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ane Persons Sheet" sheetId="1" r:id="rId4"/>
    <sheet state="visible" name="Wears" sheetId="2" r:id="rId5"/>
    <sheet state="visible" name="Wears for 2021-2022" sheetId="3" r:id="rId6"/>
    <sheet state="visible" name="Wears for 2023" sheetId="4" r:id="rId7"/>
    <sheet state="visible" name="Wears for 2024" sheetId="5" r:id="rId8"/>
    <sheet state="visible" name="Sample Extravaganza" sheetId="6" r:id="rId9"/>
  </sheets>
  <definedNames>
    <definedName hidden="1" localSheetId="0" name="_xlnm._FilterDatabase">'Insane Persons Sheet'!$A$1:$P$83</definedName>
  </definedNames>
  <calcPr/>
  <extLst>
    <ext uri="GoogleSheetsCustomDataVersion2">
      <go:sheetsCustomData xmlns:go="http://customooxmlschemas.google.com/" r:id="rId10" roundtripDataChecksum="bx+tmhS4JsRijoY2crUGKuGbaxNspzp7K7JPwxggkl8="/>
    </ext>
  </extLst>
</workbook>
</file>

<file path=xl/comments1.xml><?xml version="1.0" encoding="utf-8"?>
<comments xmlns:r="http://schemas.openxmlformats.org/officeDocument/2006/relationships" xmlns="http://schemas.openxmlformats.org/spreadsheetml/2006/main">
  <authors>
    <author/>
  </authors>
  <commentList>
    <comment authorId="0" ref="F71">
      <text>
        <t xml:space="preserve">======
ID#AAAAyZkhMhs
d w    (2023-06-02 06:03:35)
so meanie to Hiris &gt;:(</t>
      </text>
    </comment>
  </commentList>
  <extLst>
    <ext uri="GoogleSheetsCustomDataVersion2">
      <go:sheetsCustomData xmlns:go="http://customooxmlschemas.google.com/" r:id="rId1" roundtripDataSignature="AMtx7miEp9W1cYPUMBFCIAHzfoAYKTOzgA=="/>
    </ext>
  </extLst>
</comments>
</file>

<file path=xl/sharedStrings.xml><?xml version="1.0" encoding="utf-8"?>
<sst xmlns="http://schemas.openxmlformats.org/spreadsheetml/2006/main" count="1472" uniqueCount="499">
  <si>
    <t>House</t>
  </si>
  <si>
    <t>Fragrance</t>
  </si>
  <si>
    <t>$</t>
  </si>
  <si>
    <t>mL</t>
  </si>
  <si>
    <t>Retail $/mL</t>
  </si>
  <si>
    <t>My notes</t>
  </si>
  <si>
    <t>Score out of 100</t>
  </si>
  <si>
    <t>Type</t>
  </si>
  <si>
    <t>Performance (1-10)</t>
  </si>
  <si>
    <t>Scent (1-10)*</t>
  </si>
  <si>
    <t>Perfumer</t>
  </si>
  <si>
    <t>Actual Size</t>
  </si>
  <si>
    <t>Actual $</t>
  </si>
  <si>
    <t>$/mL</t>
  </si>
  <si>
    <t>Star Rating</t>
  </si>
  <si>
    <t>Wear rating</t>
  </si>
  <si>
    <t>Substack posted</t>
  </si>
  <si>
    <t>Guerlain</t>
  </si>
  <si>
    <t>Cuir Beluga</t>
  </si>
  <si>
    <t xml:space="preserve">Up front a beautiful orange/tangerine laying in a bed of heliotropin and vanilla.  The citrus quickly moves on to more of the comforting vanilla and a very mild hint of immortelle (maple syrup).  The immortelle approaches a certain level of booziness, but then yields to a penetrating cloud of fluffy almond and marzipan but with the leathery suede note surfacing in a way that completely eradicates this as a gourmand.  The notes of almond, marzipan, and vanilla also come from the heliotrope (these scents remind me of Italian pastries)    Very calming and unique.  Masterful.  BEAST longevity 16+ hours.  After more wearings it has become evident that looking at this in a macroscopic sense yields the sensation which the perfumeur was likely aiming for; that is, there is a most definite smell of suede (perhaps what others would call playdough).  In that sense this is certainly a leather perfume.  I think it is a very successful interpretation.  I hardly sense sweetness in this anymore.  To me this is very dry as the macroscopic suede becomes more dominant in my head.  Its like one of those jumbled eye-puzzles with a hidden image inside.  The newer 100mL bottle that I own of this seems to have a bit more of a leathery suede kick to it than the previous 75mL iteration.  Somehow its even better than the older version.  An absolutley bonkers  suede now.  The leather note used here is pretty persistent and really pops off of clothes.   Love it.  I feel that I sense a slight similarity in the leather notes between Misia and this fragrance.  Olivier Polge truly is a master perfumer in my eyes.  1957, Misia, Boy, Le lion, Cuir Beluga.  These are absolute knockouts.  </t>
  </si>
  <si>
    <t>Leather</t>
  </si>
  <si>
    <t>Olivier Polge</t>
  </si>
  <si>
    <t>Hermes</t>
  </si>
  <si>
    <t>Caleche Parfum</t>
  </si>
  <si>
    <t xml:space="preserve">A lot of aldehydes and champagne fizz in the opening.  After an hour she has changed to soapy Number 5-esque blend of white florals; perhaps jasmine and ylang-ylang.  A spicy component begins to surface as well.  The drydown is where things start to really get interesting, as this thing morphs beautifully into a very sophisticated green-powder scent.  Its not until 2 hours in that the iris becomes apparent which interacts very well with oakmoss and vetiver.  There is a piney thing going on in here as well, which may be the cypress note that is discussed in the notes.  Reminiscient of Chanel #19 and La Pausa's drydown.  No galbanum here though.  On skin way more earthy and green vs on shirt much more poopy baby powder and diaper.  Very interesting how this happens.  After awhile the woods and iris start to give the subtle impression of leather which is what makes orris such a useful material.  Gorgeous composition.  Quiet, but persistent.  Understated and elegant.  Downright masculine on the drydown.  Everything about this is opposite to modern feminine marketed fragrances.  On a scale I would say this sits comfortably between #5 and #19.  It would kind of be like this:  5--&gt;Caleche--19 Where Iris and Green increases from left to right and yellow florals decrease from left to right.  Drydown differs after some more wearings, though the drydown remains green, the far drydown possesses a bit more of an indolic jasmine note with a hint of rose in addition to vetiver, iris, and oakmoss. Gorgeous stuff.  Long lasting.  LOVE IT.  Far far drydown (10+ hours) is almost like irisy leather and cigarettes (perhaps iris, oakmoss, and vetiver at lower thresholds create this kind of vibe).  More wearings show a bit of a spice note in the drydown.  I think its my favorite fragrance that own and I own several iterations.  Even the newer iteration from 2015 is masterfully done, it posseses a slightly more powdery poopy note with increased vetiver note to perhaps make up for the slightly reduced oakmoss (which is there!).  Beautiful stuff regardless.  </t>
  </si>
  <si>
    <t>Floral Chypre</t>
  </si>
  <si>
    <t>Guy Robert</t>
  </si>
  <si>
    <t>Chanel</t>
  </si>
  <si>
    <t>No. 22</t>
  </si>
  <si>
    <t>Aldehydic opening like 1932, Iris Poudre, and No. 5 with perhaps some kind of citrus element and a bit of orange blossom. A powderiness pervades the opening as well and continues throughout the entire fragance (I attribute this to iris and it is similar to the powdery note in CdR).   This moves onto a warmer smell that clearly is a blend of florals (notes say tuberose and ylang-ylang).  There is a creamy sweetness to it, but it remains dry.   As it develops on skin, a smokey incense rises and blends with a slightly sparkly vetiver and vanilla.  The tuberose, iris, and incense makes more a waxy clay-like smell on the drydown which is quite awesome indeed.  A mature scent indeed with a lot of complexities.  Buried within this I can detect some rose de mai as well.  Beautiful stuff.  After several wearings I am appreciating this even more due to its evolution.  It opens so sparkling with obvious iris/irones/inones ala Chanel.  It gradually moves on to yield a sense of gold and beige (perhaps due to creamy tuberose and other white florals), the drydown though is where it continues to impress me as the florals take a back seat to the incense and terracotta clay notes.  A buxom perfume for sure.  Also I wore this the first time I pulled off a right-to-left killer crossover with a left handed finish in a one-one match-up.  So basically, this mofucka got crossed the fuck up by a dude wearing granny perfume.  Dafuq?!</t>
  </si>
  <si>
    <t>Floral Aldehyde</t>
  </si>
  <si>
    <t>Ernest Beaux</t>
  </si>
  <si>
    <t>Frederic Malle</t>
  </si>
  <si>
    <t>Une Fleur du Cassie</t>
  </si>
  <si>
    <t>Loads of waxy, plasticy, almost rubber-like dry floral essence.  In the opening a hint of violet and vanilla can be detected amongst the incredibly dry, cosmetic beast of an le topening.  Some prickly aldehydes don't last too long before this one morphs into a quite, but long lasting skin scent.  The core of this perfume is brought to you by dry mimosa and cassie, but the overall impression I get is something like an orris root of some kind.  Towards the mid, an indolic dead floral note makes its presence know (borderline poopy).  Eventually it settles into a leathery smoke tinged wood.  Many wears in and I find this one fascinating.  The wood note is apparently some sort of sandwood accord and it helps with a creaminess throughout.  Also present is a subtle spicy cinnamon.  There is something about it that also reminds me of dead leaves and autumn mixed in with occasional vibrant floral notes.  Getting to know Balenciaga Le Dix I can't help but compare UFDC to it as well.  I sense a dirtiness in both of them in addition to a wafting violet note.  The violet in UFDC may actually be coming from the ionones that are present in Cassie/Mimosa though.  I know that Ropion is considered a genius, but I have found some of his more white-musk dominated drydowns to be boring and tedious ala POAL and Superstitious, but UFDC is on another level in my opinion.  This is by far my favorite Ropion fragrance and perhaps my favorite Malle.  I haven't been able to stop wearing this one since i purchased it.</t>
  </si>
  <si>
    <t>Floral</t>
  </si>
  <si>
    <t>Dominique Ropion</t>
  </si>
  <si>
    <t>Serge Lutens</t>
  </si>
  <si>
    <t>Mandarine-Mandarin</t>
  </si>
  <si>
    <t xml:space="preserve">Opens a bit messy, but comes together into an intersting melange of orange, neroli, and haylike syrup. Drys down into a vanilla neroli combo that sort of remids me of lysol or cleaning products.  Perhaps a nice yankee candle.  The magic of this one evades me thus far.  I really wanted to like this one, but it reminds me too much of Orange Creamsicle.  Three wearings in and I am starting to fall under the spell of this elixir.  This is certainly a sleeper.  Indeed, in the opening I am getting a hint of what others are referring to as celery.  In addition there is a very clear soapiness which reminds me of shampoo.  The shampoo and celery are kind of turnoffs and make me think of synthetic cheap dollar store scents, BUT such quick judgements are foolish.  Patience is a virtue.  Let this one come together and you will be rewarded.  As it develops you start to notice a gorgeous array of aromas unfolding like a velvet shawl.  Burnt orange, orange rind, nutmeg, clove, hay, autumn spices, honey, perhaps immortelle, and even more spices.  The flavors of a beautifully complex aged Amontillado (or a Marcel Deiss field blend) emanate from skin.  As she dries down the orange and spices continue to sparkle off of skin, but a wonderful orange blossom/neroli note blended with tonka and vanilla yield a gorgeous cream nosegasm.  I even sense a bit of rose (perhaps this is the rosehip mentioned).  The projection and longevity are perfect as well.  Even with all of these sweetish sounding notes, this never feels sweet.  There is a savory dryness which pervades the whole composition, which may be some of the smokey lapsang tea mentioned in the notes.  Exotic, unique.  </t>
  </si>
  <si>
    <t>Oriental Spicy</t>
  </si>
  <si>
    <t>Chistopher Sheldrake</t>
  </si>
  <si>
    <t>Vol de Nuit EDT</t>
  </si>
  <si>
    <t xml:space="preserve">Gorgeous opening with an abundance of aldehydes, greenish/hyacinthy galbanum, and citrus.  The opening reminds me of a very old school feminine fragrance, but it just requires some analysis.  I can also smell a blend of spices underneath as well, perhaps cinnamon.  This leads to a blend of cosmetic iris and galbanum.  Just gorgeous plaster of paris makeup-y gorgeousness.  It smells like a mildly violet tinged powdery, almost boozey, make up bag.  The makeup on this one is to die for.  Dries down to a dry vanilla guerlainade.  Needs more wearing for me to truly get a sense for it.  Fantastic powdery drydown.  Beautiful and perhaps my favorite guerlain.  A MEGA bargain.  Absolutely fabulous performance despite everything i have read. 12h+.  I don't know wtf people are complaining about.  I have worn this now more extensively and must say that this is still a gorgeous one.  Performance is spectacular.  The fragrance is gorgeous.  There is something about the galbanum + makeup accord + vanilla that is otherworldly.  My most worn Guerlain by far.  I should also mention that this one isn't easy to unravel at first.  I was unable to pickout the oakmoss, which is far more obvious in fragrances such as Caleche and Number 19, but now I smell it peaking from behind the vanilla pillow of Vol de Nuit's base.  Its dryness mingles with that of the powdered dryness of iris subsequently keeping any kind of sweetness in check.  </t>
  </si>
  <si>
    <t>Oriental Floral</t>
  </si>
  <si>
    <t>Jacque Guerlain</t>
  </si>
  <si>
    <t>Iris Poudre</t>
  </si>
  <si>
    <t>Opens up very cool, bright, sparkly, prickly, but switches into a wonderfully orris dominant intoxication.  Like an orris root that is all glitzed and glammed out.   The notion of powderiness is actually quite subdued.  The orris is very quiet, but similar to the orris in La Pausa except that instead of shifting from orris into vetiver, this one shifts from orris into a somewhat musky wood with a very slight hint of sweetness (presumably amber, vanilla, and tonka).  The sweet tonka really gives the drydown a depth and seductiveness.  Overall, the composition always remains focused on the orris as these other notes merely act as a frame.  The impression this leaves is less austere and more luxurious, but still quite cool.  If this were a color it would be light blue and dark purple.   Still catching wiffs of powdery orris and tonka on this after 15 hours.  Excellent performance.  Very complex as well.  A truly magnificent perfume.  After some more wearings I would like to reiterate how well "shimmering orris" describes this.  After some more analysis, I feel like outside of the aldehydes a low concentration of vetiver may be also aid in providing this notion of sparkle/shimmer.  The reason I say this is because I tend to pick up a prickly, piney, grapefruit, sauvignon blanc note with vetiver.  In addition to that note, there is sometimes a dirty, pissy, greenish-brown rooty vibe with vetiver.  i think the low concentration of vetiver offers only the sparkly elements of pine and grapefruit without all of the dirty/pissy vetiver notes that I dislike.  With the musk, the low vetiver I feel is aiding in the shimmer.  Upon more analysis the tonka drydown is mildly Code-like, but thats OK.  Many wears in and I'm just noticing that around the 6 hour mark the iris in this is much more rooty and dry than earlier in the development.  It is reminiscient of the cold rooty iris you find in Bas de Soie or Fleur de Peau.  Quite interesting and unexpected.  Sweetness of tonka and sandalwood take a major back seat at this stage though they are noticable, and the musk mingles with the iris for hours and hours.  Incredible longevity.</t>
  </si>
  <si>
    <t>Pierre Boudon</t>
  </si>
  <si>
    <t>Misia</t>
  </si>
  <si>
    <t>A massive wave of irones and ionones.  Perhaps the largest such wave known to man.  The orris is quite rooty and very prominant and the violets so vivid.  Other than the obvious make-up accord, this also opens up with the fruity notes of litchi.  Of any perfume I have smelled, this one without a doubt has my favorite opening hour.  Nothing can top this opening.  God damn, the iris is sooo good here. The powdery notes here are much more iris + violet than in something such as Lipstick Rose which is violet + rose.  There is an ethereal cloudy quality to the opening.  Its certainly more rooty and dry compared to Lipstick Rose at this juncture.  Drydown is very soft and quiet.  For whatever reason I'm quite anosmic to this.  I'm fairly sure that the scent is there still (I think this has to do with a high ionone content).  The opening is stunning and the dry down is quite pleasant though very very soft.  The drydown seems to be more dominated by violet and vanilla on skin, but on clothes its more iris.  After some more wearing and analysis  I also noticed a rose note that doesn't really seem to be evident until the drydown (7 or 8 hours in).  Upon even more wearings I am sensing a very defined leather note which actually is mingling quite well with iris and violet.  The leather, which starts showing up about 2 hours in, actually somewhat suedelike, but still posseses a smokey quality.  Very, very nice. Its difficult to say if Ralf or Olivier has the better makeup accord!  Ionones via violet, irones via iris, rose, and a leathery suede all in the same perfume?  This is catapulting itself to perhaps my favorite Chanel Les Exclusif!  A sleeper makeup-leather-violet hybrid!</t>
  </si>
  <si>
    <t>En Passant</t>
  </si>
  <si>
    <t>Giacobetti does JC Elena, better than JC Elena.  She does sheer, ethereal, wispy, elusive, yet penetrating fragrances in a way that Elena doesn't.  These are fighting words I know, but I really am starting to feel this way.  Perhaps she is not as prolific as Elena, but she outclasses him with her go at Frederic Malle.  While Elena has had Rose &amp; Cuir, L'eau d'hiver, Bigarade Concentree (boring), and Angelique sur la Pluie (the most boring of all) with Frederic Malle, Giacobetti's En Passant annhilates all four with a subtle wafting lilac.  What do we get here with En Passant?   A subtle blend of heliotrope and other floral accords with cucumber and wheat.  Individually you can detect these things.  The powdery non-descript flowers, the watery cucumber, and a subtle raw wheat.  When you allow it to come to you, the whole thing comes together to form; a lilac - a blooming lilac like the one behind the house on 2612 Lisle Road.  Slightly dewy and wet from a passing storm.  Bravo Giacobetti.  The most impressionistic yet realistic soliflore I have come across.  Incredibly impressed with her ability to create the perfect lilac accord without using the impossible to extract lilac oil.  Unlike other reviewers though, this one is penetrating and long lasting on me.  A revelation.  Art.</t>
  </si>
  <si>
    <t>Olivia Giacobetti</t>
  </si>
  <si>
    <t>Lipstick Rose</t>
  </si>
  <si>
    <t>Starts off pretty damn loud, but quickly lightens up.  Main players here are an overall waxiness which surrounds a very jammy rose.  I sense some kind of cherry or fruit note in here (raspberry is suggested in notes but it smells more like cherry coke to me).  A spiciness mingles underneath which may actually be coming from the musk.  After some hours, this muskiness retreats and in its wake a sweet vanilla builds up.  The waxiness is always there and might be a combo of violet and iris.  The iris in this composition is very very faint though (I would say that it is barely there).  Overall, this comes off as dry waxy and sweet and the same time.  After a second wearing this is starting to become more impressive to me.  Also, it has immense staying power.  The rose and waxy iris-violet combo really is quite gorgeous.  I have failed to pick up the raspberry note, but I believe I can pick out the bitterness of the grapefuit.  Another interesting thing about this one is that I am starting to pick up more iris after some time and the muskiness mingling with vetiver creates a solid woody foundation that I hadn't noticed upon initial wearing.   Dry down initially tricked me into thinking it was Iris Poudre because the woody iris note with musk is very similar. This fragrance is less serious at first, but much more complex and layered than you are initially led to believe.  I think its actually a very stunning work.  This fragrance makes no sense to me.  Violet and rose?  Makeup accords?  Why am I liking this so much?  Is it the orris that gives it the impressive waxiness?  It's just so odd that I love this as much as I do now.  Also, it happens to be a perfect performer on me (perhaps the only fragrance that I have that is perfect in performance).  Perhaps the closest I have to signature with La Pausa being the other possible contender.</t>
  </si>
  <si>
    <t>Floral Musk</t>
  </si>
  <si>
    <t>Ralf Schweiger</t>
  </si>
  <si>
    <t>Roja Parfums</t>
  </si>
  <si>
    <t>Rose Parfum</t>
  </si>
  <si>
    <t xml:space="preserve">This reminds me so much of Chanel 19 with the rose de mai turned up like a mofucka.  The galbanum minging with powdery notes, and rose are giving me a similar vibe.  The opening is very metallic at first, but this settles down and in comes some gorgeous spices such as clove or cinnamon.  About the rose, it is quite pure and rich in smell.  Roja says he used Mai, Taiff, and damascones (perhaps why geranium is also a note).  The combination of all these fantastic rose notes creates a penetrating, but not headache inducing rose aura.  What I like about this one though is that it is not a soliflore, despite the name, and that it is in fact incredibly Rojaesque in its layered complexities.  This is old school Guerlain level complex and may actually be my most complex fragrance as it really does take you on a journey.  Reds, pinks, greens, yellows, browns; the entire color wheel is represented at particular moments.  In the drydown a wonderful chanel/guerlainesque vanilla mixes with some patchouli.  Something lurks underneath that is somewhat dirty as well at this stage which according to notes I assume is the patch or perhaps birch.  The suggestion of rose and galbanum continue to always be present, but the nutmeg and spice present themselves more.  I SWOON.  PERFECT.  Layered and complex.  The dry down is really fucking awesome because it seems to excude a most gorgeous rose essence, but it is followed up by a gorgeously matronly sophisticated old school (grandma?) vanilla-ylang-chanel5-samsara-esque somewhat dirty, rich, oozing class patch combo which is beyond perfection.  By this point the verdant galbanum of the opening and middle notes subsides.   Far drydown appears to be a powdery-benzoin-dry vanilla-wood-mildly sweaty patch note. This kind of takes you on a ride from Chanel19-Bel Respiro-Nahema--&gt;Samsara/Chanel5.  Rich and sophisticated.  I can see how this is both forward looking while paying homage to the classics.  Bravo Monsieur Dove.  Incredibly matronly, perfect for me.  </t>
  </si>
  <si>
    <t>Roja Dove</t>
  </si>
  <si>
    <t>Diptyque</t>
  </si>
  <si>
    <t>Opone</t>
  </si>
  <si>
    <t xml:space="preserve">Salvo of rose and saffron attack with great fervor.  Over time the rose becomes more prominant and remains as such for a few hours.  Overtime the saffron returns and becomes the more dominant.  Slowly a number of other spices begin to emerge (especially cumin).  The finish is quite appealing as a dark smoky wood plays peekaboo with the cumin, saffron, and rose.  The end of the fragrance reminds me very much of el attarine by serge lutens (likely due to the cumin).  A masterful creation by Olivia Giacobetti.  She deserves a lot of praise for this fragrance because it predates countless rose-wood/leather/oud hybrids which have become so commonplace.  Unlike many of these creations Opone is ethereal and light, but penetrating and long lasting.  Exceptional job.  After more wearings I am left wondering why the hell this isn't talked about more often.  It is beyond gorgeous and incredibly unique.  Dry desert air with the scent of rose and spice wafting under your nose.  Sweaty and luxurious.  I see ornate carpets strewn over the hump of a camel.  I see an orithicoptor approaching from the horizon; a Sandworm is distracted by a thumper.  The Freman smell of Opone.  </t>
  </si>
  <si>
    <t>Floral Woody Musk</t>
  </si>
  <si>
    <t>Caleche Soie de Parfum (EDP)</t>
  </si>
  <si>
    <t>Good god, this is way better than I imagined it would be. First and foremost, she ain't that different from the Caleche Parfums I have been amassing (which is honestly very reassuring). To me it mirrors the 2015 Parfum version that I have quite closely, but has a much more iris/rose heart with less vetiver. I actually prefer this to that version because the iris and rose are accompanied by a creamy sandalwood which I find to be more noticeable than in any of the Parfums. In fact, I am also noticing more oakmoss in this than I do in that 2015 Parfum! I feel like other than the iris/rose, this SDP is closer to my older 30 mL bottles of Parfum, than to the 50 mL 2015 version! Where the Parfum drydown is irisy/smoky/leather, this one has a more creamy, irisy, sandalwoody sort of drydown, but still there is very much some spicy smoky oakmoss in here with obvious vetiver as well. I'm actually quite impressed with the oakmoss vetiver base in this thing. For a brand spanking new fragrance in the modern era, the oakmoss is very much present. Over time the sandalwood in the base fades and oakmoss, vetiver, and kiss of iris are the main notes. Bravo here. The opening is still very Caleche-y with a ton of aldehydes and creamy florals. I do pick up a sort of citruses in this (no citron, no bergamot) in the top. 
Comparing this to other aldehydic florals, I would say that it has got a bit more of an iris/rose oomph than #5, the Caleches, and the jasmine centric Frederic Malle Superstitious. Somewhat similar to #22 as well, but 22 has an incense note that this one lacks and also has less of a rose note. She's also a bit Samsara like due to the sandalwood and aldehydes, but the modern formula of Samsara is more angular and abrasive than Caleche. This curb stomps Superstitious in my humble opinion, and dismantles most modern niche fragrances and designer exclusives. The quality of materials is obvious; Hermes doesn't fuck around. We aren't talking about Gucci, Armani, or Dior (sadly); we are talking about Hermes. Hermes and Chanel are on another plain when it comes to designers in the fragrance game, and it is obvious after smelling this that the majority of niche fragrances that are being pumped out at 2X the prices (looking at you Amouage and MFK) are trash compared to this masterpiece by Guy Robert. He has quickly become my favorite perfumer. I must acquire Gold and Dioressence. If I one day run out of my older Caleche Parfums, I know that SdP will be here to give me the Caleche fix that I need.</t>
  </si>
  <si>
    <t>La Pausa</t>
  </si>
  <si>
    <t xml:space="preserve">Earthy and powdery orris with some herbaceousness.  Ethereal but lasting (11-12 hours and on several occasions 16+ overnight).  Some elements of hairspray and makeup in the top.  Drys down to a clear vetiver and at the very end there is a resurfacing of orris.  Not a big sillage or projection beast, but beast longevity.  It also has some nice phases and complexity.   Woody notes and vetiver become more dominant with time.  It goes from fem to masculine over the course of its life as well.  Throughout the duration there is always a lingering musk in the background and an elusive minty peppery note (Chanel site mentions pink pepper) that is almost scrumptious.  The end of the fragrance dances between green and deep powdered orris blending with more green.  Too damn good, and even though there is vetiver it isn't distracting or off putting.  The best soliflore(esque) iris perfume and way better than ISM (sorry).  After many wears, I sense a bit of leather in the orris root, plus the woodiness mingling with it yields a sense of complete and utter dryness.  The very far drydown possesses a resurgence of powdery notes which makes it smell very lipstick in nature.  The intensity of iris never lets up throughout the lifetime of the fragrance, and though woods and vetiver begin to hold more prominance, the cloud of iris never ceases to impart its textural impact on the composition.  The closest I have to a signature scent I'd say (tied with Lipstick Rose).  If I had to be forced to have just one exclusifs it would be damn near impossible to choose between this and Misia, but I have a slightly more emotional attachment to this, thus I would likely choose La Pausa.  La Pausa remains king in its cool cosmetic brutality.   </t>
  </si>
  <si>
    <t>Jacque Polge</t>
  </si>
  <si>
    <t>Synthetic Jungle</t>
  </si>
  <si>
    <t xml:space="preserve">Green, green, green.  Loads of galbanum and piercing green grass.  Overtime this one becomes quite jasminey-napthalene on my skin.  The beauty of it shows itself in the drydown as it becomes more mossy, dirt ridden, and mildly leathery.  The greenness of it never lets up.  The mossy ness is also somewhat smokey on my skin.  Quite beautiful and persistent.  Absolute beastly in terms of its performance.  </t>
  </si>
  <si>
    <t>Floral Green</t>
  </si>
  <si>
    <t>Ann Filipo</t>
  </si>
  <si>
    <t>Epice Marine</t>
  </si>
  <si>
    <t>Opens with a dirty, but juicy bergamot (sort of like the one from equipage), but accompanied by a mass of spices and oceanic brine; drunken pirate indeed.  As it settles down the spices become more clear and delineated; the main players are pepper and cumin.  As she dries down I notice a very nice ambery cardamom and cumin mingling with the ozonic driftwood.  In the far drydown, vetiver is a dominant anchor and hints of smoke perhaps from the oakmoss synthetic.  JCE did a beautiful job here.  I feel like this is a bit more layered than some of his other Hermessence line fragrances.  Splendid stuff.  Very rich and complex.  Not a freshy, but fresh and deep.  An oceanic tribute to l'Eau d'Hermes.  Luxurious aquatic.  The odd nature of this one makes me absolutely love it.  I think this is the most underrated Hermessence fragrance. PERIOD.  My favorite JCE fragrance.  PERIOD!  More wears and I'm really impressed with its performance considering the whiny bitching one tends to hear about Hermessence EDTs lasting 20 seconds - a recent wearing lasted me a solid 12 hours with a sweaty basketball game thrown into the mix.  Woods, spices, and aquatic notes.  No flowers.  This would usually mean that I am not a fan, but here it doesn't matter.  The image it evokes and the way it forms a gorgeous scent cloud that is present and never in your face is to die for.  Upon more wearings, I really think that this is one of my faves of all time.  It is just so complex considering other Hermessence have such linear and basic structures.  So many phases here and all of them are amazing.  fuckin A bruh.</t>
  </si>
  <si>
    <t>Aromatic Spicy</t>
  </si>
  <si>
    <t>Jean-Claude Elena</t>
  </si>
  <si>
    <t>Louis Vuitton</t>
  </si>
  <si>
    <t>Nuit de Feu</t>
  </si>
  <si>
    <t>Heaps of frankincense, pepper, and gorgeous pine on the opening.  With time she settles into a smooth incense with smoke and mildy animalic oud notes.  The smoky dry woods never become overly dominant.  With time she settles into smooth smoke laden leather with wafts of liturgical smoke.  Smooth leather pervades as well.</t>
  </si>
  <si>
    <t>Amber Woody</t>
  </si>
  <si>
    <t>Jaques Cavalier</t>
  </si>
  <si>
    <t>No. 19 Parfum</t>
  </si>
  <si>
    <t>Glowing green fragrance.  Ethereal and pure powdery orris.  Greenish dirt/leather is likely coming from oakmoss and rootiness is coming from orris.  Invigorating in a very odd way.  Allow it to reach you; do not seek it.  There is a peppery galbanum component as well.  Almost soapy and smoky.  Quite the shape shifter.  Galbanum to Orris to Smoke.  After an hour I can sense more florals (rose), but it lies in a bed of orris and galbanum.   Always shapeshifting this one.  After some hours we get some vetiver mingling wither dusty oakmoss and orris.  Reminds me of La Pausa, but with less vetiver (a bonus in my book).  Decanting this into a sprayer instead of dabbing makes a world of difference.  Not only does spraying improve performance, but it also really awakens this fragrances.  The galbanaum and oakmoss really come alive on this thing.  It goes from being timid to be absolutely penetrating and tenacious.  Orris and rose peek their heads to and fro.  The quality of ingredients are quite evident.  Beyond gorgeous.  The great grandmother of La Pausa, Cristalle, and Bel Respiro.</t>
  </si>
  <si>
    <t>Henri Robert</t>
  </si>
  <si>
    <t>Cedre Sambac</t>
  </si>
  <si>
    <t xml:space="preserve">The week I tried Cedre Sambac, I had tried an abundance of other fragrances (many with bated breath and anticipation).  LV's Ombre Nomade, Dan des Peau, and Nouveau Monde, SL's El Attarine and Bois des Violette, FM's Rose &amp; Cuir and Carnal Flower.  Additionally, I had put my nose on Dior's Purple Oud, Oud Rosewood, Guerlain's Apres l'ondee, Vol de Nuit, and Hermes Osmanthe Yunnan, Galop, Rose Ikebana, Iris Ukiyoe, Hiris, Paprika Brasil, and Eau de Meurveille.  I was anticipating El Attarine, Bois des Violette, and Osmanthe Yunnan with such anticipation that I thought for sure I would purchase them immediately.  Indeed, I was ready to purchase Osmanthe Yunnan (I did and do enjoy it), but the boutique was fresh out.  Alas, at that point I hadn't asked to smell many of the other perfumes at the Hermes counter, but since they were out I thought that I might as well try some of the others.  I saw Cedre Sambac and said, "I've not tried that one, let me give it a shot." Upon first sniff, I was immediately in love, but denied it to myself.  Such white pure beauty so quickly rushing into my nostrils must be some cheap thrill.  I put the card down, assumed it wouldn't be good on skin and asked to smell all of the other Hermes fragrances mentioned above.  I went back to the Cedre Sambac and swooned once again and thought, "but that cedar note will be no good on skin."  But this time I felt that perhaps I'll buy a couple of the nomads for lady friend.  Hence one Osmanthe Yunnan, one Rose Ikebana and TWO Cedre Sambac were selected.  Once I returned home, lady friend did not like Cedre Sambac.  I realized I wanted this to be the case the entire time.  I confiscated it and did not look back.  Pure, creamy, sweet, dry, luxurious, jasmine opens up this fragrance and soon enough a waxy tuberose/honeysuckle like facet begins to work itself out of the creation.  These gorgeous white florals remind me of top tier Fiano di Avellino.  Over time, a smokey, yet delightfully creamy cedar note makes its presence known.  Again, that smokey element reminds me of gorgeous white wines (such as Fiano).   A fresh green quality also pervades this entire scent which makes the whole thing feel alive (similar to how Carnal Flower feels very alive).  The cedar darkens the whole composition, but never allows the jasmine to be upstaged.  The two dance with one another perfectly for the (LONG) duration of this masterfully blended work of olfactory art.  The cedar manages to be dark, soft, creamy, and wispy all at the same time.  In the drydown the cedar begins to become more prominant, with a leather suede breathing off of the skin and a wonderous mothball napthalene note which I adore.  This fits in perfectly with the aesthetic of Hermessence and JCE's previous works in that it manages to be weightless and dense simultaneously.  This is the olfactory version of Mozart's Mass in C Minor. The quality of materials used here are astoundingly high.  Nagel's best.       </t>
  </si>
  <si>
    <t>Oriental Woody</t>
  </si>
  <si>
    <t>Christine Nagel</t>
  </si>
  <si>
    <t>Daim Blonde</t>
  </si>
  <si>
    <t>Strange opening here with an astringent musty basement accord.  Smells like some kind of odd basement with some funeral flowers dying in the corner.  Quite disjointed, but the whole thing starts to come together, first with a clear hawthorn note a la the one in L'eau d'hiver, then into a prominent leather note.  The leather is somewhat dirty and animalic, but overtime the impression of suede becomes apparent.  The heliotrope and hawthorn become obvious, followed by iris and a very nice fruity apricot which takes 3 hours to develop.  The suede is very convincing and certainly acomplishes white suede better than Guerlain with Cuir Beluga.  The apricot leather here is also more convincing than the one found in Hermes' Osmanthe Yunnan.  Gorgeous leather in my opinion. Absolutely unique on all accounts.  It's kind of interesting cause I find that it is related to many other fragrances such as Cuir d'Ange, Cuir Beluga, Osmanthe Yunnan, and L'eau d'Hiver, yet it manages to be its own thing.  In any case, outside of L'eau d'hiver, I think these pre-dates the others.  I enjoy the slow development of this one.  Drydown is very reminiscient of the dry, orrisy leather that I find in Misia, sans the subtle dry vanilla.  Very gorgeous stuff.  Good god this stuff may not be the biggest projector/sillage-er, but it is absolutely tenacious in how it creates a tight, but dense scent bubble.  Quite persistent.  Swoon worthy leather.  I adore this more than even Cuir d'Ange.  My favorite Serge, my favorite leather. Not sure why its categorized as a chypre, but whatever.</t>
  </si>
  <si>
    <t>Chypre Floral</t>
  </si>
  <si>
    <t>Bas de Soie</t>
  </si>
  <si>
    <t>Rooty iris with a metallic tinge.  Cold and unfriendly indeed.  A very cold flower in the opening as well.  Light, but seems to last forever.  Less alien than ISM, but definatley a relative.  More brutal in its cold carotty orris than La Pausa, but perhap analgous to 28 La Pausa (which I have never spelled).  Dirty, in a "dirt" sense.  Dry dirt pouring over a coffin.  A cold skeleton lay in a bed of dead flowers.  A highly underrated orris seeing as ow ISM gets all of the attention and love from within the SL house.  I'd say shes similar to La Pausa but with even more savagery and less vetiver greenery.  Its sort of how Hiris smells, but with the dials turned up.  Honestly, its as if ISM was given an education and learned how to dress better.  A cooling, almost mint-like aura pervades this one which may be hycaninth, but more likely the galbanum (not as turned up as say chanel 19, bel respiro, or roja rose).  Overtime this becomes clean and soapy yet somehow full of dirt and powder.  Its oddly upsetting and comforting due to the meallic note (thankfully I do not get "eggy".  Reminiscient of HP Lovecraft.</t>
  </si>
  <si>
    <t>Christopher Sheldrake</t>
  </si>
  <si>
    <t>Equipage</t>
  </si>
  <si>
    <t>Gorgeous creations with a bit of aldehydes and a ton of bergamot at the top.  It then moves into an herbaceous mossy base with a gorgeous clove scented rosewood note that is to die for.  The clove may be coming from carnation.  The beauty of this one is in that rosewood note and the very well blended spices.  My favorite masculine marketed fragrance by far.  Guy Robert strkes again!</t>
  </si>
  <si>
    <t>Oriental Fougere</t>
  </si>
  <si>
    <t>Insolence EDP</t>
  </si>
  <si>
    <t>Opens up with a fruity note and a sledgehammer of candied parma violets.  Underneath an indolic note also makes it self known.  The indolic white floral note, blends quite well with a powdery iris/violet combo which gives the whole composition a rounded creamy feel.  The violets and indolicness also lends this to have a somewhat baby diaper vibe (in a good way).  As the indolic note fades, the violets and powder stay strong for a long while until eventually a guerlainade makes itself present with a beautiful vanilla sandawood.  In the far drydown, the vanilla and woods fade, and what remains is a pretty, delicate musk and powder.  Lasts forever!  This really reminds me of a specific violet cultivar that is more indolic than other violets called 'Fair Oaks' Viola Odorata.  Maurice Roucel is a master of violets.</t>
  </si>
  <si>
    <t>Floral Fruity</t>
  </si>
  <si>
    <t>Maurice Roucel</t>
  </si>
  <si>
    <t>Cuir d'Ange</t>
  </si>
  <si>
    <t xml:space="preserve">Initially this one is quite band-like and full of petrol notes, but it settles down after 5 or 10 minutes.  This then morphs into what it claims to be; a very smooth leather.  I am unable to pick out heliotrope, but I can sense a powdery airiness which I attribute to it as well as perhaps iris and narcissis.  The airy powderiness softens the rougher animalic (indolic?) elements that can be sensed in the background.  Together it forms a silky smooth beauty of a leather fragrance.  A hint of smokiness prevails throughout, but not in an overly ISO-E-Super heavy/woody way.  The end of the drydown becomes more heliotropic and floral.  A composition that is truly masterful.  Performance wise, it is quiet, but lasts a good 10+ hours.  I love it.  My favorite leather.  </t>
  </si>
  <si>
    <t>Mitsouko EDP</t>
  </si>
  <si>
    <t xml:space="preserve">Opens up with a bit of a fruity note, but with the crotch of an animal in the distance.  Overtime an anise note takes hold and the smokey oakmoss takes hold.  In the dry down the most evident note remains green, mossy leather, but there is a noticeable floral accord as well which helps soften the whole thing.  Very gorgeoius.  Over time the whole thing becomes quite leathery.  </t>
  </si>
  <si>
    <t>Chypre Fruity</t>
  </si>
  <si>
    <t>L'Heure Bleu</t>
  </si>
  <si>
    <t>Quite encompassng and voluptious.  Quite a unique blend of anise and violety iris.  Additionally there are some hints of vanilla and animalic musks.  There is also a bit of an smokey incense note.  I feel like its dense and quite complex.  Otherworldy stuff.</t>
  </si>
  <si>
    <t>Sa Majeste La Rose</t>
  </si>
  <si>
    <t>Fresh pure rose.  Singular and gorgeous.  Overtime the boxom rose is framed by honey and some musks.  Though I write little thus far, I am very impressed. Very good shit.</t>
  </si>
  <si>
    <t>Dans Tes Bras</t>
  </si>
  <si>
    <t xml:space="preserve">Beautiful top with cozy violets mingling with a fluffy white musk.  Overtime the violets depart and a green pine note takes hold.  A sense of almond scented heliotrope builds slightly among the gorgeous pine and musks.  The dryddown is where the texturural warm sensation comes into play with the casehmerin molecule becoming more prominent.  Perhaps due to the pine notes and violet notes, this makes me think of what SL Bois des Violettes should smell like.  It reminds me of a musty basement in a way, but at the same time it is warm and cozy.  A very unique smelling drydown for sure.  Quiet but so very unique.  One of the most texturally vivid and visibly vivid perfumes in existence.  A cozy warm fluffy blue, green, and lavender (color).  Several wearings and I am definatley picking up more heliotrope in the drydown.  Basically heliotrope and musks.  A subtle vanilla as well in the base.  Is this a modern version of Apres l'ondee or insolence??  Perhaps a bit animalic from the fuzzy musk and indolic jasmine, but the scent of heliotrope mingles and jumps into nostrels from afar.  Very persistent though the aura stays close to skin.  Dissapears only to reappear later.  Mysterious and comforting.  I really love this juice. </t>
  </si>
  <si>
    <t>Santal Massoia</t>
  </si>
  <si>
    <t>The fig note that this opens with is quite gorgeous and milky, but not sweet.  Within 15 minutes the fig subsides into a more creamy, exotic woodiness (this is likely a lot of massoia lactones).  There is a soft touch of ISOE-Super which works very well in this composition because it gives everything a shimmering, sparkling, radiance, while simultaneously allowing woods which would normally be heavy and gourmand to be ethereal and whispy.  After several hours a more smooth sandalwood note comes to prominance, but is never overshadowed by the soft, caramel of massoia wood.  A slight greenness pervades throughout, which is probably why a sense of fig leaf manages to continue throughout the duration of the fragrance.  The long drydown is as JCE describes, a sort of dulce de leche fused sandwood.  Very pretty.  This sort of ebbs and flows between being caramel dessertlike and more dry woods with a slightly spicy kick.  The dry down post 6  hours becomes more dark and woody with less of the dulce de leche comint through.  Though sillage is quiet, the longevity was not horrendous at all as others have said.  People must just be burnng out their nostrils.  This thing went from 7 to 9 (the folllowing morning)!  Figalicious and it lasts fine on me.  Elusive and comforting, light and heavy.  Such a masterful JCE fragrance.  My favorite JCE.  It wafts about playing peak a boo for hours.   The funny thing about this fragrance is that it doesn't have many of the notes/accords I adore such as iris, violet, rose, leather, and it has notes which I typically don't enjoy like woods, iso-e-super, yet JCE uses these ingredients in such a way that I can't help but swoon like a swooning dandyman.</t>
  </si>
  <si>
    <t>Woody</t>
  </si>
  <si>
    <t>Bel Respiro</t>
  </si>
  <si>
    <t>Clean and green at first.  A shit load of galbanum.  Evergreens and some powder notes underneath.  Some chanel-y musks in the background.  A little unfriendly at first and somewhat austere.  Soapiness and cleanliness fades to smoke and flint appears after some time.  A very slight hint of poopy indole gives this some dirtiness, but because of this and the smokiness there is a tinge of leather.  Fairly quiet, but lasts longer than I expected 10+ hours.  On the tail end of the dry down I sense a floral powder of some kind (maybe orris and helioptrope or something).  What makes this one unique is that there is a greenness to it without excessive vetiver.  The leathery smokiness also makes it quite cool.  The Galbanum-leather vibe never truly diminishes and it stays for quite some time as it mingles with some kind of herbaceousness (perhaps Rosemary as suggested by Chanel's website).  A masterful Les exclusif which I think, along with Misia, could be a considered a hybrid-leather.  Its hard to say weather I like this one more or less compared with No.19.  It certainly shares a lot of DNA.  Without a doubt, the two are my favorite Green scents.</t>
  </si>
  <si>
    <t>No. 18</t>
  </si>
  <si>
    <t xml:space="preserve">Warm and somewhat skanky.  There is a fruitiness (stone fruit and melons of some kind) among a musky ambrette base..  Some sweetness is balanced by smokey woody and a floral note (maybe rose) which make themselves apparent after 30 minutes.  Very cerebral.  I sense a feeling of calm and luxury with this one.  This is beyond unique.  Perhaps I don't know much about musk mallow (ambrette), but this is whimsical.  Creamy wood on the drydown mixed with that fruity musk mallow.  Very gorgeous.  I loves this one.  Several wearings in this has become in more excellent in my mind.  The dried fruity notes meld with a very nice rose note which becomes more prominant with time.  The rose and mus mallow blend is difficult to describe, but it is stupendous.  Exceptional longevity in spite of the quiet sillage.  The opening hours are very odd.  A fruity note with some kind of strange ginger and pickle.  Having a hard time identifying the fruit note though.  Not sure what sort of fruit.  </t>
  </si>
  <si>
    <t>Samsara EdP</t>
  </si>
  <si>
    <t xml:space="preserve">Good god this is stunning juice.  How could I have ignored this so long.  This reminds me very much of Iris Poudre.  The aldehydes come in waves at the beginning with the background already present so that you know what luxury awaits.  As the top notes wane, enter in some very beautiful florals of the white variety, but tempered by a gorgeous tad of rose.  With time, enter in the prominant sandalwood in its creamy perfection and a vanilla that is unrivaled by most houses with the exception of Chanel.  The warm vanilla is sensous, but not overtly sweet.  It lends itself to making the drydown so comforting and gorgeous.  There is a bit of tonka as well in here which also reminds m of the Iris Poudre.  The florals in the mid in combination with the vanilla and sandalwood also give a slight Chanel 5 Eau Premiere vibe.  Gorgeous stuff which performs on my skin with impunity.  Far drydown posseses some gorgeous make-up/cosmetic/waxy/plasticy accord which is blending with the creamy vanilla/sandalwood/tonka.  'Tis my good friend iris/orris root.  Wonderful in the context of this composition.   </t>
  </si>
  <si>
    <t>Eau d'Hermes</t>
  </si>
  <si>
    <t>Quite a lot of  citrius up front, but with an undercurrent of civet accord and the birchy tarry leather akin to Cuir de Russie.  I also get quite a bit of clove and cardamon.  This reminds me very much of cuir de russie an I think it has something to do with the birch.  As it progresses, some spices make an appearance and a very smooth drydown of tonka or vanilla mingles with animalics, indoles, and the everpresent leather accord.  The drydown is a gorgeous soft smoky leather which is actually quite elegant.  Quite soft, not loud, but a masterful creation.  I loves it.  It has a very classic feeling.  Second time wearing was quite interesting; at the 8 hour mark I started to pick up some crazy mixture of citrus, cumin, cinnamon, lavender, and that birch tarry-CdR leather and together this makes a subtle hint of BO (which has been reported, but I did not believe).  So vivid and complex.  Beautiful.  I can sort of sense the rose geranium in here as well.  The blending is astounding.  A perfect scent cloud as well.  My favorite leather and perhaps my favorite non-exclusive designer.</t>
  </si>
  <si>
    <t>Edmound Roudnitska</t>
  </si>
  <si>
    <t>No. 5 Eau Premiere</t>
  </si>
  <si>
    <t xml:space="preserve">Gave this several wearings before I scored it.  This is a very difficult one to describe as it may be one of the more abstract and impressionistic fragrances I have.  Colors are what come to mind with this one, namely beige and gold.  These colors  blends with whispy pillowy creaminess.  Aromatically,  The initial blast is aldehydic and lemony with perhaps some ylang-ylang.  Overtime the fizzy bubbles meld with white florals (especially neroli) and a gorgeous rose.  As it drys down you end up with a gorgeous dry vanilla that presents intself in a bed of fluffy white Chanel florals.  Sometimes rose pokes through from time to time.  The vanilla is very much the same as the vanilla you find in Misia.  Though Guerlain is lauded for their vanillas, I find that the Chanel vanillas are done with more class and less sweetness.  The subdued nature of Chanel vanilla blended with the beige florals is what makes this one so fantastic.  It is never loud.  It is alway shear and sophisticated.  Tremendously gorgeous.  A fragrance for lifting spirits.  The quality of materials in this remind me of those used in the Les Exclusifs.  5 star.  </t>
  </si>
  <si>
    <t>Rose Ikebana</t>
  </si>
  <si>
    <t xml:space="preserve">Interestingly on my skin it opens up more spicy than anything.  The spice is very quickly accompanied by fresh juicy citrus.  At this point you would say that it is very appealing, but boring, but when that rose starts to kick in, then it becomes simply glorious.  As the rose starts to take hold it is balanced out by a fresh greenness (hints of tea?) in combination with the subtle citrus notes which wane after the first blast.  Onwards the spices march on, especially rhubarb.  The rhubarb note is quite apparent and mingles effortlessly with the rose note.  The rose here is crystalline and not particuarly heady.  As the drydown kicks in the a newcomer, tea, joins the rhubarb and rose.  At this point the drydown is divine and meditative.  Gorgeous masterpiece by Monsieur Ellena.  Glorious indeed.  Refreshing and uplifting.  just ridiculous.  Sooo meditative.  </t>
  </si>
  <si>
    <t>Woody Spicy</t>
  </si>
  <si>
    <t>El Attarine</t>
  </si>
  <si>
    <t xml:space="preserve">I love the smell of this one indeed.  Opens with a very nice dried fruit note (apricots perhaps?) which then gives rise ot gorgeous dried immortelle (a suble syrup + hay).  As it progresses there is a floral component that is almost like violet or rose.  The entirety of the fragrance features a cumin note which gives a very slight hint of gourmand foodie-ness, but it never becomes overwhelming.  Very soft though in its projection and longevity.  My favorite Serge Lutens (thus far).  Better handling of immortelle than L'innommable in my opinion because it is better blended.  It has a gorgeous sophistication to it and it doesn't ONLY smell like immortelle.  The smell of subtle golden light.  </t>
  </si>
  <si>
    <t>Iris Torrefie</t>
  </si>
  <si>
    <t xml:space="preserve">Opens up with gorgeous, rooty, cosmetic, beastly iris.  The orris of gods.  Fantastic orris indeed.  The iris is not sweet or violety, just waxy, dry, leathery, and lipstickish.  After some time, there comes in some really gorgeous coffee notes which make themselves present.  The coffee and iris fight for control for quite a long time.  After some time,  a blend of woody notes and cardamon come into the fold.  The iris takes a back seat, and the leather, cardamon, coffee become more prominant.  In the far drydown, you can sense some beautiful resinous notes mingling with a DRY vanilla, synthetic wood, and creamy sandalwood.  Whispers of iris remain in the drydown.  Thus far, I'm not picking up any ambrette.  Beautiful after more wearings I am truly starting to love this.  Rubbery lipstick and coffee.  How can I not?  A very slight sweetness sparkles and tingles amongst the rubbery dryness of this gorgeous juice.  The color this evokes is white and off-white tan with whisps of darker browns blended in.  Somehow its delicious and dry.  A wonderful spice mix has been dumped into a leather hand bag filled with open lipstick and roasted coffee beans.  Also, who left this dried out iris rhizome in my purse?  Several wearings in this continues to impress.  Seductive and creamy vanilla notes waft from my clothes and skin after 12 + hours.  That roasted element always remains present.  A whisper of beautiful coffee and dry, rooty, iris.  The final suggestion of the scene it is meant to recapitulate:  lipstick meeting a cup of coffee in a cafe in Paris.  </t>
  </si>
  <si>
    <t>Oriental Vanilla</t>
  </si>
  <si>
    <t>Delphine Jelk</t>
  </si>
  <si>
    <t>Bel Ami</t>
  </si>
  <si>
    <t xml:space="preserve">Smokey mid with notes of moss and spices (perhaps cardamon and cinnamon?).  I don't get much leather here, but I do get a smell of a very beaufiful wooden chest.  I get a clove vibe similar to equpiage which I am attributing to carnation.  Overtime the leather notes starts to become somewhat prominant, but it still feels woody and spicy.  Beautiful in any case.  </t>
  </si>
  <si>
    <t>Jean-Louis-Sieuzac</t>
  </si>
  <si>
    <t>Aedes des Venustas</t>
  </si>
  <si>
    <t>Iris Nazarina</t>
  </si>
  <si>
    <t>Lots of rooty and carroty iris upfront, but a smokey leather waivers in the background.  The iris is so strong upfront that it almost has a plasticy feel to it.  Very beautiful opening.  This may be the best opening of any perfume to me; just so dirty yet calming.  Iris remains the single finest note in all of perfumery to me.  This is sort of what I expected the Hiris and Iris Silver Mist to be like.  The smoke is clearly from an insence accord of some kind.  This kind of reminds of cigarettes as well.  Very cool.  On clothes the leather comes through a bit stronger than on skin with some dirty animalics making an indolic somewhat poopy appearence.  Digging in deeper I find the very nice gin note from the juniper.  Hitting alot of bells for me.  The iris is quite pure rooty orris, but not in the cold way that Iris Silver Mist brought, but much closer to the rounder rootiness of La Pausa.  Though La Pausa is the quintissential iris soliflore, this may very well be my favotie iris perfume.  Ralf Schweiger strikes again!</t>
  </si>
  <si>
    <t>Une Rose</t>
  </si>
  <si>
    <t>Dark and green at first.  Exceeding heavy rose and dirty greens.  Wet rose.  Overtime this one settles down to pure rose in a garden.  As the composition progresses a honey note comes into the foreground.  In time it smells as if a bunch of rose petals have been dipped in honey purest highlest quality honey.  Though simple, the rose and honey are unparrelled in quaility.</t>
  </si>
  <si>
    <t>Edward Fleicher</t>
  </si>
  <si>
    <t>Dior</t>
  </si>
  <si>
    <t>Granville</t>
  </si>
  <si>
    <t>Massive lemon up front, but this settles into a very nice Herbe de Provence which mingles with a smokey woodiness that is actually quite dark that reminds of TdH Parfum.  The darkness makes this less of a Summer and more of a Spring/Fall or even Winter fragrance.  A flinty pencil shaving note is also noticible.  I can see how this could be considered medicinal, but the ingredients are much clearer in this and obviously of high quality.  It does conjure images of a grey windswept piney coast.  Quite aromatic indeed.  Seems to be playing in the Eau Sauvage or BHM playpen.  Drydown is very woody without having boring vetiver.</t>
  </si>
  <si>
    <t>Aromatic</t>
  </si>
  <si>
    <t>Francois Demachy</t>
  </si>
  <si>
    <t>Cuir de Russie</t>
  </si>
  <si>
    <t xml:space="preserve">Powdery aldehyde bomb up front.  Dark and balsamic after the aldehydes blow off.  Peppery, smokey leather and mulch.  Mature, but so much more complex than the mall shit.  I sense some sweaty jasmine up in herrr.  Very unisex in my opinion.  Awesome shit.  The leather note tends towards a smooth varnish; almost creamy in consistency.   Poking through are occasional animalic notes which I suppose is what I refer to as mulch.  There seems to be a powdry makeup accord mingling with the birchy leather as well.  Quite beautiful in the drydown. </t>
  </si>
  <si>
    <t xml:space="preserve">Aldehydic opening moves into a massive amount of iris.  For a very a very long time this reminds me of La Pausa because the iris is so similar.  Needs more wearings to analyze.  Thus far it reminds me of iris poudre and La Pausa.  </t>
  </si>
  <si>
    <t>Creed</t>
  </si>
  <si>
    <t>Bois du Portugal</t>
  </si>
  <si>
    <t>Lavinder, barbershop explosion which leads to pleasant woody  shaving cream classic man scent.  Classy and very nice for me.   I like it a lot.  Dry down has so much wonderful creamy wood notes from sandalwood.  Not super fake dry woods aromachemicals.  Really a dark beautiful wood here.  I would be surprised if this had IsoESuper.  Others say old fashioned.  Medium to low sillage, with decent longevity.</t>
  </si>
  <si>
    <t>Olivier Creed 6th</t>
  </si>
  <si>
    <t>Etat Libre d'Orange</t>
  </si>
  <si>
    <t>Afternoon of a Faun</t>
  </si>
  <si>
    <t>Explosive up front with plenty of barnyardy immortelle screaming like a banshee with some black pepper as well.  With time the imortelle takes a backseat and rose becomes the dominant rose for quite some time.  As time progresses, the base becomes more about smokey woods (oakmoss?) and immortelle.   In the base one can finally find the orris and immortelle battling it out with one another.  The immortelle here is somewhat honeyed, but more on the hay and horse barn side of things.  Quite a complex and beautiful fragrance.  Right up my alley.  The best immortelle I have encoutered thus far.  There is a whimsical quality to this one which certainly invokes the feeling of mossy, damp, autumnal woods.</t>
  </si>
  <si>
    <t>Profumum Roma</t>
  </si>
  <si>
    <t>Acqua di Sale</t>
  </si>
  <si>
    <t>Menthol and mint type notes intertwined with some warm woody notes and plenty of brine.  Somewhat  clean, maritime/oceanic, but there is a scummy seaweedy component to this as well that makes it so interesting.   A deep cedar base note comes into the fold which rounds out the nice clean brine.  A sweet, warm, and perhaps spicy creaminess emerges in the base, but in a woody sort of manner. Simple. notes. Convincing, thus far.  Highly unique.  Undoubtedly the finest of all aquatics.  Nothing even approaches the uniqness of this fragrance.  Smells like Christmas on the deck of the Titanic.  I have completely 180ed on this perfume.</t>
  </si>
  <si>
    <t>Aromatic Aquatic</t>
  </si>
  <si>
    <t>N/A</t>
  </si>
  <si>
    <t>Osmanthe Yunnan</t>
  </si>
  <si>
    <t xml:space="preserve">Opens up with a lot of leather.  There is even a bit of animallic funk, but its more in line with a milky sourness than anything.  As time subsides so does the leather note, the sourness becomes a more clear fruit note (apricot?) and a very smokey nice tea note takes hold.  The fruity note is likely coming from osmanthesus and the apricot acccord.  Somehow it is quite scrumptous and calm inducing.  Very gorgeous after all is said and done.  Reminds me somewhat of Galop d'Hermes, though this is less heavy and Galop has a very defined Myrrhe note.  </t>
  </si>
  <si>
    <t>Jean Claude Elena</t>
  </si>
  <si>
    <t>L'Eau d'Hiver</t>
  </si>
  <si>
    <t>Opens up with citrus, but swiftly changes.  Soft and pillowy, but with a sharpness as well.  Heliotrope is obvious and powderiness from iris /orris as well.  A hint of sweetness likely from honey, but it sort of reminds me of golden hay mixed in with the other notes.  Any sort of sweetness comes from heliotrope and honey though.  A sharp clean freshness likely comes from nice musk.  A skin scent for sure though, but very complex and very dry.  This reminds me of a dry chenin blanc like a Savennieres due to the dryness mixed with honey.  Rarely lasts longer than 8 hours though.</t>
  </si>
  <si>
    <t>Amouage</t>
  </si>
  <si>
    <t>Beach Hut Man</t>
  </si>
  <si>
    <t>Green explosion, but so smooth up front.  Lots of mint and other leaves.  Very fresh opening.  Smooths down to a woodier, darker fragrance (vetiver?) that is quite complex.  There is a piney quality which may be from the ivy, but it sort of has a medicinal quality.  Looks like quite a perfomer and may be a 2 spray max kind of scent because of it.  BEAST Sillage.</t>
  </si>
  <si>
    <t>Woody Aromatic</t>
  </si>
  <si>
    <t>Elise Benat</t>
  </si>
  <si>
    <t>Promise</t>
  </si>
  <si>
    <t>The Nagarothma is very prominent up front (it has its own smell which is kind of like woody, but juniper-like in the same way).  There is also a sense of bug spray up front.  Throughout the compoisition there is always avery prominent apple accord which is quite unique.  The dry down is quite woody and apple-y at the same time.  I only capture brief wiffs of rose and patchouli.  For the most part I think this is a mildly appley-cypriol fragrance.  I do not sense POAL at all in this.</t>
  </si>
  <si>
    <t>Portrait of a Lady</t>
  </si>
  <si>
    <t>A spicy and fragrant rose.  Very convincing.  Excellent projectiona and longevity, but too loud and obnoxious for me.  I may need to revisit how sillage is calculated into my scores because too large is a negative for me.  Great on other people, just not me.</t>
  </si>
  <si>
    <t>Cuir Intense</t>
  </si>
  <si>
    <t xml:space="preserve">Big and bold.  Aromachemically at first.  Like the bandaid accord in Cuir d'Ange, but amplified to the nth degree.  This eventually settles into a very strong synthetic leather which is quite nice, but not soft and sophisticated like EdE or CdR.  This is more of a worn leather jacker rather than a hand bag leather.  The leather stays present throughout, but the drydown includes alot of the dry woody synthetics that I am less a fan of.  Dry down is certainly good, but this stuff is very angular.  </t>
  </si>
  <si>
    <t>Terry Wassier</t>
  </si>
  <si>
    <t>Eau Sauvage Parfum (2017)</t>
  </si>
  <si>
    <t>Wonderful  green pine notes mingling with citrus peel (Supposedly bergamot and citron).  Elemi is the main player here which is like a glowing green light of a smell.   A little smoky. Warm and cool at the same time.  Really amazing.  Dry down similar to Amouage BHM.  Monsterous 14+ hour performance.  Lingering vetiver  and pine elements from elemi lasts and lasts.</t>
  </si>
  <si>
    <t>Citrus Aromatic</t>
  </si>
  <si>
    <t>Myrrhe Eglantine</t>
  </si>
  <si>
    <t>Opens up quite rosey indeed, but surprisingly less "feminine" than I thought it would because of some underlying wood notes.  Mingling with that gorgeous rose is a litte bit of of an apple note.   As time marches on the smokey resinous myrhh begins to emerge to dance very well with the rose.  I'm not sure if Nagel used actual Sweet Briar oil extract or whether she used an apple accord mixed with rose oil to produce the effect of sweet briar, in any case the total composition is executed quite beautifully.  The base has an abundance of woods, rose, apple sparkle, and resinous wonder.  An interesting powder note is undelrying as well (perhaps some iris).  The projection is close to skin, but perhaps higher than a JCE Hermessence.  I get continous wiffs of the wonderful myrrh, apple, and rose.  With repeated wearings, the resinous myrhh is more obvious in the compositin.  This is a very complex myrrh with a crackling spiciness, smokiness, and dryness all at the same time.  Gorgeous stuff.</t>
  </si>
  <si>
    <t>L'Innommable</t>
  </si>
  <si>
    <t>Opens quite dried apple-y with a motherload of pancake syrup immortelle.  Overtime it quiets into hay and syrup.  A bit of cumin at the end reminds me of El Attarine. Its good, but not mindblowing.  I thnk I prefer El Attarine despite its worse performance.  El Attarine has a really pretty floral note which this one lacks.</t>
  </si>
  <si>
    <t>Honey and prickly musks.  Smells like it is shimmering.  Underneath there is some clear orange blossom action.  Quite unique.  Nothing smells like this.  I get some earthiness in here with a spicy undercurrent (is this orris root?) There is something that is creamy in here as well.</t>
  </si>
  <si>
    <t>Muguet Porcelain</t>
  </si>
  <si>
    <t xml:space="preserve">Lots of clean synthetic soapiness on initial blast.  Settles to a fragant white floral with loads of greenness (galbanum?).  After some time a fruitiness emerges which is obviously the pear accord, though to me it seems more like melon or fig.  With the fruity note comes some of the maritime/aquatic notes which allow the whole thing to stay fresh and give an impression of perhaps LOTV on the beach on a cloudy day.  The dry down is interesting as a musky note comes to fruition, but with some kind of curry note (to me it smells like immortelle), but perhaps this is jasmine, civet, or the listed "animalic notes".  Second wearing on this one and after the powerful wave of aquatic notes passes, there is definatley a big time halitosis note that seems to pervade for quite awhile.  After several more hours this haltitosis note (maybe civet?) settles down a honeyed melon comes to the surface, but it never takes center stage; in fact it starts to interact with whatever animal notes are in here yielding really wonky impressions such as something I can only describe as breakfast sausage (maybe its civet + fruity/melon/honey makes me thin of syrup??).  This is not a clean, simple, white floral at all.  There are alot of layers in this, yet it remains so shear and elegant.   A JCE masterpiece.  Going out with a bang at Hermes.  UPon more wearings though, it gives me a headache upon the inititial blast, so I can't really enjoy it.  </t>
  </si>
  <si>
    <t>Reckless Pour Homme EDP</t>
  </si>
  <si>
    <t>Opening is full of cinnamon spices and plenty of cardamon.  I sense a bristled texture underneath which is likely from a high quality musk.  Beneath everything is a smoldering dark smoke.  Smells surprisingly mass appealing thus far.  Quite like a high quality yankee candle.  90 minutes in and the mass appeal has begun to crumble and a more interesting gaggle of scents emerge;  though there still remains cinnamon and cardamon the insencey smoke begins to be more prominant.  A dark wood comes on stronger and perhaps even a dusty moss.  Some kind of conifer presents itself, but with some dirtiness.  I don't know where the dirtiness is coming from?  Maybe the indoles from the jasmin, or perhaps a combination of the cloves with the landanum.  Later drydown is a clean musk with perhaps moss and cedar.  Very nice though.</t>
  </si>
  <si>
    <t>Chypre</t>
  </si>
  <si>
    <t>Bois des Violette</t>
  </si>
  <si>
    <t xml:space="preserve">Opening is somewhat abrassive due to a very sharp pensil shaving/cedar note which drives at your temple in combination with heady, powder of ionone violet.  Stays like this for quite some time.  After 2 or 3 hour, it quiets down and some more yellow floral notes and sweetness emerge.  The drydown still possesses soft violet and powder.  Nice, but not earth shattering.  </t>
  </si>
  <si>
    <t>Woody Floral Musk</t>
  </si>
  <si>
    <t>Lys Mediteranee</t>
  </si>
  <si>
    <t>White florals and fresh green.  Quite invigorating indeed.  Overtime the lily becomes stronger and a slightly savory sea note takes hold.  Quite an impressionistic scene indeed.  So beautifully floral.  Quite linear.  A soliflore for the most part.  The savory sea is quite quiet compared to something like the overwhelming kelp of Acqua di Sale.  I don't sense much of a difference between this and carnal flower.  Perhaps I need to test them side by side.  This one has more oomph than I expected.  My favorite white floral due to that slight savory sea note.</t>
  </si>
  <si>
    <t>Reflection Man</t>
  </si>
  <si>
    <t>Girly man perfume upon first impression.  This has grown on me, now I find it quite nice.  Its one of my favorite Amouages now.</t>
  </si>
  <si>
    <t>Lucas Sieuzac</t>
  </si>
  <si>
    <t>Maison Francis Kurkdjian</t>
  </si>
  <si>
    <t>Lumiere Noire PH</t>
  </si>
  <si>
    <t xml:space="preserve">Big roses, cinnamon or other kind of spice, and some kind of herbal green stuff (presumably the artesimia (wormwood)) and patchouli.  A sweetness from the rose blends with spice very well.  Clean and very elegant.  Dry down is less intense rose and some spice.  Lowish to mild projection. Longevity is 8-10 hours.  </t>
  </si>
  <si>
    <t>Floral Spicy</t>
  </si>
  <si>
    <t>Francis Kurkdjian</t>
  </si>
  <si>
    <t>Le Labo</t>
  </si>
  <si>
    <t>Rose 31</t>
  </si>
  <si>
    <t>Nice sillage on this one for first few hours.  Quickly loses steam and becomes moderate silllage. Roses meet spicy spicy wood time.  Some kind of sparkly cinnamon ,spice and incense mixes with rose.  Somewhat loud, but in a good way.  Smells like dark red and foilage color.  Decent longevity 8 hours (much longer on clothes).</t>
  </si>
  <si>
    <t>Daphne Bugey</t>
  </si>
  <si>
    <t>Acqua di Parma</t>
  </si>
  <si>
    <t>Colonia Assoluta</t>
  </si>
  <si>
    <t>Uber lemon verbena and orange with some friut loops. Settles down to a mossy, soapy, musky, and green mixture.  Spicy, sparkly, and vetivery after some time.  Evolves quite a bit.  Complex indeed.</t>
  </si>
  <si>
    <t>Pure White Cologne</t>
  </si>
  <si>
    <t>Citrus up front, but then this quickly passes into some kind of ethereal purity.  I think I get pear, but the main note is a smell that reminds me of ultra clean paper (perhaps this is the rice powder).  There is a clean resin quality, and no dirtiness whatsoever.  Not sweet at all.  Very impressionistic.  Unique.  Beastly performance.  Excellent longevity with just right sillage.</t>
  </si>
  <si>
    <t xml:space="preserve">Olivier Creed </t>
  </si>
  <si>
    <t>Eau de Magnolia</t>
  </si>
  <si>
    <t>Opens with a pop of citrus.  Green and somewhat floral.  After 20 minutes this thing has a lot of spicy herbaceousness going on.  I can't figure out if its cumin, anise, or cardamon.  Stays subtley citric throughout.  Moves into a darker mossy dry down.  Interesting stuff.  The transtion from fresh to dark is quite interesting indeed.  Cool fragrance because it opens in a somewhat predicitable manner, but slowly becomes unique with time.</t>
  </si>
  <si>
    <t>Carlos Benhaim</t>
  </si>
  <si>
    <t>Cristalle EdP</t>
  </si>
  <si>
    <t>Excellent summer fragrance, but it has some depth to it which I admire.  Opens quite citrusy (I'm getting a fuckton of lemon).  With time there is a floral component which is enveloped by a very dark smoke which is likely coming from a synthetic oakmoss.  The mossy dustiness dominates this composition and never yields.  A mildly sweet floral is somewhat detectable and it contrasts well with the dark mossiness.  The floral is perhaps the hyacinth note that is mentioned in the notes.  In addition to the hyacinth I also detect something cold and metallic (maybe its some kind of cool herb like mint or basil).  On skin this just blasts off of me with the most odd combination of darkness + citrus which are typically quite counter inuitive.  Its like a monsterous dark green beast that has giant glass of lemonade in its hands.  Though vetiver is also desdribed as a note, I don't pick up much.  If anything it seems to be blending in with he moss to create this wall of dark greens.  Perhaps the citrusy notes I pick up on drydown have more to do with the vetiver though.  On clothes I tend to pick up the other fruity notes, but only in subtle wafts.  The far drydown shows more vetiver coming through, unclean and filthy cloked in black moss.  There is some ripe fruit decay in here as well.  A really awesome use of vetiver, as I typically dislike overt usage of vetiver.  Oppressive.  Some Cthulu points here.  Overall this is a citrusy chypre with a dark heart that occasionally allows you to see that there are some sweet florals hidden within.  I have long looked for a deep, dark freshy that isn't boring and I think I have found it.  Nuclear performance on this.  I'm so used to having to spray 3 or 4 times with Chanel fragrances, but this one might be a two spray max type of fragrance.  Ligth, fresh, dark, oppressive, but gives me a massive headache everytime:(</t>
  </si>
  <si>
    <t xml:space="preserve">Henri Robert </t>
  </si>
  <si>
    <t>Neela Vermeire</t>
  </si>
  <si>
    <t>Ashoka</t>
  </si>
  <si>
    <t>Complex  Low sillage with medium longevity (6 hours)  Initial Epic greenness. Initial Herbacious wood.  Some soft sweetness (fig?) accompanied by a warm spicy wood.  Has a smoky leather note which allows this one to lean more masculine.  Drydown is sandal woody, powder, and more leather</t>
  </si>
  <si>
    <t>Bertrand Duchaufour</t>
  </si>
  <si>
    <t>Angelque Sur La Pluie</t>
  </si>
  <si>
    <t>Peppery indeed.Woody and peppery for sure.  In typical JCE fashionn, it performs poorly.  The dude needs to make more Edps for Christ sake.</t>
  </si>
  <si>
    <t>Hiris</t>
  </si>
  <si>
    <t>Papery, laundry-like.  Ghost-like.  Powdery.  Hardly as cold and aloof as I have read.  Nowhere near the rooty savagery of ISM.  No where near as perfect a soliflore as La Pausa</t>
  </si>
  <si>
    <t>Olivia Giocobetti</t>
  </si>
  <si>
    <t>Opus V</t>
  </si>
  <si>
    <t>Opening has quite a bit of booziness which is what I find dissatisfactory.  The orris root is strong at this stage which makes me wish the boozey accord would fuck off.  Drys down to a very dominant synthetic oud note which is…nice.  That’s about it folks.</t>
  </si>
  <si>
    <t>Note di Colonia I</t>
  </si>
  <si>
    <t xml:space="preserve">Some citrus very well blended with clean lavender and musk.  Rather quiet in performance though.  Quickly fades to skin scent.  </t>
  </si>
  <si>
    <t>Colonia Leather</t>
  </si>
  <si>
    <t xml:space="preserve">Big time Leather and smoke.  Smells like my grandmother who loved wearing leather and smoking cigarettes.  Hints of the juicy citrusy orange underneath the leather.  After some time, this starts to evoke an aroma of cognac or brandy.  Rose also comes through.  Reminds me of sitting in a leather chair, smoking a pipe, with a good glass of port or Cognac.  </t>
  </si>
  <si>
    <t>Jovoy</t>
  </si>
  <si>
    <t>L'Art de La Guerre</t>
  </si>
  <si>
    <t>Initially this hits hard with some citrus, but lots of spicy character and a distinct maple syrup component.  Spiciness mingles with the maple notes (immortelle).  There is a lot going on here and it is quite complex.    Cerebral.  After becoming more familiar with immortelle, the base and dry down on this one heavily feature this note.  Probably the most dry hayish immortelle note of any I have tried thus far.  BEAST projection and amazing longevity.  Be light on the sprays to not choke out folks.</t>
  </si>
  <si>
    <t>Vanina Muracciole</t>
  </si>
  <si>
    <t>Amber Nuit</t>
  </si>
  <si>
    <t>Warm and spicy at the same time.  The amber is not sickening or cloying.  The rose note is there, but rather quiet.  I pick up much more of a cinnomon spice note in the mid and dry down which bounces very well off of the amberness.  Too sweet for me though.</t>
  </si>
  <si>
    <t>Oriental</t>
  </si>
  <si>
    <t>Byredo</t>
  </si>
  <si>
    <t>Bal d'Afrique</t>
  </si>
  <si>
    <t xml:space="preserve">Quiet and whispy vetiver.  There is something in here that reminds me of the heady aromatics of Baccarat rouge 540, but it is more green and berries.  Stays quite linear, but is soft and nice.  Not particuarly intersting, but nice.   </t>
  </si>
  <si>
    <t>Jerome Epinettee</t>
  </si>
  <si>
    <t>Lyric Man</t>
  </si>
  <si>
    <t>Pretty floral and very powdery.   Not a lot of anything else here.  Not too much citrus, just powdery.  Pretty boring and headache inducing.  Rose 31 and MFK LN PH are wayyyy better</t>
  </si>
  <si>
    <t>Daniel Visentin</t>
  </si>
  <si>
    <t>The Noir 29</t>
  </si>
  <si>
    <t>Sweet.  Tea and hay is evident, but there is some kind of peppery/incense thing going on here as well.  Fryity fig and leaf too.  Nice and smoky. Nice longevity.</t>
  </si>
  <si>
    <t>Aromatic Fruity</t>
  </si>
  <si>
    <t>Frank Voelkl</t>
  </si>
  <si>
    <t>Hermenessence Vetiver Tonka</t>
  </si>
  <si>
    <t>Dirty, chalky, herbaceious vetiver meets some kind of hazelnutty, coffee-like tonka.  Kind of heady (iso-E-Sper?).  I don't like it that much.  Something about it reminds me of grahm crackers.  Too much vetiver, but not as bad as some other vetivers.</t>
  </si>
  <si>
    <t>Woody Chypre</t>
  </si>
  <si>
    <t>Eleventh Hour</t>
  </si>
  <si>
    <t>Quite the nice stuff.  Peppery and fruity (maybe plum and the fig).  There is some cinnamon spice and wood coming through.  I think I am even getting the rum note as well.  Very cool shit.   Pretty low sillage (skin scent by 3 hours) with warm wood, pepper, and spicey rum.  Unfortunatly its not a particularly strong performer.</t>
  </si>
  <si>
    <t>Jerome Epinette</t>
  </si>
  <si>
    <t>Viking</t>
  </si>
  <si>
    <t xml:space="preserve">Peppermint, sweet wood notes, clean herbal aftershave type smells.  Some flowers and gingerbread.  I like it.  Moderate sillage and excellent longevity on the second wearing.  </t>
  </si>
  <si>
    <t>Baccarat Rouge 540</t>
  </si>
  <si>
    <t>Synthetic smelling bubble gum and cotton candy.  Red berries mixed with wood and powder.  Undercoat of leather and more wood.  Very nice.  Nice projection and longevity. 3 out of 5 sillage with 8 to 10 hour longevity.  BEAST sillage.</t>
  </si>
  <si>
    <t>Xerjoff Casamorati</t>
  </si>
  <si>
    <t>40 Knots</t>
  </si>
  <si>
    <t>Green, with some suggestions of olive and brininess.  A bit of warm, sweet amber plus honey starts to push through and makes it interesting, but then it becomes too much. Briny sea air mingles with wood in the end.  A cerebral scent, but the amber and briny notes make me nauseous.  The 40 knots name should be renamed Sea Sick.</t>
  </si>
  <si>
    <t>Sunshine Man</t>
  </si>
  <si>
    <t>Lavender is very clearly coming through in the opening.  A hint of anise or licorice as well makes me think this is similar to Eau Noir.  Golden hay comes in as well.  There is a hint of sweetness mingling with a pine note of some kind.  Vanilla and juniper are more abundant with time.  A cocophony.  Very synthetic.</t>
  </si>
  <si>
    <t>Journey Man</t>
  </si>
  <si>
    <t>Spicy, warm, and somewhat sweet.  There is a distinct pepper note mingling with cardomom, juniper, and tobacco leaves.  Very nice and warm.  I likes it but get sick of the saccharine synthetic quality of it.  Thus far, it seems to be a good performer as well</t>
  </si>
  <si>
    <t>n/A</t>
  </si>
  <si>
    <t>Gentle Fluidity Silver</t>
  </si>
  <si>
    <t>Lots of lavender and juniper on this one.  Very gentlmanly and full of masculine character.  Drys down with the juniper to very nice woodiness.  Lady loves, but this is a bit generic and mass appealing.</t>
  </si>
  <si>
    <t>Grand Soir</t>
  </si>
  <si>
    <t>Sweet amber and resinous.  A bit of a greenish olive note (maybe benzoin).  Slightly honeyed and vanilla, which makes it very pretty, but also make it to unctous and overbearing for me.  No citrus or flowers on this one.  Very good sillage thus far.  Very warm.  Elegant, but maybe slightly fem.  Beastly longevity 10+ hours</t>
  </si>
  <si>
    <t>Note di Colonia III</t>
  </si>
  <si>
    <t>Woody cedar with a hint of ambery sweetness.  Lovely indeed.  Not cloying but full of resins.  A little smoke comes on after some time.  Sweetness appears to be coming from orange.</t>
  </si>
  <si>
    <t>Santal 33</t>
  </si>
  <si>
    <t>Smells like an ancient scroll, cedarwood, dead leaves, and leather.  Amazingly good longevity and sillage.  Higly unique.  BEAST longevity, but not what I want to smell like.</t>
  </si>
  <si>
    <t>Parfum du 68</t>
  </si>
  <si>
    <t>Opens in a bit of a gourmand fashion.  Poopy Florals (jasmine?) mixed with tangy immortelle and tonka.  Quite complex.  Some cocoa and slightly poopy animalics (leather accords mingling with immortelle).  Dirty diaper opening. Moves towards heliotropic baby powder and currytastic immortelle.  I don't like the poopy notes to really like this one.</t>
  </si>
  <si>
    <t>Thierry Wassier</t>
  </si>
  <si>
    <t>L'Arbre de Connaissance</t>
  </si>
  <si>
    <t>Creamy, green, and a bit spicy.  Coconut sweet.  Some wood, smoke, and patchouli on drydown.  Solventy coconut at first, but the dry down is nice and eventually becomes nice and smokey.  Lasts long time, but the first half is too sweet.</t>
  </si>
  <si>
    <t>Marc Fanton D'Andon</t>
  </si>
  <si>
    <t>Eau Noir</t>
  </si>
  <si>
    <t>Dark and licorice.  Smoky syrup and dry hay (presumably immortelle), latte, and lavender mingle with sparkly cloves (or something analagous) on the dry down.  Some cedar and other woods as well.  Quite unique, but too food -like. Another overrated Kurkdjian.</t>
  </si>
  <si>
    <t>Vetiver Extraordinaire</t>
  </si>
  <si>
    <t>Similar to Sycomore. I just don't like Vetiver centered fragrances.  Not my thing.</t>
  </si>
  <si>
    <t>Mefisto</t>
  </si>
  <si>
    <t xml:space="preserve">Very big opening of citrus and lavender.  Passes on to a balanced blend of lavender, musk and wood.   Sweeter smells also come from perhaps iris and rose. Quite fresh and elegant.  Very cool and polished. Very very good sillage and 8-10 hour longevity is excellent.  Destroys SMW. Lady Loves.  I don't though.  Far too mass appealing for my taste.  Again, a fresh, attractive freshie that is absoutley souless and boring.  </t>
  </si>
  <si>
    <t>Aventus</t>
  </si>
  <si>
    <t>Citrusy with some pineapple and other fruity notes.  Quite smoky as well.  Base is warm and green (maybe mossy).  Big projection 3 out of 5, longevity is mid to low, 6 hours or so.  Forgettable.</t>
  </si>
  <si>
    <t>Erwin Creed</t>
  </si>
  <si>
    <t>Iris Silver Mist</t>
  </si>
  <si>
    <t xml:space="preserve">I really wanted to like this, but its just not for me.  IT opens ferociously rooty (which is fine) and musty (like wet basement), but there is very discomforting note that I am picking up which reminds me of those cheap red hot cinnamon candies.  Eventually this settles into a more comforting orris note blended with vetiver that is reminiscient of La Pausa, but it takes perhaps 4 hours to get to this stage (Where as in La Pausa's case it is pretty much instantaneous).  Soon after it dissapears and dies.  I think it may have been murdered by reformulations.  It does leave a very nice scent on clothes though.  In anycase, it isn't very interesting to me and by no means the ultimate iris.  </t>
  </si>
  <si>
    <t>Balade Sauvage</t>
  </si>
  <si>
    <t>Fruity and nice fig.  Does not last well on me.  Quite boring considering it sits among some truly lofty companions.</t>
  </si>
  <si>
    <t>Memoire Man</t>
  </si>
  <si>
    <t>Oppresive and dark..  This smells like pure evil.  So much smokey dark wood.  A horde of smoldering Huorns from Middleearth are beating me senseless.  Incense really comes on strong after a few hours.  Well made, but I am not a big fan.</t>
  </si>
  <si>
    <t>Karine Vinchon Spehner</t>
  </si>
  <si>
    <t>Sycamore EdP</t>
  </si>
  <si>
    <t>Nice opening with green notes and dry woods.  Moves on to a juniper/pine/vetiver that I'm less enthusastic about; as it reminds me of grapefruit, sauvignon blanc, and cat piss</t>
  </si>
  <si>
    <t>Houbigant</t>
  </si>
  <si>
    <t>Iris de Champs</t>
  </si>
  <si>
    <t xml:space="preserve">Musky iris.  Pretty boring and generic though.  </t>
  </si>
  <si>
    <t>Arso</t>
  </si>
  <si>
    <t>Very nice, but sort of a love it or hate it type smell.  Sweet pine resin and cedar intermingle to create a very leathery aroma.   After an hour it turns into some kind of insane forest fire. Quite nice.  Medium sillage at this moment.  Shit performance considering the perfume concentration.</t>
  </si>
  <si>
    <t>Amyris Homme</t>
  </si>
  <si>
    <t>Sillage moderate.  Nice sweet and savory components.  Some piney rosemary meets some flowers and soft tonka.  A clean scent.  A bit of a crowdpleaser and kind of too predictable.  6/8 hour logevity</t>
  </si>
  <si>
    <t>Labdanum 18</t>
  </si>
  <si>
    <t>Blood orange and musky spice.  Quite nice at first.  Some vanilla notes and then too much musky sweet notes that linger.  Kind of headache inducing. Old mothafuckin lady.  Dislike the scent.</t>
  </si>
  <si>
    <t>Ichnusa</t>
  </si>
  <si>
    <t>Super green.  Like green thai curry with thai basil.  Moves on to a creamy note with some musk and wood.  Sillage is low and longevity is only 5 hours or so.  Dissapointing performance.  Profumum Roma is a shit house.</t>
  </si>
  <si>
    <t>Aromatic Green</t>
  </si>
  <si>
    <t>1861 Renaissancce</t>
  </si>
  <si>
    <t>Petitgrain and blasts of fruit loopy lemons on top.  Some creamy green notes as well.  Fresh mint.  A very citrus green aroma thus far.  Different from Mefisto in that that one is more floral citrus.  Florals of some kind make their presence known after an hour or so and a spicy amber patchouli comes in to darken things while the mint stays present throughout.  Overall this reminds me too much of food though.  Laughable freshie as always.  Dog shit.</t>
  </si>
  <si>
    <t>Pulp</t>
  </si>
  <si>
    <t>Very fruity.  Too damn fruity.  Lots of fig and plum.  Quite pretty, but just too fruity.  Shit performance.</t>
  </si>
  <si>
    <t>Silver Mountain Water</t>
  </si>
  <si>
    <t>Nice clean smell, kind of like junipers and freshness.  A bit of flowers and sweetness, but longevity and projection is straight trash.  Pulls a complete dissapearing act after 2 hours.  Absolutley horrible and shitty performer.  Laughable. Overrated.  Perhaps the most overrated I have encountered.</t>
  </si>
  <si>
    <t>Music For Awhile</t>
  </si>
  <si>
    <t>Opens loudly.  Piney and pinappley.  Quite herbal as well (probably from lavender mingling with other notes).  Some musky notes prevent this from going fem fem.  Pretty sweet though.  Choked out some peeople</t>
  </si>
  <si>
    <t>Fruity Gourmand Fougere</t>
  </si>
  <si>
    <t>Terre d'Hermes Parfum</t>
  </si>
  <si>
    <t>Big time dirty orange at the top with some piney notes.  Good amounts of vetiver (not too hard on the vetiver) Moves on to a smokey flinty base that is quite nice indeed.  Somewhat ethereal, but the stuff is slightly too cheap smelling to me.  After all is said and done, I consider this quite dull; in fact, I hate this fucking shit.</t>
  </si>
  <si>
    <t>Royal Water</t>
  </si>
  <si>
    <t>Citrus opener big time.  Soon after some major green herbs come into the fold (basil or mint).  A nice spicy note (musk maybe) and gin (juniper) is also present to give it more depth.  Fresh with elegance.  Sillage is medium.  Longevity is moderate (4 hours until it becomes skin scent) 8 hour length.  Better than SMW, but worse than Mefisto</t>
  </si>
  <si>
    <t>Balenciaga</t>
  </si>
  <si>
    <t>Le Dix</t>
  </si>
  <si>
    <t>L'Artisan Parfumerie</t>
  </si>
  <si>
    <t>Dzing!</t>
  </si>
  <si>
    <t>Cologne Indelible</t>
  </si>
  <si>
    <t xml:space="preserve">There is a bit of juicy bergamott in the opening of this one, but this phase is very brief.  If you want juicy/fruity Eau du Cologne style citrus then I reccomend going with Bigarade Concentree from FM.  Instead of venturing deeper down the citrus path with increasing spices like JCE, Ropion decides to turn this Eau du Parfum into a floral beast.  What floral may you ask?  Well its like being run over by a dump trunk full of orange blossom and driven by crazed neroli.  The fleur d'oranger lasts throughout the length of the fragrance.  As time passes a hay like note becomes more apparent.  Nestled in the hay lurks white musk which becomes more and more dominant until the very end.  There are phases of the fragrance when the musk and orange blossom play off each other which gives an indolic jasmine-like effect.  At the tail end of this fragrance you still have wafts of orange blossom which are so very pleasant indeed.  I think its my favorite orange blossom, even more than SL FdO.  </t>
  </si>
  <si>
    <t>Citrus Floral</t>
  </si>
  <si>
    <t>Francesca Bianchi</t>
  </si>
  <si>
    <t>Libertine Neroli</t>
  </si>
  <si>
    <t>Caleche Fleurs de Mediteranee</t>
  </si>
  <si>
    <t xml:space="preserve">Opens with a large dose of aldehydes.  Aldehydes hang out for a lengthy time before giving way to a Caleche-y familiarity (mossy-soapiness) and the big dose of powdery, violet-like, mimosa.  Over time a musky, savory beeswax really makes it self known.  At some points the beeswax is quite dominating and at other times the mimosa is.  They seem to duke it out with one another with Caleche as a backdrop.  Very intersting fragrance which is unlike most you find these days.  </t>
  </si>
  <si>
    <t>Floral Aldeyde</t>
  </si>
  <si>
    <t>JC.Elena</t>
  </si>
  <si>
    <t xml:space="preserve">* Some fragrances will be alotted an extra 0.25 on top of a perfect scent score of 10.  This floating point is awarded to personal favorites that I am drawn to emotionally, with reckless abandon.  </t>
  </si>
  <si>
    <t>Fleurs d'Oranger</t>
  </si>
  <si>
    <t>Orange blossom, cumin</t>
  </si>
  <si>
    <t>C.Sheldrake</t>
  </si>
  <si>
    <t>L'Artisan Parfumeur</t>
  </si>
  <si>
    <t>Mimosa Pour Moi</t>
  </si>
  <si>
    <t>Mimosa, violet leaf</t>
  </si>
  <si>
    <t>A.Filipo</t>
  </si>
  <si>
    <t>Le Parfum de Therese</t>
  </si>
  <si>
    <t>Melon, plum, rose, leather</t>
  </si>
  <si>
    <t>E.Roudnitska</t>
  </si>
  <si>
    <t>Iris 39</t>
  </si>
  <si>
    <t>Iris, lime, musk, patch, ginger</t>
  </si>
  <si>
    <t>F.Voekl</t>
  </si>
  <si>
    <t>Andy Tauer</t>
  </si>
  <si>
    <t>Orange Star</t>
  </si>
  <si>
    <t>Ambergris, orange, orange blossom, vanilla</t>
  </si>
  <si>
    <t>A.Tauer</t>
  </si>
  <si>
    <t>Albaton</t>
  </si>
  <si>
    <t>Fiore de Chinotto</t>
  </si>
  <si>
    <t>Chinotto blossom, orange blossom, honey, rose, moss</t>
  </si>
  <si>
    <t>M.Abaton</t>
  </si>
  <si>
    <t>Lui EDP</t>
  </si>
  <si>
    <t>Smoke, carnation, leather</t>
  </si>
  <si>
    <t>T.Wasserman</t>
  </si>
  <si>
    <t>Number 18</t>
  </si>
  <si>
    <t>Ambrette, rose, iris</t>
  </si>
  <si>
    <t>J.Polge</t>
  </si>
  <si>
    <t>Cologne Blanche</t>
  </si>
  <si>
    <t>Almonds, orange blossom, rosemary, herbs, vanilla</t>
  </si>
  <si>
    <t>F.Kurkdjian</t>
  </si>
  <si>
    <t>Nose</t>
  </si>
  <si>
    <t>Notes</t>
  </si>
  <si>
    <t>Wears Since 07/28/21</t>
  </si>
  <si>
    <t>Backups</t>
  </si>
  <si>
    <t>P.Bourdon</t>
  </si>
  <si>
    <t>Iris, aldehydes, yellow florals, tonka</t>
  </si>
  <si>
    <t>E.Beaux</t>
  </si>
  <si>
    <t>Ylang ylang, rose, aldehydes, incense</t>
  </si>
  <si>
    <t>R.Schweiger</t>
  </si>
  <si>
    <t>Violet, rose, musk, vetiver</t>
  </si>
  <si>
    <t>O.Giacobetti</t>
  </si>
  <si>
    <t>Lilac, wheat, cucumber, aquatic</t>
  </si>
  <si>
    <t>D.Ropion</t>
  </si>
  <si>
    <t>Neroli, Orange blossom, musk</t>
  </si>
  <si>
    <t>Marine, cumin, bergamot, vetiver, whisky, moss, smoke</t>
  </si>
  <si>
    <t>Mimosa, cassie, violet, leather, yellow florals, pepper, sw</t>
  </si>
  <si>
    <t>O.Polge</t>
  </si>
  <si>
    <t>Heliotrope, suede, vanilla, immortelle</t>
  </si>
  <si>
    <t>Violet, iris, rose, leather</t>
  </si>
  <si>
    <t>Iris, woody, neroli</t>
  </si>
  <si>
    <t>Rose, saffron, cumin, guaiac</t>
  </si>
  <si>
    <t>Iris, vetiver, pepper</t>
  </si>
  <si>
    <t>G.Robert</t>
  </si>
  <si>
    <t>Yellow florals, oakmoss, leather, incense</t>
  </si>
  <si>
    <t>R.Dove</t>
  </si>
  <si>
    <t>Rose, galbanum, spices, patchouli</t>
  </si>
  <si>
    <t>J.Cavalier</t>
  </si>
  <si>
    <t>Olibanaum, frankensence, pepper, oud</t>
  </si>
  <si>
    <t>Fig, Massoia, Sandalwood</t>
  </si>
  <si>
    <t>Rosewood, carnation</t>
  </si>
  <si>
    <t>C.Nagel</t>
  </si>
  <si>
    <t>Jasmine, ceder, leather</t>
  </si>
  <si>
    <t>Mimosa, aldehydes, beeswax, rose</t>
  </si>
  <si>
    <t>Leather, florals, iris, aldehydes, civet</t>
  </si>
  <si>
    <t>Orange blossom, celery , tea, spices, nutmeg, tonka</t>
  </si>
  <si>
    <t>Yellow florals, aldehydes,  rose, oakmoss</t>
  </si>
  <si>
    <t>F.Bianchi</t>
  </si>
  <si>
    <t>Leather, neroli, animalic, smokey</t>
  </si>
  <si>
    <t>leather, violet, heliotrope</t>
  </si>
  <si>
    <t>leather, iris, hawthorn, dried fruit</t>
  </si>
  <si>
    <t>Dans tes Bras</t>
  </si>
  <si>
    <t>M.Roucel</t>
  </si>
  <si>
    <t>Violet, pine, musk, cashmerin</t>
  </si>
  <si>
    <t>Violet, aldehydes, berry, iris, vanilla</t>
  </si>
  <si>
    <t>Galbanum, jasmine, oakmoss</t>
  </si>
  <si>
    <t>F.Fabrin</t>
  </si>
  <si>
    <t>Aldehydes, rose, jasmine, ylang-ylang, orris, violet, vanilla</t>
  </si>
  <si>
    <t>J.Guerlain</t>
  </si>
  <si>
    <t>Galbanum, iris, vanilla, narcissus, oakmoss</t>
  </si>
  <si>
    <t>Galbanum, leather, yellow florals</t>
  </si>
  <si>
    <t>Anise, iris, vanilla</t>
  </si>
  <si>
    <t>L'eau d'Hiver</t>
  </si>
  <si>
    <t>Heliotrope, iris, musk</t>
  </si>
  <si>
    <t>Melon, hedione, civet, lily</t>
  </si>
  <si>
    <t>H.Robert</t>
  </si>
  <si>
    <t>Galbanum, iris, oakmoss</t>
  </si>
  <si>
    <t>JL.Sieuzac</t>
  </si>
  <si>
    <t>Spices, leather</t>
  </si>
  <si>
    <t>immortelle, rose, moss</t>
  </si>
  <si>
    <t>spices, citrus, civet, leather</t>
  </si>
  <si>
    <t>Retired</t>
  </si>
  <si>
    <t>Samsara EDP</t>
  </si>
  <si>
    <t>JP.Guerlain</t>
  </si>
  <si>
    <t>Vanilla, sandalwood, yellow floral</t>
  </si>
  <si>
    <t>Wears</t>
  </si>
  <si>
    <t>Yellow florals, aldehydes, vanilla</t>
  </si>
  <si>
    <t>Orange blossom, neroli, musk, narcissus</t>
  </si>
  <si>
    <t>Leather, iris, hawthorn, dried fruit</t>
  </si>
  <si>
    <t>Score</t>
  </si>
  <si>
    <t>Full Bottle?</t>
  </si>
  <si>
    <t>Orange blossom, leather, oakmoss, complex chypre.  Nutso good.  Smells like my grandmother.  Immensley good stuff.  Penetrating extrait concentration.  Absurdly long longevity.</t>
  </si>
  <si>
    <t>Yes</t>
  </si>
  <si>
    <t>Gold Woman</t>
  </si>
  <si>
    <t>Yellow florals, pissy civet, rose, fizzy aldehydes.  A dirty bum wears caleche covered in piss.</t>
  </si>
  <si>
    <t>No</t>
  </si>
  <si>
    <t>Civet</t>
  </si>
  <si>
    <t>Zoologist</t>
  </si>
  <si>
    <t xml:space="preserve">Monsterous and layered.  Rum and coke vibe plus immense florals.  The furry civet is lurking below, but its not as pissy as Gold Woman.  Need more wearings to really get a feel for it.  </t>
  </si>
  <si>
    <t>7-10?</t>
  </si>
  <si>
    <t>Maybe</t>
  </si>
  <si>
    <t>Neroli Intense</t>
  </si>
  <si>
    <t>Parfumerie di Nicolai</t>
  </si>
  <si>
    <t>Initially liked it, but the neroli is too green/fresh and not golden creamy enough.  Drydown is a bit boring though the oakmoss is nice.</t>
  </si>
  <si>
    <t>Eros Fig</t>
  </si>
  <si>
    <t>Libertine Fragance</t>
  </si>
  <si>
    <t>Green, dusty, somewhat lactonic fig tree.  A little salty and sour as well.  Does smell like a dusty fig tree with a bit of pee on it.  A bit cloying.  Not into this.  Well executed though.</t>
  </si>
  <si>
    <t>PHI Une Rose du Kandahar</t>
  </si>
  <si>
    <t>Spicy, uncanny apricot rose.  feels somewhat stony and mystical.  Makes me queasy, but I still like it for some reason.   Self flagalation?</t>
  </si>
  <si>
    <t>Bee</t>
  </si>
  <si>
    <t>Honey and honey?  I think this needs more wearings to really assess.  On a strip its just so honey honey.  I like it though.</t>
  </si>
  <si>
    <t>Feu Secret</t>
  </si>
  <si>
    <t>Bruno Fazzolari</t>
  </si>
  <si>
    <t>Nice herbal smoked wood iris.  Very nice iris.  Similar to Iris Nazarena.  Very well made, but do I really need another iris?  I'm pretty well covered with Hiris, La Pausa, and Misia.</t>
  </si>
  <si>
    <t>Oranzo</t>
  </si>
  <si>
    <t>Sylvaine Delacourte</t>
  </si>
  <si>
    <t>Citrusy crisp eau de colgone vibes.  Neroli is very crisp.  White musks</t>
  </si>
  <si>
    <t>Olyssia</t>
  </si>
  <si>
    <t>Herbal, bitter neroli with some green notes and eu de cologne vibes.  Greener and snappier than Oranzo.  Lasts long on skin.  Finishes with indolic jasmine.</t>
  </si>
  <si>
    <t>Osiris</t>
  </si>
  <si>
    <t>Herbal, peppery neroli.  Spicy, warm, a touch of gold.  Stills somehow fresh.  Too sweet on skin.</t>
  </si>
  <si>
    <t>Oscarine</t>
  </si>
  <si>
    <t>Neroli with some powderiness?  Slightly fruity and insolence like.  Maybe violets</t>
  </si>
  <si>
    <t>Ozkan</t>
  </si>
  <si>
    <t>Sweet, golden orange blossom with a very guerlain vanilla/tonka thing which reminds me of Cuir Beluga</t>
  </si>
  <si>
    <t>Peau d'Espagne</t>
  </si>
  <si>
    <t>Santa Maria Novella</t>
  </si>
  <si>
    <t>Birch tar turpentine axel grease.  Quite aggrestive.  Somewhat solventy</t>
  </si>
  <si>
    <t>Fougere Emeraude</t>
  </si>
  <si>
    <t>Les Indemodables</t>
  </si>
  <si>
    <t>Tuberose, sage, mimosa, lavender.  Quite green and floral.  Similar to Synthetic Jungle but with a sweeter floral accord.  Lasts a very long time and dries down to a nice lavendery mossy kind of feel.  Suble powderiness can be found as well.</t>
  </si>
  <si>
    <t xml:space="preserve">Rose de Nuit </t>
  </si>
  <si>
    <t>Rose, wax, musk, musty, sweet, dark, light.  So many adjectives.  One of the best rose fragrances.</t>
  </si>
  <si>
    <t>Oh geeze</t>
  </si>
  <si>
    <t>Sarrasins</t>
  </si>
  <si>
    <t>Jasmine, musk, sweaty indole, dirty spice perhaps from the carnation.  VERY good.</t>
  </si>
  <si>
    <t>Seville a l'Aube</t>
  </si>
  <si>
    <t>L'Artistan Parfumerie</t>
  </si>
  <si>
    <t>Orange blossom, seville lavender, vanilla, honey.  A bit too candied for my taste.</t>
  </si>
  <si>
    <t>Tuberose Criminelle</t>
  </si>
  <si>
    <t>Napthalene, tuberose, jasmine, cigarettes</t>
  </si>
  <si>
    <t>Mimosa, violet leaf, vanilla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</si>
</sst>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2.0"/>
      <color theme="1"/>
      <name val="Calibri"/>
      <scheme val="minor"/>
    </font>
    <font>
      <b/>
      <sz val="12.0"/>
      <color theme="1"/>
      <name val="Calibri"/>
    </font>
    <font>
      <color theme="1"/>
      <name val="Calibri"/>
    </font>
    <font>
      <sz val="12.0"/>
      <color theme="1"/>
      <name val="Calibri"/>
    </font>
    <font>
      <b/>
      <color theme="1"/>
      <name val="Calibri"/>
    </font>
    <font>
      <sz val="12.0"/>
      <color theme="1"/>
      <name val="Arial"/>
    </font>
    <font>
      <color theme="1"/>
      <name val="Calibri"/>
      <scheme val="minor"/>
    </font>
    <font>
      <b/>
      <color theme="1"/>
      <name val="Arial"/>
    </font>
    <font>
      <color theme="1"/>
      <name val="Arial"/>
    </font>
    <font>
      <b/>
      <sz val="12.0"/>
      <color theme="1"/>
      <name val="Arial"/>
    </font>
  </fonts>
  <fills count="29">
    <fill>
      <patternFill patternType="none"/>
    </fill>
    <fill>
      <patternFill patternType="lightGray"/>
    </fill>
    <fill>
      <patternFill patternType="solid">
        <fgColor rgb="FFFFF9E6"/>
        <bgColor rgb="FFFFF9E6"/>
      </patternFill>
    </fill>
    <fill>
      <patternFill patternType="solid">
        <fgColor rgb="FFFCF6FE"/>
        <bgColor rgb="FFFCF6FE"/>
      </patternFill>
    </fill>
    <fill>
      <patternFill patternType="solid">
        <fgColor rgb="FF7F6000"/>
        <bgColor rgb="FF7F6000"/>
      </patternFill>
    </fill>
    <fill>
      <patternFill patternType="solid">
        <fgColor rgb="FFFFE599"/>
        <bgColor rgb="FFFFE599"/>
      </patternFill>
    </fill>
    <fill>
      <patternFill patternType="solid">
        <fgColor rgb="FFFFD966"/>
        <bgColor rgb="FFFFD966"/>
      </patternFill>
    </fill>
    <fill>
      <patternFill patternType="solid">
        <fgColor rgb="FFDCC273"/>
        <bgColor rgb="FFDCC273"/>
      </patternFill>
    </fill>
    <fill>
      <patternFill patternType="solid">
        <fgColor rgb="FFF3F3F3"/>
        <bgColor rgb="FFF3F3F3"/>
      </patternFill>
    </fill>
    <fill>
      <patternFill patternType="solid">
        <fgColor rgb="FFFFB100"/>
        <bgColor rgb="FFFFB100"/>
      </patternFill>
    </fill>
    <fill>
      <patternFill patternType="solid">
        <fgColor rgb="FF6AA84F"/>
        <bgColor rgb="FF6AA84F"/>
      </patternFill>
    </fill>
    <fill>
      <patternFill patternType="solid">
        <fgColor rgb="FFD0E0E3"/>
        <bgColor rgb="FFD0E0E3"/>
      </patternFill>
    </fill>
    <fill>
      <patternFill patternType="solid">
        <fgColor rgb="FFCCEFFF"/>
        <bgColor rgb="FFCCEFFF"/>
      </patternFill>
    </fill>
    <fill>
      <patternFill patternType="solid">
        <fgColor rgb="FF602EC9"/>
        <bgColor rgb="FF602EC9"/>
      </patternFill>
    </fill>
    <fill>
      <patternFill patternType="solid">
        <fgColor rgb="FFB4A7D6"/>
        <bgColor rgb="FFB4A7D6"/>
      </patternFill>
    </fill>
    <fill>
      <patternFill patternType="solid">
        <fgColor rgb="FFFCE5CD"/>
        <bgColor rgb="FFFCE5CD"/>
      </patternFill>
    </fill>
    <fill>
      <patternFill patternType="solid">
        <fgColor rgb="FFD9D2E9"/>
        <bgColor rgb="FFD9D2E9"/>
      </patternFill>
    </fill>
    <fill>
      <patternFill patternType="solid">
        <fgColor rgb="FFE06666"/>
        <bgColor rgb="FFE06666"/>
      </patternFill>
    </fill>
    <fill>
      <patternFill patternType="solid">
        <fgColor rgb="FFEAD1DC"/>
        <bgColor rgb="FFEAD1DC"/>
      </patternFill>
    </fill>
    <fill>
      <patternFill patternType="solid">
        <fgColor rgb="FFD9EAD3"/>
        <bgColor rgb="FFD9EAD3"/>
      </patternFill>
    </fill>
    <fill>
      <patternFill patternType="solid">
        <fgColor rgb="FFF4CCCC"/>
        <bgColor rgb="FFF4CCCC"/>
      </patternFill>
    </fill>
    <fill>
      <patternFill patternType="solid">
        <fgColor rgb="FFF6B26B"/>
        <bgColor rgb="FFF6B26B"/>
      </patternFill>
    </fill>
    <fill>
      <patternFill patternType="solid">
        <fgColor rgb="FFB45F06"/>
        <bgColor rgb="FFB45F06"/>
      </patternFill>
    </fill>
    <fill>
      <patternFill patternType="solid">
        <fgColor rgb="FFFFF2CC"/>
        <bgColor rgb="FFFFF2CC"/>
      </patternFill>
    </fill>
    <fill>
      <patternFill patternType="solid">
        <fgColor rgb="FFD3FA84"/>
        <bgColor rgb="FFD3FA84"/>
      </patternFill>
    </fill>
    <fill>
      <patternFill patternType="solid">
        <fgColor rgb="FF15A515"/>
        <bgColor rgb="FF15A515"/>
      </patternFill>
    </fill>
    <fill>
      <patternFill patternType="solid">
        <fgColor rgb="FFE36F09"/>
        <bgColor rgb="FFE36F09"/>
      </patternFill>
    </fill>
    <fill>
      <patternFill patternType="solid">
        <fgColor rgb="FF666666"/>
        <bgColor rgb="FF666666"/>
      </patternFill>
    </fill>
    <fill>
      <patternFill patternType="solid">
        <fgColor rgb="FF38761D"/>
        <bgColor rgb="FF38761D"/>
      </patternFill>
    </fill>
  </fills>
  <borders count="2">
    <border/>
    <border>
      <left style="thick">
        <color rgb="FF000000"/>
      </lef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Font="1"/>
    <xf borderId="1" fillId="0" fontId="1" numFmtId="0" xfId="0" applyBorder="1" applyFont="1"/>
    <xf borderId="0" fillId="2" fontId="2" numFmtId="0" xfId="0" applyFill="1" applyFont="1"/>
    <xf borderId="0" fillId="3" fontId="2" numFmtId="0" xfId="0" applyFill="1" applyFont="1"/>
    <xf borderId="0" fillId="0" fontId="2" numFmtId="0" xfId="0" applyFont="1"/>
    <xf borderId="0" fillId="0" fontId="3" numFmtId="2" xfId="0" applyFont="1" applyNumberFormat="1"/>
    <xf borderId="0" fillId="0" fontId="3" numFmtId="0" xfId="0" applyAlignment="1" applyFont="1">
      <alignment shrinkToFit="0" wrapText="1"/>
    </xf>
    <xf borderId="0" fillId="0" fontId="3" numFmtId="164" xfId="0" applyFont="1" applyNumberFormat="1"/>
    <xf borderId="1" fillId="0" fontId="2" numFmtId="0" xfId="0" applyBorder="1" applyFont="1"/>
    <xf borderId="0" fillId="4" fontId="2" numFmtId="0" xfId="0" applyFill="1" applyFont="1"/>
    <xf borderId="0" fillId="5" fontId="2" numFmtId="0" xfId="0" applyFill="1" applyFont="1"/>
    <xf borderId="0" fillId="6" fontId="2" numFmtId="0" xfId="0" applyFill="1" applyFont="1"/>
    <xf borderId="0" fillId="7" fontId="2" numFmtId="0" xfId="0" applyFill="1" applyFont="1"/>
    <xf borderId="0" fillId="0" fontId="3" numFmtId="0" xfId="0" applyAlignment="1" applyFont="1">
      <alignment shrinkToFit="0" vertical="bottom" wrapText="1"/>
    </xf>
    <xf borderId="0" fillId="4" fontId="3" numFmtId="0" xfId="0" applyFont="1"/>
    <xf borderId="0" fillId="8" fontId="3" numFmtId="0" xfId="0" applyAlignment="1" applyFill="1" applyFont="1">
      <alignment shrinkToFit="0" vertical="bottom" wrapText="1"/>
    </xf>
    <xf borderId="0" fillId="0" fontId="4" numFmtId="0" xfId="0" applyFont="1"/>
    <xf borderId="0" fillId="9" fontId="2" numFmtId="0" xfId="0" applyFill="1" applyFont="1"/>
    <xf borderId="0" fillId="0" fontId="3" numFmtId="0" xfId="0" applyFont="1"/>
    <xf borderId="0" fillId="10" fontId="2" numFmtId="0" xfId="0" applyFill="1" applyFont="1"/>
    <xf borderId="0" fillId="11" fontId="2" numFmtId="0" xfId="0" applyFill="1" applyFont="1"/>
    <xf borderId="0" fillId="12" fontId="2" numFmtId="0" xfId="0" applyFill="1" applyFont="1"/>
    <xf borderId="0" fillId="13" fontId="2" numFmtId="0" xfId="0" applyFill="1" applyFont="1"/>
    <xf borderId="0" fillId="14" fontId="2" numFmtId="0" xfId="0" applyFill="1" applyFont="1"/>
    <xf borderId="0" fillId="15" fontId="2" numFmtId="0" xfId="0" applyFill="1" applyFont="1"/>
    <xf borderId="0" fillId="16" fontId="2" numFmtId="0" xfId="0" applyFill="1" applyFont="1"/>
    <xf borderId="0" fillId="11" fontId="3" numFmtId="0" xfId="0" applyFont="1"/>
    <xf borderId="0" fillId="0" fontId="2" numFmtId="0" xfId="0" applyAlignment="1" applyFont="1">
      <alignment shrinkToFit="0" wrapText="1"/>
    </xf>
    <xf borderId="0" fillId="17" fontId="2" numFmtId="0" xfId="0" applyFill="1" applyFont="1"/>
    <xf borderId="0" fillId="18" fontId="2" numFmtId="0" xfId="0" applyFill="1" applyFont="1"/>
    <xf borderId="0" fillId="19" fontId="2" numFmtId="0" xfId="0" applyFill="1" applyFont="1"/>
    <xf borderId="0" fillId="20" fontId="3" numFmtId="0" xfId="0" applyFill="1" applyFont="1"/>
    <xf borderId="0" fillId="21" fontId="3" numFmtId="0" xfId="0" applyFill="1" applyFont="1"/>
    <xf borderId="0" fillId="22" fontId="2" numFmtId="0" xfId="0" applyFill="1" applyFont="1"/>
    <xf borderId="0" fillId="20" fontId="2" numFmtId="0" xfId="0" applyFont="1"/>
    <xf borderId="0" fillId="8" fontId="3" numFmtId="0" xfId="0" applyAlignment="1" applyFont="1">
      <alignment shrinkToFit="0" wrapText="1"/>
    </xf>
    <xf borderId="0" fillId="23" fontId="2" numFmtId="0" xfId="0" applyFill="1" applyFont="1"/>
    <xf borderId="1" fillId="0" fontId="3" numFmtId="1" xfId="0" applyBorder="1" applyFont="1" applyNumberFormat="1"/>
    <xf borderId="0" fillId="24" fontId="2" numFmtId="0" xfId="0" applyFill="1" applyFont="1"/>
    <xf borderId="0" fillId="25" fontId="3" numFmtId="0" xfId="0" applyFill="1" applyFont="1"/>
    <xf borderId="0" fillId="0" fontId="3" numFmtId="1" xfId="0" applyFont="1" applyNumberFormat="1"/>
    <xf borderId="0" fillId="26" fontId="2" numFmtId="0" xfId="0" applyFill="1" applyFont="1"/>
    <xf borderId="0" fillId="27" fontId="2" numFmtId="0" xfId="0" applyFill="1" applyFont="1"/>
    <xf borderId="0" fillId="28" fontId="3" numFmtId="0" xfId="0" applyFill="1" applyFont="1"/>
    <xf borderId="0" fillId="0" fontId="3" numFmtId="0" xfId="0" applyAlignment="1" applyFont="1">
      <alignment horizontal="left"/>
    </xf>
    <xf borderId="0" fillId="0" fontId="2" numFmtId="0" xfId="0" applyAlignment="1" applyFont="1">
      <alignment readingOrder="0"/>
    </xf>
    <xf borderId="0" fillId="0" fontId="5" numFmtId="0" xfId="0" applyAlignment="1" applyFont="1">
      <alignment horizontal="left"/>
    </xf>
    <xf borderId="0" fillId="0" fontId="6" numFmtId="0" xfId="0" applyAlignment="1" applyFont="1">
      <alignment readingOrder="0"/>
    </xf>
    <xf borderId="0" fillId="0" fontId="5" numFmtId="0" xfId="0" applyAlignment="1" applyFont="1">
      <alignment horizontal="left" readingOrder="0"/>
    </xf>
    <xf borderId="0" fillId="0" fontId="6" numFmtId="0" xfId="0" applyFont="1"/>
    <xf borderId="1" fillId="0" fontId="2" numFmtId="0" xfId="0" applyBorder="1" applyFont="1"/>
    <xf borderId="0" fillId="0" fontId="6" numFmtId="0" xfId="0" applyFont="1"/>
    <xf borderId="0" fillId="0" fontId="7" numFmtId="0" xfId="0" applyAlignment="1" applyFont="1">
      <alignment vertical="bottom"/>
    </xf>
    <xf borderId="0" fillId="0" fontId="8" numFmtId="0" xfId="0" applyAlignment="1" applyFont="1">
      <alignment horizontal="left" vertical="bottom"/>
    </xf>
    <xf borderId="0" fillId="0" fontId="8" numFmtId="0" xfId="0" applyAlignment="1" applyFont="1">
      <alignment horizontal="left"/>
    </xf>
    <xf borderId="0" fillId="0" fontId="8" numFmtId="0" xfId="0" applyFont="1"/>
    <xf borderId="0" fillId="0" fontId="8" numFmtId="0" xfId="0" applyAlignment="1" applyFont="1">
      <alignment readingOrder="0"/>
    </xf>
    <xf borderId="0" fillId="0" fontId="5" numFmtId="0" xfId="0" applyAlignment="1" applyFont="1">
      <alignment horizontal="left" vertical="bottom"/>
    </xf>
    <xf borderId="0" fillId="0" fontId="5" numFmtId="0" xfId="0" applyFont="1"/>
    <xf borderId="0" fillId="0" fontId="8" numFmtId="0" xfId="0" applyAlignment="1" applyFont="1">
      <alignment horizontal="left" readingOrder="0"/>
    </xf>
    <xf borderId="0" fillId="0" fontId="9" numFmtId="0" xfId="0" applyAlignment="1" applyFont="1">
      <alignment vertical="bottom"/>
    </xf>
    <xf borderId="0" fillId="0" fontId="9" numFmtId="0" xfId="0" applyAlignment="1" applyFont="1">
      <alignment readingOrder="0" vertical="bottom"/>
    </xf>
    <xf borderId="0" fillId="0" fontId="1" numFmtId="0" xfId="0" applyAlignment="1" applyFont="1">
      <alignment vertical="bottom"/>
    </xf>
    <xf borderId="0" fillId="0" fontId="3"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0" xfId="0" applyAlignment="1" applyFont="1">
      <alignment horizontal="left" readingOrder="0" vertical="bottom"/>
    </xf>
    <xf borderId="0" fillId="0" fontId="8" numFmtId="0" xfId="0" applyAlignment="1" applyFont="1">
      <alignment horizontal="left" readingOrder="0" vertical="bottom"/>
    </xf>
    <xf borderId="0" fillId="0" fontId="2" numFmtId="0" xfId="0" applyAlignment="1" applyFont="1">
      <alignment horizontal="right"/>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Wears Since 07/28/21</a:t>
            </a:r>
          </a:p>
        </c:rich>
      </c:tx>
      <c:overlay val="0"/>
    </c:title>
    <c:plotArea>
      <c:layout/>
      <c:pieChart>
        <c:varyColors val="1"/>
        <c:ser>
          <c:idx val="0"/>
          <c:order val="0"/>
          <c:tx>
            <c:strRef>
              <c:f>Wears!$F$1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7C9CD6"/>
              </a:solidFill>
            </c:spPr>
          </c:dPt>
          <c:dPt>
            <c:idx val="11"/>
            <c:spPr>
              <a:solidFill>
                <a:srgbClr val="9BC67E"/>
              </a:solidFill>
            </c:spPr>
          </c:dPt>
          <c:dPt>
            <c:idx val="12"/>
            <c:spPr>
              <a:solidFill>
                <a:srgbClr val="BDD7EE"/>
              </a:solidFill>
            </c:spPr>
          </c:dPt>
          <c:dPt>
            <c:idx val="13"/>
            <c:spPr>
              <a:solidFill>
                <a:srgbClr val="F8CBAD"/>
              </a:solidFill>
            </c:spPr>
          </c:dPt>
          <c:dPt>
            <c:idx val="14"/>
            <c:spPr>
              <a:solidFill>
                <a:srgbClr val="DBDBDB"/>
              </a:solidFill>
            </c:spPr>
          </c:dPt>
          <c:dPt>
            <c:idx val="15"/>
            <c:spPr>
              <a:solidFill>
                <a:srgbClr val="FFE699"/>
              </a:solidFill>
            </c:spPr>
          </c:dPt>
          <c:dPt>
            <c:idx val="16"/>
            <c:spPr>
              <a:solidFill>
                <a:srgbClr val="B4C7E7"/>
              </a:solidFill>
            </c:spPr>
          </c:dPt>
          <c:dPt>
            <c:idx val="17"/>
            <c:spPr>
              <a:solidFill>
                <a:srgbClr val="C6DEB5"/>
              </a:solidFill>
            </c:spPr>
          </c:dPt>
          <c:dPt>
            <c:idx val="18"/>
            <c:spPr>
              <a:solidFill>
                <a:srgbClr val="EFF5FB"/>
              </a:solidFill>
            </c:spPr>
          </c:dPt>
          <c:dPt>
            <c:idx val="19"/>
            <c:spPr>
              <a:solidFill>
                <a:srgbClr val="FDF2EA"/>
              </a:solidFill>
            </c:spPr>
          </c:dPt>
          <c:dPt>
            <c:idx val="20"/>
            <c:spPr>
              <a:solidFill>
                <a:srgbClr val="F6F6F6"/>
              </a:solidFill>
            </c:spPr>
          </c:dPt>
          <c:dPt>
            <c:idx val="21"/>
            <c:spPr>
              <a:solidFill>
                <a:srgbClr val="FFF9E6"/>
              </a:solidFill>
            </c:spPr>
          </c:dPt>
          <c:dPt>
            <c:idx val="22"/>
            <c:spPr>
              <a:solidFill>
                <a:srgbClr val="ECF1F9"/>
              </a:solidFill>
            </c:spPr>
          </c:dPt>
          <c:dPt>
            <c:idx val="23"/>
            <c:spPr>
              <a:solidFill>
                <a:srgbClr val="F1F7ED"/>
              </a:solidFill>
            </c:spPr>
          </c:dPt>
          <c:dPt>
            <c:idx val="24"/>
            <c:spPr>
              <a:solidFill>
                <a:srgbClr val="201307"/>
              </a:solidFill>
            </c:spPr>
          </c:dPt>
          <c:dPt>
            <c:idx val="25"/>
            <c:spPr>
              <a:solidFill>
                <a:srgbClr val="031928"/>
              </a:solidFill>
            </c:spPr>
          </c:dPt>
          <c:dPt>
            <c:idx val="26"/>
            <c:spPr>
              <a:solidFill>
                <a:srgbClr val="111111"/>
              </a:solidFill>
            </c:spPr>
          </c:dPt>
          <c:dPt>
            <c:idx val="27"/>
            <c:spPr>
              <a:solidFill>
                <a:srgbClr val="FF0C32"/>
              </a:solidFill>
            </c:spPr>
          </c:dPt>
          <c:dPt>
            <c:idx val="28"/>
            <c:spPr>
              <a:solidFill>
                <a:srgbClr val="241B0B"/>
              </a:solidFill>
            </c:spPr>
          </c:dPt>
          <c:dPt>
            <c:idx val="29"/>
            <c:spPr>
              <a:solidFill>
                <a:srgbClr val="1C0F24"/>
              </a:solidFill>
            </c:spPr>
          </c:dPt>
          <c:dPt>
            <c:idx val="30"/>
            <c:spPr>
              <a:solidFill>
                <a:srgbClr val="513114"/>
              </a:solidFill>
            </c:spPr>
          </c:dPt>
          <c:dPt>
            <c:idx val="31"/>
            <c:spPr>
              <a:solidFill>
                <a:srgbClr val="084066"/>
              </a:solidFill>
            </c:spPr>
          </c:dPt>
          <c:dPt>
            <c:idx val="32"/>
            <c:spPr>
              <a:solidFill>
                <a:srgbClr val="2C2C2C"/>
              </a:solidFill>
            </c:spPr>
          </c:dPt>
          <c:dPt>
            <c:idx val="33"/>
            <c:spPr>
              <a:solidFill>
                <a:srgbClr val="FF1F7F"/>
              </a:solidFill>
            </c:spPr>
          </c:dPt>
          <c:dPt>
            <c:idx val="34"/>
            <c:spPr>
              <a:solidFill>
                <a:srgbClr val="5D461D"/>
              </a:solidFill>
            </c:spPr>
          </c:dPt>
          <c:dPt>
            <c:idx val="35"/>
            <c:spPr>
              <a:solidFill>
                <a:srgbClr val="47285B"/>
              </a:solidFill>
            </c:spPr>
          </c:dPt>
          <c:dPt>
            <c:idx val="36"/>
            <c:spPr>
              <a:solidFill>
                <a:srgbClr val="824F21"/>
              </a:solidFill>
            </c:spPr>
          </c:dPt>
          <c:dPt>
            <c:idx val="37"/>
            <c:spPr>
              <a:solidFill>
                <a:srgbClr val="0D67A4"/>
              </a:solidFill>
            </c:spPr>
          </c:dPt>
          <c:dPt>
            <c:idx val="38"/>
            <c:spPr>
              <a:solidFill>
                <a:srgbClr val="474747"/>
              </a:solidFill>
            </c:spPr>
          </c:dPt>
          <c:dPt>
            <c:idx val="39"/>
            <c:spPr>
              <a:solidFill>
                <a:srgbClr val="FF31CB"/>
              </a:solidFill>
            </c:spPr>
          </c:dPt>
          <c:dPt>
            <c:idx val="40"/>
            <c:spPr>
              <a:solidFill>
                <a:srgbClr val="95702E"/>
              </a:solidFill>
            </c:spPr>
          </c:dPt>
          <c:dPt>
            <c:idx val="41"/>
            <c:spPr>
              <a:solidFill>
                <a:srgbClr val="714192"/>
              </a:solidFill>
            </c:spPr>
          </c:dPt>
          <c:dPt>
            <c:idx val="42"/>
            <c:spPr>
              <a:solidFill>
                <a:srgbClr val="B36D2D"/>
              </a:solidFill>
            </c:spPr>
          </c:dPt>
          <c:dPt>
            <c:idx val="43"/>
            <c:spPr>
              <a:solidFill>
                <a:srgbClr val="138EE2"/>
              </a:solidFill>
            </c:spPr>
          </c:dPt>
          <c:dPt>
            <c:idx val="44"/>
            <c:spPr>
              <a:solidFill>
                <a:srgbClr val="626262"/>
              </a:solidFill>
            </c:spPr>
          </c:dPt>
          <c:dPt>
            <c:idx val="45"/>
            <c:spPr>
              <a:solidFill>
                <a:srgbClr val="FF4418"/>
              </a:solidFill>
            </c:spPr>
          </c:dPt>
          <c:dPt>
            <c:idx val="46"/>
            <c:spPr>
              <a:solidFill>
                <a:srgbClr val="CD9A40"/>
              </a:solidFill>
            </c:spPr>
          </c:dPt>
          <c:dPt>
            <c:idx val="47"/>
            <c:spPr>
              <a:solidFill>
                <a:srgbClr val="9C59C9"/>
              </a:solidFill>
            </c:spPr>
          </c:dPt>
          <c:dPt>
            <c:idx val="48"/>
          </c:dPt>
          <c:dLbls>
            <c:showLegendKey val="0"/>
            <c:showVal val="0"/>
            <c:showCatName val="0"/>
            <c:showSerName val="0"/>
            <c:showPercent val="0"/>
            <c:showBubbleSize val="0"/>
            <c:showLeaderLines val="1"/>
          </c:dLbls>
          <c:cat>
            <c:strRef>
              <c:f>Wears!$B$2:$B$50</c:f>
            </c:strRef>
          </c:cat>
          <c:val>
            <c:numRef>
              <c:f>Wears!$F$2:$F$50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Wears Since 01/01/2023</a:t>
            </a:r>
          </a:p>
        </c:rich>
      </c:tx>
      <c:overlay val="0"/>
    </c:title>
    <c:plotArea>
      <c:layout/>
      <c:pieChart>
        <c:varyColors val="1"/>
        <c:ser>
          <c:idx val="0"/>
          <c:order val="0"/>
          <c:tx>
            <c:strRef>
              <c:f>'Wears for 2023'!$F$1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7C9CD6"/>
              </a:solidFill>
            </c:spPr>
          </c:dPt>
          <c:dPt>
            <c:idx val="11"/>
            <c:spPr>
              <a:solidFill>
                <a:srgbClr val="9BC67E"/>
              </a:solidFill>
            </c:spPr>
          </c:dPt>
          <c:dPt>
            <c:idx val="12"/>
            <c:spPr>
              <a:solidFill>
                <a:srgbClr val="BDD7EE"/>
              </a:solidFill>
            </c:spPr>
          </c:dPt>
          <c:dPt>
            <c:idx val="13"/>
            <c:spPr>
              <a:solidFill>
                <a:srgbClr val="F8CBAD"/>
              </a:solidFill>
            </c:spPr>
          </c:dPt>
          <c:dPt>
            <c:idx val="14"/>
            <c:spPr>
              <a:solidFill>
                <a:srgbClr val="DBDBDB"/>
              </a:solidFill>
            </c:spPr>
          </c:dPt>
          <c:dPt>
            <c:idx val="15"/>
            <c:spPr>
              <a:solidFill>
                <a:srgbClr val="FFE699"/>
              </a:solidFill>
            </c:spPr>
          </c:dPt>
          <c:dPt>
            <c:idx val="16"/>
            <c:spPr>
              <a:solidFill>
                <a:srgbClr val="B4C7E7"/>
              </a:solidFill>
            </c:spPr>
          </c:dPt>
          <c:dPt>
            <c:idx val="17"/>
            <c:spPr>
              <a:solidFill>
                <a:srgbClr val="C6DEB5"/>
              </a:solidFill>
            </c:spPr>
          </c:dPt>
          <c:dPt>
            <c:idx val="18"/>
            <c:spPr>
              <a:solidFill>
                <a:srgbClr val="EFF5FB"/>
              </a:solidFill>
            </c:spPr>
          </c:dPt>
          <c:dPt>
            <c:idx val="19"/>
            <c:spPr>
              <a:solidFill>
                <a:srgbClr val="FDF2EA"/>
              </a:solidFill>
            </c:spPr>
          </c:dPt>
          <c:dPt>
            <c:idx val="20"/>
            <c:spPr>
              <a:solidFill>
                <a:srgbClr val="F6F6F6"/>
              </a:solidFill>
            </c:spPr>
          </c:dPt>
          <c:dPt>
            <c:idx val="21"/>
            <c:spPr>
              <a:solidFill>
                <a:srgbClr val="FFF9E6"/>
              </a:solidFill>
            </c:spPr>
          </c:dPt>
          <c:dPt>
            <c:idx val="22"/>
            <c:spPr>
              <a:solidFill>
                <a:srgbClr val="ECF1F9"/>
              </a:solidFill>
            </c:spPr>
          </c:dPt>
          <c:dPt>
            <c:idx val="23"/>
            <c:spPr>
              <a:solidFill>
                <a:srgbClr val="F1F7ED"/>
              </a:solidFill>
            </c:spPr>
          </c:dPt>
          <c:dPt>
            <c:idx val="24"/>
            <c:spPr>
              <a:solidFill>
                <a:srgbClr val="201307"/>
              </a:solidFill>
            </c:spPr>
          </c:dPt>
          <c:dPt>
            <c:idx val="25"/>
            <c:spPr>
              <a:solidFill>
                <a:srgbClr val="031928"/>
              </a:solidFill>
            </c:spPr>
          </c:dPt>
          <c:dPt>
            <c:idx val="26"/>
            <c:spPr>
              <a:solidFill>
                <a:srgbClr val="111111"/>
              </a:solidFill>
            </c:spPr>
          </c:dPt>
          <c:dPt>
            <c:idx val="27"/>
            <c:spPr>
              <a:solidFill>
                <a:srgbClr val="FF0C32"/>
              </a:solidFill>
            </c:spPr>
          </c:dPt>
          <c:dPt>
            <c:idx val="28"/>
            <c:spPr>
              <a:solidFill>
                <a:srgbClr val="241B0B"/>
              </a:solidFill>
            </c:spPr>
          </c:dPt>
          <c:dPt>
            <c:idx val="29"/>
            <c:spPr>
              <a:solidFill>
                <a:srgbClr val="1C0F24"/>
              </a:solidFill>
            </c:spPr>
          </c:dPt>
          <c:dPt>
            <c:idx val="30"/>
            <c:spPr>
              <a:solidFill>
                <a:srgbClr val="513114"/>
              </a:solidFill>
            </c:spPr>
          </c:dPt>
          <c:dPt>
            <c:idx val="31"/>
            <c:spPr>
              <a:solidFill>
                <a:srgbClr val="084066"/>
              </a:solidFill>
            </c:spPr>
          </c:dPt>
          <c:dPt>
            <c:idx val="32"/>
            <c:spPr>
              <a:solidFill>
                <a:srgbClr val="2C2C2C"/>
              </a:solidFill>
            </c:spPr>
          </c:dPt>
          <c:dPt>
            <c:idx val="33"/>
            <c:spPr>
              <a:solidFill>
                <a:srgbClr val="FF1F7F"/>
              </a:solidFill>
            </c:spPr>
          </c:dPt>
          <c:dPt>
            <c:idx val="34"/>
            <c:spPr>
              <a:solidFill>
                <a:srgbClr val="5D461D"/>
              </a:solidFill>
            </c:spPr>
          </c:dPt>
          <c:dPt>
            <c:idx val="35"/>
            <c:spPr>
              <a:solidFill>
                <a:srgbClr val="47285B"/>
              </a:solidFill>
            </c:spPr>
          </c:dPt>
          <c:dPt>
            <c:idx val="36"/>
            <c:spPr>
              <a:solidFill>
                <a:srgbClr val="824F21"/>
              </a:solidFill>
            </c:spPr>
          </c:dPt>
          <c:dPt>
            <c:idx val="37"/>
            <c:spPr>
              <a:solidFill>
                <a:srgbClr val="0D67A4"/>
              </a:solidFill>
            </c:spPr>
          </c:dPt>
          <c:dPt>
            <c:idx val="38"/>
            <c:spPr>
              <a:solidFill>
                <a:srgbClr val="474747"/>
              </a:solidFill>
            </c:spPr>
          </c:dPt>
          <c:dPt>
            <c:idx val="39"/>
            <c:spPr>
              <a:solidFill>
                <a:srgbClr val="FF31CB"/>
              </a:solidFill>
            </c:spPr>
          </c:dPt>
          <c:dPt>
            <c:idx val="40"/>
            <c:spPr>
              <a:solidFill>
                <a:srgbClr val="95702E"/>
              </a:solidFill>
            </c:spPr>
          </c:dPt>
          <c:dPt>
            <c:idx val="41"/>
            <c:spPr>
              <a:solidFill>
                <a:srgbClr val="714192"/>
              </a:solidFill>
            </c:spPr>
          </c:dPt>
          <c:dPt>
            <c:idx val="42"/>
            <c:spPr>
              <a:solidFill>
                <a:srgbClr val="B36D2D"/>
              </a:solidFill>
            </c:spPr>
          </c:dPt>
          <c:dPt>
            <c:idx val="43"/>
            <c:spPr>
              <a:solidFill>
                <a:srgbClr val="138EE2"/>
              </a:solidFill>
            </c:spPr>
          </c:dPt>
          <c:dPt>
            <c:idx val="44"/>
            <c:spPr>
              <a:solidFill>
                <a:srgbClr val="626262"/>
              </a:solidFill>
            </c:spPr>
          </c:dPt>
          <c:dPt>
            <c:idx val="45"/>
            <c:spPr>
              <a:solidFill>
                <a:srgbClr val="FF4418"/>
              </a:solidFill>
            </c:spPr>
          </c:dPt>
          <c:dPt>
            <c:idx val="46"/>
          </c:dPt>
          <c:dPt>
            <c:idx val="47"/>
          </c:dPt>
          <c:dPt>
            <c:idx val="48"/>
          </c:dPt>
          <c:dLbls>
            <c:showLegendKey val="0"/>
            <c:showVal val="0"/>
            <c:showCatName val="0"/>
            <c:showSerName val="0"/>
            <c:showPercent val="0"/>
            <c:showBubbleSize val="0"/>
            <c:showLeaderLines val="1"/>
          </c:dLbls>
          <c:cat>
            <c:strRef>
              <c:f>'Wears for 2023'!$A$2:$A$50</c:f>
            </c:strRef>
          </c:cat>
          <c:val>
            <c:numRef>
              <c:f>'Wears for 2023'!$F$2:$F$50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Wears Since 01/01/2023</a:t>
            </a:r>
          </a:p>
        </c:rich>
      </c:tx>
      <c:overlay val="0"/>
    </c:title>
    <c:plotArea>
      <c:layout/>
      <c:pieChart>
        <c:varyColors val="1"/>
        <c:ser>
          <c:idx val="0"/>
          <c:order val="0"/>
          <c:tx>
            <c:strRef>
              <c:f>'Wears for 2024'!$F$1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7C9CD6"/>
              </a:solidFill>
            </c:spPr>
          </c:dPt>
          <c:dPt>
            <c:idx val="11"/>
            <c:spPr>
              <a:solidFill>
                <a:srgbClr val="9BC67E"/>
              </a:solidFill>
            </c:spPr>
          </c:dPt>
          <c:dPt>
            <c:idx val="12"/>
            <c:spPr>
              <a:solidFill>
                <a:srgbClr val="BDD7EE"/>
              </a:solidFill>
            </c:spPr>
          </c:dPt>
          <c:dPt>
            <c:idx val="13"/>
            <c:spPr>
              <a:solidFill>
                <a:srgbClr val="F8CBAD"/>
              </a:solidFill>
            </c:spPr>
          </c:dPt>
          <c:dPt>
            <c:idx val="14"/>
            <c:spPr>
              <a:solidFill>
                <a:srgbClr val="DBDBDB"/>
              </a:solidFill>
            </c:spPr>
          </c:dPt>
          <c:dPt>
            <c:idx val="15"/>
            <c:spPr>
              <a:solidFill>
                <a:srgbClr val="FFE699"/>
              </a:solidFill>
            </c:spPr>
          </c:dPt>
          <c:dPt>
            <c:idx val="16"/>
            <c:spPr>
              <a:solidFill>
                <a:srgbClr val="B4C7E7"/>
              </a:solidFill>
            </c:spPr>
          </c:dPt>
          <c:dPt>
            <c:idx val="17"/>
            <c:spPr>
              <a:solidFill>
                <a:srgbClr val="C6DEB5"/>
              </a:solidFill>
            </c:spPr>
          </c:dPt>
          <c:dPt>
            <c:idx val="18"/>
            <c:spPr>
              <a:solidFill>
                <a:srgbClr val="EFF5FB"/>
              </a:solidFill>
            </c:spPr>
          </c:dPt>
          <c:dPt>
            <c:idx val="19"/>
            <c:spPr>
              <a:solidFill>
                <a:srgbClr val="FDF2EA"/>
              </a:solidFill>
            </c:spPr>
          </c:dPt>
          <c:dPt>
            <c:idx val="20"/>
            <c:spPr>
              <a:solidFill>
                <a:srgbClr val="F6F6F6"/>
              </a:solidFill>
            </c:spPr>
          </c:dPt>
          <c:dPt>
            <c:idx val="21"/>
            <c:spPr>
              <a:solidFill>
                <a:srgbClr val="FFF9E6"/>
              </a:solidFill>
            </c:spPr>
          </c:dPt>
          <c:dPt>
            <c:idx val="22"/>
            <c:spPr>
              <a:solidFill>
                <a:srgbClr val="ECF1F9"/>
              </a:solidFill>
            </c:spPr>
          </c:dPt>
          <c:dPt>
            <c:idx val="23"/>
            <c:spPr>
              <a:solidFill>
                <a:srgbClr val="F1F7ED"/>
              </a:solidFill>
            </c:spPr>
          </c:dPt>
          <c:dPt>
            <c:idx val="24"/>
            <c:spPr>
              <a:solidFill>
                <a:srgbClr val="201307"/>
              </a:solidFill>
            </c:spPr>
          </c:dPt>
          <c:dPt>
            <c:idx val="25"/>
            <c:spPr>
              <a:solidFill>
                <a:srgbClr val="031928"/>
              </a:solidFill>
            </c:spPr>
          </c:dPt>
          <c:dPt>
            <c:idx val="26"/>
            <c:spPr>
              <a:solidFill>
                <a:srgbClr val="111111"/>
              </a:solidFill>
            </c:spPr>
          </c:dPt>
          <c:dPt>
            <c:idx val="27"/>
            <c:spPr>
              <a:solidFill>
                <a:srgbClr val="FF0C32"/>
              </a:solidFill>
            </c:spPr>
          </c:dPt>
          <c:dPt>
            <c:idx val="28"/>
            <c:spPr>
              <a:solidFill>
                <a:srgbClr val="241B0B"/>
              </a:solidFill>
            </c:spPr>
          </c:dPt>
          <c:dPt>
            <c:idx val="29"/>
            <c:spPr>
              <a:solidFill>
                <a:srgbClr val="1C0F24"/>
              </a:solidFill>
            </c:spPr>
          </c:dPt>
          <c:dPt>
            <c:idx val="30"/>
            <c:spPr>
              <a:solidFill>
                <a:srgbClr val="513114"/>
              </a:solidFill>
            </c:spPr>
          </c:dPt>
          <c:dPt>
            <c:idx val="31"/>
            <c:spPr>
              <a:solidFill>
                <a:srgbClr val="084066"/>
              </a:solidFill>
            </c:spPr>
          </c:dPt>
          <c:dPt>
            <c:idx val="32"/>
            <c:spPr>
              <a:solidFill>
                <a:srgbClr val="2C2C2C"/>
              </a:solidFill>
            </c:spPr>
          </c:dPt>
          <c:dPt>
            <c:idx val="33"/>
            <c:spPr>
              <a:solidFill>
                <a:srgbClr val="FF1F7F"/>
              </a:solidFill>
            </c:spPr>
          </c:dPt>
          <c:dPt>
            <c:idx val="34"/>
            <c:spPr>
              <a:solidFill>
                <a:srgbClr val="5D461D"/>
              </a:solidFill>
            </c:spPr>
          </c:dPt>
          <c:dPt>
            <c:idx val="35"/>
            <c:spPr>
              <a:solidFill>
                <a:srgbClr val="47285B"/>
              </a:solidFill>
            </c:spPr>
          </c:dPt>
          <c:dPt>
            <c:idx val="36"/>
            <c:spPr>
              <a:solidFill>
                <a:srgbClr val="824F21"/>
              </a:solidFill>
            </c:spPr>
          </c:dPt>
          <c:dPt>
            <c:idx val="37"/>
            <c:spPr>
              <a:solidFill>
                <a:srgbClr val="0D67A4"/>
              </a:solidFill>
            </c:spPr>
          </c:dPt>
          <c:dPt>
            <c:idx val="38"/>
            <c:spPr>
              <a:solidFill>
                <a:srgbClr val="474747"/>
              </a:solidFill>
            </c:spPr>
          </c:dPt>
          <c:dPt>
            <c:idx val="39"/>
            <c:spPr>
              <a:solidFill>
                <a:srgbClr val="FF31CB"/>
              </a:solidFill>
            </c:spPr>
          </c:dPt>
          <c:dPt>
            <c:idx val="40"/>
            <c:spPr>
              <a:solidFill>
                <a:srgbClr val="95702E"/>
              </a:solidFill>
            </c:spPr>
          </c:dPt>
          <c:dPt>
            <c:idx val="41"/>
            <c:spPr>
              <a:solidFill>
                <a:srgbClr val="714192"/>
              </a:solidFill>
            </c:spPr>
          </c:dPt>
          <c:dPt>
            <c:idx val="42"/>
            <c:spPr>
              <a:solidFill>
                <a:srgbClr val="B36D2D"/>
              </a:solidFill>
            </c:spPr>
          </c:dPt>
          <c:dPt>
            <c:idx val="43"/>
            <c:spPr>
              <a:solidFill>
                <a:srgbClr val="138EE2"/>
              </a:solidFill>
            </c:spPr>
          </c:dPt>
          <c:dPt>
            <c:idx val="44"/>
            <c:spPr>
              <a:solidFill>
                <a:srgbClr val="626262"/>
              </a:solidFill>
            </c:spPr>
          </c:dPt>
          <c:dPt>
            <c:idx val="45"/>
            <c:spPr>
              <a:solidFill>
                <a:srgbClr val="FF4418"/>
              </a:solidFill>
            </c:spPr>
          </c:dPt>
          <c:dPt>
            <c:idx val="46"/>
          </c:dPt>
          <c:dPt>
            <c:idx val="47"/>
          </c:dPt>
          <c:dPt>
            <c:idx val="48"/>
          </c:dPt>
          <c:dLbls>
            <c:showLegendKey val="0"/>
            <c:showVal val="0"/>
            <c:showCatName val="0"/>
            <c:showSerName val="0"/>
            <c:showPercent val="0"/>
            <c:showBubbleSize val="0"/>
            <c:showLeaderLines val="1"/>
          </c:dLbls>
          <c:cat>
            <c:strRef>
              <c:f>'Wears for 2024'!$A$2:$A$50</c:f>
            </c:strRef>
          </c:cat>
          <c:val>
            <c:numRef>
              <c:f>'Wears for 2024'!$F$2:$F$50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Chart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50</xdr:row>
      <xdr:rowOff>171450</xdr:rowOff>
    </xdr:from>
    <xdr:ext cx="10572750" cy="6534150"/>
    <xdr:graphicFrame>
      <xdr:nvGraphicFramePr>
        <xdr:cNvPr id="121026438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47</xdr:row>
      <xdr:rowOff>28575</xdr:rowOff>
    </xdr:from>
    <xdr:ext cx="10572750" cy="6534150"/>
    <xdr:pic>
      <xdr:nvPicPr>
        <xdr:cNvPr id="2094555930" name="Chart2"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47</xdr:row>
      <xdr:rowOff>28575</xdr:rowOff>
    </xdr:from>
    <xdr:ext cx="10572750" cy="6534150"/>
    <xdr:graphicFrame>
      <xdr:nvGraphicFramePr>
        <xdr:cNvPr id="912391565"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47</xdr:row>
      <xdr:rowOff>28575</xdr:rowOff>
    </xdr:from>
    <xdr:ext cx="10572750" cy="6534150"/>
    <xdr:graphicFrame>
      <xdr:nvGraphicFramePr>
        <xdr:cNvPr id="9060330"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7.56"/>
    <col customWidth="1" min="2" max="2" width="25.67"/>
    <col customWidth="1" min="3" max="3" width="10.56"/>
    <col customWidth="1" min="4" max="4" width="6.33"/>
    <col customWidth="1" min="5" max="5" width="9.11"/>
    <col customWidth="1" min="6" max="6" width="91.0"/>
    <col customWidth="1" min="7" max="7" width="17.44"/>
    <col customWidth="1" min="8" max="8" width="15.44"/>
    <col customWidth="1" min="9" max="9" width="17.67"/>
    <col customWidth="1" min="10" max="10" width="16.44"/>
    <col customWidth="1" min="11" max="11" width="17.67"/>
    <col customWidth="1" min="12" max="12" width="23.78"/>
    <col customWidth="1" min="13" max="13" width="13.11"/>
    <col customWidth="1" min="14" max="14" width="11.33"/>
    <col customWidth="1" min="15" max="15" width="6.33"/>
    <col customWidth="1" min="16" max="17" width="21.44"/>
    <col customWidth="1" min="18" max="27" width="10.56"/>
  </cols>
  <sheetData>
    <row r="1" ht="45.0" customHeight="1">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row>
    <row r="2" ht="134.25" customHeight="1">
      <c r="A2" s="3" t="s">
        <v>17</v>
      </c>
      <c r="B2" s="4" t="s">
        <v>18</v>
      </c>
      <c r="C2" s="5">
        <v>340.0</v>
      </c>
      <c r="D2" s="5">
        <v>100.0</v>
      </c>
      <c r="E2" s="6">
        <f t="shared" ref="E2:E93" si="1">C2/D2</f>
        <v>3.4</v>
      </c>
      <c r="F2" s="7" t="s">
        <v>19</v>
      </c>
      <c r="G2" s="8">
        <f t="shared" ref="G2:G111" si="2">J2*8+I2*2</f>
        <v>106</v>
      </c>
      <c r="H2" s="1" t="s">
        <v>20</v>
      </c>
      <c r="I2" s="5">
        <v>10.0</v>
      </c>
      <c r="J2" s="5">
        <v>10.75</v>
      </c>
      <c r="K2" s="5" t="s">
        <v>21</v>
      </c>
      <c r="L2" s="9">
        <v>30.0</v>
      </c>
    </row>
    <row r="3" ht="159.75" customHeight="1">
      <c r="A3" s="10" t="s">
        <v>22</v>
      </c>
      <c r="B3" s="11" t="s">
        <v>23</v>
      </c>
      <c r="C3" s="5">
        <f>115+125+99+85+66</f>
        <v>490</v>
      </c>
      <c r="D3" s="5">
        <f>140+22</f>
        <v>162</v>
      </c>
      <c r="E3" s="6">
        <f t="shared" si="1"/>
        <v>3.024691358</v>
      </c>
      <c r="F3" s="7" t="s">
        <v>24</v>
      </c>
      <c r="G3" s="8">
        <f t="shared" si="2"/>
        <v>104</v>
      </c>
      <c r="H3" s="1" t="s">
        <v>25</v>
      </c>
      <c r="I3" s="5">
        <v>10.0</v>
      </c>
      <c r="J3" s="5">
        <v>10.5</v>
      </c>
      <c r="K3" s="5" t="s">
        <v>26</v>
      </c>
      <c r="L3" s="9">
        <f>30+30+20+50+30</f>
        <v>160</v>
      </c>
    </row>
    <row r="4" ht="169.5" customHeight="1">
      <c r="A4" s="12" t="s">
        <v>27</v>
      </c>
      <c r="B4" s="13" t="s">
        <v>28</v>
      </c>
      <c r="C4" s="5">
        <v>200.0</v>
      </c>
      <c r="D4" s="5">
        <v>75.0</v>
      </c>
      <c r="E4" s="6">
        <f t="shared" si="1"/>
        <v>2.666666667</v>
      </c>
      <c r="F4" s="14" t="s">
        <v>29</v>
      </c>
      <c r="G4" s="8">
        <f t="shared" si="2"/>
        <v>104</v>
      </c>
      <c r="H4" s="1" t="s">
        <v>30</v>
      </c>
      <c r="I4" s="5">
        <v>10.0</v>
      </c>
      <c r="J4" s="5">
        <v>10.5</v>
      </c>
      <c r="K4" s="5" t="s">
        <v>31</v>
      </c>
      <c r="L4" s="9">
        <v>200.0</v>
      </c>
      <c r="O4" s="5">
        <v>4.0</v>
      </c>
      <c r="Q4" s="5">
        <v>1.0</v>
      </c>
    </row>
    <row r="5" ht="177.0" customHeight="1">
      <c r="A5" s="11" t="s">
        <v>32</v>
      </c>
      <c r="B5" s="15" t="s">
        <v>33</v>
      </c>
      <c r="C5" s="5">
        <v>390.0</v>
      </c>
      <c r="D5" s="5">
        <v>100.0</v>
      </c>
      <c r="E5" s="6">
        <f t="shared" si="1"/>
        <v>3.9</v>
      </c>
      <c r="F5" s="16" t="s">
        <v>34</v>
      </c>
      <c r="G5" s="8">
        <f t="shared" si="2"/>
        <v>104</v>
      </c>
      <c r="H5" s="17" t="s">
        <v>35</v>
      </c>
      <c r="I5" s="5">
        <v>10.0</v>
      </c>
      <c r="J5" s="5">
        <v>10.5</v>
      </c>
      <c r="K5" s="5" t="s">
        <v>36</v>
      </c>
      <c r="L5" s="9"/>
      <c r="M5" s="5">
        <v>260.0</v>
      </c>
      <c r="N5" s="8" t="str">
        <f t="shared" ref="N5:N7" si="3">M5/L5</f>
        <v>#DIV/0!</v>
      </c>
      <c r="O5" s="5">
        <v>4.0</v>
      </c>
    </row>
    <row r="6" ht="123.0" customHeight="1">
      <c r="A6" s="18" t="s">
        <v>37</v>
      </c>
      <c r="B6" s="11" t="s">
        <v>38</v>
      </c>
      <c r="C6" s="19">
        <v>290.0</v>
      </c>
      <c r="D6" s="5">
        <v>75.0</v>
      </c>
      <c r="E6" s="6">
        <f t="shared" si="1"/>
        <v>3.866666667</v>
      </c>
      <c r="F6" s="7" t="s">
        <v>39</v>
      </c>
      <c r="G6" s="8">
        <f t="shared" si="2"/>
        <v>104</v>
      </c>
      <c r="H6" s="1" t="s">
        <v>40</v>
      </c>
      <c r="I6" s="5">
        <v>10.0</v>
      </c>
      <c r="J6" s="5">
        <v>10.5</v>
      </c>
      <c r="K6" s="5" t="s">
        <v>41</v>
      </c>
      <c r="L6" s="9">
        <v>100.0</v>
      </c>
      <c r="M6" s="5">
        <f>180+48+48</f>
        <v>276</v>
      </c>
      <c r="N6" s="8">
        <f t="shared" si="3"/>
        <v>2.76</v>
      </c>
    </row>
    <row r="7" ht="203.25" customHeight="1">
      <c r="A7" s="20" t="s">
        <v>17</v>
      </c>
      <c r="B7" s="21" t="s">
        <v>42</v>
      </c>
      <c r="C7" s="5">
        <v>60.0</v>
      </c>
      <c r="D7" s="5">
        <v>100.0</v>
      </c>
      <c r="E7" s="6">
        <f t="shared" si="1"/>
        <v>0.6</v>
      </c>
      <c r="F7" s="7" t="s">
        <v>43</v>
      </c>
      <c r="G7" s="8">
        <f t="shared" si="2"/>
        <v>102</v>
      </c>
      <c r="H7" s="1" t="s">
        <v>44</v>
      </c>
      <c r="I7" s="5">
        <v>10.0</v>
      </c>
      <c r="J7" s="5">
        <v>10.25</v>
      </c>
      <c r="K7" s="5" t="s">
        <v>45</v>
      </c>
      <c r="L7" s="9"/>
      <c r="M7" s="5">
        <v>207.0</v>
      </c>
      <c r="N7" s="8" t="str">
        <f t="shared" si="3"/>
        <v>#DIV/0!</v>
      </c>
      <c r="O7" s="5">
        <v>5.0</v>
      </c>
    </row>
    <row r="8" ht="200.25" customHeight="1">
      <c r="A8" s="22" t="s">
        <v>32</v>
      </c>
      <c r="B8" s="23" t="s">
        <v>46</v>
      </c>
      <c r="C8" s="5">
        <v>330.0</v>
      </c>
      <c r="D8" s="5">
        <v>100.0</v>
      </c>
      <c r="E8" s="6">
        <f t="shared" si="1"/>
        <v>3.3</v>
      </c>
      <c r="F8" s="7" t="s">
        <v>47</v>
      </c>
      <c r="G8" s="8">
        <f t="shared" si="2"/>
        <v>100.8</v>
      </c>
      <c r="H8" s="1" t="s">
        <v>30</v>
      </c>
      <c r="I8" s="5">
        <v>10.0</v>
      </c>
      <c r="J8" s="5">
        <v>10.1</v>
      </c>
      <c r="K8" s="5" t="s">
        <v>48</v>
      </c>
      <c r="L8" s="9"/>
    </row>
    <row r="9" ht="181.5" customHeight="1">
      <c r="A9" s="24" t="s">
        <v>27</v>
      </c>
      <c r="B9" s="25" t="s">
        <v>49</v>
      </c>
      <c r="C9" s="5">
        <v>200.0</v>
      </c>
      <c r="D9" s="5">
        <v>75.0</v>
      </c>
      <c r="E9" s="6">
        <f t="shared" si="1"/>
        <v>2.666666667</v>
      </c>
      <c r="F9" s="7" t="s">
        <v>50</v>
      </c>
      <c r="G9" s="8">
        <f t="shared" si="2"/>
        <v>100.8</v>
      </c>
      <c r="H9" s="1" t="s">
        <v>44</v>
      </c>
      <c r="I9" s="5">
        <v>10.0</v>
      </c>
      <c r="J9" s="5">
        <v>10.1</v>
      </c>
      <c r="K9" s="5" t="s">
        <v>21</v>
      </c>
      <c r="L9" s="9">
        <v>75.0</v>
      </c>
    </row>
    <row r="10" ht="232.5" customHeight="1">
      <c r="A10" s="26" t="s">
        <v>32</v>
      </c>
      <c r="B10" s="27" t="s">
        <v>51</v>
      </c>
      <c r="C10" s="5">
        <v>290.0</v>
      </c>
      <c r="D10" s="5">
        <v>100.0</v>
      </c>
      <c r="E10" s="6">
        <f t="shared" si="1"/>
        <v>2.9</v>
      </c>
      <c r="F10" s="28" t="s">
        <v>52</v>
      </c>
      <c r="G10" s="8">
        <f t="shared" si="2"/>
        <v>100.8</v>
      </c>
      <c r="H10" s="17" t="s">
        <v>35</v>
      </c>
      <c r="I10" s="5">
        <v>10.0</v>
      </c>
      <c r="J10" s="5">
        <v>10.1</v>
      </c>
      <c r="K10" s="5" t="s">
        <v>53</v>
      </c>
      <c r="L10" s="9"/>
    </row>
    <row r="11" ht="118.5" customHeight="1">
      <c r="A11" s="24" t="s">
        <v>32</v>
      </c>
      <c r="B11" s="29" t="s">
        <v>54</v>
      </c>
      <c r="C11" s="5">
        <v>290.0</v>
      </c>
      <c r="D11" s="5">
        <v>100.0</v>
      </c>
      <c r="E11" s="6">
        <f t="shared" si="1"/>
        <v>2.9</v>
      </c>
      <c r="F11" s="7" t="s">
        <v>55</v>
      </c>
      <c r="G11" s="8">
        <f t="shared" si="2"/>
        <v>100</v>
      </c>
      <c r="H11" s="1" t="s">
        <v>56</v>
      </c>
      <c r="I11" s="5">
        <v>10.0</v>
      </c>
      <c r="J11" s="5">
        <v>10.0</v>
      </c>
      <c r="K11" s="5" t="s">
        <v>57</v>
      </c>
      <c r="L11" s="9">
        <v>100.0</v>
      </c>
      <c r="M11" s="5">
        <v>458.0</v>
      </c>
      <c r="N11" s="8">
        <f t="shared" ref="N11:N12" si="4">M11/L11</f>
        <v>4.58</v>
      </c>
      <c r="O11" s="5">
        <v>5.0</v>
      </c>
    </row>
    <row r="12" ht="168.75" customHeight="1">
      <c r="A12" s="30" t="s">
        <v>58</v>
      </c>
      <c r="B12" s="31" t="s">
        <v>59</v>
      </c>
      <c r="C12" s="19">
        <v>339.0</v>
      </c>
      <c r="D12" s="5">
        <v>50.0</v>
      </c>
      <c r="E12" s="6">
        <f t="shared" si="1"/>
        <v>6.78</v>
      </c>
      <c r="F12" s="7" t="s">
        <v>60</v>
      </c>
      <c r="G12" s="8">
        <f t="shared" si="2"/>
        <v>100</v>
      </c>
      <c r="H12" s="1" t="s">
        <v>35</v>
      </c>
      <c r="I12" s="5">
        <v>10.0</v>
      </c>
      <c r="J12" s="5">
        <v>10.0</v>
      </c>
      <c r="K12" s="5" t="s">
        <v>61</v>
      </c>
      <c r="L12" s="9"/>
      <c r="M12" s="5">
        <v>360.0</v>
      </c>
      <c r="N12" s="8" t="str">
        <f t="shared" si="4"/>
        <v>#DIV/0!</v>
      </c>
      <c r="O12" s="5">
        <v>5.0</v>
      </c>
      <c r="Q12" s="5">
        <v>2.0</v>
      </c>
    </row>
    <row r="13" ht="63.75" customHeight="1">
      <c r="A13" s="32" t="s">
        <v>62</v>
      </c>
      <c r="B13" s="33" t="s">
        <v>63</v>
      </c>
      <c r="C13" s="5">
        <v>250.0</v>
      </c>
      <c r="D13" s="5">
        <v>100.0</v>
      </c>
      <c r="E13" s="6">
        <f t="shared" si="1"/>
        <v>2.5</v>
      </c>
      <c r="F13" s="28" t="s">
        <v>64</v>
      </c>
      <c r="G13" s="8">
        <f t="shared" si="2"/>
        <v>100</v>
      </c>
      <c r="H13" s="17" t="s">
        <v>65</v>
      </c>
      <c r="I13" s="5">
        <v>10.0</v>
      </c>
      <c r="J13" s="5">
        <v>10.0</v>
      </c>
      <c r="K13" s="5" t="s">
        <v>53</v>
      </c>
      <c r="L13" s="9"/>
    </row>
    <row r="14" ht="77.25" customHeight="1">
      <c r="A14" s="34" t="s">
        <v>22</v>
      </c>
      <c r="B14" s="35" t="s">
        <v>66</v>
      </c>
      <c r="C14" s="5">
        <v>180.0</v>
      </c>
      <c r="D14" s="5">
        <v>100.0</v>
      </c>
      <c r="E14" s="6">
        <f t="shared" si="1"/>
        <v>1.8</v>
      </c>
      <c r="F14" s="36" t="s">
        <v>67</v>
      </c>
      <c r="G14" s="8">
        <f t="shared" si="2"/>
        <v>100</v>
      </c>
      <c r="H14" s="1" t="s">
        <v>30</v>
      </c>
      <c r="I14" s="5">
        <v>10.0</v>
      </c>
      <c r="J14" s="5">
        <v>10.0</v>
      </c>
      <c r="K14" s="5" t="s">
        <v>26</v>
      </c>
      <c r="L14" s="9">
        <v>100.0</v>
      </c>
      <c r="M14" s="5">
        <v>200.0</v>
      </c>
      <c r="N14" s="8">
        <f>M14/L14</f>
        <v>2</v>
      </c>
      <c r="O14" s="5">
        <v>5.0</v>
      </c>
    </row>
    <row r="15" ht="84.0" customHeight="1">
      <c r="A15" s="37" t="s">
        <v>27</v>
      </c>
      <c r="B15" s="20" t="s">
        <v>68</v>
      </c>
      <c r="C15" s="5">
        <v>200.0</v>
      </c>
      <c r="D15" s="5">
        <v>75.0</v>
      </c>
      <c r="E15" s="6">
        <f t="shared" si="1"/>
        <v>2.666666667</v>
      </c>
      <c r="F15" s="7" t="s">
        <v>69</v>
      </c>
      <c r="G15" s="8">
        <f t="shared" si="2"/>
        <v>100</v>
      </c>
      <c r="H15" s="1" t="s">
        <v>65</v>
      </c>
      <c r="I15" s="5">
        <v>10.0</v>
      </c>
      <c r="J15" s="5">
        <v>10.0</v>
      </c>
      <c r="K15" s="5" t="s">
        <v>70</v>
      </c>
      <c r="L15" s="38">
        <v>275.0</v>
      </c>
    </row>
    <row r="16" ht="44.25" customHeight="1">
      <c r="A16" s="39" t="s">
        <v>32</v>
      </c>
      <c r="B16" s="40" t="s">
        <v>71</v>
      </c>
      <c r="C16" s="5">
        <v>280.0</v>
      </c>
      <c r="D16" s="5">
        <v>100.0</v>
      </c>
      <c r="E16" s="6">
        <f t="shared" si="1"/>
        <v>2.8</v>
      </c>
      <c r="F16" s="28" t="s">
        <v>72</v>
      </c>
      <c r="G16" s="8">
        <f t="shared" si="2"/>
        <v>100</v>
      </c>
      <c r="H16" s="17" t="s">
        <v>73</v>
      </c>
      <c r="I16" s="5">
        <v>10.0</v>
      </c>
      <c r="J16" s="5">
        <v>10.0</v>
      </c>
      <c r="K16" s="5" t="s">
        <v>74</v>
      </c>
      <c r="L16" s="9"/>
      <c r="M16" s="5">
        <v>210.0</v>
      </c>
      <c r="N16" s="41" t="str">
        <f>M16/L16</f>
        <v>#DIV/0!</v>
      </c>
      <c r="O16" s="5">
        <v>4.0</v>
      </c>
    </row>
    <row r="17" ht="159.75" customHeight="1">
      <c r="A17" s="42" t="s">
        <v>22</v>
      </c>
      <c r="B17" s="27" t="s">
        <v>75</v>
      </c>
      <c r="C17" s="5">
        <v>285.0</v>
      </c>
      <c r="D17" s="5">
        <v>100.0</v>
      </c>
      <c r="E17" s="6">
        <f t="shared" si="1"/>
        <v>2.85</v>
      </c>
      <c r="F17" s="28" t="s">
        <v>76</v>
      </c>
      <c r="G17" s="8">
        <f t="shared" si="2"/>
        <v>100</v>
      </c>
      <c r="H17" s="5" t="s">
        <v>77</v>
      </c>
      <c r="I17" s="5">
        <v>10.0</v>
      </c>
      <c r="J17" s="5">
        <v>10.0</v>
      </c>
      <c r="K17" s="5" t="s">
        <v>78</v>
      </c>
      <c r="L17" s="9">
        <v>130.0</v>
      </c>
    </row>
    <row r="18" ht="178.5" customHeight="1">
      <c r="A18" s="43" t="s">
        <v>79</v>
      </c>
      <c r="B18" s="44" t="s">
        <v>80</v>
      </c>
      <c r="C18" s="5">
        <v>360.0</v>
      </c>
      <c r="D18" s="5">
        <v>100.0</v>
      </c>
      <c r="E18" s="6">
        <f t="shared" si="1"/>
        <v>3.6</v>
      </c>
      <c r="F18" s="28" t="s">
        <v>81</v>
      </c>
      <c r="G18" s="8">
        <f t="shared" si="2"/>
        <v>100</v>
      </c>
      <c r="H18" s="17" t="s">
        <v>82</v>
      </c>
      <c r="I18" s="5">
        <v>10.0</v>
      </c>
      <c r="J18" s="5">
        <v>10.0</v>
      </c>
      <c r="K18" s="5" t="s">
        <v>83</v>
      </c>
      <c r="L18" s="9"/>
    </row>
    <row r="19" ht="246.75" customHeight="1">
      <c r="A19" s="5" t="s">
        <v>27</v>
      </c>
      <c r="B19" s="5" t="s">
        <v>84</v>
      </c>
      <c r="C19" s="5">
        <v>215.0</v>
      </c>
      <c r="D19" s="5">
        <v>15.0</v>
      </c>
      <c r="E19" s="6">
        <f t="shared" si="1"/>
        <v>14.33333333</v>
      </c>
      <c r="F19" s="7" t="s">
        <v>85</v>
      </c>
      <c r="G19" s="8">
        <f t="shared" si="2"/>
        <v>99.5</v>
      </c>
      <c r="H19" s="1" t="s">
        <v>73</v>
      </c>
      <c r="I19" s="5">
        <v>9.75</v>
      </c>
      <c r="J19" s="5">
        <v>10.0</v>
      </c>
      <c r="K19" s="5" t="s">
        <v>86</v>
      </c>
      <c r="L19" s="9">
        <v>75.0</v>
      </c>
    </row>
    <row r="20" ht="118.5" customHeight="1">
      <c r="A20" s="5" t="s">
        <v>22</v>
      </c>
      <c r="B20" s="45" t="s">
        <v>87</v>
      </c>
      <c r="C20" s="5">
        <v>276.0</v>
      </c>
      <c r="D20" s="5">
        <v>100.0</v>
      </c>
      <c r="E20" s="6">
        <f t="shared" si="1"/>
        <v>2.76</v>
      </c>
      <c r="F20" s="7" t="s">
        <v>88</v>
      </c>
      <c r="G20" s="8">
        <f t="shared" si="2"/>
        <v>99.5</v>
      </c>
      <c r="H20" s="1" t="s">
        <v>89</v>
      </c>
      <c r="I20" s="5">
        <v>9.75</v>
      </c>
      <c r="J20" s="5">
        <v>10.0</v>
      </c>
      <c r="K20" s="5" t="s">
        <v>90</v>
      </c>
      <c r="L20" s="9">
        <v>15.0</v>
      </c>
    </row>
    <row r="21" ht="126.75" customHeight="1">
      <c r="A21" s="5" t="s">
        <v>37</v>
      </c>
      <c r="B21" s="5" t="s">
        <v>91</v>
      </c>
      <c r="C21" s="19">
        <v>290.0</v>
      </c>
      <c r="D21" s="5">
        <v>75.0</v>
      </c>
      <c r="E21" s="6">
        <f t="shared" si="1"/>
        <v>3.866666667</v>
      </c>
      <c r="F21" s="7" t="s">
        <v>92</v>
      </c>
      <c r="G21" s="8">
        <f t="shared" si="2"/>
        <v>99.2</v>
      </c>
      <c r="H21" s="1" t="s">
        <v>93</v>
      </c>
      <c r="I21" s="5">
        <v>10.0</v>
      </c>
      <c r="J21" s="5">
        <v>9.9</v>
      </c>
      <c r="K21" s="5" t="s">
        <v>41</v>
      </c>
      <c r="L21" s="9"/>
    </row>
    <row r="22" ht="15.75" customHeight="1">
      <c r="A22" s="5" t="s">
        <v>37</v>
      </c>
      <c r="B22" s="5" t="s">
        <v>94</v>
      </c>
      <c r="C22" s="19">
        <v>290.0</v>
      </c>
      <c r="D22" s="5">
        <v>75.0</v>
      </c>
      <c r="E22" s="6">
        <f t="shared" si="1"/>
        <v>3.866666667</v>
      </c>
      <c r="F22" s="7" t="s">
        <v>95</v>
      </c>
      <c r="G22" s="8">
        <f t="shared" si="2"/>
        <v>99.2</v>
      </c>
      <c r="H22" s="1" t="s">
        <v>35</v>
      </c>
      <c r="I22" s="5">
        <v>10.0</v>
      </c>
      <c r="J22" s="5">
        <v>9.9</v>
      </c>
      <c r="K22" s="5" t="s">
        <v>96</v>
      </c>
      <c r="L22" s="9"/>
    </row>
    <row r="23" ht="15.75" customHeight="1">
      <c r="A23" s="5" t="s">
        <v>22</v>
      </c>
      <c r="B23" s="5" t="s">
        <v>97</v>
      </c>
      <c r="C23" s="5">
        <v>143.0</v>
      </c>
      <c r="D23" s="5">
        <v>100.0</v>
      </c>
      <c r="E23" s="6">
        <f t="shared" si="1"/>
        <v>1.43</v>
      </c>
      <c r="F23" s="7" t="s">
        <v>98</v>
      </c>
      <c r="G23" s="8">
        <f t="shared" si="2"/>
        <v>99</v>
      </c>
      <c r="H23" s="1" t="s">
        <v>99</v>
      </c>
      <c r="I23" s="5">
        <v>9.5</v>
      </c>
      <c r="J23" s="5">
        <v>10.0</v>
      </c>
      <c r="K23" s="5" t="s">
        <v>26</v>
      </c>
      <c r="L23" s="9"/>
    </row>
    <row r="24" ht="15.75" customHeight="1">
      <c r="A24" s="5" t="s">
        <v>17</v>
      </c>
      <c r="B24" s="5" t="s">
        <v>100</v>
      </c>
      <c r="C24" s="5">
        <v>60.0</v>
      </c>
      <c r="D24" s="5">
        <v>100.0</v>
      </c>
      <c r="E24" s="6">
        <f t="shared" si="1"/>
        <v>0.6</v>
      </c>
      <c r="F24" s="7" t="s">
        <v>101</v>
      </c>
      <c r="G24" s="8">
        <f t="shared" si="2"/>
        <v>98.4</v>
      </c>
      <c r="H24" s="1" t="s">
        <v>102</v>
      </c>
      <c r="I24" s="5">
        <v>10.0</v>
      </c>
      <c r="J24" s="5">
        <v>9.8</v>
      </c>
      <c r="K24" s="5" t="s">
        <v>103</v>
      </c>
      <c r="L24" s="9"/>
      <c r="M24" s="5">
        <v>328.0</v>
      </c>
      <c r="N24" s="8" t="str">
        <f t="shared" ref="N24:N26" si="5">M24/L24</f>
        <v>#DIV/0!</v>
      </c>
      <c r="O24" s="5">
        <v>5.0</v>
      </c>
      <c r="P24" s="5">
        <v>1.0</v>
      </c>
    </row>
    <row r="25" ht="94.5" customHeight="1">
      <c r="A25" s="5" t="s">
        <v>22</v>
      </c>
      <c r="B25" s="5" t="s">
        <v>104</v>
      </c>
      <c r="C25" s="5">
        <v>260.0</v>
      </c>
      <c r="D25" s="5">
        <v>100.0</v>
      </c>
      <c r="E25" s="6">
        <f t="shared" si="1"/>
        <v>2.6</v>
      </c>
      <c r="F25" s="7" t="s">
        <v>105</v>
      </c>
      <c r="G25" s="8">
        <f t="shared" si="2"/>
        <v>98.2</v>
      </c>
      <c r="H25" s="1" t="s">
        <v>20</v>
      </c>
      <c r="I25" s="5">
        <v>9.5</v>
      </c>
      <c r="J25" s="5">
        <v>9.9</v>
      </c>
      <c r="K25" s="5" t="s">
        <v>78</v>
      </c>
      <c r="L25" s="9"/>
      <c r="M25" s="5">
        <v>145.0</v>
      </c>
      <c r="N25" s="8" t="str">
        <f t="shared" si="5"/>
        <v>#DIV/0!</v>
      </c>
      <c r="O25" s="5">
        <v>4.0</v>
      </c>
    </row>
    <row r="26" ht="88.5" customHeight="1">
      <c r="A26" s="5" t="s">
        <v>17</v>
      </c>
      <c r="B26" s="5" t="s">
        <v>106</v>
      </c>
      <c r="C26" s="5">
        <v>60.0</v>
      </c>
      <c r="D26" s="5">
        <v>75.0</v>
      </c>
      <c r="E26" s="6">
        <f t="shared" si="1"/>
        <v>0.8</v>
      </c>
      <c r="F26" s="7" t="s">
        <v>107</v>
      </c>
      <c r="G26" s="8">
        <f t="shared" si="2"/>
        <v>98</v>
      </c>
      <c r="H26" s="1" t="s">
        <v>108</v>
      </c>
      <c r="I26" s="5">
        <v>9.0</v>
      </c>
      <c r="J26" s="5">
        <v>10.0</v>
      </c>
      <c r="K26" s="5" t="s">
        <v>45</v>
      </c>
      <c r="L26" s="9"/>
      <c r="M26" s="5">
        <v>77.0</v>
      </c>
      <c r="N26" s="8" t="str">
        <f t="shared" si="5"/>
        <v>#DIV/0!</v>
      </c>
      <c r="O26" s="5">
        <v>4.0</v>
      </c>
    </row>
    <row r="27" ht="93.75" customHeight="1">
      <c r="A27" s="5" t="s">
        <v>17</v>
      </c>
      <c r="B27" s="5" t="s">
        <v>109</v>
      </c>
      <c r="C27" s="5">
        <v>100.0</v>
      </c>
      <c r="D27" s="5">
        <v>75.0</v>
      </c>
      <c r="E27" s="6">
        <f t="shared" si="1"/>
        <v>1.333333333</v>
      </c>
      <c r="F27" s="7" t="s">
        <v>110</v>
      </c>
      <c r="G27" s="8">
        <f t="shared" si="2"/>
        <v>98</v>
      </c>
      <c r="H27" s="1" t="s">
        <v>44</v>
      </c>
      <c r="I27" s="5">
        <v>10.0</v>
      </c>
      <c r="J27" s="5">
        <v>9.75</v>
      </c>
      <c r="K27" s="5" t="s">
        <v>45</v>
      </c>
      <c r="L27" s="9"/>
    </row>
    <row r="28" ht="15.75" customHeight="1">
      <c r="A28" s="5" t="s">
        <v>37</v>
      </c>
      <c r="B28" s="5" t="s">
        <v>111</v>
      </c>
      <c r="C28" s="5">
        <v>290.0</v>
      </c>
      <c r="D28" s="5">
        <v>75.0</v>
      </c>
      <c r="E28" s="6">
        <f t="shared" si="1"/>
        <v>3.866666667</v>
      </c>
      <c r="F28" s="7" t="s">
        <v>112</v>
      </c>
      <c r="G28" s="8">
        <f t="shared" si="2"/>
        <v>97.5</v>
      </c>
      <c r="H28" s="1" t="s">
        <v>73</v>
      </c>
      <c r="I28" s="5">
        <v>9.75</v>
      </c>
      <c r="J28" s="5">
        <v>9.75</v>
      </c>
      <c r="K28" s="5" t="s">
        <v>41</v>
      </c>
      <c r="L28" s="9">
        <v>200.0</v>
      </c>
      <c r="M28" s="5">
        <v>110.0</v>
      </c>
      <c r="N28" s="8">
        <f t="shared" ref="N28:N31" si="6">M28/L28</f>
        <v>0.55</v>
      </c>
      <c r="O28" s="5">
        <v>4.0</v>
      </c>
    </row>
    <row r="29" ht="15.75" customHeight="1">
      <c r="A29" s="5" t="s">
        <v>32</v>
      </c>
      <c r="B29" s="5" t="s">
        <v>113</v>
      </c>
      <c r="C29" s="5">
        <v>280.0</v>
      </c>
      <c r="D29" s="5">
        <v>100.0</v>
      </c>
      <c r="E29" s="6">
        <f t="shared" si="1"/>
        <v>2.8</v>
      </c>
      <c r="F29" s="7" t="s">
        <v>114</v>
      </c>
      <c r="G29" s="8">
        <f t="shared" si="2"/>
        <v>97.5</v>
      </c>
      <c r="H29" s="1" t="s">
        <v>65</v>
      </c>
      <c r="I29" s="5">
        <v>9.75</v>
      </c>
      <c r="J29" s="5">
        <v>9.75</v>
      </c>
      <c r="K29" s="5" t="s">
        <v>103</v>
      </c>
      <c r="L29" s="9">
        <v>75.0</v>
      </c>
      <c r="M29" s="5">
        <v>225.0</v>
      </c>
      <c r="N29" s="8">
        <f t="shared" si="6"/>
        <v>3</v>
      </c>
      <c r="P29" s="5">
        <v>4.0</v>
      </c>
    </row>
    <row r="30" ht="15.75" customHeight="1">
      <c r="A30" s="5" t="s">
        <v>22</v>
      </c>
      <c r="B30" s="5" t="s">
        <v>115</v>
      </c>
      <c r="C30" s="5">
        <v>270.0</v>
      </c>
      <c r="D30" s="5">
        <v>100.0</v>
      </c>
      <c r="E30" s="6">
        <f t="shared" si="1"/>
        <v>2.7</v>
      </c>
      <c r="F30" s="7" t="s">
        <v>116</v>
      </c>
      <c r="G30" s="8">
        <f t="shared" si="2"/>
        <v>97.5</v>
      </c>
      <c r="H30" s="1" t="s">
        <v>117</v>
      </c>
      <c r="I30" s="5">
        <v>9.75</v>
      </c>
      <c r="J30" s="5">
        <v>9.75</v>
      </c>
      <c r="K30" s="5" t="s">
        <v>78</v>
      </c>
      <c r="L30" s="9">
        <v>100.0</v>
      </c>
      <c r="M30" s="5">
        <v>50.0</v>
      </c>
      <c r="N30" s="8">
        <f t="shared" si="6"/>
        <v>0.5</v>
      </c>
    </row>
    <row r="31" ht="15.75" customHeight="1">
      <c r="A31" s="5" t="s">
        <v>27</v>
      </c>
      <c r="B31" s="5" t="s">
        <v>118</v>
      </c>
      <c r="C31" s="5">
        <v>200.0</v>
      </c>
      <c r="D31" s="5">
        <v>75.0</v>
      </c>
      <c r="E31" s="6">
        <f t="shared" si="1"/>
        <v>2.666666667</v>
      </c>
      <c r="F31" s="7" t="s">
        <v>119</v>
      </c>
      <c r="G31" s="8">
        <f t="shared" si="2"/>
        <v>97.5</v>
      </c>
      <c r="H31" s="1" t="s">
        <v>73</v>
      </c>
      <c r="I31" s="5">
        <v>9.75</v>
      </c>
      <c r="J31" s="5">
        <v>9.75</v>
      </c>
      <c r="K31" s="5" t="s">
        <v>70</v>
      </c>
      <c r="L31" s="9"/>
      <c r="M31" s="5">
        <v>135.0</v>
      </c>
      <c r="N31" s="8" t="str">
        <f t="shared" si="6"/>
        <v>#DIV/0!</v>
      </c>
      <c r="P31" s="5">
        <v>3.0</v>
      </c>
    </row>
    <row r="32" ht="15.75" customHeight="1">
      <c r="A32" s="5" t="s">
        <v>27</v>
      </c>
      <c r="B32" s="5" t="s">
        <v>120</v>
      </c>
      <c r="C32" s="5">
        <v>200.0</v>
      </c>
      <c r="D32" s="5">
        <v>75.0</v>
      </c>
      <c r="E32" s="6">
        <f t="shared" si="1"/>
        <v>2.666666667</v>
      </c>
      <c r="F32" s="7" t="s">
        <v>121</v>
      </c>
      <c r="G32" s="8">
        <f t="shared" si="2"/>
        <v>97.5</v>
      </c>
      <c r="H32" s="1" t="s">
        <v>102</v>
      </c>
      <c r="I32" s="5">
        <v>9.75</v>
      </c>
      <c r="J32" s="5">
        <v>9.75</v>
      </c>
      <c r="K32" s="5" t="s">
        <v>70</v>
      </c>
      <c r="L32" s="9">
        <v>75.0</v>
      </c>
    </row>
    <row r="33" ht="15.75" customHeight="1">
      <c r="A33" s="5" t="s">
        <v>17</v>
      </c>
      <c r="B33" s="5" t="s">
        <v>122</v>
      </c>
      <c r="C33" s="5">
        <v>120.0</v>
      </c>
      <c r="D33" s="5">
        <v>50.0</v>
      </c>
      <c r="E33" s="6">
        <f t="shared" si="1"/>
        <v>2.4</v>
      </c>
      <c r="F33" s="7" t="s">
        <v>123</v>
      </c>
      <c r="G33" s="8">
        <f t="shared" si="2"/>
        <v>97.5</v>
      </c>
      <c r="H33" s="1" t="s">
        <v>44</v>
      </c>
      <c r="I33" s="5">
        <v>9.75</v>
      </c>
      <c r="J33" s="5">
        <v>9.75</v>
      </c>
      <c r="K33" s="5" t="s">
        <v>45</v>
      </c>
      <c r="L33" s="9">
        <v>75.0</v>
      </c>
      <c r="O33" s="5">
        <v>3.0</v>
      </c>
    </row>
    <row r="34" ht="15.75" customHeight="1">
      <c r="A34" s="5" t="s">
        <v>22</v>
      </c>
      <c r="B34" s="5" t="s">
        <v>124</v>
      </c>
      <c r="C34" s="5">
        <v>140.0</v>
      </c>
      <c r="D34" s="5">
        <v>100.0</v>
      </c>
      <c r="E34" s="6">
        <f t="shared" si="1"/>
        <v>1.4</v>
      </c>
      <c r="F34" s="7" t="s">
        <v>125</v>
      </c>
      <c r="G34" s="8">
        <f t="shared" si="2"/>
        <v>97.5</v>
      </c>
      <c r="H34" s="1" t="s">
        <v>20</v>
      </c>
      <c r="I34" s="5">
        <v>9.75</v>
      </c>
      <c r="J34" s="5">
        <v>9.75</v>
      </c>
      <c r="K34" s="5" t="s">
        <v>126</v>
      </c>
      <c r="L34" s="9">
        <v>50.0</v>
      </c>
    </row>
    <row r="35" ht="42.75" customHeight="1">
      <c r="A35" s="5" t="s">
        <v>27</v>
      </c>
      <c r="B35" s="45" t="s">
        <v>127</v>
      </c>
      <c r="C35" s="5">
        <v>135.0</v>
      </c>
      <c r="D35" s="5">
        <v>100.0</v>
      </c>
      <c r="E35" s="6">
        <f t="shared" si="1"/>
        <v>1.35</v>
      </c>
      <c r="F35" s="7" t="s">
        <v>128</v>
      </c>
      <c r="G35" s="8">
        <f t="shared" si="2"/>
        <v>97.5</v>
      </c>
      <c r="H35" s="1" t="s">
        <v>30</v>
      </c>
      <c r="I35" s="5">
        <v>9.75</v>
      </c>
      <c r="J35" s="5">
        <v>9.75</v>
      </c>
      <c r="K35" s="5" t="s">
        <v>70</v>
      </c>
      <c r="L35" s="9">
        <v>100.0</v>
      </c>
      <c r="M35" s="5">
        <v>110.0</v>
      </c>
      <c r="N35" s="8">
        <f>M35/L35</f>
        <v>1.1</v>
      </c>
      <c r="O35" s="41">
        <v>4.0</v>
      </c>
    </row>
    <row r="36" ht="15.75" customHeight="1">
      <c r="A36" s="5" t="s">
        <v>22</v>
      </c>
      <c r="B36" s="5" t="s">
        <v>129</v>
      </c>
      <c r="C36" s="5">
        <v>276.0</v>
      </c>
      <c r="D36" s="5">
        <v>100.0</v>
      </c>
      <c r="E36" s="6">
        <f t="shared" si="1"/>
        <v>2.76</v>
      </c>
      <c r="F36" s="7" t="s">
        <v>130</v>
      </c>
      <c r="G36" s="8">
        <f t="shared" si="2"/>
        <v>97</v>
      </c>
      <c r="H36" s="1" t="s">
        <v>131</v>
      </c>
      <c r="I36" s="5">
        <v>9.5</v>
      </c>
      <c r="J36" s="5">
        <v>9.75</v>
      </c>
      <c r="K36" s="5" t="s">
        <v>78</v>
      </c>
      <c r="L36" s="9"/>
      <c r="N36" s="41"/>
      <c r="O36" s="5">
        <v>4.0</v>
      </c>
    </row>
    <row r="37" ht="15.75" customHeight="1">
      <c r="A37" s="5" t="s">
        <v>37</v>
      </c>
      <c r="B37" s="5" t="s">
        <v>132</v>
      </c>
      <c r="C37" s="5">
        <v>290.0</v>
      </c>
      <c r="D37" s="5">
        <v>75.0</v>
      </c>
      <c r="E37" s="6">
        <f t="shared" si="1"/>
        <v>3.866666667</v>
      </c>
      <c r="F37" s="7" t="s">
        <v>133</v>
      </c>
      <c r="G37" s="8">
        <f t="shared" si="2"/>
        <v>96</v>
      </c>
      <c r="H37" s="1" t="s">
        <v>40</v>
      </c>
      <c r="I37" s="5">
        <v>8.0</v>
      </c>
      <c r="J37" s="5">
        <v>10.0</v>
      </c>
      <c r="K37" s="5" t="s">
        <v>41</v>
      </c>
      <c r="L37" s="9"/>
      <c r="M37" s="5">
        <v>260.0</v>
      </c>
      <c r="N37" s="8" t="str">
        <f>M37/L37</f>
        <v>#DIV/0!</v>
      </c>
      <c r="O37" s="5">
        <v>3.0</v>
      </c>
    </row>
    <row r="38" ht="135.0" customHeight="1">
      <c r="A38" s="5" t="s">
        <v>17</v>
      </c>
      <c r="B38" s="45" t="s">
        <v>134</v>
      </c>
      <c r="C38" s="5">
        <v>260.0</v>
      </c>
      <c r="D38" s="5">
        <v>75.0</v>
      </c>
      <c r="E38" s="6">
        <f t="shared" si="1"/>
        <v>3.466666667</v>
      </c>
      <c r="F38" s="7" t="s">
        <v>135</v>
      </c>
      <c r="G38" s="8">
        <f t="shared" si="2"/>
        <v>96</v>
      </c>
      <c r="H38" s="1" t="s">
        <v>136</v>
      </c>
      <c r="I38" s="5">
        <v>10.0</v>
      </c>
      <c r="J38" s="5">
        <v>9.5</v>
      </c>
      <c r="K38" s="5" t="s">
        <v>137</v>
      </c>
      <c r="L38" s="9"/>
      <c r="P38" s="5">
        <v>4.0</v>
      </c>
    </row>
    <row r="39" ht="102.75" customHeight="1">
      <c r="A39" s="5" t="s">
        <v>22</v>
      </c>
      <c r="B39" s="5" t="s">
        <v>138</v>
      </c>
      <c r="C39" s="5">
        <v>143.0</v>
      </c>
      <c r="D39" s="5">
        <v>100.0</v>
      </c>
      <c r="E39" s="6">
        <f t="shared" si="1"/>
        <v>1.43</v>
      </c>
      <c r="F39" s="7" t="s">
        <v>139</v>
      </c>
      <c r="G39" s="8">
        <f t="shared" si="2"/>
        <v>96</v>
      </c>
      <c r="H39" s="1" t="s">
        <v>20</v>
      </c>
      <c r="I39" s="5">
        <v>10.0</v>
      </c>
      <c r="J39" s="5">
        <v>9.5</v>
      </c>
      <c r="K39" s="5" t="s">
        <v>140</v>
      </c>
      <c r="L39" s="9"/>
      <c r="M39" s="5">
        <v>108.0</v>
      </c>
      <c r="N39" s="8" t="str">
        <f>M39/L39</f>
        <v>#DIV/0!</v>
      </c>
      <c r="O39" s="5">
        <v>4.0</v>
      </c>
    </row>
    <row r="40" ht="72.75" customHeight="1">
      <c r="A40" s="5" t="s">
        <v>141</v>
      </c>
      <c r="B40" s="5" t="s">
        <v>142</v>
      </c>
      <c r="C40" s="5">
        <v>110.0</v>
      </c>
      <c r="D40" s="5">
        <v>30.0</v>
      </c>
      <c r="E40" s="6">
        <f t="shared" si="1"/>
        <v>3.666666667</v>
      </c>
      <c r="F40" s="7" t="s">
        <v>143</v>
      </c>
      <c r="G40" s="8">
        <f t="shared" si="2"/>
        <v>95.5</v>
      </c>
      <c r="H40" s="1" t="s">
        <v>65</v>
      </c>
      <c r="I40" s="5">
        <v>9.75</v>
      </c>
      <c r="J40" s="5">
        <v>9.5</v>
      </c>
      <c r="K40" s="5" t="s">
        <v>57</v>
      </c>
      <c r="L40" s="9">
        <v>75.0</v>
      </c>
      <c r="N40" s="41"/>
      <c r="O40" s="5">
        <v>4.0</v>
      </c>
    </row>
    <row r="41" ht="15.75" customHeight="1">
      <c r="A41" s="5" t="s">
        <v>32</v>
      </c>
      <c r="B41" s="5" t="s">
        <v>144</v>
      </c>
      <c r="C41" s="5">
        <v>320.0</v>
      </c>
      <c r="D41" s="5">
        <v>100.0</v>
      </c>
      <c r="E41" s="6">
        <f t="shared" si="1"/>
        <v>3.2</v>
      </c>
      <c r="F41" s="7" t="s">
        <v>145</v>
      </c>
      <c r="G41" s="8">
        <f t="shared" si="2"/>
        <v>95.5</v>
      </c>
      <c r="H41" s="1" t="s">
        <v>35</v>
      </c>
      <c r="I41" s="5">
        <v>9.75</v>
      </c>
      <c r="J41" s="5">
        <v>9.5</v>
      </c>
      <c r="K41" s="5" t="s">
        <v>146</v>
      </c>
      <c r="L41" s="9"/>
      <c r="O41" s="5">
        <v>4.0</v>
      </c>
    </row>
    <row r="42" ht="46.5" customHeight="1">
      <c r="A42" s="5" t="s">
        <v>147</v>
      </c>
      <c r="B42" s="5" t="s">
        <v>148</v>
      </c>
      <c r="C42" s="5">
        <v>280.0</v>
      </c>
      <c r="D42" s="5">
        <v>100.0</v>
      </c>
      <c r="E42" s="6">
        <f t="shared" si="1"/>
        <v>2.8</v>
      </c>
      <c r="F42" s="7" t="s">
        <v>149</v>
      </c>
      <c r="G42" s="8">
        <f t="shared" si="2"/>
        <v>95.5</v>
      </c>
      <c r="H42" s="1" t="s">
        <v>150</v>
      </c>
      <c r="I42" s="5">
        <v>9.75</v>
      </c>
      <c r="J42" s="5">
        <v>9.5</v>
      </c>
      <c r="K42" s="5" t="s">
        <v>151</v>
      </c>
      <c r="L42" s="9">
        <v>100.0</v>
      </c>
      <c r="N42" s="8"/>
      <c r="O42" s="5">
        <v>4.0</v>
      </c>
      <c r="P42" s="5">
        <v>3.0</v>
      </c>
    </row>
    <row r="43" ht="15.75" customHeight="1">
      <c r="A43" s="5" t="s">
        <v>27</v>
      </c>
      <c r="B43" s="5" t="s">
        <v>152</v>
      </c>
      <c r="C43" s="5">
        <v>200.0</v>
      </c>
      <c r="D43" s="5">
        <v>75.0</v>
      </c>
      <c r="E43" s="6">
        <f t="shared" si="1"/>
        <v>2.666666667</v>
      </c>
      <c r="F43" s="7" t="s">
        <v>153</v>
      </c>
      <c r="G43" s="8">
        <f t="shared" si="2"/>
        <v>95.5</v>
      </c>
      <c r="H43" s="1" t="s">
        <v>20</v>
      </c>
      <c r="I43" s="5">
        <v>9.75</v>
      </c>
      <c r="J43" s="5">
        <v>9.5</v>
      </c>
      <c r="K43" s="5" t="s">
        <v>31</v>
      </c>
      <c r="L43" s="9"/>
    </row>
    <row r="44" ht="15.75" customHeight="1">
      <c r="A44" s="5" t="s">
        <v>27</v>
      </c>
      <c r="B44" s="45">
        <v>1932.0</v>
      </c>
      <c r="C44" s="5">
        <v>200.0</v>
      </c>
      <c r="D44" s="5">
        <v>75.0</v>
      </c>
      <c r="E44" s="6">
        <f t="shared" si="1"/>
        <v>2.666666667</v>
      </c>
      <c r="F44" s="7" t="s">
        <v>154</v>
      </c>
      <c r="G44" s="8">
        <f t="shared" si="2"/>
        <v>95</v>
      </c>
      <c r="H44" s="1" t="s">
        <v>65</v>
      </c>
      <c r="I44" s="5">
        <v>9.5</v>
      </c>
      <c r="J44" s="5">
        <v>9.5</v>
      </c>
      <c r="K44" s="5" t="s">
        <v>70</v>
      </c>
      <c r="L44" s="9"/>
      <c r="O44" s="5">
        <v>4.0</v>
      </c>
    </row>
    <row r="45" ht="15.75" customHeight="1">
      <c r="A45" s="5" t="s">
        <v>155</v>
      </c>
      <c r="B45" s="5" t="s">
        <v>156</v>
      </c>
      <c r="C45" s="5">
        <v>395.0</v>
      </c>
      <c r="D45" s="5">
        <v>100.0</v>
      </c>
      <c r="E45" s="6">
        <f t="shared" si="1"/>
        <v>3.95</v>
      </c>
      <c r="F45" s="7" t="s">
        <v>157</v>
      </c>
      <c r="G45" s="8">
        <f t="shared" si="2"/>
        <v>94</v>
      </c>
      <c r="H45" s="1" t="s">
        <v>89</v>
      </c>
      <c r="I45" s="5">
        <v>9.0</v>
      </c>
      <c r="J45" s="5">
        <v>9.5</v>
      </c>
      <c r="K45" s="5" t="s">
        <v>158</v>
      </c>
      <c r="L45" s="9"/>
      <c r="N45" s="41"/>
      <c r="O45" s="5">
        <v>4.0</v>
      </c>
      <c r="P45" s="5">
        <v>1.0</v>
      </c>
    </row>
    <row r="46" ht="15.75" customHeight="1">
      <c r="A46" s="5" t="s">
        <v>159</v>
      </c>
      <c r="B46" s="46" t="s">
        <v>160</v>
      </c>
      <c r="C46" s="5">
        <v>150.0</v>
      </c>
      <c r="D46" s="5">
        <v>100.0</v>
      </c>
      <c r="E46" s="6">
        <f t="shared" si="1"/>
        <v>1.5</v>
      </c>
      <c r="F46" s="7" t="s">
        <v>161</v>
      </c>
      <c r="G46" s="8">
        <f t="shared" si="2"/>
        <v>94</v>
      </c>
      <c r="H46" s="1" t="s">
        <v>77</v>
      </c>
      <c r="I46" s="5">
        <v>9.0</v>
      </c>
      <c r="J46" s="5">
        <v>9.5</v>
      </c>
      <c r="K46" s="5" t="s">
        <v>57</v>
      </c>
      <c r="L46" s="9"/>
      <c r="O46" s="5">
        <v>4.0</v>
      </c>
    </row>
    <row r="47" ht="96.0" customHeight="1">
      <c r="A47" s="5" t="s">
        <v>162</v>
      </c>
      <c r="B47" s="5" t="s">
        <v>163</v>
      </c>
      <c r="C47" s="5">
        <v>265.0</v>
      </c>
      <c r="D47" s="5">
        <v>100.0</v>
      </c>
      <c r="E47" s="6">
        <f t="shared" si="1"/>
        <v>2.65</v>
      </c>
      <c r="F47" s="7" t="s">
        <v>164</v>
      </c>
      <c r="G47" s="8">
        <f t="shared" si="2"/>
        <v>93.5</v>
      </c>
      <c r="H47" s="1" t="s">
        <v>165</v>
      </c>
      <c r="I47" s="5">
        <v>9.75</v>
      </c>
      <c r="J47" s="5">
        <v>9.25</v>
      </c>
      <c r="K47" s="5" t="s">
        <v>166</v>
      </c>
      <c r="L47" s="9"/>
      <c r="M47" s="5">
        <v>220.0</v>
      </c>
      <c r="N47" s="8" t="str">
        <f>M47/L47</f>
        <v>#DIV/0!</v>
      </c>
      <c r="O47" s="5">
        <v>3.0</v>
      </c>
    </row>
    <row r="48" ht="15.75" customHeight="1">
      <c r="A48" s="5" t="s">
        <v>22</v>
      </c>
      <c r="B48" s="5" t="s">
        <v>167</v>
      </c>
      <c r="C48" s="5">
        <v>276.0</v>
      </c>
      <c r="D48" s="5">
        <v>100.0</v>
      </c>
      <c r="E48" s="6">
        <f t="shared" si="1"/>
        <v>2.76</v>
      </c>
      <c r="F48" s="7" t="s">
        <v>168</v>
      </c>
      <c r="G48" s="8">
        <f t="shared" si="2"/>
        <v>92</v>
      </c>
      <c r="H48" s="1" t="s">
        <v>102</v>
      </c>
      <c r="I48" s="5">
        <v>8.0</v>
      </c>
      <c r="J48" s="5">
        <v>9.5</v>
      </c>
      <c r="K48" s="5" t="s">
        <v>169</v>
      </c>
      <c r="L48" s="9"/>
    </row>
    <row r="49" ht="15.75" customHeight="1">
      <c r="A49" s="5" t="s">
        <v>32</v>
      </c>
      <c r="B49" s="5" t="s">
        <v>170</v>
      </c>
      <c r="C49" s="5">
        <v>260.0</v>
      </c>
      <c r="D49" s="5">
        <v>100.0</v>
      </c>
      <c r="E49" s="6">
        <f t="shared" si="1"/>
        <v>2.6</v>
      </c>
      <c r="F49" s="7" t="s">
        <v>171</v>
      </c>
      <c r="G49" s="8">
        <f t="shared" si="2"/>
        <v>92</v>
      </c>
      <c r="H49" s="1" t="s">
        <v>65</v>
      </c>
      <c r="I49" s="5">
        <v>8.0</v>
      </c>
      <c r="J49" s="5">
        <v>9.5</v>
      </c>
      <c r="K49" s="5" t="s">
        <v>78</v>
      </c>
      <c r="L49" s="9"/>
      <c r="O49" s="5">
        <v>3.0</v>
      </c>
    </row>
    <row r="50" ht="15.75" customHeight="1">
      <c r="A50" s="5" t="s">
        <v>172</v>
      </c>
      <c r="B50" s="5" t="s">
        <v>173</v>
      </c>
      <c r="C50" s="5">
        <v>310.0</v>
      </c>
      <c r="D50" s="5">
        <v>100.0</v>
      </c>
      <c r="E50" s="6">
        <f t="shared" si="1"/>
        <v>3.1</v>
      </c>
      <c r="F50" s="7" t="s">
        <v>174</v>
      </c>
      <c r="G50" s="8">
        <f t="shared" si="2"/>
        <v>92</v>
      </c>
      <c r="H50" s="1" t="s">
        <v>175</v>
      </c>
      <c r="I50" s="5">
        <v>10.0</v>
      </c>
      <c r="J50" s="5">
        <v>9.0</v>
      </c>
      <c r="K50" s="5" t="s">
        <v>176</v>
      </c>
      <c r="L50" s="9">
        <v>50.0</v>
      </c>
      <c r="O50" s="5">
        <v>3.0</v>
      </c>
    </row>
    <row r="51" ht="15.75" customHeight="1">
      <c r="A51" s="5" t="s">
        <v>32</v>
      </c>
      <c r="B51" s="5" t="s">
        <v>177</v>
      </c>
      <c r="C51" s="5">
        <v>300.0</v>
      </c>
      <c r="D51" s="5">
        <v>100.0</v>
      </c>
      <c r="E51" s="6">
        <f t="shared" si="1"/>
        <v>3</v>
      </c>
      <c r="F51" s="7" t="s">
        <v>178</v>
      </c>
      <c r="G51" s="8">
        <f t="shared" si="2"/>
        <v>92</v>
      </c>
      <c r="H51" s="1" t="s">
        <v>44</v>
      </c>
      <c r="I51" s="5">
        <v>10.0</v>
      </c>
      <c r="J51" s="5">
        <v>9.0</v>
      </c>
      <c r="K51" s="5" t="s">
        <v>36</v>
      </c>
      <c r="L51" s="9"/>
      <c r="O51" s="5">
        <v>3.0</v>
      </c>
    </row>
    <row r="52" ht="15.75" customHeight="1">
      <c r="A52" s="5" t="s">
        <v>32</v>
      </c>
      <c r="B52" s="5" t="s">
        <v>179</v>
      </c>
      <c r="C52" s="5">
        <v>280.0</v>
      </c>
      <c r="D52" s="5">
        <v>100.0</v>
      </c>
      <c r="E52" s="6">
        <f t="shared" si="1"/>
        <v>2.8</v>
      </c>
      <c r="F52" s="7" t="s">
        <v>180</v>
      </c>
      <c r="G52" s="8">
        <f t="shared" si="2"/>
        <v>92</v>
      </c>
      <c r="H52" s="1" t="s">
        <v>44</v>
      </c>
      <c r="I52" s="5">
        <v>10.0</v>
      </c>
      <c r="J52" s="5">
        <v>9.0</v>
      </c>
      <c r="K52" s="5" t="s">
        <v>36</v>
      </c>
      <c r="L52" s="9"/>
      <c r="O52" s="5">
        <v>3.0</v>
      </c>
    </row>
    <row r="53" ht="15.75" customHeight="1">
      <c r="A53" s="5" t="s">
        <v>17</v>
      </c>
      <c r="B53" s="5" t="s">
        <v>181</v>
      </c>
      <c r="C53" s="5">
        <v>200.0</v>
      </c>
      <c r="D53" s="5">
        <v>125.0</v>
      </c>
      <c r="E53" s="6">
        <f t="shared" si="1"/>
        <v>1.6</v>
      </c>
      <c r="F53" s="7" t="s">
        <v>182</v>
      </c>
      <c r="G53" s="8">
        <f t="shared" si="2"/>
        <v>92</v>
      </c>
      <c r="H53" s="1" t="s">
        <v>20</v>
      </c>
      <c r="I53" s="5">
        <v>10.0</v>
      </c>
      <c r="J53" s="5">
        <v>9.0</v>
      </c>
      <c r="K53" s="5" t="s">
        <v>183</v>
      </c>
      <c r="L53" s="38">
        <f>AVERAGE(G53:G57)</f>
        <v>91.5</v>
      </c>
      <c r="O53" s="5">
        <v>3.0</v>
      </c>
    </row>
    <row r="54" ht="15.75" customHeight="1">
      <c r="A54" s="5" t="s">
        <v>147</v>
      </c>
      <c r="B54" s="5" t="s">
        <v>184</v>
      </c>
      <c r="C54" s="5">
        <v>140.0</v>
      </c>
      <c r="D54" s="5">
        <v>100.0</v>
      </c>
      <c r="E54" s="6">
        <f t="shared" si="1"/>
        <v>1.4</v>
      </c>
      <c r="F54" s="7" t="s">
        <v>185</v>
      </c>
      <c r="G54" s="8">
        <f t="shared" si="2"/>
        <v>92</v>
      </c>
      <c r="H54" s="1" t="s">
        <v>186</v>
      </c>
      <c r="I54" s="5">
        <v>10.0</v>
      </c>
      <c r="J54" s="5">
        <v>9.0</v>
      </c>
      <c r="K54" s="5" t="s">
        <v>151</v>
      </c>
      <c r="L54" s="9"/>
      <c r="O54" s="5">
        <v>3.0</v>
      </c>
      <c r="P54" s="5">
        <v>2.0</v>
      </c>
    </row>
    <row r="55" ht="15.75" customHeight="1">
      <c r="A55" s="5" t="s">
        <v>22</v>
      </c>
      <c r="B55" s="5" t="s">
        <v>187</v>
      </c>
      <c r="C55" s="5">
        <v>265.0</v>
      </c>
      <c r="D55" s="5">
        <v>100.0</v>
      </c>
      <c r="E55" s="6">
        <f t="shared" si="1"/>
        <v>2.65</v>
      </c>
      <c r="F55" s="7" t="s">
        <v>188</v>
      </c>
      <c r="G55" s="8">
        <f t="shared" si="2"/>
        <v>91.5</v>
      </c>
      <c r="H55" s="1" t="s">
        <v>89</v>
      </c>
      <c r="I55" s="5">
        <v>9.75</v>
      </c>
      <c r="J55" s="5">
        <v>9.0</v>
      </c>
      <c r="K55" s="5" t="s">
        <v>90</v>
      </c>
      <c r="L55" s="9"/>
      <c r="O55" s="5">
        <v>3.0</v>
      </c>
    </row>
    <row r="56" ht="15.75" customHeight="1">
      <c r="A56" s="5" t="s">
        <v>37</v>
      </c>
      <c r="B56" s="5" t="s">
        <v>189</v>
      </c>
      <c r="C56" s="5">
        <v>375.0</v>
      </c>
      <c r="D56" s="5">
        <v>100.0</v>
      </c>
      <c r="E56" s="6">
        <f t="shared" si="1"/>
        <v>3.75</v>
      </c>
      <c r="F56" s="7" t="s">
        <v>190</v>
      </c>
      <c r="G56" s="8">
        <f t="shared" si="2"/>
        <v>91</v>
      </c>
      <c r="H56" s="1" t="s">
        <v>40</v>
      </c>
      <c r="I56" s="5">
        <v>9.5</v>
      </c>
      <c r="J56" s="5">
        <v>9.0</v>
      </c>
      <c r="K56" s="5" t="s">
        <v>41</v>
      </c>
      <c r="L56" s="9"/>
      <c r="O56" s="5">
        <v>3.0</v>
      </c>
    </row>
    <row r="57" ht="15.75" customHeight="1">
      <c r="A57" s="5" t="s">
        <v>27</v>
      </c>
      <c r="B57" s="45">
        <v>1957.0</v>
      </c>
      <c r="C57" s="5">
        <v>200.0</v>
      </c>
      <c r="D57" s="5">
        <v>75.0</v>
      </c>
      <c r="E57" s="6">
        <f t="shared" si="1"/>
        <v>2.666666667</v>
      </c>
      <c r="F57" s="7" t="s">
        <v>191</v>
      </c>
      <c r="G57" s="8">
        <f t="shared" si="2"/>
        <v>91</v>
      </c>
      <c r="H57" s="1" t="s">
        <v>150</v>
      </c>
      <c r="I57" s="5">
        <v>9.5</v>
      </c>
      <c r="J57" s="5">
        <v>9.0</v>
      </c>
      <c r="K57" s="5" t="s">
        <v>21</v>
      </c>
      <c r="L57" s="38">
        <f>AVERAGE(G57:G62)</f>
        <v>90.33333333</v>
      </c>
      <c r="O57" s="5">
        <v>3.0</v>
      </c>
      <c r="P57" s="5">
        <v>4.0</v>
      </c>
    </row>
    <row r="58" ht="15.75" customHeight="1">
      <c r="A58" s="5" t="s">
        <v>22</v>
      </c>
      <c r="B58" s="5" t="s">
        <v>192</v>
      </c>
      <c r="C58" s="5">
        <v>260.0</v>
      </c>
      <c r="D58" s="5">
        <v>100.0</v>
      </c>
      <c r="E58" s="6">
        <f t="shared" si="1"/>
        <v>2.6</v>
      </c>
      <c r="F58" s="7" t="s">
        <v>193</v>
      </c>
      <c r="G58" s="8">
        <f t="shared" si="2"/>
        <v>91</v>
      </c>
      <c r="H58" s="1" t="s">
        <v>35</v>
      </c>
      <c r="I58" s="5">
        <v>9.5</v>
      </c>
      <c r="J58" s="5">
        <v>9.0</v>
      </c>
      <c r="K58" s="5" t="s">
        <v>78</v>
      </c>
      <c r="L58" s="9"/>
      <c r="P58" s="5">
        <v>1.0</v>
      </c>
    </row>
    <row r="59" ht="76.5" customHeight="1">
      <c r="A59" s="5" t="s">
        <v>58</v>
      </c>
      <c r="B59" s="5" t="s">
        <v>194</v>
      </c>
      <c r="C59" s="5">
        <v>40.0</v>
      </c>
      <c r="D59" s="5">
        <v>7.5</v>
      </c>
      <c r="E59" s="6">
        <f t="shared" si="1"/>
        <v>5.333333333</v>
      </c>
      <c r="F59" s="7" t="s">
        <v>195</v>
      </c>
      <c r="G59" s="8">
        <f t="shared" si="2"/>
        <v>90</v>
      </c>
      <c r="H59" s="1" t="s">
        <v>196</v>
      </c>
      <c r="I59" s="5">
        <v>9.0</v>
      </c>
      <c r="J59" s="5">
        <v>9.0</v>
      </c>
      <c r="K59" s="5" t="s">
        <v>61</v>
      </c>
      <c r="L59" s="9"/>
    </row>
    <row r="60" ht="15.75" customHeight="1">
      <c r="A60" s="5" t="s">
        <v>37</v>
      </c>
      <c r="B60" s="5" t="s">
        <v>197</v>
      </c>
      <c r="C60" s="5">
        <v>290.0</v>
      </c>
      <c r="D60" s="5">
        <v>75.0</v>
      </c>
      <c r="E60" s="6">
        <f t="shared" si="1"/>
        <v>3.866666667</v>
      </c>
      <c r="F60" s="7" t="s">
        <v>198</v>
      </c>
      <c r="G60" s="8">
        <f t="shared" si="2"/>
        <v>90</v>
      </c>
      <c r="H60" s="1" t="s">
        <v>199</v>
      </c>
      <c r="I60" s="5">
        <v>9.0</v>
      </c>
      <c r="J60" s="5">
        <v>9.0</v>
      </c>
      <c r="K60" s="5" t="s">
        <v>41</v>
      </c>
      <c r="L60" s="38">
        <f>AVERAGE(G60:G65)</f>
        <v>90</v>
      </c>
      <c r="O60" s="5">
        <v>3.0</v>
      </c>
    </row>
    <row r="61" ht="15.75" customHeight="1">
      <c r="A61" s="5" t="s">
        <v>32</v>
      </c>
      <c r="B61" s="5" t="s">
        <v>200</v>
      </c>
      <c r="C61" s="5">
        <v>280.0</v>
      </c>
      <c r="D61" s="5">
        <v>100.0</v>
      </c>
      <c r="E61" s="6">
        <f t="shared" si="1"/>
        <v>2.8</v>
      </c>
      <c r="F61" s="7" t="s">
        <v>201</v>
      </c>
      <c r="G61" s="8">
        <f t="shared" si="2"/>
        <v>90</v>
      </c>
      <c r="H61" s="1" t="s">
        <v>35</v>
      </c>
      <c r="I61" s="5">
        <v>9.0</v>
      </c>
      <c r="J61" s="5">
        <v>9.0</v>
      </c>
      <c r="K61" s="5" t="s">
        <v>146</v>
      </c>
      <c r="L61" s="9"/>
      <c r="O61" s="5">
        <v>3.0</v>
      </c>
    </row>
    <row r="62" ht="15.75" customHeight="1">
      <c r="A62" s="5" t="s">
        <v>172</v>
      </c>
      <c r="B62" s="5" t="s">
        <v>202</v>
      </c>
      <c r="C62" s="5">
        <v>280.0</v>
      </c>
      <c r="D62" s="5">
        <v>100.0</v>
      </c>
      <c r="E62" s="6">
        <f t="shared" si="1"/>
        <v>2.8</v>
      </c>
      <c r="F62" s="7" t="s">
        <v>203</v>
      </c>
      <c r="G62" s="8">
        <f t="shared" si="2"/>
        <v>90</v>
      </c>
      <c r="H62" s="1" t="s">
        <v>199</v>
      </c>
      <c r="I62" s="5">
        <v>9.0</v>
      </c>
      <c r="J62" s="5">
        <v>9.0</v>
      </c>
      <c r="K62" s="5" t="s">
        <v>204</v>
      </c>
      <c r="L62" s="9"/>
      <c r="O62" s="5">
        <v>3.0</v>
      </c>
    </row>
    <row r="63" ht="15.75" customHeight="1">
      <c r="A63" s="5" t="s">
        <v>205</v>
      </c>
      <c r="B63" s="5" t="s">
        <v>206</v>
      </c>
      <c r="C63" s="5">
        <v>195.0</v>
      </c>
      <c r="D63" s="5">
        <v>70.0</v>
      </c>
      <c r="E63" s="6">
        <f t="shared" si="1"/>
        <v>2.785714286</v>
      </c>
      <c r="F63" s="7" t="s">
        <v>207</v>
      </c>
      <c r="G63" s="8">
        <f t="shared" si="2"/>
        <v>90</v>
      </c>
      <c r="H63" s="1" t="s">
        <v>208</v>
      </c>
      <c r="I63" s="5">
        <v>9.0</v>
      </c>
      <c r="J63" s="5">
        <v>9.0</v>
      </c>
      <c r="K63" s="5" t="s">
        <v>209</v>
      </c>
      <c r="L63" s="9"/>
      <c r="O63" s="5">
        <v>3.0</v>
      </c>
    </row>
    <row r="64" ht="61.5" customHeight="1">
      <c r="A64" s="5" t="s">
        <v>210</v>
      </c>
      <c r="B64" s="5" t="s">
        <v>211</v>
      </c>
      <c r="C64" s="5">
        <v>270.0</v>
      </c>
      <c r="D64" s="5">
        <v>100.0</v>
      </c>
      <c r="E64" s="6">
        <f t="shared" si="1"/>
        <v>2.7</v>
      </c>
      <c r="F64" s="7" t="s">
        <v>212</v>
      </c>
      <c r="G64" s="8">
        <f t="shared" si="2"/>
        <v>90</v>
      </c>
      <c r="H64" s="1" t="s">
        <v>65</v>
      </c>
      <c r="I64" s="5">
        <v>9.0</v>
      </c>
      <c r="J64" s="5">
        <v>9.0</v>
      </c>
      <c r="K64" s="5" t="s">
        <v>213</v>
      </c>
      <c r="L64" s="38">
        <f>AVERAGE(G61:G64)</f>
        <v>90</v>
      </c>
      <c r="O64" s="5">
        <v>3.0</v>
      </c>
    </row>
    <row r="65" ht="15.75" customHeight="1">
      <c r="A65" s="5" t="s">
        <v>214</v>
      </c>
      <c r="B65" s="5" t="s">
        <v>215</v>
      </c>
      <c r="C65" s="5">
        <v>114.0</v>
      </c>
      <c r="D65" s="5">
        <v>50.0</v>
      </c>
      <c r="E65" s="6">
        <f t="shared" si="1"/>
        <v>2.28</v>
      </c>
      <c r="F65" s="7" t="s">
        <v>216</v>
      </c>
      <c r="G65" s="8">
        <f t="shared" si="2"/>
        <v>90</v>
      </c>
      <c r="H65" s="1" t="s">
        <v>186</v>
      </c>
      <c r="I65" s="5">
        <v>9.0</v>
      </c>
      <c r="J65" s="5">
        <v>9.0</v>
      </c>
      <c r="K65" s="5" t="s">
        <v>78</v>
      </c>
      <c r="L65" s="9"/>
      <c r="O65" s="5">
        <v>3.0</v>
      </c>
    </row>
    <row r="66" ht="60.75" customHeight="1">
      <c r="A66" s="5" t="s">
        <v>155</v>
      </c>
      <c r="B66" s="5" t="s">
        <v>217</v>
      </c>
      <c r="C66" s="5">
        <v>545.0</v>
      </c>
      <c r="D66" s="5">
        <v>75.0</v>
      </c>
      <c r="E66" s="6">
        <f t="shared" si="1"/>
        <v>7.266666667</v>
      </c>
      <c r="F66" s="7" t="s">
        <v>218</v>
      </c>
      <c r="G66" s="8">
        <f t="shared" si="2"/>
        <v>88</v>
      </c>
      <c r="H66" s="1" t="s">
        <v>186</v>
      </c>
      <c r="I66" s="5">
        <v>8.0</v>
      </c>
      <c r="J66" s="5">
        <v>9.0</v>
      </c>
      <c r="K66" s="5" t="s">
        <v>219</v>
      </c>
      <c r="L66" s="9"/>
      <c r="N66" s="41"/>
      <c r="O66" s="5">
        <v>3.0</v>
      </c>
    </row>
    <row r="67" ht="61.5" customHeight="1">
      <c r="A67" s="5" t="s">
        <v>32</v>
      </c>
      <c r="B67" s="5" t="s">
        <v>220</v>
      </c>
      <c r="C67" s="5">
        <v>250.0</v>
      </c>
      <c r="D67" s="5">
        <v>100.0</v>
      </c>
      <c r="E67" s="6">
        <f t="shared" si="1"/>
        <v>2.5</v>
      </c>
      <c r="F67" s="7" t="s">
        <v>221</v>
      </c>
      <c r="G67" s="8">
        <f t="shared" si="2"/>
        <v>88</v>
      </c>
      <c r="H67" s="1" t="s">
        <v>35</v>
      </c>
      <c r="I67" s="5">
        <v>8.0</v>
      </c>
      <c r="J67" s="5">
        <v>9.0</v>
      </c>
      <c r="K67" s="5" t="s">
        <v>222</v>
      </c>
      <c r="L67" s="9"/>
      <c r="O67" s="5">
        <v>3.0</v>
      </c>
    </row>
    <row r="68" ht="15.75" customHeight="1">
      <c r="A68" s="5" t="s">
        <v>27</v>
      </c>
      <c r="B68" s="45" t="s">
        <v>223</v>
      </c>
      <c r="C68" s="5">
        <v>135.0</v>
      </c>
      <c r="D68" s="5">
        <v>100.0</v>
      </c>
      <c r="E68" s="6">
        <f t="shared" si="1"/>
        <v>1.35</v>
      </c>
      <c r="F68" s="7" t="s">
        <v>224</v>
      </c>
      <c r="G68" s="8">
        <f t="shared" si="2"/>
        <v>88</v>
      </c>
      <c r="H68" s="1" t="s">
        <v>25</v>
      </c>
      <c r="I68" s="5">
        <v>10.0</v>
      </c>
      <c r="J68" s="5">
        <v>8.5</v>
      </c>
      <c r="K68" s="5" t="s">
        <v>225</v>
      </c>
      <c r="L68" s="9"/>
      <c r="O68" s="5">
        <v>3.0</v>
      </c>
    </row>
    <row r="69" ht="243.0" customHeight="1">
      <c r="A69" s="5" t="s">
        <v>226</v>
      </c>
      <c r="B69" s="5" t="s">
        <v>227</v>
      </c>
      <c r="C69" s="5">
        <v>235.0</v>
      </c>
      <c r="D69" s="5">
        <v>60.0</v>
      </c>
      <c r="E69" s="6">
        <f t="shared" si="1"/>
        <v>3.916666667</v>
      </c>
      <c r="F69" s="7" t="s">
        <v>228</v>
      </c>
      <c r="G69" s="8">
        <f t="shared" si="2"/>
        <v>86</v>
      </c>
      <c r="H69" s="1" t="s">
        <v>175</v>
      </c>
      <c r="I69" s="5">
        <v>7.0</v>
      </c>
      <c r="J69" s="5">
        <v>9.0</v>
      </c>
      <c r="K69" s="5" t="s">
        <v>229</v>
      </c>
      <c r="L69" s="9"/>
      <c r="O69" s="5">
        <v>3.0</v>
      </c>
    </row>
    <row r="70" ht="15.75" customHeight="1">
      <c r="A70" s="5" t="s">
        <v>32</v>
      </c>
      <c r="B70" s="5" t="s">
        <v>230</v>
      </c>
      <c r="C70" s="5">
        <v>250.0</v>
      </c>
      <c r="D70" s="5">
        <v>100.0</v>
      </c>
      <c r="E70" s="6">
        <f t="shared" si="1"/>
        <v>2.5</v>
      </c>
      <c r="F70" s="7" t="s">
        <v>231</v>
      </c>
      <c r="G70" s="8">
        <f t="shared" si="2"/>
        <v>84</v>
      </c>
      <c r="H70" s="1" t="s">
        <v>65</v>
      </c>
      <c r="I70" s="5">
        <v>6.0</v>
      </c>
      <c r="J70" s="5">
        <v>9.0</v>
      </c>
      <c r="K70" s="5" t="s">
        <v>78</v>
      </c>
      <c r="L70" s="9"/>
      <c r="O70" s="5">
        <v>3.0</v>
      </c>
    </row>
    <row r="71" ht="15.75" customHeight="1">
      <c r="A71" s="5" t="s">
        <v>22</v>
      </c>
      <c r="B71" s="5" t="s">
        <v>232</v>
      </c>
      <c r="C71" s="5">
        <v>150.0</v>
      </c>
      <c r="D71" s="5">
        <v>100.0</v>
      </c>
      <c r="E71" s="6">
        <f t="shared" si="1"/>
        <v>1.5</v>
      </c>
      <c r="F71" s="7" t="s">
        <v>233</v>
      </c>
      <c r="G71" s="8">
        <f t="shared" si="2"/>
        <v>84</v>
      </c>
      <c r="H71" s="1" t="s">
        <v>73</v>
      </c>
      <c r="I71" s="5">
        <v>6.0</v>
      </c>
      <c r="J71" s="5">
        <v>9.0</v>
      </c>
      <c r="K71" s="5" t="s">
        <v>234</v>
      </c>
      <c r="L71" s="9"/>
      <c r="O71" s="5">
        <v>3.0</v>
      </c>
    </row>
    <row r="72" ht="15.75" customHeight="1">
      <c r="A72" s="5" t="s">
        <v>172</v>
      </c>
      <c r="B72" s="5" t="s">
        <v>235</v>
      </c>
      <c r="C72" s="5">
        <v>300.0</v>
      </c>
      <c r="D72" s="5">
        <v>100.0</v>
      </c>
      <c r="E72" s="6">
        <f t="shared" si="1"/>
        <v>3</v>
      </c>
      <c r="F72" s="7" t="s">
        <v>236</v>
      </c>
      <c r="G72" s="8">
        <f t="shared" si="2"/>
        <v>84</v>
      </c>
      <c r="H72" s="1" t="s">
        <v>44</v>
      </c>
      <c r="I72" s="5">
        <v>10.0</v>
      </c>
      <c r="J72" s="5">
        <v>8.0</v>
      </c>
      <c r="K72" s="5" t="s">
        <v>166</v>
      </c>
      <c r="L72" s="9"/>
      <c r="O72" s="5">
        <v>2.0</v>
      </c>
      <c r="P72" s="5">
        <v>3.0</v>
      </c>
    </row>
    <row r="73" ht="15.75" customHeight="1">
      <c r="A73" s="5" t="s">
        <v>214</v>
      </c>
      <c r="B73" s="5" t="s">
        <v>237</v>
      </c>
      <c r="C73" s="5">
        <v>350.0</v>
      </c>
      <c r="D73" s="5">
        <v>125.0</v>
      </c>
      <c r="E73" s="6">
        <f t="shared" si="1"/>
        <v>2.8</v>
      </c>
      <c r="F73" s="7" t="s">
        <v>238</v>
      </c>
      <c r="G73" s="8">
        <f t="shared" si="2"/>
        <v>84</v>
      </c>
      <c r="I73" s="5">
        <v>10.0</v>
      </c>
      <c r="J73" s="5">
        <v>8.0</v>
      </c>
      <c r="L73" s="9"/>
      <c r="O73" s="5">
        <v>1.0</v>
      </c>
    </row>
    <row r="74" ht="15.75" customHeight="1">
      <c r="A74" s="5" t="s">
        <v>214</v>
      </c>
      <c r="B74" s="5" t="s">
        <v>239</v>
      </c>
      <c r="C74" s="5">
        <v>245.0</v>
      </c>
      <c r="D74" s="5">
        <v>100.0</v>
      </c>
      <c r="E74" s="6">
        <f t="shared" si="1"/>
        <v>2.45</v>
      </c>
      <c r="F74" s="7" t="s">
        <v>240</v>
      </c>
      <c r="G74" s="8">
        <f t="shared" si="2"/>
        <v>84</v>
      </c>
      <c r="H74" s="1" t="s">
        <v>186</v>
      </c>
      <c r="I74" s="5">
        <v>10.0</v>
      </c>
      <c r="J74" s="5">
        <v>8.0</v>
      </c>
      <c r="K74" s="5" t="s">
        <v>151</v>
      </c>
      <c r="L74" s="9"/>
      <c r="O74" s="5">
        <v>2.0</v>
      </c>
    </row>
    <row r="75" ht="15.75" customHeight="1">
      <c r="A75" s="5" t="s">
        <v>241</v>
      </c>
      <c r="B75" s="5" t="s">
        <v>242</v>
      </c>
      <c r="C75" s="5">
        <v>180.0</v>
      </c>
      <c r="D75" s="5">
        <v>100.0</v>
      </c>
      <c r="E75" s="6">
        <f t="shared" si="1"/>
        <v>1.8</v>
      </c>
      <c r="F75" s="7" t="s">
        <v>243</v>
      </c>
      <c r="G75" s="8">
        <f t="shared" si="2"/>
        <v>84</v>
      </c>
      <c r="H75" s="1" t="s">
        <v>99</v>
      </c>
      <c r="I75" s="5">
        <v>10.0</v>
      </c>
      <c r="J75" s="5">
        <v>8.0</v>
      </c>
      <c r="K75" s="5" t="s">
        <v>244</v>
      </c>
      <c r="L75" s="9"/>
      <c r="O75" s="5">
        <v>2.0</v>
      </c>
    </row>
    <row r="76" ht="84.0" customHeight="1">
      <c r="A76" s="5" t="s">
        <v>147</v>
      </c>
      <c r="B76" s="5" t="s">
        <v>245</v>
      </c>
      <c r="C76" s="5">
        <v>220.0</v>
      </c>
      <c r="D76" s="5">
        <v>125.0</v>
      </c>
      <c r="E76" s="6">
        <f t="shared" si="1"/>
        <v>1.76</v>
      </c>
      <c r="F76" s="7" t="s">
        <v>246</v>
      </c>
      <c r="G76" s="8">
        <f t="shared" si="2"/>
        <v>84</v>
      </c>
      <c r="H76" s="1" t="s">
        <v>247</v>
      </c>
      <c r="I76" s="5">
        <v>10.0</v>
      </c>
      <c r="J76" s="5">
        <v>8.0</v>
      </c>
      <c r="K76" s="5" t="s">
        <v>151</v>
      </c>
      <c r="L76" s="9"/>
      <c r="O76" s="5">
        <v>2.0</v>
      </c>
    </row>
    <row r="77" ht="15.75" customHeight="1">
      <c r="A77" s="5" t="s">
        <v>248</v>
      </c>
      <c r="B77" s="5" t="s">
        <v>249</v>
      </c>
      <c r="C77" s="5">
        <v>220.0</v>
      </c>
      <c r="D77" s="5">
        <v>100.0</v>
      </c>
      <c r="E77" s="6">
        <f t="shared" si="1"/>
        <v>2.2</v>
      </c>
      <c r="F77" s="7" t="s">
        <v>250</v>
      </c>
      <c r="G77" s="8">
        <f t="shared" si="2"/>
        <v>82</v>
      </c>
      <c r="H77" s="1" t="s">
        <v>89</v>
      </c>
      <c r="I77" s="5">
        <v>9.0</v>
      </c>
      <c r="J77" s="5">
        <v>8.0</v>
      </c>
      <c r="K77" s="5" t="s">
        <v>251</v>
      </c>
      <c r="L77" s="9"/>
      <c r="O77" s="5">
        <v>2.0</v>
      </c>
    </row>
    <row r="78" ht="15.75" customHeight="1">
      <c r="A78" s="5" t="s">
        <v>172</v>
      </c>
      <c r="B78" s="5" t="s">
        <v>252</v>
      </c>
      <c r="C78" s="5">
        <v>300.0</v>
      </c>
      <c r="D78" s="5">
        <v>100.0</v>
      </c>
      <c r="E78" s="6">
        <f t="shared" si="1"/>
        <v>3</v>
      </c>
      <c r="F78" s="7" t="s">
        <v>253</v>
      </c>
      <c r="G78" s="8">
        <f t="shared" si="2"/>
        <v>80</v>
      </c>
      <c r="H78" s="1" t="s">
        <v>40</v>
      </c>
      <c r="I78" s="5">
        <v>8.0</v>
      </c>
      <c r="J78" s="5">
        <v>8.0</v>
      </c>
      <c r="K78" s="5" t="s">
        <v>254</v>
      </c>
      <c r="L78" s="9"/>
      <c r="O78" s="5">
        <v>2.0</v>
      </c>
      <c r="P78" s="5">
        <v>1.0</v>
      </c>
    </row>
    <row r="79" ht="15.75" customHeight="1">
      <c r="A79" s="46" t="s">
        <v>210</v>
      </c>
      <c r="B79" s="5" t="s">
        <v>255</v>
      </c>
      <c r="C79" s="5">
        <v>270.0</v>
      </c>
      <c r="D79" s="5">
        <v>100.0</v>
      </c>
      <c r="E79" s="6">
        <f t="shared" si="1"/>
        <v>2.7</v>
      </c>
      <c r="F79" s="7" t="s">
        <v>256</v>
      </c>
      <c r="G79" s="8">
        <f t="shared" si="2"/>
        <v>80</v>
      </c>
      <c r="H79" s="1" t="s">
        <v>257</v>
      </c>
      <c r="I79" s="5">
        <v>8.0</v>
      </c>
      <c r="J79" s="5">
        <v>8.0</v>
      </c>
      <c r="K79" s="5" t="s">
        <v>258</v>
      </c>
      <c r="L79" s="9"/>
      <c r="O79" s="5">
        <v>2.0</v>
      </c>
    </row>
    <row r="80" ht="15.75" customHeight="1">
      <c r="A80" s="5" t="s">
        <v>22</v>
      </c>
      <c r="B80" s="5" t="s">
        <v>259</v>
      </c>
      <c r="C80" s="5">
        <v>260.0</v>
      </c>
      <c r="D80" s="5">
        <v>100.0</v>
      </c>
      <c r="E80" s="6">
        <f t="shared" si="1"/>
        <v>2.6</v>
      </c>
      <c r="F80" s="7" t="s">
        <v>260</v>
      </c>
      <c r="G80" s="8">
        <f t="shared" si="2"/>
        <v>80</v>
      </c>
      <c r="H80" s="1" t="s">
        <v>261</v>
      </c>
      <c r="I80" s="5">
        <v>8.0</v>
      </c>
      <c r="J80" s="5">
        <v>8.0</v>
      </c>
      <c r="K80" s="5" t="s">
        <v>78</v>
      </c>
      <c r="L80" s="9"/>
      <c r="O80" s="5">
        <v>2.0</v>
      </c>
    </row>
    <row r="81" ht="15.75" customHeight="1">
      <c r="A81" s="5" t="s">
        <v>248</v>
      </c>
      <c r="B81" s="5" t="s">
        <v>262</v>
      </c>
      <c r="C81" s="5">
        <v>250.0</v>
      </c>
      <c r="D81" s="5">
        <v>100.0</v>
      </c>
      <c r="E81" s="6">
        <f t="shared" si="1"/>
        <v>2.5</v>
      </c>
      <c r="F81" s="7" t="s">
        <v>263</v>
      </c>
      <c r="G81" s="8">
        <f t="shared" si="2"/>
        <v>78</v>
      </c>
      <c r="H81" s="1" t="s">
        <v>175</v>
      </c>
      <c r="I81" s="5">
        <v>7.0</v>
      </c>
      <c r="J81" s="5">
        <v>8.0</v>
      </c>
      <c r="K81" s="5" t="s">
        <v>264</v>
      </c>
      <c r="L81" s="38">
        <f>AVERAGE(G81:G85)</f>
        <v>76.4</v>
      </c>
      <c r="O81" s="5">
        <v>2.0</v>
      </c>
    </row>
    <row r="82" ht="15.75" customHeight="1">
      <c r="A82" s="5" t="s">
        <v>155</v>
      </c>
      <c r="B82" s="5" t="s">
        <v>265</v>
      </c>
      <c r="C82" s="5">
        <v>495.0</v>
      </c>
      <c r="D82" s="5">
        <v>100.0</v>
      </c>
      <c r="E82" s="6">
        <f t="shared" si="1"/>
        <v>4.95</v>
      </c>
      <c r="F82" s="7" t="s">
        <v>266</v>
      </c>
      <c r="G82" s="8">
        <f t="shared" si="2"/>
        <v>76</v>
      </c>
      <c r="H82" s="1" t="s">
        <v>175</v>
      </c>
      <c r="I82" s="5">
        <v>10.0</v>
      </c>
      <c r="J82" s="5">
        <v>7.0</v>
      </c>
      <c r="K82" s="5" t="s">
        <v>158</v>
      </c>
      <c r="L82" s="9"/>
      <c r="O82" s="5">
        <v>2.0</v>
      </c>
    </row>
    <row r="83" ht="15.75" customHeight="1">
      <c r="A83" s="5" t="s">
        <v>205</v>
      </c>
      <c r="B83" s="5" t="s">
        <v>267</v>
      </c>
      <c r="C83" s="5">
        <v>300.0</v>
      </c>
      <c r="D83" s="5">
        <v>70.0</v>
      </c>
      <c r="E83" s="6">
        <f t="shared" si="1"/>
        <v>4.285714286</v>
      </c>
      <c r="F83" s="7" t="s">
        <v>268</v>
      </c>
      <c r="G83" s="8">
        <f t="shared" si="2"/>
        <v>76</v>
      </c>
      <c r="H83" s="1" t="s">
        <v>44</v>
      </c>
      <c r="I83" s="5">
        <v>10.0</v>
      </c>
      <c r="J83" s="5">
        <v>7.0</v>
      </c>
      <c r="K83" s="5" t="s">
        <v>209</v>
      </c>
      <c r="L83" s="9"/>
      <c r="O83" s="5">
        <v>3.0</v>
      </c>
    </row>
    <row r="84" ht="15.75" customHeight="1">
      <c r="A84" s="5" t="s">
        <v>269</v>
      </c>
      <c r="B84" s="5" t="s">
        <v>270</v>
      </c>
      <c r="C84" s="5">
        <v>195.0</v>
      </c>
      <c r="D84" s="5">
        <v>50.0</v>
      </c>
      <c r="E84" s="6">
        <f t="shared" si="1"/>
        <v>3.9</v>
      </c>
      <c r="F84" s="7" t="s">
        <v>271</v>
      </c>
      <c r="G84" s="8">
        <f t="shared" si="2"/>
        <v>76</v>
      </c>
      <c r="H84" s="1" t="s">
        <v>165</v>
      </c>
      <c r="I84" s="5">
        <v>10.0</v>
      </c>
      <c r="J84" s="5">
        <v>7.0</v>
      </c>
      <c r="K84" s="5" t="s">
        <v>166</v>
      </c>
      <c r="L84" s="9"/>
      <c r="O84" s="5">
        <v>2.0</v>
      </c>
    </row>
    <row r="85" ht="15.75" customHeight="1">
      <c r="A85" s="5" t="s">
        <v>172</v>
      </c>
      <c r="B85" s="5" t="s">
        <v>272</v>
      </c>
      <c r="C85" s="5">
        <v>360.0</v>
      </c>
      <c r="D85" s="5">
        <v>100.0</v>
      </c>
      <c r="E85" s="6">
        <f t="shared" si="1"/>
        <v>3.6</v>
      </c>
      <c r="F85" s="7" t="s">
        <v>273</v>
      </c>
      <c r="G85" s="8">
        <f t="shared" si="2"/>
        <v>76</v>
      </c>
      <c r="H85" s="1" t="s">
        <v>150</v>
      </c>
      <c r="I85" s="5">
        <v>10.0</v>
      </c>
      <c r="J85" s="5">
        <v>7.0</v>
      </c>
      <c r="L85" s="9"/>
      <c r="O85" s="5">
        <v>2.0</v>
      </c>
      <c r="P85" s="5">
        <v>3.0</v>
      </c>
    </row>
    <row r="86" ht="15.75" customHeight="1">
      <c r="A86" s="19" t="s">
        <v>172</v>
      </c>
      <c r="B86" s="19" t="s">
        <v>274</v>
      </c>
      <c r="C86" s="5">
        <v>345.0</v>
      </c>
      <c r="D86" s="5">
        <v>100.0</v>
      </c>
      <c r="E86" s="6">
        <f t="shared" si="1"/>
        <v>3.45</v>
      </c>
      <c r="F86" s="7" t="s">
        <v>275</v>
      </c>
      <c r="G86" s="8">
        <f t="shared" si="2"/>
        <v>76</v>
      </c>
      <c r="H86" s="1" t="s">
        <v>131</v>
      </c>
      <c r="I86" s="5">
        <v>10.0</v>
      </c>
      <c r="J86" s="5">
        <v>7.0</v>
      </c>
      <c r="K86" s="5" t="s">
        <v>276</v>
      </c>
      <c r="L86" s="9"/>
      <c r="O86" s="5">
        <v>2.0</v>
      </c>
    </row>
    <row r="87" ht="15.75" customHeight="1">
      <c r="A87" s="5" t="s">
        <v>205</v>
      </c>
      <c r="B87" s="5" t="s">
        <v>277</v>
      </c>
      <c r="C87" s="5">
        <v>220.0</v>
      </c>
      <c r="D87" s="5">
        <v>70.0</v>
      </c>
      <c r="E87" s="6">
        <f t="shared" si="1"/>
        <v>3.142857143</v>
      </c>
      <c r="F87" s="7" t="s">
        <v>278</v>
      </c>
      <c r="G87" s="8">
        <f t="shared" si="2"/>
        <v>76</v>
      </c>
      <c r="H87" s="1" t="s">
        <v>77</v>
      </c>
      <c r="I87" s="5">
        <v>10.0</v>
      </c>
      <c r="J87" s="5">
        <v>7.0</v>
      </c>
      <c r="K87" s="5" t="s">
        <v>209</v>
      </c>
      <c r="L87" s="9"/>
      <c r="O87" s="5">
        <v>2.0</v>
      </c>
    </row>
    <row r="88" ht="15.75" customHeight="1">
      <c r="A88" s="5" t="s">
        <v>205</v>
      </c>
      <c r="B88" s="5" t="s">
        <v>279</v>
      </c>
      <c r="C88" s="5">
        <v>215.0</v>
      </c>
      <c r="D88" s="5">
        <v>70.0</v>
      </c>
      <c r="E88" s="6">
        <f t="shared" si="1"/>
        <v>3.071428571</v>
      </c>
      <c r="F88" s="7" t="s">
        <v>280</v>
      </c>
      <c r="G88" s="8">
        <f t="shared" si="2"/>
        <v>76</v>
      </c>
      <c r="H88" s="1" t="s">
        <v>247</v>
      </c>
      <c r="I88" s="5">
        <v>10.0</v>
      </c>
      <c r="J88" s="5">
        <v>7.0</v>
      </c>
      <c r="K88" s="5" t="s">
        <v>209</v>
      </c>
      <c r="L88" s="9"/>
      <c r="O88" s="5">
        <v>2.0</v>
      </c>
    </row>
    <row r="89" ht="15.75" customHeight="1">
      <c r="A89" s="5" t="s">
        <v>214</v>
      </c>
      <c r="B89" s="5" t="s">
        <v>281</v>
      </c>
      <c r="C89" s="5">
        <v>350.0</v>
      </c>
      <c r="D89" s="5">
        <v>125.0</v>
      </c>
      <c r="E89" s="6">
        <f t="shared" si="1"/>
        <v>2.8</v>
      </c>
      <c r="F89" s="7" t="s">
        <v>282</v>
      </c>
      <c r="G89" s="8">
        <f t="shared" si="2"/>
        <v>76</v>
      </c>
      <c r="I89" s="5">
        <v>10.0</v>
      </c>
      <c r="J89" s="5">
        <v>7.0</v>
      </c>
      <c r="L89" s="9"/>
      <c r="O89" s="5">
        <v>2.0</v>
      </c>
    </row>
    <row r="90" ht="15.75" customHeight="1">
      <c r="A90" s="5" t="s">
        <v>210</v>
      </c>
      <c r="B90" s="5" t="s">
        <v>283</v>
      </c>
      <c r="C90" s="5">
        <v>270.0</v>
      </c>
      <c r="D90" s="5">
        <v>100.0</v>
      </c>
      <c r="E90" s="6">
        <f t="shared" si="1"/>
        <v>2.7</v>
      </c>
      <c r="F90" s="7" t="s">
        <v>284</v>
      </c>
      <c r="G90" s="8">
        <f t="shared" si="2"/>
        <v>76</v>
      </c>
      <c r="H90" s="1" t="s">
        <v>175</v>
      </c>
      <c r="I90" s="5">
        <v>10.0</v>
      </c>
      <c r="J90" s="5">
        <v>7.0</v>
      </c>
      <c r="K90" s="5" t="s">
        <v>258</v>
      </c>
      <c r="L90" s="9"/>
      <c r="O90" s="5">
        <v>2.0</v>
      </c>
    </row>
    <row r="91" ht="15.75" customHeight="1">
      <c r="A91" s="5" t="s">
        <v>17</v>
      </c>
      <c r="B91" s="5" t="s">
        <v>285</v>
      </c>
      <c r="C91" s="5">
        <v>260.0</v>
      </c>
      <c r="D91" s="5">
        <v>100.0</v>
      </c>
      <c r="E91" s="6">
        <f t="shared" si="1"/>
        <v>2.6</v>
      </c>
      <c r="F91" s="7" t="s">
        <v>286</v>
      </c>
      <c r="G91" s="8">
        <f t="shared" si="2"/>
        <v>76</v>
      </c>
      <c r="H91" s="1" t="s">
        <v>131</v>
      </c>
      <c r="I91" s="5">
        <v>10.0</v>
      </c>
      <c r="J91" s="5">
        <v>7.0</v>
      </c>
      <c r="K91" s="5" t="s">
        <v>287</v>
      </c>
      <c r="L91" s="9"/>
      <c r="O91" s="5">
        <v>2.0</v>
      </c>
    </row>
    <row r="92" ht="15.75" customHeight="1">
      <c r="A92" s="5" t="s">
        <v>241</v>
      </c>
      <c r="B92" s="5" t="s">
        <v>288</v>
      </c>
      <c r="C92" s="5">
        <v>180.0</v>
      </c>
      <c r="D92" s="5">
        <v>100.0</v>
      </c>
      <c r="E92" s="6">
        <f t="shared" si="1"/>
        <v>1.8</v>
      </c>
      <c r="F92" s="7" t="s">
        <v>289</v>
      </c>
      <c r="G92" s="8">
        <f t="shared" si="2"/>
        <v>76</v>
      </c>
      <c r="H92" s="1" t="s">
        <v>257</v>
      </c>
      <c r="I92" s="5">
        <v>10.0</v>
      </c>
      <c r="J92" s="5">
        <v>7.0</v>
      </c>
      <c r="K92" s="5" t="s">
        <v>290</v>
      </c>
      <c r="L92" s="9"/>
      <c r="O92" s="5">
        <v>2.0</v>
      </c>
      <c r="P92" s="5">
        <v>1.0</v>
      </c>
    </row>
    <row r="93" ht="15.75" customHeight="1">
      <c r="A93" s="5" t="s">
        <v>147</v>
      </c>
      <c r="B93" s="5" t="s">
        <v>291</v>
      </c>
      <c r="C93" s="5">
        <v>220.0</v>
      </c>
      <c r="D93" s="5">
        <v>125.0</v>
      </c>
      <c r="E93" s="6">
        <f t="shared" si="1"/>
        <v>1.76</v>
      </c>
      <c r="F93" s="7" t="s">
        <v>292</v>
      </c>
      <c r="G93" s="8">
        <f t="shared" si="2"/>
        <v>76</v>
      </c>
      <c r="H93" s="1" t="s">
        <v>99</v>
      </c>
      <c r="I93" s="5">
        <v>10.0</v>
      </c>
      <c r="J93" s="5">
        <v>7.0</v>
      </c>
      <c r="K93" s="5" t="s">
        <v>209</v>
      </c>
      <c r="L93" s="9"/>
      <c r="O93" s="5">
        <v>2.0</v>
      </c>
    </row>
    <row r="94" ht="15.75" customHeight="1">
      <c r="A94" s="5" t="s">
        <v>32</v>
      </c>
      <c r="B94" s="5" t="s">
        <v>293</v>
      </c>
      <c r="F94" s="7" t="s">
        <v>294</v>
      </c>
      <c r="G94" s="8">
        <f t="shared" si="2"/>
        <v>76</v>
      </c>
      <c r="H94" s="1" t="s">
        <v>89</v>
      </c>
      <c r="I94" s="5">
        <v>10.0</v>
      </c>
      <c r="J94" s="5">
        <v>7.0</v>
      </c>
      <c r="K94" s="5" t="s">
        <v>36</v>
      </c>
      <c r="L94" s="9"/>
      <c r="O94" s="5">
        <v>2.0</v>
      </c>
    </row>
    <row r="95" ht="15.75" customHeight="1">
      <c r="A95" s="5" t="s">
        <v>269</v>
      </c>
      <c r="B95" s="5" t="s">
        <v>295</v>
      </c>
      <c r="C95" s="5">
        <v>290.0</v>
      </c>
      <c r="D95" s="5">
        <v>100.0</v>
      </c>
      <c r="E95" s="6">
        <f t="shared" ref="E95:E111" si="7">C95/D95</f>
        <v>2.9</v>
      </c>
      <c r="F95" s="7" t="s">
        <v>296</v>
      </c>
      <c r="G95" s="8">
        <f t="shared" si="2"/>
        <v>74</v>
      </c>
      <c r="H95" s="1" t="s">
        <v>186</v>
      </c>
      <c r="I95" s="5">
        <v>9.0</v>
      </c>
      <c r="J95" s="5">
        <v>7.0</v>
      </c>
      <c r="K95" s="5" t="s">
        <v>166</v>
      </c>
      <c r="L95" s="38">
        <f>AVERAGE(G95:G97)</f>
        <v>71.33333333</v>
      </c>
      <c r="O95" s="5">
        <v>2.0</v>
      </c>
    </row>
    <row r="96" ht="15.75" customHeight="1">
      <c r="A96" s="5" t="s">
        <v>155</v>
      </c>
      <c r="B96" s="5" t="s">
        <v>297</v>
      </c>
      <c r="C96" s="5">
        <v>435.0</v>
      </c>
      <c r="D96" s="5">
        <v>100.0</v>
      </c>
      <c r="E96" s="6">
        <f t="shared" si="7"/>
        <v>4.35</v>
      </c>
      <c r="F96" s="7" t="s">
        <v>298</v>
      </c>
      <c r="G96" s="8">
        <f t="shared" si="2"/>
        <v>70</v>
      </c>
      <c r="H96" s="1" t="s">
        <v>108</v>
      </c>
      <c r="I96" s="5">
        <v>7.0</v>
      </c>
      <c r="J96" s="5">
        <v>7.0</v>
      </c>
      <c r="K96" s="5" t="s">
        <v>299</v>
      </c>
      <c r="L96" s="9"/>
      <c r="O96" s="5">
        <v>2.0</v>
      </c>
    </row>
    <row r="97" ht="15.75" customHeight="1">
      <c r="A97" s="5" t="s">
        <v>37</v>
      </c>
      <c r="B97" s="5" t="s">
        <v>300</v>
      </c>
      <c r="C97" s="5">
        <v>135.0</v>
      </c>
      <c r="D97" s="5">
        <v>60.0</v>
      </c>
      <c r="E97" s="6">
        <f t="shared" si="7"/>
        <v>2.25</v>
      </c>
      <c r="F97" s="7" t="s">
        <v>301</v>
      </c>
      <c r="G97" s="8">
        <f t="shared" si="2"/>
        <v>70</v>
      </c>
      <c r="H97" s="1" t="s">
        <v>65</v>
      </c>
      <c r="I97" s="5">
        <v>7.0</v>
      </c>
      <c r="J97" s="5">
        <v>7.0</v>
      </c>
      <c r="K97" s="5" t="s">
        <v>103</v>
      </c>
      <c r="L97" s="9"/>
      <c r="O97" s="5">
        <v>2.0</v>
      </c>
    </row>
    <row r="98" ht="15.75" customHeight="1">
      <c r="A98" s="5" t="s">
        <v>147</v>
      </c>
      <c r="B98" s="5" t="s">
        <v>302</v>
      </c>
      <c r="C98" s="5">
        <v>220.0</v>
      </c>
      <c r="D98" s="5">
        <v>125.0</v>
      </c>
      <c r="E98" s="6">
        <f t="shared" si="7"/>
        <v>1.76</v>
      </c>
      <c r="F98" s="7" t="s">
        <v>303</v>
      </c>
      <c r="G98" s="8">
        <f t="shared" si="2"/>
        <v>70</v>
      </c>
      <c r="H98" s="1" t="s">
        <v>257</v>
      </c>
      <c r="I98" s="5">
        <v>7.0</v>
      </c>
      <c r="J98" s="5">
        <v>7.0</v>
      </c>
      <c r="K98" s="5" t="s">
        <v>151</v>
      </c>
      <c r="L98" s="9"/>
      <c r="O98" s="5">
        <v>2.0</v>
      </c>
    </row>
    <row r="99" ht="15.75" customHeight="1">
      <c r="A99" s="5" t="s">
        <v>172</v>
      </c>
      <c r="B99" s="5" t="s">
        <v>304</v>
      </c>
      <c r="C99" s="5">
        <v>300.0</v>
      </c>
      <c r="D99" s="5">
        <v>100.0</v>
      </c>
      <c r="E99" s="6">
        <f t="shared" si="7"/>
        <v>3</v>
      </c>
      <c r="F99" s="7" t="s">
        <v>305</v>
      </c>
      <c r="G99" s="8">
        <f t="shared" si="2"/>
        <v>68</v>
      </c>
      <c r="H99" s="1" t="s">
        <v>20</v>
      </c>
      <c r="I99" s="5">
        <v>10.0</v>
      </c>
      <c r="J99" s="5">
        <v>6.0</v>
      </c>
      <c r="K99" s="5" t="s">
        <v>306</v>
      </c>
      <c r="L99" s="38">
        <f>AVERAGE(G99:G101)</f>
        <v>67.33333333</v>
      </c>
      <c r="O99" s="5">
        <v>1.0</v>
      </c>
    </row>
    <row r="100" ht="15.75" customHeight="1">
      <c r="A100" s="5" t="s">
        <v>27</v>
      </c>
      <c r="B100" s="5" t="s">
        <v>307</v>
      </c>
      <c r="C100" s="5">
        <v>200.0</v>
      </c>
      <c r="D100" s="5">
        <v>75.0</v>
      </c>
      <c r="E100" s="6">
        <f t="shared" si="7"/>
        <v>2.666666667</v>
      </c>
      <c r="F100" s="7" t="s">
        <v>308</v>
      </c>
      <c r="G100" s="8">
        <f t="shared" si="2"/>
        <v>68</v>
      </c>
      <c r="H100" s="1" t="s">
        <v>261</v>
      </c>
      <c r="I100" s="5">
        <v>10.0</v>
      </c>
      <c r="J100" s="5">
        <v>6.0</v>
      </c>
      <c r="K100" s="5" t="s">
        <v>70</v>
      </c>
      <c r="L100" s="9"/>
      <c r="O100" s="5">
        <v>1.0</v>
      </c>
      <c r="P100" s="5">
        <v>1.0</v>
      </c>
    </row>
    <row r="101" ht="15.75" customHeight="1">
      <c r="A101" s="5" t="s">
        <v>309</v>
      </c>
      <c r="B101" s="5" t="s">
        <v>310</v>
      </c>
      <c r="C101" s="5">
        <v>55.0</v>
      </c>
      <c r="D101" s="5">
        <v>100.0</v>
      </c>
      <c r="E101" s="6">
        <f t="shared" si="7"/>
        <v>0.55</v>
      </c>
      <c r="F101" s="7" t="s">
        <v>311</v>
      </c>
      <c r="G101" s="8">
        <f t="shared" si="2"/>
        <v>66</v>
      </c>
      <c r="H101" s="1" t="s">
        <v>65</v>
      </c>
      <c r="I101" s="5">
        <v>5.0</v>
      </c>
      <c r="J101" s="5">
        <v>7.0</v>
      </c>
      <c r="L101" s="9"/>
      <c r="O101" s="5">
        <v>1.0</v>
      </c>
    </row>
    <row r="102" ht="15.75" customHeight="1">
      <c r="A102" s="5" t="s">
        <v>162</v>
      </c>
      <c r="B102" s="5" t="s">
        <v>312</v>
      </c>
      <c r="C102" s="5">
        <v>265.0</v>
      </c>
      <c r="D102" s="5">
        <v>100.0</v>
      </c>
      <c r="E102" s="6">
        <f t="shared" si="7"/>
        <v>2.65</v>
      </c>
      <c r="F102" s="7" t="s">
        <v>313</v>
      </c>
      <c r="G102" s="8">
        <f t="shared" si="2"/>
        <v>64</v>
      </c>
      <c r="H102" s="1" t="s">
        <v>20</v>
      </c>
      <c r="I102" s="5">
        <v>8.0</v>
      </c>
      <c r="J102" s="5">
        <v>6.0</v>
      </c>
      <c r="K102" s="5" t="s">
        <v>166</v>
      </c>
      <c r="L102" s="9"/>
      <c r="O102" s="5">
        <v>1.0</v>
      </c>
    </row>
    <row r="103" ht="15.75" customHeight="1">
      <c r="A103" s="5" t="s">
        <v>205</v>
      </c>
      <c r="B103" s="5" t="s">
        <v>314</v>
      </c>
      <c r="C103" s="5">
        <v>195.0</v>
      </c>
      <c r="D103" s="5">
        <v>70.0</v>
      </c>
      <c r="E103" s="6">
        <f t="shared" si="7"/>
        <v>2.785714286</v>
      </c>
      <c r="F103" s="7" t="s">
        <v>315</v>
      </c>
      <c r="G103" s="8">
        <f t="shared" si="2"/>
        <v>62</v>
      </c>
      <c r="H103" s="1" t="s">
        <v>175</v>
      </c>
      <c r="I103" s="5">
        <v>7.0</v>
      </c>
      <c r="J103" s="5">
        <v>6.0</v>
      </c>
      <c r="K103" s="5" t="s">
        <v>209</v>
      </c>
      <c r="L103" s="9"/>
      <c r="O103" s="5">
        <v>1.0</v>
      </c>
    </row>
    <row r="104" ht="15.75" customHeight="1">
      <c r="A104" s="5" t="s">
        <v>210</v>
      </c>
      <c r="B104" s="5" t="s">
        <v>316</v>
      </c>
      <c r="C104" s="5">
        <v>270.0</v>
      </c>
      <c r="D104" s="5">
        <v>100.0</v>
      </c>
      <c r="E104" s="6">
        <f t="shared" si="7"/>
        <v>2.7</v>
      </c>
      <c r="F104" s="7" t="s">
        <v>317</v>
      </c>
      <c r="G104" s="8">
        <f t="shared" si="2"/>
        <v>60</v>
      </c>
      <c r="H104" s="1" t="s">
        <v>247</v>
      </c>
      <c r="I104" s="5">
        <v>6.0</v>
      </c>
      <c r="J104" s="5">
        <v>6.0</v>
      </c>
      <c r="K104" s="5" t="s">
        <v>103</v>
      </c>
      <c r="L104" s="9"/>
      <c r="O104" s="5">
        <v>1.0</v>
      </c>
    </row>
    <row r="105" ht="15.75" customHeight="1">
      <c r="A105" s="5" t="s">
        <v>162</v>
      </c>
      <c r="B105" s="5" t="s">
        <v>318</v>
      </c>
      <c r="C105" s="5">
        <v>265.0</v>
      </c>
      <c r="D105" s="5">
        <v>100.0</v>
      </c>
      <c r="E105" s="6">
        <f t="shared" si="7"/>
        <v>2.65</v>
      </c>
      <c r="F105" s="7" t="s">
        <v>319</v>
      </c>
      <c r="G105" s="8">
        <f t="shared" si="2"/>
        <v>58</v>
      </c>
      <c r="H105" s="1" t="s">
        <v>320</v>
      </c>
      <c r="I105" s="5">
        <v>5.0</v>
      </c>
      <c r="J105" s="5">
        <v>6.0</v>
      </c>
      <c r="K105" s="5" t="s">
        <v>166</v>
      </c>
      <c r="L105" s="9"/>
      <c r="O105" s="5">
        <v>1.0</v>
      </c>
    </row>
    <row r="106" ht="15.75" customHeight="1">
      <c r="A106" s="5" t="s">
        <v>269</v>
      </c>
      <c r="B106" s="5" t="s">
        <v>321</v>
      </c>
      <c r="C106" s="5">
        <v>220.0</v>
      </c>
      <c r="D106" s="5">
        <v>100.0</v>
      </c>
      <c r="E106" s="6">
        <f t="shared" si="7"/>
        <v>2.2</v>
      </c>
      <c r="F106" s="7" t="s">
        <v>322</v>
      </c>
      <c r="G106" s="8">
        <f t="shared" si="2"/>
        <v>58</v>
      </c>
      <c r="H106" s="1" t="s">
        <v>186</v>
      </c>
      <c r="I106" s="5">
        <v>9.0</v>
      </c>
      <c r="J106" s="5">
        <v>5.0</v>
      </c>
      <c r="L106" s="9"/>
      <c r="O106" s="5">
        <v>1.0</v>
      </c>
    </row>
    <row r="107" ht="15.75" customHeight="1">
      <c r="A107" s="5" t="s">
        <v>248</v>
      </c>
      <c r="B107" s="5" t="s">
        <v>323</v>
      </c>
      <c r="C107" s="5">
        <v>250.0</v>
      </c>
      <c r="D107" s="5">
        <v>100.0</v>
      </c>
      <c r="E107" s="6">
        <f t="shared" si="7"/>
        <v>2.5</v>
      </c>
      <c r="F107" s="7" t="s">
        <v>324</v>
      </c>
      <c r="G107" s="8">
        <f t="shared" si="2"/>
        <v>52</v>
      </c>
      <c r="H107" s="1" t="s">
        <v>102</v>
      </c>
      <c r="I107" s="5">
        <v>6.0</v>
      </c>
      <c r="J107" s="5">
        <v>5.0</v>
      </c>
      <c r="K107" s="5" t="s">
        <v>276</v>
      </c>
      <c r="L107" s="9"/>
    </row>
    <row r="108" ht="15.75" customHeight="1">
      <c r="A108" s="5" t="s">
        <v>155</v>
      </c>
      <c r="B108" s="5" t="s">
        <v>325</v>
      </c>
      <c r="C108" s="5">
        <v>395.0</v>
      </c>
      <c r="D108" s="5">
        <v>100.0</v>
      </c>
      <c r="E108" s="6">
        <f t="shared" si="7"/>
        <v>3.95</v>
      </c>
      <c r="F108" s="7" t="s">
        <v>326</v>
      </c>
      <c r="G108" s="8">
        <f t="shared" si="2"/>
        <v>48</v>
      </c>
      <c r="H108" s="1" t="s">
        <v>257</v>
      </c>
      <c r="I108" s="5">
        <v>4.0</v>
      </c>
      <c r="J108" s="5">
        <v>5.0</v>
      </c>
      <c r="K108" s="5" t="s">
        <v>158</v>
      </c>
      <c r="L108" s="9"/>
    </row>
    <row r="109" ht="15.75" customHeight="1">
      <c r="A109" s="5" t="s">
        <v>32</v>
      </c>
      <c r="B109" s="45" t="s">
        <v>327</v>
      </c>
      <c r="C109" s="5">
        <v>310.0</v>
      </c>
      <c r="D109" s="5">
        <v>100.0</v>
      </c>
      <c r="E109" s="6">
        <f t="shared" si="7"/>
        <v>3.1</v>
      </c>
      <c r="F109" s="7" t="s">
        <v>328</v>
      </c>
      <c r="G109" s="8">
        <f t="shared" si="2"/>
        <v>42</v>
      </c>
      <c r="H109" s="1" t="s">
        <v>329</v>
      </c>
      <c r="I109" s="5">
        <v>9.0</v>
      </c>
      <c r="J109" s="5">
        <v>3.0</v>
      </c>
      <c r="K109" s="5" t="s">
        <v>222</v>
      </c>
      <c r="L109" s="9"/>
    </row>
    <row r="110" ht="15.75" customHeight="1">
      <c r="A110" s="5" t="s">
        <v>22</v>
      </c>
      <c r="B110" s="5" t="s">
        <v>330</v>
      </c>
      <c r="C110" s="5">
        <v>135.0</v>
      </c>
      <c r="D110" s="5">
        <v>100.0</v>
      </c>
      <c r="E110" s="6">
        <f t="shared" si="7"/>
        <v>1.35</v>
      </c>
      <c r="F110" s="7" t="s">
        <v>331</v>
      </c>
      <c r="G110" s="8">
        <f t="shared" si="2"/>
        <v>42</v>
      </c>
      <c r="H110" s="1" t="s">
        <v>261</v>
      </c>
      <c r="I110" s="5">
        <v>9.0</v>
      </c>
      <c r="J110" s="5">
        <v>3.0</v>
      </c>
      <c r="K110" s="5" t="s">
        <v>78</v>
      </c>
      <c r="L110" s="9"/>
    </row>
    <row r="111" ht="15.75" customHeight="1">
      <c r="A111" s="5" t="s">
        <v>155</v>
      </c>
      <c r="B111" s="5" t="s">
        <v>332</v>
      </c>
      <c r="C111" s="5">
        <v>395.0</v>
      </c>
      <c r="D111" s="5">
        <v>100.0</v>
      </c>
      <c r="E111" s="6">
        <f t="shared" si="7"/>
        <v>3.95</v>
      </c>
      <c r="F111" s="7" t="s">
        <v>333</v>
      </c>
      <c r="G111" s="8">
        <f t="shared" si="2"/>
        <v>36</v>
      </c>
      <c r="H111" s="1" t="s">
        <v>186</v>
      </c>
      <c r="I111" s="5">
        <v>6.0</v>
      </c>
      <c r="J111" s="5">
        <v>3.0</v>
      </c>
      <c r="K111" s="5" t="s">
        <v>158</v>
      </c>
      <c r="L111" s="9"/>
    </row>
    <row r="112" ht="15.75" customHeight="1">
      <c r="A112" s="5" t="s">
        <v>334</v>
      </c>
      <c r="B112" s="19" t="s">
        <v>335</v>
      </c>
      <c r="C112" s="5">
        <v>90.0</v>
      </c>
      <c r="D112" s="5">
        <v>30.0</v>
      </c>
      <c r="G112" s="8"/>
      <c r="L112" s="9"/>
    </row>
    <row r="113" ht="15.75" customHeight="1">
      <c r="A113" s="7" t="s">
        <v>336</v>
      </c>
      <c r="B113" s="19" t="s">
        <v>337</v>
      </c>
      <c r="C113" s="5">
        <v>185.0</v>
      </c>
      <c r="D113" s="5">
        <v>100.0</v>
      </c>
      <c r="G113" s="8"/>
      <c r="L113" s="9"/>
    </row>
    <row r="114" ht="15.75" customHeight="1">
      <c r="A114" s="19" t="s">
        <v>32</v>
      </c>
      <c r="B114" s="19" t="s">
        <v>338</v>
      </c>
      <c r="C114" s="5">
        <v>340.0</v>
      </c>
      <c r="D114" s="5">
        <v>100.0</v>
      </c>
      <c r="F114" s="5" t="s">
        <v>339</v>
      </c>
      <c r="G114" s="8">
        <f>J114*8+I114*2</f>
        <v>100</v>
      </c>
      <c r="H114" s="5" t="s">
        <v>340</v>
      </c>
      <c r="I114" s="5">
        <v>10.0</v>
      </c>
      <c r="J114" s="5">
        <v>10.0</v>
      </c>
      <c r="K114" s="5" t="s">
        <v>36</v>
      </c>
      <c r="L114" s="9"/>
    </row>
    <row r="115" ht="15.75" customHeight="1">
      <c r="A115" s="5" t="s">
        <v>341</v>
      </c>
      <c r="B115" s="5" t="s">
        <v>342</v>
      </c>
      <c r="C115" s="5">
        <v>120.0</v>
      </c>
      <c r="D115" s="5">
        <v>30.0</v>
      </c>
      <c r="G115" s="8"/>
      <c r="L115" s="9"/>
    </row>
    <row r="116" ht="15.75" customHeight="1">
      <c r="A116" s="5" t="s">
        <v>22</v>
      </c>
      <c r="B116" s="5" t="s">
        <v>343</v>
      </c>
      <c r="C116" s="5">
        <v>150.0</v>
      </c>
      <c r="D116" s="5">
        <v>100.0</v>
      </c>
      <c r="F116" s="28" t="s">
        <v>344</v>
      </c>
      <c r="G116" s="8">
        <f>J116*8+I116*2</f>
        <v>100</v>
      </c>
      <c r="H116" s="5" t="s">
        <v>345</v>
      </c>
      <c r="I116" s="5">
        <v>10.0</v>
      </c>
      <c r="J116" s="5">
        <v>10.0</v>
      </c>
      <c r="K116" s="5" t="s">
        <v>346</v>
      </c>
      <c r="L116" s="9"/>
    </row>
    <row r="117" ht="15.75" customHeight="1">
      <c r="A117" s="1" t="s">
        <v>347</v>
      </c>
      <c r="G117" s="41"/>
      <c r="L117" s="9"/>
    </row>
    <row r="118" ht="15.75" customHeight="1">
      <c r="A118" s="47" t="s">
        <v>37</v>
      </c>
      <c r="B118" s="48" t="s">
        <v>348</v>
      </c>
      <c r="C118" s="47"/>
      <c r="D118" s="49">
        <v>50.0</v>
      </c>
      <c r="F118" s="47" t="s">
        <v>349</v>
      </c>
      <c r="G118" s="47"/>
      <c r="K118" s="48" t="s">
        <v>350</v>
      </c>
    </row>
    <row r="119" ht="15.75" customHeight="1">
      <c r="A119" s="50" t="s">
        <v>351</v>
      </c>
      <c r="B119" s="50" t="s">
        <v>352</v>
      </c>
      <c r="D119" s="50">
        <v>100.0</v>
      </c>
      <c r="F119" s="50" t="s">
        <v>353</v>
      </c>
      <c r="G119" s="19"/>
      <c r="K119" s="50" t="s">
        <v>354</v>
      </c>
      <c r="L119" s="51"/>
    </row>
    <row r="120" ht="15.75" customHeight="1">
      <c r="A120" s="52" t="s">
        <v>32</v>
      </c>
      <c r="B120" s="52" t="s">
        <v>355</v>
      </c>
      <c r="D120" s="52">
        <v>50.0</v>
      </c>
      <c r="F120" s="52" t="s">
        <v>356</v>
      </c>
      <c r="G120" s="41"/>
      <c r="K120" s="52" t="s">
        <v>357</v>
      </c>
      <c r="L120" s="9"/>
    </row>
    <row r="121" ht="15.75" customHeight="1">
      <c r="A121" s="52" t="s">
        <v>210</v>
      </c>
      <c r="B121" s="52" t="s">
        <v>358</v>
      </c>
      <c r="D121" s="52">
        <v>100.0</v>
      </c>
      <c r="F121" s="52" t="s">
        <v>359</v>
      </c>
      <c r="G121" s="41"/>
      <c r="K121" s="52" t="s">
        <v>360</v>
      </c>
      <c r="L121" s="9"/>
    </row>
    <row r="122" ht="15.75" customHeight="1">
      <c r="A122" s="52" t="s">
        <v>361</v>
      </c>
      <c r="B122" s="52" t="s">
        <v>362</v>
      </c>
      <c r="D122" s="52">
        <v>50.0</v>
      </c>
      <c r="F122" s="52" t="s">
        <v>363</v>
      </c>
      <c r="G122" s="41"/>
      <c r="K122" s="52" t="s">
        <v>364</v>
      </c>
      <c r="L122" s="9"/>
    </row>
    <row r="123" ht="15.75" customHeight="1">
      <c r="A123" s="50" t="s">
        <v>365</v>
      </c>
      <c r="B123" s="50" t="s">
        <v>366</v>
      </c>
      <c r="D123" s="50">
        <v>100.0</v>
      </c>
      <c r="F123" s="50" t="s">
        <v>367</v>
      </c>
      <c r="G123" s="50"/>
      <c r="K123" s="50" t="s">
        <v>368</v>
      </c>
      <c r="L123" s="51"/>
    </row>
    <row r="124" ht="15.75" customHeight="1">
      <c r="A124" s="52" t="s">
        <v>17</v>
      </c>
      <c r="B124" s="52" t="s">
        <v>369</v>
      </c>
      <c r="D124" s="52">
        <v>50.0</v>
      </c>
      <c r="F124" s="52" t="s">
        <v>370</v>
      </c>
      <c r="K124" s="52" t="s">
        <v>371</v>
      </c>
      <c r="L124" s="9"/>
    </row>
    <row r="125" ht="15.75" customHeight="1">
      <c r="A125" s="52" t="s">
        <v>27</v>
      </c>
      <c r="B125" s="52" t="s">
        <v>372</v>
      </c>
      <c r="D125" s="52">
        <v>75.0</v>
      </c>
      <c r="F125" s="52" t="s">
        <v>373</v>
      </c>
      <c r="K125" s="52" t="s">
        <v>374</v>
      </c>
      <c r="L125" s="9"/>
    </row>
    <row r="126" ht="15.75" customHeight="1">
      <c r="A126" s="52" t="s">
        <v>147</v>
      </c>
      <c r="B126" s="52" t="s">
        <v>375</v>
      </c>
      <c r="D126" s="52">
        <v>125.0</v>
      </c>
      <c r="F126" s="52" t="s">
        <v>376</v>
      </c>
      <c r="K126" s="52" t="s">
        <v>377</v>
      </c>
      <c r="L126" s="9"/>
    </row>
    <row r="127" ht="15.75" customHeight="1">
      <c r="L127" s="9"/>
    </row>
    <row r="128" ht="15.75" customHeight="1">
      <c r="L128" s="9"/>
    </row>
    <row r="129" ht="15.75" customHeight="1">
      <c r="L129" s="9"/>
    </row>
    <row r="130" ht="15.75" customHeight="1">
      <c r="L130" s="9"/>
    </row>
    <row r="131" ht="15.75" customHeight="1">
      <c r="L131" s="9"/>
    </row>
    <row r="132" ht="15.75" customHeight="1">
      <c r="L132" s="9"/>
    </row>
    <row r="133" ht="15.75" customHeight="1">
      <c r="L133" s="9"/>
    </row>
    <row r="134" ht="15.75" customHeight="1">
      <c r="L134" s="9"/>
    </row>
    <row r="135" ht="15.75" customHeight="1">
      <c r="L135" s="9"/>
    </row>
    <row r="136" ht="15.75" customHeight="1">
      <c r="L136" s="9"/>
    </row>
    <row r="137" ht="15.75" customHeight="1">
      <c r="L137" s="9"/>
    </row>
    <row r="138" ht="15.75" customHeight="1">
      <c r="L138" s="9"/>
    </row>
    <row r="139" ht="15.75" customHeight="1">
      <c r="L139" s="9"/>
    </row>
    <row r="140" ht="15.75" customHeight="1">
      <c r="L140" s="9"/>
    </row>
    <row r="141" ht="15.75" customHeight="1">
      <c r="L141" s="9"/>
    </row>
    <row r="142" ht="15.75" customHeight="1">
      <c r="L142" s="9"/>
    </row>
    <row r="143" ht="15.75" customHeight="1">
      <c r="L143" s="9"/>
    </row>
    <row r="144" ht="15.75" customHeight="1">
      <c r="L144" s="9"/>
    </row>
    <row r="145" ht="15.75" customHeight="1">
      <c r="L145" s="9"/>
    </row>
    <row r="146" ht="15.75" customHeight="1">
      <c r="L146" s="9"/>
    </row>
    <row r="147" ht="15.75" customHeight="1">
      <c r="L147" s="9"/>
    </row>
    <row r="148" ht="15.75" customHeight="1">
      <c r="L148" s="9"/>
    </row>
    <row r="149" ht="15.75" customHeight="1">
      <c r="L149" s="9"/>
    </row>
    <row r="150" ht="15.75" customHeight="1">
      <c r="L150" s="9"/>
    </row>
    <row r="151" ht="15.75" customHeight="1">
      <c r="L151" s="9"/>
    </row>
    <row r="152" ht="15.75" customHeight="1">
      <c r="L152" s="9"/>
    </row>
    <row r="153" ht="15.75" customHeight="1">
      <c r="L153" s="9"/>
    </row>
    <row r="154" ht="15.75" customHeight="1">
      <c r="L154" s="9"/>
    </row>
    <row r="155" ht="15.75" customHeight="1">
      <c r="L155" s="9"/>
    </row>
    <row r="156" ht="15.75" customHeight="1">
      <c r="L156" s="9"/>
    </row>
    <row r="157" ht="15.75" customHeight="1">
      <c r="L157" s="9"/>
    </row>
    <row r="158" ht="15.75" customHeight="1">
      <c r="L158" s="9"/>
    </row>
    <row r="159" ht="15.75" customHeight="1">
      <c r="L159" s="9"/>
    </row>
    <row r="160" ht="15.75" customHeight="1">
      <c r="L160" s="9"/>
    </row>
    <row r="161" ht="15.75" customHeight="1">
      <c r="L161" s="9"/>
    </row>
    <row r="162" ht="15.75" customHeight="1">
      <c r="L162" s="9"/>
    </row>
    <row r="163" ht="15.75" customHeight="1">
      <c r="L163" s="9"/>
    </row>
    <row r="164" ht="15.75" customHeight="1">
      <c r="L164" s="9"/>
    </row>
    <row r="165" ht="15.75" customHeight="1">
      <c r="L165" s="9"/>
    </row>
    <row r="166" ht="15.75" customHeight="1">
      <c r="L166" s="9"/>
    </row>
    <row r="167" ht="15.75" customHeight="1">
      <c r="L167" s="9"/>
    </row>
    <row r="168" ht="15.75" customHeight="1">
      <c r="L168" s="9"/>
    </row>
    <row r="169" ht="15.75" customHeight="1">
      <c r="L169" s="9"/>
    </row>
    <row r="170" ht="15.75" customHeight="1">
      <c r="L170" s="9"/>
    </row>
    <row r="171" ht="15.75" customHeight="1">
      <c r="L171" s="9"/>
    </row>
    <row r="172" ht="15.75" customHeight="1">
      <c r="L172" s="9"/>
    </row>
    <row r="173" ht="15.75" customHeight="1">
      <c r="L173" s="9"/>
    </row>
    <row r="174" ht="15.75" customHeight="1">
      <c r="L174" s="9"/>
    </row>
    <row r="175" ht="15.75" customHeight="1">
      <c r="L175" s="9"/>
    </row>
    <row r="176" ht="15.75" customHeight="1">
      <c r="L176" s="9"/>
    </row>
    <row r="177" ht="15.75" customHeight="1">
      <c r="L177" s="9"/>
    </row>
    <row r="178" ht="15.75" customHeight="1">
      <c r="L178" s="9"/>
    </row>
    <row r="179" ht="15.75" customHeight="1">
      <c r="L179" s="9"/>
    </row>
    <row r="180" ht="15.75" customHeight="1">
      <c r="L180" s="9"/>
    </row>
    <row r="181" ht="15.75" customHeight="1">
      <c r="L181" s="9"/>
    </row>
    <row r="182" ht="15.75" customHeight="1">
      <c r="L182" s="9"/>
    </row>
    <row r="183" ht="15.75" customHeight="1">
      <c r="L183" s="9"/>
    </row>
    <row r="184" ht="15.75" customHeight="1">
      <c r="L184" s="9"/>
    </row>
    <row r="185" ht="15.75" customHeight="1">
      <c r="L185" s="9"/>
    </row>
    <row r="186" ht="15.75" customHeight="1">
      <c r="L186" s="9"/>
    </row>
    <row r="187" ht="15.75" customHeight="1">
      <c r="L187" s="9"/>
    </row>
    <row r="188" ht="15.75" customHeight="1">
      <c r="L188" s="9"/>
    </row>
    <row r="189" ht="15.75" customHeight="1">
      <c r="L189" s="9"/>
    </row>
    <row r="190" ht="15.75" customHeight="1">
      <c r="L190" s="9"/>
    </row>
    <row r="191" ht="15.75" customHeight="1">
      <c r="L191" s="9"/>
    </row>
    <row r="192" ht="15.75" customHeight="1">
      <c r="L192" s="9"/>
    </row>
    <row r="193" ht="15.75" customHeight="1">
      <c r="L193" s="9"/>
    </row>
    <row r="194" ht="15.75" customHeight="1">
      <c r="L194" s="9"/>
    </row>
    <row r="195" ht="15.75" customHeight="1">
      <c r="L195" s="9"/>
    </row>
    <row r="196" ht="15.75" customHeight="1">
      <c r="L196" s="9"/>
    </row>
    <row r="197" ht="15.75" customHeight="1">
      <c r="L197" s="9"/>
    </row>
    <row r="198" ht="15.75" customHeight="1">
      <c r="L198" s="9"/>
    </row>
    <row r="199" ht="15.75" customHeight="1">
      <c r="L199" s="9"/>
    </row>
    <row r="200" ht="15.75" customHeight="1">
      <c r="L200" s="9"/>
    </row>
    <row r="201" ht="15.75" customHeight="1">
      <c r="L201" s="9"/>
    </row>
    <row r="202" ht="15.75" customHeight="1">
      <c r="L202" s="9"/>
    </row>
    <row r="203" ht="15.75" customHeight="1">
      <c r="L203" s="9"/>
    </row>
    <row r="204" ht="15.75" customHeight="1">
      <c r="L204" s="9"/>
    </row>
    <row r="205" ht="15.75" customHeight="1">
      <c r="L205" s="9"/>
    </row>
    <row r="206" ht="15.75" customHeight="1">
      <c r="L206" s="9"/>
    </row>
    <row r="207" ht="15.75" customHeight="1">
      <c r="L207" s="9"/>
    </row>
    <row r="208" ht="15.75" customHeight="1">
      <c r="L208" s="9"/>
    </row>
    <row r="209" ht="15.75" customHeight="1">
      <c r="L209" s="9"/>
    </row>
    <row r="210" ht="15.75" customHeight="1">
      <c r="L210" s="9"/>
    </row>
    <row r="211" ht="15.75" customHeight="1">
      <c r="L211" s="9"/>
    </row>
    <row r="212" ht="15.75" customHeight="1">
      <c r="L212" s="9"/>
    </row>
    <row r="213" ht="15.75" customHeight="1">
      <c r="L213" s="9"/>
    </row>
    <row r="214" ht="15.75" customHeight="1">
      <c r="L214" s="9"/>
    </row>
    <row r="215" ht="15.75" customHeight="1">
      <c r="L215" s="9"/>
    </row>
    <row r="216" ht="15.75" customHeight="1">
      <c r="L216" s="9"/>
    </row>
    <row r="217" ht="15.75" customHeight="1">
      <c r="L217" s="9"/>
    </row>
    <row r="218" ht="15.75" customHeight="1">
      <c r="L218" s="9"/>
    </row>
    <row r="219" ht="15.75" customHeight="1">
      <c r="L219" s="9"/>
    </row>
    <row r="220" ht="15.75" customHeight="1">
      <c r="L220" s="9"/>
    </row>
    <row r="221" ht="15.75" customHeight="1">
      <c r="L221" s="9"/>
    </row>
    <row r="222" ht="15.75" customHeight="1">
      <c r="L222" s="9"/>
    </row>
    <row r="223" ht="15.75" customHeight="1">
      <c r="L223" s="9"/>
    </row>
    <row r="224" ht="15.75" customHeight="1">
      <c r="L224" s="9"/>
    </row>
    <row r="225" ht="15.75" customHeight="1">
      <c r="L225" s="9"/>
    </row>
    <row r="226" ht="15.75" customHeight="1">
      <c r="L226" s="9"/>
    </row>
    <row r="227" ht="15.75" customHeight="1">
      <c r="L227" s="9"/>
    </row>
    <row r="228" ht="15.75" customHeight="1">
      <c r="L228" s="9"/>
    </row>
    <row r="229" ht="15.75" customHeight="1">
      <c r="L229" s="9"/>
    </row>
    <row r="230" ht="15.75" customHeight="1">
      <c r="L230" s="9"/>
    </row>
    <row r="231" ht="15.75" customHeight="1">
      <c r="L231" s="9"/>
    </row>
    <row r="232" ht="15.75" customHeight="1">
      <c r="L232" s="9"/>
    </row>
    <row r="233" ht="15.75" customHeight="1">
      <c r="L233" s="9"/>
    </row>
    <row r="234" ht="15.75" customHeight="1">
      <c r="L234" s="9"/>
    </row>
    <row r="235" ht="15.75" customHeight="1">
      <c r="L235" s="9"/>
    </row>
    <row r="236" ht="15.75" customHeight="1">
      <c r="L236" s="9"/>
    </row>
    <row r="237" ht="15.75" customHeight="1">
      <c r="L237" s="9"/>
    </row>
    <row r="238" ht="15.75" customHeight="1">
      <c r="L238" s="9"/>
    </row>
    <row r="239" ht="15.75" customHeight="1">
      <c r="L239" s="9"/>
    </row>
    <row r="240" ht="15.75" customHeight="1">
      <c r="L240" s="9"/>
    </row>
    <row r="241" ht="15.75" customHeight="1">
      <c r="L241" s="9"/>
    </row>
    <row r="242" ht="15.75" customHeight="1">
      <c r="L242" s="9"/>
    </row>
    <row r="243" ht="15.75" customHeight="1">
      <c r="L243" s="9"/>
    </row>
    <row r="244" ht="15.75" customHeight="1">
      <c r="L244" s="9"/>
    </row>
    <row r="245" ht="15.75" customHeight="1">
      <c r="L245" s="9"/>
    </row>
    <row r="246" ht="15.75" customHeight="1">
      <c r="L246" s="9"/>
    </row>
    <row r="247" ht="15.75" customHeight="1">
      <c r="L247" s="9"/>
    </row>
    <row r="248" ht="15.75" customHeight="1">
      <c r="L248" s="9"/>
    </row>
    <row r="249" ht="15.75" customHeight="1">
      <c r="L249" s="9"/>
    </row>
    <row r="250" ht="15.75" customHeight="1">
      <c r="L250" s="9"/>
    </row>
    <row r="251" ht="15.75" customHeight="1">
      <c r="L251" s="9"/>
    </row>
    <row r="252" ht="15.75" customHeight="1">
      <c r="L252" s="9"/>
    </row>
    <row r="253" ht="15.75" customHeight="1">
      <c r="L253" s="9"/>
    </row>
    <row r="254" ht="15.75" customHeight="1">
      <c r="L254" s="9"/>
    </row>
    <row r="255" ht="15.75" customHeight="1">
      <c r="L255" s="9"/>
    </row>
    <row r="256" ht="15.75" customHeight="1">
      <c r="L256" s="9"/>
    </row>
    <row r="257" ht="15.75" customHeight="1">
      <c r="L257" s="9"/>
    </row>
    <row r="258" ht="15.75" customHeight="1">
      <c r="L258" s="9"/>
    </row>
    <row r="259" ht="15.75" customHeight="1">
      <c r="L259" s="9"/>
    </row>
    <row r="260" ht="15.75" customHeight="1">
      <c r="L260" s="9"/>
    </row>
    <row r="261" ht="15.75" customHeight="1">
      <c r="L261" s="9"/>
    </row>
    <row r="262" ht="15.75" customHeight="1">
      <c r="L262" s="9"/>
    </row>
    <row r="263" ht="15.75" customHeight="1">
      <c r="L263" s="9"/>
    </row>
    <row r="264" ht="15.75" customHeight="1">
      <c r="L264" s="9"/>
    </row>
    <row r="265" ht="15.75" customHeight="1">
      <c r="L265" s="9"/>
    </row>
    <row r="266" ht="15.75" customHeight="1">
      <c r="L266" s="9"/>
    </row>
    <row r="267" ht="15.75" customHeight="1">
      <c r="L267" s="9"/>
    </row>
    <row r="268" ht="15.75" customHeight="1">
      <c r="L268" s="9"/>
    </row>
    <row r="269" ht="15.75" customHeight="1">
      <c r="L269" s="9"/>
    </row>
    <row r="270" ht="15.75" customHeight="1">
      <c r="L270" s="9"/>
    </row>
    <row r="271" ht="15.75" customHeight="1">
      <c r="L271" s="9"/>
    </row>
    <row r="272" ht="15.75" customHeight="1">
      <c r="L272" s="9"/>
    </row>
    <row r="273" ht="15.75" customHeight="1">
      <c r="L273" s="9"/>
    </row>
    <row r="274" ht="15.75" customHeight="1">
      <c r="L274" s="9"/>
    </row>
    <row r="275" ht="15.75" customHeight="1">
      <c r="L275" s="9"/>
    </row>
    <row r="276" ht="15.75" customHeight="1">
      <c r="L276" s="9"/>
    </row>
    <row r="277" ht="15.75" customHeight="1">
      <c r="L277" s="9"/>
    </row>
    <row r="278" ht="15.75" customHeight="1">
      <c r="L278" s="9"/>
    </row>
    <row r="279" ht="15.75" customHeight="1">
      <c r="L279" s="9"/>
    </row>
    <row r="280" ht="15.75" customHeight="1">
      <c r="L280" s="9"/>
    </row>
    <row r="281" ht="15.75" customHeight="1">
      <c r="L281" s="9"/>
    </row>
    <row r="282" ht="15.75" customHeight="1">
      <c r="L282" s="9"/>
    </row>
    <row r="283" ht="15.75" customHeight="1">
      <c r="L283" s="9"/>
    </row>
    <row r="284" ht="15.75" customHeight="1">
      <c r="L284" s="9"/>
    </row>
    <row r="285" ht="15.75" customHeight="1">
      <c r="L285" s="9"/>
    </row>
    <row r="286" ht="15.75" customHeight="1">
      <c r="L286" s="9"/>
    </row>
    <row r="287" ht="15.75" customHeight="1">
      <c r="L287" s="9"/>
    </row>
    <row r="288" ht="15.75" customHeight="1">
      <c r="L288" s="9"/>
    </row>
    <row r="289" ht="15.75" customHeight="1">
      <c r="L289" s="9"/>
    </row>
    <row r="290" ht="15.75" customHeight="1">
      <c r="L290" s="9"/>
    </row>
    <row r="291" ht="15.75" customHeight="1">
      <c r="L291" s="9"/>
    </row>
    <row r="292" ht="15.75" customHeight="1">
      <c r="L292" s="9"/>
    </row>
    <row r="293" ht="15.75" customHeight="1">
      <c r="L293" s="9"/>
    </row>
    <row r="294" ht="15.75" customHeight="1">
      <c r="L294" s="9"/>
    </row>
    <row r="295" ht="15.75" customHeight="1">
      <c r="L295" s="9"/>
    </row>
    <row r="296" ht="15.75" customHeight="1">
      <c r="L296" s="9"/>
    </row>
    <row r="297" ht="15.75" customHeight="1">
      <c r="L297" s="9"/>
    </row>
    <row r="298" ht="15.75" customHeight="1">
      <c r="L298" s="9"/>
    </row>
    <row r="299" ht="15.75" customHeight="1">
      <c r="L299" s="9"/>
    </row>
    <row r="300" ht="15.75" customHeight="1">
      <c r="L300" s="9"/>
    </row>
    <row r="301" ht="15.75" customHeight="1">
      <c r="L301" s="9"/>
    </row>
    <row r="302" ht="15.75" customHeight="1">
      <c r="L302" s="9"/>
    </row>
    <row r="303" ht="15.75" customHeight="1">
      <c r="L303" s="9"/>
    </row>
    <row r="304" ht="15.75" customHeight="1">
      <c r="L304" s="9"/>
    </row>
    <row r="305" ht="15.75" customHeight="1">
      <c r="L305" s="9"/>
    </row>
    <row r="306" ht="15.75" customHeight="1">
      <c r="L306" s="9"/>
    </row>
    <row r="307" ht="15.75" customHeight="1">
      <c r="L307" s="9"/>
    </row>
    <row r="308" ht="15.75" customHeight="1">
      <c r="L308" s="9"/>
    </row>
    <row r="309" ht="15.75" customHeight="1">
      <c r="L309" s="9"/>
    </row>
    <row r="310" ht="15.75" customHeight="1">
      <c r="L310" s="9"/>
    </row>
    <row r="311" ht="15.75" customHeight="1">
      <c r="L311" s="9"/>
    </row>
    <row r="312" ht="15.75" customHeight="1">
      <c r="L312" s="9"/>
    </row>
    <row r="313" ht="15.75" customHeight="1">
      <c r="L313" s="9"/>
    </row>
    <row r="314" ht="15.75" customHeight="1">
      <c r="L314" s="9"/>
    </row>
    <row r="315" ht="15.75" customHeight="1">
      <c r="L315" s="9"/>
    </row>
    <row r="316" ht="15.75" customHeight="1">
      <c r="L316" s="9"/>
    </row>
    <row r="317" ht="15.75" customHeight="1">
      <c r="L317" s="9"/>
    </row>
    <row r="318" ht="15.75" customHeight="1">
      <c r="L318" s="9"/>
    </row>
    <row r="319" ht="15.75" customHeight="1">
      <c r="L319" s="9"/>
    </row>
    <row r="320" ht="15.75" customHeight="1">
      <c r="L320" s="9"/>
    </row>
    <row r="321" ht="15.75" customHeight="1">
      <c r="L321" s="9"/>
    </row>
    <row r="322" ht="15.75" customHeight="1">
      <c r="L322" s="9"/>
    </row>
    <row r="323" ht="15.75" customHeight="1">
      <c r="L323" s="9"/>
    </row>
    <row r="324" ht="15.75" customHeight="1">
      <c r="L324" s="9"/>
    </row>
    <row r="325" ht="15.75" customHeight="1">
      <c r="L325" s="9"/>
    </row>
    <row r="326" ht="15.75" customHeight="1">
      <c r="L326" s="9"/>
    </row>
    <row r="327" ht="15.75" customHeight="1">
      <c r="L327" s="9"/>
    </row>
    <row r="328" ht="15.75" customHeight="1">
      <c r="L328" s="9"/>
    </row>
    <row r="329" ht="15.75" customHeight="1">
      <c r="L329" s="9"/>
    </row>
    <row r="330" ht="15.75" customHeight="1">
      <c r="L330" s="9"/>
    </row>
    <row r="331" ht="15.75" customHeight="1">
      <c r="L331" s="9"/>
    </row>
    <row r="332" ht="15.75" customHeight="1">
      <c r="L332" s="9"/>
    </row>
    <row r="333" ht="15.75" customHeight="1">
      <c r="L333" s="9"/>
    </row>
    <row r="334" ht="15.75" customHeight="1">
      <c r="L334" s="9"/>
    </row>
    <row r="335" ht="15.75" customHeight="1">
      <c r="L335" s="9"/>
    </row>
    <row r="336" ht="15.75" customHeight="1">
      <c r="L336" s="9"/>
    </row>
    <row r="337" ht="15.75" customHeight="1">
      <c r="L337" s="9"/>
    </row>
    <row r="338" ht="15.75" customHeight="1">
      <c r="L338" s="9"/>
    </row>
    <row r="339" ht="15.75" customHeight="1">
      <c r="L339" s="9"/>
    </row>
    <row r="340" ht="15.75" customHeight="1">
      <c r="L340" s="9"/>
    </row>
    <row r="341" ht="15.75" customHeight="1">
      <c r="L341" s="9"/>
    </row>
    <row r="342" ht="15.75" customHeight="1">
      <c r="L342" s="9"/>
    </row>
    <row r="343" ht="15.75" customHeight="1">
      <c r="L343" s="9"/>
    </row>
    <row r="344" ht="15.75" customHeight="1">
      <c r="L344" s="9"/>
    </row>
    <row r="345" ht="15.75" customHeight="1">
      <c r="L345" s="9"/>
    </row>
    <row r="346" ht="15.75" customHeight="1">
      <c r="L346" s="9"/>
    </row>
    <row r="347" ht="15.75" customHeight="1">
      <c r="L347" s="9"/>
    </row>
    <row r="348" ht="15.75" customHeight="1">
      <c r="L348" s="9"/>
    </row>
    <row r="349" ht="15.75" customHeight="1">
      <c r="L349" s="9"/>
    </row>
    <row r="350" ht="15.75" customHeight="1">
      <c r="L350" s="9"/>
    </row>
    <row r="351" ht="15.75" customHeight="1">
      <c r="L351" s="9"/>
    </row>
    <row r="352" ht="15.75" customHeight="1">
      <c r="L352" s="9"/>
    </row>
    <row r="353" ht="15.75" customHeight="1">
      <c r="L353" s="9"/>
    </row>
    <row r="354" ht="15.75" customHeight="1">
      <c r="L354" s="9"/>
    </row>
    <row r="355" ht="15.75" customHeight="1">
      <c r="L355" s="9"/>
    </row>
    <row r="356" ht="15.75" customHeight="1">
      <c r="L356" s="9"/>
    </row>
    <row r="357" ht="15.75" customHeight="1">
      <c r="L357" s="9"/>
    </row>
    <row r="358" ht="15.75" customHeight="1">
      <c r="L358" s="9"/>
    </row>
    <row r="359" ht="15.75" customHeight="1">
      <c r="L359" s="9"/>
    </row>
    <row r="360" ht="15.75" customHeight="1">
      <c r="L360" s="9"/>
    </row>
    <row r="361" ht="15.75" customHeight="1">
      <c r="L361" s="9"/>
    </row>
    <row r="362" ht="15.75" customHeight="1">
      <c r="L362" s="9"/>
    </row>
    <row r="363" ht="15.75" customHeight="1">
      <c r="L363" s="9"/>
    </row>
    <row r="364" ht="15.75" customHeight="1">
      <c r="L364" s="9"/>
    </row>
    <row r="365" ht="15.75" customHeight="1">
      <c r="L365" s="9"/>
    </row>
    <row r="366" ht="15.75" customHeight="1">
      <c r="L366" s="9"/>
    </row>
    <row r="367" ht="15.75" customHeight="1">
      <c r="L367" s="9"/>
    </row>
    <row r="368" ht="15.75" customHeight="1">
      <c r="L368" s="9"/>
    </row>
    <row r="369" ht="15.75" customHeight="1">
      <c r="L369" s="9"/>
    </row>
    <row r="370" ht="15.75" customHeight="1">
      <c r="L370" s="9"/>
    </row>
    <row r="371" ht="15.75" customHeight="1">
      <c r="L371" s="9"/>
    </row>
    <row r="372" ht="15.75" customHeight="1">
      <c r="L372" s="9"/>
    </row>
    <row r="373" ht="15.75" customHeight="1">
      <c r="L373" s="9"/>
    </row>
    <row r="374" ht="15.75" customHeight="1">
      <c r="L374" s="9"/>
    </row>
    <row r="375" ht="15.75" customHeight="1">
      <c r="L375" s="9"/>
    </row>
    <row r="376" ht="15.75" customHeight="1">
      <c r="L376" s="9"/>
    </row>
    <row r="377" ht="15.75" customHeight="1">
      <c r="L377" s="9"/>
    </row>
    <row r="378" ht="15.75" customHeight="1">
      <c r="L378" s="9"/>
    </row>
    <row r="379" ht="15.75" customHeight="1">
      <c r="L379" s="9"/>
    </row>
    <row r="380" ht="15.75" customHeight="1">
      <c r="L380" s="9"/>
    </row>
    <row r="381" ht="15.75" customHeight="1">
      <c r="L381" s="9"/>
    </row>
    <row r="382" ht="15.75" customHeight="1">
      <c r="L382" s="9"/>
    </row>
    <row r="383" ht="15.75" customHeight="1">
      <c r="L383" s="9"/>
    </row>
    <row r="384" ht="15.75" customHeight="1">
      <c r="L384" s="9"/>
    </row>
    <row r="385" ht="15.75" customHeight="1">
      <c r="L385" s="9"/>
    </row>
    <row r="386" ht="15.75" customHeight="1">
      <c r="L386" s="9"/>
    </row>
    <row r="387" ht="15.75" customHeight="1">
      <c r="L387" s="9"/>
    </row>
    <row r="388" ht="15.75" customHeight="1">
      <c r="L388" s="9"/>
    </row>
    <row r="389" ht="15.75" customHeight="1">
      <c r="L389" s="9"/>
    </row>
    <row r="390" ht="15.75" customHeight="1">
      <c r="L390" s="9"/>
    </row>
    <row r="391" ht="15.75" customHeight="1">
      <c r="L391" s="9"/>
    </row>
    <row r="392" ht="15.75" customHeight="1">
      <c r="L392" s="9"/>
    </row>
    <row r="393" ht="15.75" customHeight="1">
      <c r="L393" s="9"/>
    </row>
    <row r="394" ht="15.75" customHeight="1">
      <c r="L394" s="9"/>
    </row>
    <row r="395" ht="15.75" customHeight="1">
      <c r="L395" s="9"/>
    </row>
    <row r="396" ht="15.75" customHeight="1">
      <c r="L396" s="9"/>
    </row>
    <row r="397" ht="15.75" customHeight="1">
      <c r="L397" s="9"/>
    </row>
    <row r="398" ht="15.75" customHeight="1">
      <c r="L398" s="9"/>
    </row>
    <row r="399" ht="15.75" customHeight="1">
      <c r="L399" s="9"/>
    </row>
    <row r="400" ht="15.75" customHeight="1">
      <c r="L400" s="9"/>
    </row>
    <row r="401" ht="15.75" customHeight="1">
      <c r="L401" s="9"/>
    </row>
    <row r="402" ht="15.75" customHeight="1">
      <c r="L402" s="9"/>
    </row>
    <row r="403" ht="15.75" customHeight="1">
      <c r="L403" s="9"/>
    </row>
    <row r="404" ht="15.75" customHeight="1">
      <c r="L404" s="9"/>
    </row>
    <row r="405" ht="15.75" customHeight="1">
      <c r="L405" s="9"/>
    </row>
    <row r="406" ht="15.75" customHeight="1">
      <c r="L406" s="9"/>
    </row>
    <row r="407" ht="15.75" customHeight="1">
      <c r="L407" s="9"/>
    </row>
    <row r="408" ht="15.75" customHeight="1">
      <c r="L408" s="9"/>
    </row>
    <row r="409" ht="15.75" customHeight="1">
      <c r="L409" s="9"/>
    </row>
    <row r="410" ht="15.75" customHeight="1">
      <c r="L410" s="9"/>
    </row>
    <row r="411" ht="15.75" customHeight="1">
      <c r="L411" s="9"/>
    </row>
    <row r="412" ht="15.75" customHeight="1">
      <c r="L412" s="9"/>
    </row>
    <row r="413" ht="15.75" customHeight="1">
      <c r="L413" s="9"/>
    </row>
    <row r="414" ht="15.75" customHeight="1">
      <c r="L414" s="9"/>
    </row>
    <row r="415" ht="15.75" customHeight="1">
      <c r="L415" s="9"/>
    </row>
    <row r="416" ht="15.75" customHeight="1">
      <c r="L416" s="9"/>
    </row>
    <row r="417" ht="15.75" customHeight="1">
      <c r="L417" s="9"/>
    </row>
    <row r="418" ht="15.75" customHeight="1">
      <c r="L418" s="9"/>
    </row>
    <row r="419" ht="15.75" customHeight="1">
      <c r="L419" s="9"/>
    </row>
    <row r="420" ht="15.75" customHeight="1">
      <c r="L420" s="9"/>
    </row>
    <row r="421" ht="15.75" customHeight="1">
      <c r="L421" s="9"/>
    </row>
    <row r="422" ht="15.75" customHeight="1">
      <c r="L422" s="9"/>
    </row>
    <row r="423" ht="15.75" customHeight="1">
      <c r="L423" s="9"/>
    </row>
    <row r="424" ht="15.75" customHeight="1">
      <c r="L424" s="9"/>
    </row>
    <row r="425" ht="15.75" customHeight="1">
      <c r="L425" s="9"/>
    </row>
    <row r="426" ht="15.75" customHeight="1">
      <c r="L426" s="9"/>
    </row>
    <row r="427" ht="15.75" customHeight="1">
      <c r="L427" s="9"/>
    </row>
    <row r="428" ht="15.75" customHeight="1">
      <c r="L428" s="9"/>
    </row>
    <row r="429" ht="15.75" customHeight="1">
      <c r="L429" s="9"/>
    </row>
    <row r="430" ht="15.75" customHeight="1">
      <c r="L430" s="9"/>
    </row>
    <row r="431" ht="15.75" customHeight="1">
      <c r="L431" s="9"/>
    </row>
    <row r="432" ht="15.75" customHeight="1">
      <c r="L432" s="9"/>
    </row>
    <row r="433" ht="15.75" customHeight="1">
      <c r="L433" s="9"/>
    </row>
    <row r="434" ht="15.75" customHeight="1">
      <c r="L434" s="9"/>
    </row>
    <row r="435" ht="15.75" customHeight="1">
      <c r="L435" s="9"/>
    </row>
    <row r="436" ht="15.75" customHeight="1">
      <c r="L436" s="9"/>
    </row>
    <row r="437" ht="15.75" customHeight="1">
      <c r="L437" s="9"/>
    </row>
    <row r="438" ht="15.75" customHeight="1">
      <c r="L438" s="9"/>
    </row>
    <row r="439" ht="15.75" customHeight="1">
      <c r="L439" s="9"/>
    </row>
    <row r="440" ht="15.75" customHeight="1">
      <c r="L440" s="9"/>
    </row>
    <row r="441" ht="15.75" customHeight="1">
      <c r="L441" s="9"/>
    </row>
    <row r="442" ht="15.75" customHeight="1">
      <c r="L442" s="9"/>
    </row>
    <row r="443" ht="15.75" customHeight="1">
      <c r="L443" s="9"/>
    </row>
    <row r="444" ht="15.75" customHeight="1">
      <c r="L444" s="9"/>
    </row>
    <row r="445" ht="15.75" customHeight="1">
      <c r="L445" s="9"/>
    </row>
    <row r="446" ht="15.75" customHeight="1">
      <c r="L446" s="9"/>
    </row>
    <row r="447" ht="15.75" customHeight="1">
      <c r="L447" s="9"/>
    </row>
    <row r="448" ht="15.75" customHeight="1">
      <c r="L448" s="9"/>
    </row>
    <row r="449" ht="15.75" customHeight="1">
      <c r="L449" s="9"/>
    </row>
    <row r="450" ht="15.75" customHeight="1">
      <c r="L450" s="9"/>
    </row>
    <row r="451" ht="15.75" customHeight="1">
      <c r="L451" s="9"/>
    </row>
    <row r="452" ht="15.75" customHeight="1">
      <c r="L452" s="9"/>
    </row>
    <row r="453" ht="15.75" customHeight="1">
      <c r="L453" s="9"/>
    </row>
    <row r="454" ht="15.75" customHeight="1">
      <c r="L454" s="9"/>
    </row>
    <row r="455" ht="15.75" customHeight="1">
      <c r="L455" s="9"/>
    </row>
    <row r="456" ht="15.75" customHeight="1">
      <c r="L456" s="9"/>
    </row>
    <row r="457" ht="15.75" customHeight="1">
      <c r="L457" s="9"/>
    </row>
    <row r="458" ht="15.75" customHeight="1">
      <c r="L458" s="9"/>
    </row>
    <row r="459" ht="15.75" customHeight="1">
      <c r="L459" s="9"/>
    </row>
    <row r="460" ht="15.75" customHeight="1">
      <c r="L460" s="9"/>
    </row>
    <row r="461" ht="15.75" customHeight="1">
      <c r="L461" s="9"/>
    </row>
    <row r="462" ht="15.75" customHeight="1">
      <c r="L462" s="9"/>
    </row>
    <row r="463" ht="15.75" customHeight="1">
      <c r="L463" s="9"/>
    </row>
    <row r="464" ht="15.75" customHeight="1">
      <c r="L464" s="9"/>
    </row>
    <row r="465" ht="15.75" customHeight="1">
      <c r="L465" s="9"/>
    </row>
    <row r="466" ht="15.75" customHeight="1">
      <c r="L466" s="9"/>
    </row>
    <row r="467" ht="15.75" customHeight="1">
      <c r="L467" s="9"/>
    </row>
    <row r="468" ht="15.75" customHeight="1">
      <c r="L468" s="9"/>
    </row>
    <row r="469" ht="15.75" customHeight="1">
      <c r="L469" s="9"/>
    </row>
    <row r="470" ht="15.75" customHeight="1">
      <c r="L470" s="9"/>
    </row>
    <row r="471" ht="15.75" customHeight="1">
      <c r="L471" s="9"/>
    </row>
    <row r="472" ht="15.75" customHeight="1">
      <c r="L472" s="9"/>
    </row>
    <row r="473" ht="15.75" customHeight="1">
      <c r="L473" s="9"/>
    </row>
    <row r="474" ht="15.75" customHeight="1">
      <c r="L474" s="9"/>
    </row>
    <row r="475" ht="15.75" customHeight="1">
      <c r="L475" s="9"/>
    </row>
    <row r="476" ht="15.75" customHeight="1">
      <c r="L476" s="9"/>
    </row>
    <row r="477" ht="15.75" customHeight="1">
      <c r="L477" s="9"/>
    </row>
    <row r="478" ht="15.75" customHeight="1">
      <c r="L478" s="9"/>
    </row>
    <row r="479" ht="15.75" customHeight="1">
      <c r="L479" s="9"/>
    </row>
    <row r="480" ht="15.75" customHeight="1">
      <c r="L480" s="9"/>
    </row>
    <row r="481" ht="15.75" customHeight="1">
      <c r="L481" s="9"/>
    </row>
    <row r="482" ht="15.75" customHeight="1">
      <c r="L482" s="9"/>
    </row>
    <row r="483" ht="15.75" customHeight="1">
      <c r="L483" s="9"/>
    </row>
    <row r="484" ht="15.75" customHeight="1">
      <c r="L484" s="9"/>
    </row>
    <row r="485" ht="15.75" customHeight="1">
      <c r="L485" s="9"/>
    </row>
    <row r="486" ht="15.75" customHeight="1">
      <c r="L486" s="9"/>
    </row>
    <row r="487" ht="15.75" customHeight="1">
      <c r="L487" s="9"/>
    </row>
    <row r="488" ht="15.75" customHeight="1">
      <c r="L488" s="9"/>
    </row>
    <row r="489" ht="15.75" customHeight="1">
      <c r="L489" s="9"/>
    </row>
    <row r="490" ht="15.75" customHeight="1">
      <c r="L490" s="9"/>
    </row>
    <row r="491" ht="15.75" customHeight="1">
      <c r="L491" s="9"/>
    </row>
    <row r="492" ht="15.75" customHeight="1">
      <c r="L492" s="9"/>
    </row>
    <row r="493" ht="15.75" customHeight="1">
      <c r="L493" s="9"/>
    </row>
    <row r="494" ht="15.75" customHeight="1">
      <c r="L494" s="9"/>
    </row>
    <row r="495" ht="15.75" customHeight="1">
      <c r="L495" s="9"/>
    </row>
    <row r="496" ht="15.75" customHeight="1">
      <c r="L496" s="9"/>
    </row>
    <row r="497" ht="15.75" customHeight="1">
      <c r="L497" s="9"/>
    </row>
    <row r="498" ht="15.75" customHeight="1">
      <c r="L498" s="9"/>
    </row>
    <row r="499" ht="15.75" customHeight="1">
      <c r="L499" s="9"/>
    </row>
    <row r="500" ht="15.75" customHeight="1">
      <c r="L500" s="9"/>
    </row>
    <row r="501" ht="15.75" customHeight="1">
      <c r="L501" s="9"/>
    </row>
    <row r="502" ht="15.75" customHeight="1">
      <c r="L502" s="9"/>
    </row>
    <row r="503" ht="15.75" customHeight="1">
      <c r="L503" s="9"/>
    </row>
    <row r="504" ht="15.75" customHeight="1">
      <c r="L504" s="9"/>
    </row>
    <row r="505" ht="15.75" customHeight="1">
      <c r="L505" s="9"/>
    </row>
    <row r="506" ht="15.75" customHeight="1">
      <c r="L506" s="9"/>
    </row>
    <row r="507" ht="15.75" customHeight="1">
      <c r="L507" s="9"/>
    </row>
    <row r="508" ht="15.75" customHeight="1">
      <c r="L508" s="9"/>
    </row>
    <row r="509" ht="15.75" customHeight="1">
      <c r="L509" s="9"/>
    </row>
    <row r="510" ht="15.75" customHeight="1">
      <c r="L510" s="9"/>
    </row>
    <row r="511" ht="15.75" customHeight="1">
      <c r="L511" s="9"/>
    </row>
    <row r="512" ht="15.75" customHeight="1">
      <c r="L512" s="9"/>
    </row>
    <row r="513" ht="15.75" customHeight="1">
      <c r="L513" s="9"/>
    </row>
    <row r="514" ht="15.75" customHeight="1">
      <c r="L514" s="9"/>
    </row>
    <row r="515" ht="15.75" customHeight="1">
      <c r="L515" s="9"/>
    </row>
    <row r="516" ht="15.75" customHeight="1">
      <c r="L516" s="9"/>
    </row>
    <row r="517" ht="15.75" customHeight="1">
      <c r="L517" s="9"/>
    </row>
    <row r="518" ht="15.75" customHeight="1">
      <c r="L518" s="9"/>
    </row>
    <row r="519" ht="15.75" customHeight="1">
      <c r="L519" s="9"/>
    </row>
    <row r="520" ht="15.75" customHeight="1">
      <c r="L520" s="9"/>
    </row>
    <row r="521" ht="15.75" customHeight="1">
      <c r="L521" s="9"/>
    </row>
    <row r="522" ht="15.75" customHeight="1">
      <c r="L522" s="9"/>
    </row>
    <row r="523" ht="15.75" customHeight="1">
      <c r="L523" s="9"/>
    </row>
    <row r="524" ht="15.75" customHeight="1">
      <c r="L524" s="9"/>
    </row>
    <row r="525" ht="15.75" customHeight="1">
      <c r="L525" s="9"/>
    </row>
    <row r="526" ht="15.75" customHeight="1">
      <c r="L526" s="9"/>
    </row>
    <row r="527" ht="15.75" customHeight="1">
      <c r="L527" s="9"/>
    </row>
    <row r="528" ht="15.75" customHeight="1">
      <c r="L528" s="9"/>
    </row>
    <row r="529" ht="15.75" customHeight="1">
      <c r="L529" s="9"/>
    </row>
    <row r="530" ht="15.75" customHeight="1">
      <c r="L530" s="9"/>
    </row>
    <row r="531" ht="15.75" customHeight="1">
      <c r="L531" s="9"/>
    </row>
    <row r="532" ht="15.75" customHeight="1">
      <c r="L532" s="9"/>
    </row>
    <row r="533" ht="15.75" customHeight="1">
      <c r="L533" s="9"/>
    </row>
    <row r="534" ht="15.75" customHeight="1">
      <c r="L534" s="9"/>
    </row>
    <row r="535" ht="15.75" customHeight="1">
      <c r="L535" s="9"/>
    </row>
    <row r="536" ht="15.75" customHeight="1">
      <c r="L536" s="9"/>
    </row>
    <row r="537" ht="15.75" customHeight="1">
      <c r="L537" s="9"/>
    </row>
    <row r="538" ht="15.75" customHeight="1">
      <c r="L538" s="9"/>
    </row>
    <row r="539" ht="15.75" customHeight="1">
      <c r="L539" s="9"/>
    </row>
    <row r="540" ht="15.75" customHeight="1">
      <c r="L540" s="9"/>
    </row>
    <row r="541" ht="15.75" customHeight="1">
      <c r="L541" s="9"/>
    </row>
    <row r="542" ht="15.75" customHeight="1">
      <c r="L542" s="9"/>
    </row>
    <row r="543" ht="15.75" customHeight="1">
      <c r="L543" s="9"/>
    </row>
    <row r="544" ht="15.75" customHeight="1">
      <c r="L544" s="9"/>
    </row>
    <row r="545" ht="15.75" customHeight="1">
      <c r="L545" s="9"/>
    </row>
    <row r="546" ht="15.75" customHeight="1">
      <c r="L546" s="9"/>
    </row>
    <row r="547" ht="15.75" customHeight="1">
      <c r="L547" s="9"/>
    </row>
    <row r="548" ht="15.75" customHeight="1">
      <c r="L548" s="9"/>
    </row>
    <row r="549" ht="15.75" customHeight="1">
      <c r="L549" s="9"/>
    </row>
    <row r="550" ht="15.75" customHeight="1">
      <c r="L550" s="9"/>
    </row>
    <row r="551" ht="15.75" customHeight="1">
      <c r="L551" s="9"/>
    </row>
    <row r="552" ht="15.75" customHeight="1">
      <c r="L552" s="9"/>
    </row>
    <row r="553" ht="15.75" customHeight="1">
      <c r="L553" s="9"/>
    </row>
    <row r="554" ht="15.75" customHeight="1">
      <c r="L554" s="9"/>
    </row>
    <row r="555" ht="15.75" customHeight="1">
      <c r="L555" s="9"/>
    </row>
    <row r="556" ht="15.75" customHeight="1">
      <c r="L556" s="9"/>
    </row>
    <row r="557" ht="15.75" customHeight="1">
      <c r="L557" s="9"/>
    </row>
    <row r="558" ht="15.75" customHeight="1">
      <c r="L558" s="9"/>
    </row>
    <row r="559" ht="15.75" customHeight="1">
      <c r="L559" s="9"/>
    </row>
    <row r="560" ht="15.75" customHeight="1">
      <c r="L560" s="9"/>
    </row>
    <row r="561" ht="15.75" customHeight="1">
      <c r="L561" s="9"/>
    </row>
    <row r="562" ht="15.75" customHeight="1">
      <c r="L562" s="9"/>
    </row>
    <row r="563" ht="15.75" customHeight="1">
      <c r="L563" s="9"/>
    </row>
    <row r="564" ht="15.75" customHeight="1">
      <c r="L564" s="9"/>
    </row>
    <row r="565" ht="15.75" customHeight="1">
      <c r="L565" s="9"/>
    </row>
    <row r="566" ht="15.75" customHeight="1">
      <c r="L566" s="9"/>
    </row>
    <row r="567" ht="15.75" customHeight="1">
      <c r="L567" s="9"/>
    </row>
    <row r="568" ht="15.75" customHeight="1">
      <c r="L568" s="9"/>
    </row>
    <row r="569" ht="15.75" customHeight="1">
      <c r="L569" s="9"/>
    </row>
    <row r="570" ht="15.75" customHeight="1">
      <c r="L570" s="9"/>
    </row>
    <row r="571" ht="15.75" customHeight="1">
      <c r="L571" s="9"/>
    </row>
    <row r="572" ht="15.75" customHeight="1">
      <c r="L572" s="9"/>
    </row>
    <row r="573" ht="15.75" customHeight="1">
      <c r="L573" s="9"/>
    </row>
    <row r="574" ht="15.75" customHeight="1">
      <c r="L574" s="9"/>
    </row>
    <row r="575" ht="15.75" customHeight="1">
      <c r="L575" s="9"/>
    </row>
    <row r="576" ht="15.75" customHeight="1">
      <c r="L576" s="9"/>
    </row>
    <row r="577" ht="15.75" customHeight="1">
      <c r="L577" s="9"/>
    </row>
    <row r="578" ht="15.75" customHeight="1">
      <c r="L578" s="9"/>
    </row>
    <row r="579" ht="15.75" customHeight="1">
      <c r="L579" s="9"/>
    </row>
    <row r="580" ht="15.75" customHeight="1">
      <c r="L580" s="9"/>
    </row>
    <row r="581" ht="15.75" customHeight="1">
      <c r="L581" s="9"/>
    </row>
    <row r="582" ht="15.75" customHeight="1">
      <c r="L582" s="9"/>
    </row>
    <row r="583" ht="15.75" customHeight="1">
      <c r="L583" s="9"/>
    </row>
    <row r="584" ht="15.75" customHeight="1">
      <c r="L584" s="9"/>
    </row>
    <row r="585" ht="15.75" customHeight="1">
      <c r="L585" s="9"/>
    </row>
    <row r="586" ht="15.75" customHeight="1">
      <c r="L586" s="9"/>
    </row>
    <row r="587" ht="15.75" customHeight="1">
      <c r="L587" s="9"/>
    </row>
    <row r="588" ht="15.75" customHeight="1">
      <c r="L588" s="9"/>
    </row>
    <row r="589" ht="15.75" customHeight="1">
      <c r="L589" s="9"/>
    </row>
    <row r="590" ht="15.75" customHeight="1">
      <c r="L590" s="9"/>
    </row>
    <row r="591" ht="15.75" customHeight="1">
      <c r="L591" s="9"/>
    </row>
    <row r="592" ht="15.75" customHeight="1">
      <c r="L592" s="9"/>
    </row>
    <row r="593" ht="15.75" customHeight="1">
      <c r="L593" s="9"/>
    </row>
    <row r="594" ht="15.75" customHeight="1">
      <c r="L594" s="9"/>
    </row>
    <row r="595" ht="15.75" customHeight="1">
      <c r="L595" s="9"/>
    </row>
    <row r="596" ht="15.75" customHeight="1">
      <c r="L596" s="9"/>
    </row>
    <row r="597" ht="15.75" customHeight="1">
      <c r="L597" s="9"/>
    </row>
    <row r="598" ht="15.75" customHeight="1">
      <c r="L598" s="9"/>
    </row>
    <row r="599" ht="15.75" customHeight="1">
      <c r="L599" s="9"/>
    </row>
    <row r="600" ht="15.75" customHeight="1">
      <c r="L600" s="9"/>
    </row>
    <row r="601" ht="15.75" customHeight="1">
      <c r="L601" s="9"/>
    </row>
    <row r="602" ht="15.75" customHeight="1">
      <c r="L602" s="9"/>
    </row>
    <row r="603" ht="15.75" customHeight="1">
      <c r="L603" s="9"/>
    </row>
    <row r="604" ht="15.75" customHeight="1">
      <c r="L604" s="9"/>
    </row>
    <row r="605" ht="15.75" customHeight="1">
      <c r="L605" s="9"/>
    </row>
    <row r="606" ht="15.75" customHeight="1">
      <c r="L606" s="9"/>
    </row>
    <row r="607" ht="15.75" customHeight="1">
      <c r="L607" s="9"/>
    </row>
    <row r="608" ht="15.75" customHeight="1">
      <c r="L608" s="9"/>
    </row>
    <row r="609" ht="15.75" customHeight="1">
      <c r="L609" s="9"/>
    </row>
    <row r="610" ht="15.75" customHeight="1">
      <c r="L610" s="9"/>
    </row>
    <row r="611" ht="15.75" customHeight="1">
      <c r="L611" s="9"/>
    </row>
    <row r="612" ht="15.75" customHeight="1">
      <c r="L612" s="9"/>
    </row>
    <row r="613" ht="15.75" customHeight="1">
      <c r="L613" s="9"/>
    </row>
    <row r="614" ht="15.75" customHeight="1">
      <c r="L614" s="9"/>
    </row>
    <row r="615" ht="15.75" customHeight="1">
      <c r="L615" s="9"/>
    </row>
    <row r="616" ht="15.75" customHeight="1">
      <c r="L616" s="9"/>
    </row>
    <row r="617" ht="15.75" customHeight="1">
      <c r="L617" s="9"/>
    </row>
    <row r="618" ht="15.75" customHeight="1">
      <c r="L618" s="9"/>
    </row>
    <row r="619" ht="15.75" customHeight="1">
      <c r="L619" s="9"/>
    </row>
    <row r="620" ht="15.75" customHeight="1">
      <c r="L620" s="9"/>
    </row>
    <row r="621" ht="15.75" customHeight="1">
      <c r="L621" s="9"/>
    </row>
    <row r="622" ht="15.75" customHeight="1">
      <c r="L622" s="9"/>
    </row>
    <row r="623" ht="15.75" customHeight="1">
      <c r="L623" s="9"/>
    </row>
    <row r="624" ht="15.75" customHeight="1">
      <c r="L624" s="9"/>
    </row>
    <row r="625" ht="15.75" customHeight="1">
      <c r="L625" s="9"/>
    </row>
    <row r="626" ht="15.75" customHeight="1">
      <c r="L626" s="9"/>
    </row>
    <row r="627" ht="15.75" customHeight="1">
      <c r="L627" s="9"/>
    </row>
    <row r="628" ht="15.75" customHeight="1">
      <c r="L628" s="9"/>
    </row>
    <row r="629" ht="15.75" customHeight="1">
      <c r="L629" s="9"/>
    </row>
    <row r="630" ht="15.75" customHeight="1">
      <c r="L630" s="9"/>
    </row>
    <row r="631" ht="15.75" customHeight="1">
      <c r="L631" s="9"/>
    </row>
    <row r="632" ht="15.75" customHeight="1">
      <c r="L632" s="9"/>
    </row>
    <row r="633" ht="15.75" customHeight="1">
      <c r="L633" s="9"/>
    </row>
    <row r="634" ht="15.75" customHeight="1">
      <c r="L634" s="9"/>
    </row>
    <row r="635" ht="15.75" customHeight="1">
      <c r="L635" s="9"/>
    </row>
    <row r="636" ht="15.75" customHeight="1">
      <c r="L636" s="9"/>
    </row>
    <row r="637" ht="15.75" customHeight="1">
      <c r="L637" s="9"/>
    </row>
    <row r="638" ht="15.75" customHeight="1">
      <c r="L638" s="9"/>
    </row>
    <row r="639" ht="15.75" customHeight="1">
      <c r="L639" s="9"/>
    </row>
    <row r="640" ht="15.75" customHeight="1">
      <c r="L640" s="9"/>
    </row>
    <row r="641" ht="15.75" customHeight="1">
      <c r="L641" s="9"/>
    </row>
    <row r="642" ht="15.75" customHeight="1">
      <c r="L642" s="9"/>
    </row>
    <row r="643" ht="15.75" customHeight="1">
      <c r="L643" s="9"/>
    </row>
    <row r="644" ht="15.75" customHeight="1">
      <c r="L644" s="9"/>
    </row>
    <row r="645" ht="15.75" customHeight="1">
      <c r="L645" s="9"/>
    </row>
    <row r="646" ht="15.75" customHeight="1">
      <c r="L646" s="9"/>
    </row>
    <row r="647" ht="15.75" customHeight="1">
      <c r="L647" s="9"/>
    </row>
    <row r="648" ht="15.75" customHeight="1">
      <c r="L648" s="9"/>
    </row>
    <row r="649" ht="15.75" customHeight="1">
      <c r="L649" s="9"/>
    </row>
    <row r="650" ht="15.75" customHeight="1">
      <c r="L650" s="9"/>
    </row>
    <row r="651" ht="15.75" customHeight="1">
      <c r="L651" s="9"/>
    </row>
    <row r="652" ht="15.75" customHeight="1">
      <c r="L652" s="9"/>
    </row>
    <row r="653" ht="15.75" customHeight="1">
      <c r="L653" s="9"/>
    </row>
    <row r="654" ht="15.75" customHeight="1">
      <c r="L654" s="9"/>
    </row>
    <row r="655" ht="15.75" customHeight="1">
      <c r="L655" s="9"/>
    </row>
    <row r="656" ht="15.75" customHeight="1">
      <c r="L656" s="9"/>
    </row>
    <row r="657" ht="15.75" customHeight="1">
      <c r="L657" s="9"/>
    </row>
    <row r="658" ht="15.75" customHeight="1">
      <c r="L658" s="9"/>
    </row>
    <row r="659" ht="15.75" customHeight="1">
      <c r="L659" s="9"/>
    </row>
    <row r="660" ht="15.75" customHeight="1">
      <c r="L660" s="9"/>
    </row>
    <row r="661" ht="15.75" customHeight="1">
      <c r="L661" s="9"/>
    </row>
    <row r="662" ht="15.75" customHeight="1">
      <c r="L662" s="9"/>
    </row>
    <row r="663" ht="15.75" customHeight="1">
      <c r="L663" s="9"/>
    </row>
    <row r="664" ht="15.75" customHeight="1">
      <c r="L664" s="9"/>
    </row>
    <row r="665" ht="15.75" customHeight="1">
      <c r="L665" s="9"/>
    </row>
    <row r="666" ht="15.75" customHeight="1">
      <c r="L666" s="9"/>
    </row>
    <row r="667" ht="15.75" customHeight="1">
      <c r="L667" s="9"/>
    </row>
    <row r="668" ht="15.75" customHeight="1">
      <c r="L668" s="9"/>
    </row>
    <row r="669" ht="15.75" customHeight="1">
      <c r="L669" s="9"/>
    </row>
    <row r="670" ht="15.75" customHeight="1">
      <c r="L670" s="9"/>
    </row>
    <row r="671" ht="15.75" customHeight="1">
      <c r="L671" s="9"/>
    </row>
    <row r="672" ht="15.75" customHeight="1">
      <c r="L672" s="9"/>
    </row>
    <row r="673" ht="15.75" customHeight="1">
      <c r="L673" s="9"/>
    </row>
    <row r="674" ht="15.75" customHeight="1">
      <c r="L674" s="9"/>
    </row>
    <row r="675" ht="15.75" customHeight="1">
      <c r="L675" s="9"/>
    </row>
    <row r="676" ht="15.75" customHeight="1">
      <c r="L676" s="9"/>
    </row>
    <row r="677" ht="15.75" customHeight="1">
      <c r="L677" s="9"/>
    </row>
    <row r="678" ht="15.75" customHeight="1">
      <c r="L678" s="9"/>
    </row>
    <row r="679" ht="15.75" customHeight="1">
      <c r="L679" s="9"/>
    </row>
    <row r="680" ht="15.75" customHeight="1">
      <c r="L680" s="9"/>
    </row>
    <row r="681" ht="15.75" customHeight="1">
      <c r="L681" s="9"/>
    </row>
    <row r="682" ht="15.75" customHeight="1">
      <c r="L682" s="9"/>
    </row>
    <row r="683" ht="15.75" customHeight="1">
      <c r="L683" s="9"/>
    </row>
    <row r="684" ht="15.75" customHeight="1">
      <c r="L684" s="9"/>
    </row>
    <row r="685" ht="15.75" customHeight="1">
      <c r="L685" s="9"/>
    </row>
    <row r="686" ht="15.75" customHeight="1">
      <c r="L686" s="9"/>
    </row>
    <row r="687" ht="15.75" customHeight="1">
      <c r="L687" s="9"/>
    </row>
    <row r="688" ht="15.75" customHeight="1">
      <c r="L688" s="9"/>
    </row>
    <row r="689" ht="15.75" customHeight="1">
      <c r="L689" s="9"/>
    </row>
    <row r="690" ht="15.75" customHeight="1">
      <c r="L690" s="9"/>
    </row>
    <row r="691" ht="15.75" customHeight="1">
      <c r="L691" s="9"/>
    </row>
    <row r="692" ht="15.75" customHeight="1">
      <c r="L692" s="9"/>
    </row>
    <row r="693" ht="15.75" customHeight="1">
      <c r="L693" s="9"/>
    </row>
    <row r="694" ht="15.75" customHeight="1">
      <c r="L694" s="9"/>
    </row>
    <row r="695" ht="15.75" customHeight="1">
      <c r="L695" s="9"/>
    </row>
    <row r="696" ht="15.75" customHeight="1">
      <c r="L696" s="9"/>
    </row>
    <row r="697" ht="15.75" customHeight="1">
      <c r="L697" s="9"/>
    </row>
    <row r="698" ht="15.75" customHeight="1">
      <c r="L698" s="9"/>
    </row>
    <row r="699" ht="15.75" customHeight="1">
      <c r="L699" s="9"/>
    </row>
    <row r="700" ht="15.75" customHeight="1">
      <c r="L700" s="9"/>
    </row>
    <row r="701" ht="15.75" customHeight="1">
      <c r="L701" s="9"/>
    </row>
    <row r="702" ht="15.75" customHeight="1">
      <c r="L702" s="9"/>
    </row>
    <row r="703" ht="15.75" customHeight="1">
      <c r="L703" s="9"/>
    </row>
    <row r="704" ht="15.75" customHeight="1">
      <c r="L704" s="9"/>
    </row>
    <row r="705" ht="15.75" customHeight="1">
      <c r="L705" s="9"/>
    </row>
    <row r="706" ht="15.75" customHeight="1">
      <c r="L706" s="9"/>
    </row>
    <row r="707" ht="15.75" customHeight="1">
      <c r="L707" s="9"/>
    </row>
    <row r="708" ht="15.75" customHeight="1">
      <c r="L708" s="9"/>
    </row>
    <row r="709" ht="15.75" customHeight="1">
      <c r="L709" s="9"/>
    </row>
    <row r="710" ht="15.75" customHeight="1">
      <c r="L710" s="9"/>
    </row>
    <row r="711" ht="15.75" customHeight="1">
      <c r="L711" s="9"/>
    </row>
    <row r="712" ht="15.75" customHeight="1">
      <c r="L712" s="9"/>
    </row>
    <row r="713" ht="15.75" customHeight="1">
      <c r="L713" s="9"/>
    </row>
    <row r="714" ht="15.75" customHeight="1">
      <c r="L714" s="9"/>
    </row>
    <row r="715" ht="15.75" customHeight="1">
      <c r="L715" s="9"/>
    </row>
    <row r="716" ht="15.75" customHeight="1">
      <c r="L716" s="9"/>
    </row>
    <row r="717" ht="15.75" customHeight="1">
      <c r="L717" s="9"/>
    </row>
    <row r="718" ht="15.75" customHeight="1">
      <c r="L718" s="9"/>
    </row>
    <row r="719" ht="15.75" customHeight="1">
      <c r="L719" s="9"/>
    </row>
    <row r="720" ht="15.75" customHeight="1">
      <c r="L720" s="9"/>
    </row>
    <row r="721" ht="15.75" customHeight="1">
      <c r="L721" s="9"/>
    </row>
    <row r="722" ht="15.75" customHeight="1">
      <c r="L722" s="9"/>
    </row>
    <row r="723" ht="15.75" customHeight="1">
      <c r="L723" s="9"/>
    </row>
    <row r="724" ht="15.75" customHeight="1">
      <c r="L724" s="9"/>
    </row>
    <row r="725" ht="15.75" customHeight="1">
      <c r="L725" s="9"/>
    </row>
    <row r="726" ht="15.75" customHeight="1">
      <c r="L726" s="9"/>
    </row>
    <row r="727" ht="15.75" customHeight="1">
      <c r="L727" s="9"/>
    </row>
    <row r="728" ht="15.75" customHeight="1">
      <c r="L728" s="9"/>
    </row>
    <row r="729" ht="15.75" customHeight="1">
      <c r="L729" s="9"/>
    </row>
    <row r="730" ht="15.75" customHeight="1">
      <c r="L730" s="9"/>
    </row>
    <row r="731" ht="15.75" customHeight="1">
      <c r="L731" s="9"/>
    </row>
    <row r="732" ht="15.75" customHeight="1">
      <c r="L732" s="9"/>
    </row>
    <row r="733" ht="15.75" customHeight="1">
      <c r="L733" s="9"/>
    </row>
    <row r="734" ht="15.75" customHeight="1">
      <c r="L734" s="9"/>
    </row>
    <row r="735" ht="15.75" customHeight="1">
      <c r="L735" s="9"/>
    </row>
    <row r="736" ht="15.75" customHeight="1">
      <c r="L736" s="9"/>
    </row>
    <row r="737" ht="15.75" customHeight="1">
      <c r="L737" s="9"/>
    </row>
    <row r="738" ht="15.75" customHeight="1">
      <c r="L738" s="9"/>
    </row>
    <row r="739" ht="15.75" customHeight="1">
      <c r="L739" s="9"/>
    </row>
    <row r="740" ht="15.75" customHeight="1">
      <c r="L740" s="9"/>
    </row>
    <row r="741" ht="15.75" customHeight="1">
      <c r="L741" s="9"/>
    </row>
    <row r="742" ht="15.75" customHeight="1">
      <c r="L742" s="9"/>
    </row>
    <row r="743" ht="15.75" customHeight="1">
      <c r="L743" s="9"/>
    </row>
    <row r="744" ht="15.75" customHeight="1">
      <c r="L744" s="9"/>
    </row>
    <row r="745" ht="15.75" customHeight="1">
      <c r="L745" s="9"/>
    </row>
    <row r="746" ht="15.75" customHeight="1">
      <c r="L746" s="9"/>
    </row>
    <row r="747" ht="15.75" customHeight="1">
      <c r="L747" s="9"/>
    </row>
    <row r="748" ht="15.75" customHeight="1">
      <c r="L748" s="9"/>
    </row>
    <row r="749" ht="15.75" customHeight="1">
      <c r="L749" s="9"/>
    </row>
    <row r="750" ht="15.75" customHeight="1">
      <c r="L750" s="9"/>
    </row>
    <row r="751" ht="15.75" customHeight="1">
      <c r="L751" s="9"/>
    </row>
    <row r="752" ht="15.75" customHeight="1">
      <c r="L752" s="9"/>
    </row>
    <row r="753" ht="15.75" customHeight="1">
      <c r="L753" s="9"/>
    </row>
    <row r="754" ht="15.75" customHeight="1">
      <c r="L754" s="9"/>
    </row>
    <row r="755" ht="15.75" customHeight="1">
      <c r="L755" s="9"/>
    </row>
    <row r="756" ht="15.75" customHeight="1">
      <c r="L756" s="9"/>
    </row>
    <row r="757" ht="15.75" customHeight="1">
      <c r="L757" s="9"/>
    </row>
    <row r="758" ht="15.75" customHeight="1">
      <c r="L758" s="9"/>
    </row>
    <row r="759" ht="15.75" customHeight="1">
      <c r="L759" s="9"/>
    </row>
    <row r="760" ht="15.75" customHeight="1">
      <c r="L760" s="9"/>
    </row>
    <row r="761" ht="15.75" customHeight="1">
      <c r="L761" s="9"/>
    </row>
    <row r="762" ht="15.75" customHeight="1">
      <c r="L762" s="9"/>
    </row>
    <row r="763" ht="15.75" customHeight="1">
      <c r="L763" s="9"/>
    </row>
    <row r="764" ht="15.75" customHeight="1">
      <c r="L764" s="9"/>
    </row>
    <row r="765" ht="15.75" customHeight="1">
      <c r="L765" s="9"/>
    </row>
    <row r="766" ht="15.75" customHeight="1">
      <c r="L766" s="9"/>
    </row>
    <row r="767" ht="15.75" customHeight="1">
      <c r="L767" s="9"/>
    </row>
    <row r="768" ht="15.75" customHeight="1">
      <c r="L768" s="9"/>
    </row>
    <row r="769" ht="15.75" customHeight="1">
      <c r="L769" s="9"/>
    </row>
    <row r="770" ht="15.75" customHeight="1">
      <c r="L770" s="9"/>
    </row>
    <row r="771" ht="15.75" customHeight="1">
      <c r="L771" s="9"/>
    </row>
    <row r="772" ht="15.75" customHeight="1">
      <c r="L772" s="9"/>
    </row>
    <row r="773" ht="15.75" customHeight="1">
      <c r="L773" s="9"/>
    </row>
    <row r="774" ht="15.75" customHeight="1">
      <c r="L774" s="9"/>
    </row>
    <row r="775" ht="15.75" customHeight="1">
      <c r="L775" s="9"/>
    </row>
    <row r="776" ht="15.75" customHeight="1">
      <c r="L776" s="9"/>
    </row>
    <row r="777" ht="15.75" customHeight="1">
      <c r="L777" s="9"/>
    </row>
    <row r="778" ht="15.75" customHeight="1">
      <c r="L778" s="9"/>
    </row>
    <row r="779" ht="15.75" customHeight="1">
      <c r="L779" s="9"/>
    </row>
    <row r="780" ht="15.75" customHeight="1">
      <c r="L780" s="9"/>
    </row>
    <row r="781" ht="15.75" customHeight="1">
      <c r="L781" s="9"/>
    </row>
    <row r="782" ht="15.75" customHeight="1">
      <c r="L782" s="9"/>
    </row>
    <row r="783" ht="15.75" customHeight="1">
      <c r="L783" s="9"/>
    </row>
    <row r="784" ht="15.75" customHeight="1">
      <c r="L784" s="9"/>
    </row>
    <row r="785" ht="15.75" customHeight="1">
      <c r="L785" s="9"/>
    </row>
    <row r="786" ht="15.75" customHeight="1">
      <c r="L786" s="9"/>
    </row>
    <row r="787" ht="15.75" customHeight="1">
      <c r="L787" s="9"/>
    </row>
    <row r="788" ht="15.75" customHeight="1">
      <c r="L788" s="9"/>
    </row>
    <row r="789" ht="15.75" customHeight="1">
      <c r="L789" s="9"/>
    </row>
    <row r="790" ht="15.75" customHeight="1">
      <c r="L790" s="9"/>
    </row>
    <row r="791" ht="15.75" customHeight="1">
      <c r="L791" s="9"/>
    </row>
    <row r="792" ht="15.75" customHeight="1">
      <c r="L792" s="9"/>
    </row>
    <row r="793" ht="15.75" customHeight="1">
      <c r="L793" s="9"/>
    </row>
    <row r="794" ht="15.75" customHeight="1">
      <c r="L794" s="9"/>
    </row>
    <row r="795" ht="15.75" customHeight="1">
      <c r="L795" s="9"/>
    </row>
    <row r="796" ht="15.75" customHeight="1">
      <c r="L796" s="9"/>
    </row>
    <row r="797" ht="15.75" customHeight="1">
      <c r="L797" s="9"/>
    </row>
    <row r="798" ht="15.75" customHeight="1">
      <c r="L798" s="9"/>
    </row>
    <row r="799" ht="15.75" customHeight="1">
      <c r="L799" s="9"/>
    </row>
    <row r="800" ht="15.75" customHeight="1">
      <c r="L800" s="9"/>
    </row>
    <row r="801" ht="15.75" customHeight="1">
      <c r="L801" s="9"/>
    </row>
    <row r="802" ht="15.75" customHeight="1">
      <c r="L802" s="9"/>
    </row>
    <row r="803" ht="15.75" customHeight="1">
      <c r="L803" s="9"/>
    </row>
    <row r="804" ht="15.75" customHeight="1">
      <c r="L804" s="9"/>
    </row>
    <row r="805" ht="15.75" customHeight="1">
      <c r="L805" s="9"/>
    </row>
    <row r="806" ht="15.75" customHeight="1">
      <c r="L806" s="9"/>
    </row>
    <row r="807" ht="15.75" customHeight="1">
      <c r="L807" s="9"/>
    </row>
    <row r="808" ht="15.75" customHeight="1">
      <c r="L808" s="9"/>
    </row>
    <row r="809" ht="15.75" customHeight="1">
      <c r="L809" s="9"/>
    </row>
    <row r="810" ht="15.75" customHeight="1">
      <c r="L810" s="9"/>
    </row>
    <row r="811" ht="15.75" customHeight="1">
      <c r="L811" s="9"/>
    </row>
    <row r="812" ht="15.75" customHeight="1">
      <c r="L812" s="9"/>
    </row>
    <row r="813" ht="15.75" customHeight="1">
      <c r="L813" s="9"/>
    </row>
    <row r="814" ht="15.75" customHeight="1">
      <c r="L814" s="9"/>
    </row>
    <row r="815" ht="15.75" customHeight="1">
      <c r="L815" s="9"/>
    </row>
    <row r="816" ht="15.75" customHeight="1">
      <c r="L816" s="9"/>
    </row>
    <row r="817" ht="15.75" customHeight="1">
      <c r="L817" s="9"/>
    </row>
    <row r="818" ht="15.75" customHeight="1">
      <c r="L818" s="9"/>
    </row>
    <row r="819" ht="15.75" customHeight="1">
      <c r="L819" s="9"/>
    </row>
    <row r="820" ht="15.75" customHeight="1">
      <c r="L820" s="9"/>
    </row>
    <row r="821" ht="15.75" customHeight="1">
      <c r="L821" s="9"/>
    </row>
    <row r="822" ht="15.75" customHeight="1">
      <c r="L822" s="9"/>
    </row>
    <row r="823" ht="15.75" customHeight="1">
      <c r="L823" s="9"/>
    </row>
    <row r="824" ht="15.75" customHeight="1">
      <c r="L824" s="9"/>
    </row>
    <row r="825" ht="15.75" customHeight="1">
      <c r="L825" s="9"/>
    </row>
    <row r="826" ht="15.75" customHeight="1">
      <c r="L826" s="9"/>
    </row>
    <row r="827" ht="15.75" customHeight="1">
      <c r="L827" s="9"/>
    </row>
    <row r="828" ht="15.75" customHeight="1">
      <c r="L828" s="9"/>
    </row>
    <row r="829" ht="15.75" customHeight="1">
      <c r="L829" s="9"/>
    </row>
    <row r="830" ht="15.75" customHeight="1">
      <c r="L830" s="9"/>
    </row>
    <row r="831" ht="15.75" customHeight="1">
      <c r="L831" s="9"/>
    </row>
    <row r="832" ht="15.75" customHeight="1">
      <c r="L832" s="9"/>
    </row>
    <row r="833" ht="15.75" customHeight="1">
      <c r="L833" s="9"/>
    </row>
    <row r="834" ht="15.75" customHeight="1">
      <c r="L834" s="9"/>
    </row>
    <row r="835" ht="15.75" customHeight="1">
      <c r="L835" s="9"/>
    </row>
    <row r="836" ht="15.75" customHeight="1">
      <c r="L836" s="9"/>
    </row>
    <row r="837" ht="15.75" customHeight="1">
      <c r="L837" s="9"/>
    </row>
    <row r="838" ht="15.75" customHeight="1">
      <c r="L838" s="9"/>
    </row>
    <row r="839" ht="15.75" customHeight="1">
      <c r="L839" s="9"/>
    </row>
    <row r="840" ht="15.75" customHeight="1">
      <c r="L840" s="9"/>
    </row>
    <row r="841" ht="15.75" customHeight="1">
      <c r="L841" s="9"/>
    </row>
    <row r="842" ht="15.75" customHeight="1">
      <c r="L842" s="9"/>
    </row>
    <row r="843" ht="15.75" customHeight="1">
      <c r="L843" s="9"/>
    </row>
    <row r="844" ht="15.75" customHeight="1">
      <c r="L844" s="9"/>
    </row>
    <row r="845" ht="15.75" customHeight="1">
      <c r="L845" s="9"/>
    </row>
    <row r="846" ht="15.75" customHeight="1">
      <c r="L846" s="9"/>
    </row>
    <row r="847" ht="15.75" customHeight="1">
      <c r="L847" s="9"/>
    </row>
    <row r="848" ht="15.75" customHeight="1">
      <c r="L848" s="9"/>
    </row>
    <row r="849" ht="15.75" customHeight="1">
      <c r="L849" s="9"/>
    </row>
    <row r="850" ht="15.75" customHeight="1">
      <c r="L850" s="9"/>
    </row>
    <row r="851" ht="15.75" customHeight="1">
      <c r="L851" s="9"/>
    </row>
    <row r="852" ht="15.75" customHeight="1">
      <c r="L852" s="9"/>
    </row>
    <row r="853" ht="15.75" customHeight="1">
      <c r="L853" s="9"/>
    </row>
    <row r="854" ht="15.75" customHeight="1">
      <c r="L854" s="9"/>
    </row>
    <row r="855" ht="15.75" customHeight="1">
      <c r="L855" s="9"/>
    </row>
    <row r="856" ht="15.75" customHeight="1">
      <c r="L856" s="9"/>
    </row>
    <row r="857" ht="15.75" customHeight="1">
      <c r="L857" s="9"/>
    </row>
    <row r="858" ht="15.75" customHeight="1">
      <c r="L858" s="9"/>
    </row>
    <row r="859" ht="15.75" customHeight="1">
      <c r="L859" s="9"/>
    </row>
    <row r="860" ht="15.75" customHeight="1">
      <c r="L860" s="9"/>
    </row>
    <row r="861" ht="15.75" customHeight="1">
      <c r="L861" s="9"/>
    </row>
    <row r="862" ht="15.75" customHeight="1">
      <c r="L862" s="9"/>
    </row>
    <row r="863" ht="15.75" customHeight="1">
      <c r="L863" s="9"/>
    </row>
    <row r="864" ht="15.75" customHeight="1">
      <c r="L864" s="9"/>
    </row>
    <row r="865" ht="15.75" customHeight="1">
      <c r="L865" s="9"/>
    </row>
    <row r="866" ht="15.75" customHeight="1">
      <c r="L866" s="9"/>
    </row>
    <row r="867" ht="15.75" customHeight="1">
      <c r="L867" s="9"/>
    </row>
    <row r="868" ht="15.75" customHeight="1">
      <c r="L868" s="9"/>
    </row>
    <row r="869" ht="15.75" customHeight="1">
      <c r="L869" s="9"/>
    </row>
    <row r="870" ht="15.75" customHeight="1">
      <c r="L870" s="9"/>
    </row>
    <row r="871" ht="15.75" customHeight="1">
      <c r="L871" s="9"/>
    </row>
    <row r="872" ht="15.75" customHeight="1">
      <c r="L872" s="9"/>
    </row>
    <row r="873" ht="15.75" customHeight="1">
      <c r="L873" s="9"/>
    </row>
    <row r="874" ht="15.75" customHeight="1">
      <c r="L874" s="9"/>
    </row>
    <row r="875" ht="15.75" customHeight="1">
      <c r="L875" s="9"/>
    </row>
    <row r="876" ht="15.75" customHeight="1">
      <c r="L876" s="9"/>
    </row>
    <row r="877" ht="15.75" customHeight="1">
      <c r="L877" s="9"/>
    </row>
    <row r="878" ht="15.75" customHeight="1">
      <c r="L878" s="9"/>
    </row>
    <row r="879" ht="15.75" customHeight="1">
      <c r="L879" s="9"/>
    </row>
    <row r="880" ht="15.75" customHeight="1">
      <c r="L880" s="9"/>
    </row>
    <row r="881" ht="15.75" customHeight="1">
      <c r="L881" s="9"/>
    </row>
    <row r="882" ht="15.75" customHeight="1">
      <c r="L882" s="9"/>
    </row>
    <row r="883" ht="15.75" customHeight="1">
      <c r="L883" s="9"/>
    </row>
    <row r="884" ht="15.75" customHeight="1">
      <c r="L884" s="9"/>
    </row>
    <row r="885" ht="15.75" customHeight="1">
      <c r="L885" s="9"/>
    </row>
    <row r="886" ht="15.75" customHeight="1">
      <c r="L886" s="9"/>
    </row>
    <row r="887" ht="15.75" customHeight="1">
      <c r="L887" s="9"/>
    </row>
    <row r="888" ht="15.75" customHeight="1">
      <c r="L888" s="9"/>
    </row>
    <row r="889" ht="15.75" customHeight="1">
      <c r="L889" s="9"/>
    </row>
    <row r="890" ht="15.75" customHeight="1">
      <c r="L890" s="9"/>
    </row>
    <row r="891" ht="15.75" customHeight="1">
      <c r="L891" s="9"/>
    </row>
    <row r="892" ht="15.75" customHeight="1">
      <c r="L892" s="9"/>
    </row>
    <row r="893" ht="15.75" customHeight="1">
      <c r="L893" s="9"/>
    </row>
    <row r="894" ht="15.75" customHeight="1">
      <c r="L894" s="9"/>
    </row>
    <row r="895" ht="15.75" customHeight="1">
      <c r="L895" s="9"/>
    </row>
    <row r="896" ht="15.75" customHeight="1">
      <c r="L896" s="9"/>
    </row>
    <row r="897" ht="15.75" customHeight="1">
      <c r="L897" s="9"/>
    </row>
    <row r="898" ht="15.75" customHeight="1">
      <c r="L898" s="9"/>
    </row>
    <row r="899" ht="15.75" customHeight="1">
      <c r="L899" s="9"/>
    </row>
    <row r="900" ht="15.75" customHeight="1">
      <c r="L900" s="9"/>
    </row>
    <row r="901" ht="15.75" customHeight="1">
      <c r="L901" s="9"/>
    </row>
    <row r="902" ht="15.75" customHeight="1">
      <c r="L902" s="9"/>
    </row>
    <row r="903" ht="15.75" customHeight="1">
      <c r="L903" s="9"/>
    </row>
    <row r="904" ht="15.75" customHeight="1">
      <c r="L904" s="9"/>
    </row>
    <row r="905" ht="15.75" customHeight="1">
      <c r="L905" s="9"/>
    </row>
    <row r="906" ht="15.75" customHeight="1">
      <c r="L906" s="9"/>
    </row>
    <row r="907" ht="15.75" customHeight="1">
      <c r="L907" s="9"/>
    </row>
    <row r="908" ht="15.75" customHeight="1">
      <c r="L908" s="9"/>
    </row>
    <row r="909" ht="15.75" customHeight="1">
      <c r="L909" s="9"/>
    </row>
    <row r="910" ht="15.75" customHeight="1">
      <c r="L910" s="9"/>
    </row>
    <row r="911" ht="15.75" customHeight="1">
      <c r="L911" s="9"/>
    </row>
    <row r="912" ht="15.75" customHeight="1">
      <c r="L912" s="9"/>
    </row>
    <row r="913" ht="15.75" customHeight="1">
      <c r="L913" s="9"/>
    </row>
    <row r="914" ht="15.75" customHeight="1">
      <c r="L914" s="9"/>
    </row>
    <row r="915" ht="15.75" customHeight="1">
      <c r="L915" s="9"/>
    </row>
    <row r="916" ht="15.75" customHeight="1">
      <c r="L916" s="9"/>
    </row>
    <row r="917" ht="15.75" customHeight="1">
      <c r="L917" s="9"/>
    </row>
    <row r="918" ht="15.75" customHeight="1">
      <c r="L918" s="9"/>
    </row>
    <row r="919" ht="15.75" customHeight="1">
      <c r="L919" s="9"/>
    </row>
    <row r="920" ht="15.75" customHeight="1">
      <c r="L920" s="9"/>
    </row>
    <row r="921" ht="15.75" customHeight="1">
      <c r="L921" s="9"/>
    </row>
    <row r="922" ht="15.75" customHeight="1">
      <c r="L922" s="9"/>
    </row>
    <row r="923" ht="15.75" customHeight="1">
      <c r="L923" s="9"/>
    </row>
    <row r="924" ht="15.75" customHeight="1">
      <c r="L924" s="9"/>
    </row>
    <row r="925" ht="15.75" customHeight="1">
      <c r="L925" s="9"/>
    </row>
    <row r="926" ht="15.75" customHeight="1">
      <c r="L926" s="9"/>
    </row>
    <row r="927" ht="15.75" customHeight="1">
      <c r="L927" s="9"/>
    </row>
    <row r="928" ht="15.75" customHeight="1">
      <c r="L928" s="9"/>
    </row>
    <row r="929" ht="15.75" customHeight="1">
      <c r="L929" s="9"/>
    </row>
    <row r="930" ht="15.75" customHeight="1">
      <c r="L930" s="9"/>
    </row>
    <row r="931" ht="15.75" customHeight="1">
      <c r="L931" s="9"/>
    </row>
    <row r="932" ht="15.75" customHeight="1">
      <c r="L932" s="9"/>
    </row>
    <row r="933" ht="15.75" customHeight="1">
      <c r="L933" s="9"/>
    </row>
    <row r="934" ht="15.75" customHeight="1">
      <c r="L934" s="9"/>
    </row>
    <row r="935" ht="15.75" customHeight="1">
      <c r="L935" s="9"/>
    </row>
    <row r="936" ht="15.75" customHeight="1">
      <c r="L936" s="9"/>
    </row>
    <row r="937" ht="15.75" customHeight="1">
      <c r="L937" s="9"/>
    </row>
    <row r="938" ht="15.75" customHeight="1">
      <c r="L938" s="9"/>
    </row>
    <row r="939" ht="15.75" customHeight="1">
      <c r="L939" s="9"/>
    </row>
    <row r="940" ht="15.75" customHeight="1">
      <c r="L940" s="9"/>
    </row>
    <row r="941" ht="15.75" customHeight="1">
      <c r="L941" s="9"/>
    </row>
    <row r="942" ht="15.75" customHeight="1">
      <c r="L942" s="9"/>
    </row>
    <row r="943" ht="15.75" customHeight="1">
      <c r="L943" s="9"/>
    </row>
    <row r="944" ht="15.75" customHeight="1">
      <c r="L944" s="9"/>
    </row>
    <row r="945" ht="15.75" customHeight="1">
      <c r="L945" s="9"/>
    </row>
    <row r="946" ht="15.75" customHeight="1">
      <c r="L946" s="9"/>
    </row>
    <row r="947" ht="15.75" customHeight="1">
      <c r="L947" s="9"/>
    </row>
    <row r="948" ht="15.75" customHeight="1">
      <c r="L948" s="9"/>
    </row>
    <row r="949" ht="15.75" customHeight="1">
      <c r="L949" s="9"/>
    </row>
    <row r="950" ht="15.75" customHeight="1">
      <c r="L950" s="9"/>
    </row>
    <row r="951" ht="15.75" customHeight="1">
      <c r="L951" s="9"/>
    </row>
    <row r="952" ht="15.75" customHeight="1">
      <c r="L952" s="9"/>
    </row>
    <row r="953" ht="15.75" customHeight="1">
      <c r="L953" s="9"/>
    </row>
    <row r="954" ht="15.75" customHeight="1">
      <c r="L954" s="9"/>
    </row>
    <row r="955" ht="15.75" customHeight="1">
      <c r="L955" s="9"/>
    </row>
    <row r="956" ht="15.75" customHeight="1">
      <c r="L956" s="9"/>
    </row>
    <row r="957" ht="15.75" customHeight="1">
      <c r="L957" s="9"/>
    </row>
    <row r="958" ht="15.75" customHeight="1">
      <c r="L958" s="9"/>
    </row>
    <row r="959" ht="15.75" customHeight="1">
      <c r="L959" s="9"/>
    </row>
    <row r="960" ht="15.75" customHeight="1">
      <c r="L960" s="9"/>
    </row>
    <row r="961" ht="15.75" customHeight="1">
      <c r="L961" s="9"/>
    </row>
    <row r="962" ht="15.75" customHeight="1">
      <c r="L962" s="9"/>
    </row>
    <row r="963" ht="15.75" customHeight="1">
      <c r="L963" s="9"/>
    </row>
    <row r="964" ht="15.75" customHeight="1">
      <c r="L964" s="9"/>
    </row>
    <row r="965" ht="15.75" customHeight="1">
      <c r="L965" s="9"/>
    </row>
    <row r="966" ht="15.75" customHeight="1">
      <c r="L966" s="9"/>
    </row>
    <row r="967" ht="15.75" customHeight="1">
      <c r="L967" s="9"/>
    </row>
    <row r="968" ht="15.75" customHeight="1">
      <c r="L968" s="9"/>
    </row>
    <row r="969" ht="15.75" customHeight="1">
      <c r="L969" s="9"/>
    </row>
    <row r="970" ht="15.75" customHeight="1">
      <c r="L970" s="9"/>
    </row>
    <row r="971" ht="15.75" customHeight="1">
      <c r="L971" s="9"/>
    </row>
    <row r="972" ht="15.75" customHeight="1">
      <c r="L972" s="9"/>
    </row>
    <row r="973" ht="15.75" customHeight="1">
      <c r="L973" s="9"/>
    </row>
    <row r="974" ht="15.75" customHeight="1">
      <c r="L974" s="9"/>
    </row>
    <row r="975" ht="15.75" customHeight="1">
      <c r="L975" s="9"/>
    </row>
    <row r="976" ht="15.75" customHeight="1">
      <c r="L976" s="9"/>
    </row>
    <row r="977" ht="15.75" customHeight="1">
      <c r="L977" s="9"/>
    </row>
    <row r="978" ht="15.75" customHeight="1">
      <c r="L978" s="9"/>
    </row>
    <row r="979" ht="15.75" customHeight="1">
      <c r="L979" s="9"/>
    </row>
    <row r="980" ht="15.75" customHeight="1">
      <c r="L980" s="9"/>
    </row>
    <row r="981" ht="15.75" customHeight="1">
      <c r="L981" s="9"/>
    </row>
    <row r="982" ht="15.75" customHeight="1">
      <c r="L982" s="9"/>
    </row>
    <row r="983" ht="15.75" customHeight="1">
      <c r="L983" s="9"/>
    </row>
    <row r="984" ht="15.75" customHeight="1">
      <c r="L984" s="9"/>
    </row>
    <row r="985" ht="15.75" customHeight="1">
      <c r="L985" s="9"/>
    </row>
    <row r="986" ht="15.75" customHeight="1">
      <c r="L986" s="9"/>
    </row>
    <row r="987" ht="15.75" customHeight="1">
      <c r="L987" s="9"/>
    </row>
    <row r="988" ht="15.75" customHeight="1">
      <c r="L988" s="9"/>
    </row>
    <row r="989" ht="15.75" customHeight="1">
      <c r="L989" s="9"/>
    </row>
    <row r="990" ht="15.75" customHeight="1">
      <c r="L990" s="9"/>
    </row>
    <row r="991" ht="15.75" customHeight="1">
      <c r="L991" s="9"/>
    </row>
    <row r="992" ht="15.75" customHeight="1">
      <c r="L992" s="9"/>
    </row>
    <row r="993" ht="15.75" customHeight="1">
      <c r="L993" s="9"/>
    </row>
    <row r="994" ht="15.75" customHeight="1">
      <c r="L994" s="9"/>
    </row>
    <row r="995" ht="15.75" customHeight="1">
      <c r="L995" s="9"/>
    </row>
    <row r="996" ht="15.75" customHeight="1">
      <c r="L996" s="9"/>
    </row>
    <row r="997" ht="15.75" customHeight="1">
      <c r="L997" s="9"/>
    </row>
    <row r="998" ht="15.75" customHeight="1">
      <c r="L998" s="9"/>
    </row>
    <row r="999" ht="15.75" customHeight="1">
      <c r="L999" s="9"/>
    </row>
    <row r="1000" ht="15.75" customHeight="1">
      <c r="L1000" s="9"/>
    </row>
    <row r="1001" ht="15.75" customHeight="1">
      <c r="L1001" s="9"/>
    </row>
  </sheetData>
  <autoFilter ref="$A$1:$P$83">
    <sortState ref="A1:P83">
      <sortCondition descending="1" ref="G1:G83"/>
    </sortState>
  </autoFilter>
  <conditionalFormatting sqref="B4">
    <cfRule type="notContainsBlanks" dxfId="0" priority="1">
      <formula>LEN(TRIM(B4))&gt;0</formula>
    </cfRule>
  </conditionalFormatting>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6.89"/>
    <col customWidth="1" min="2" max="2" width="21.56"/>
    <col customWidth="1" min="3" max="3" width="8.67"/>
    <col customWidth="1" min="4" max="4" width="16.33"/>
    <col customWidth="1" min="5" max="5" width="45.0"/>
    <col customWidth="1" min="6" max="6" width="20.44"/>
  </cols>
  <sheetData>
    <row r="1">
      <c r="A1" s="53" t="s">
        <v>0</v>
      </c>
      <c r="B1" s="53" t="s">
        <v>1</v>
      </c>
      <c r="C1" s="53" t="s">
        <v>3</v>
      </c>
      <c r="D1" s="53" t="s">
        <v>378</v>
      </c>
      <c r="E1" s="53" t="s">
        <v>379</v>
      </c>
      <c r="F1" s="53" t="s">
        <v>380</v>
      </c>
      <c r="G1" s="17" t="s">
        <v>381</v>
      </c>
      <c r="H1" s="17"/>
    </row>
    <row r="2">
      <c r="A2" s="54" t="s">
        <v>32</v>
      </c>
      <c r="B2" s="54" t="s">
        <v>46</v>
      </c>
      <c r="C2" s="54">
        <v>200.0</v>
      </c>
      <c r="D2" s="54" t="s">
        <v>382</v>
      </c>
      <c r="E2" s="54" t="s">
        <v>383</v>
      </c>
      <c r="F2" s="54">
        <v>55.0</v>
      </c>
      <c r="G2" s="55">
        <v>1.0</v>
      </c>
    </row>
    <row r="3">
      <c r="A3" s="56" t="s">
        <v>27</v>
      </c>
      <c r="B3" s="57" t="s">
        <v>28</v>
      </c>
      <c r="C3" s="55">
        <v>275.0</v>
      </c>
      <c r="D3" s="56" t="s">
        <v>384</v>
      </c>
      <c r="E3" s="56" t="s">
        <v>385</v>
      </c>
      <c r="F3" s="55">
        <v>47.0</v>
      </c>
      <c r="G3" s="55">
        <v>1.0</v>
      </c>
    </row>
    <row r="4">
      <c r="A4" s="54" t="s">
        <v>32</v>
      </c>
      <c r="B4" s="54" t="s">
        <v>54</v>
      </c>
      <c r="C4" s="54">
        <v>200.0</v>
      </c>
      <c r="D4" s="54" t="s">
        <v>386</v>
      </c>
      <c r="E4" s="54" t="s">
        <v>387</v>
      </c>
      <c r="F4" s="54">
        <v>44.0</v>
      </c>
      <c r="G4" s="55">
        <v>1.0</v>
      </c>
    </row>
    <row r="5">
      <c r="A5" s="47" t="s">
        <v>32</v>
      </c>
      <c r="B5" s="47" t="s">
        <v>51</v>
      </c>
      <c r="C5" s="47">
        <v>100.0</v>
      </c>
      <c r="D5" s="47" t="s">
        <v>388</v>
      </c>
      <c r="E5" s="47" t="s">
        <v>389</v>
      </c>
      <c r="F5" s="47">
        <v>42.0</v>
      </c>
      <c r="G5" s="47">
        <v>1.0</v>
      </c>
    </row>
    <row r="6">
      <c r="A6" s="58" t="s">
        <v>32</v>
      </c>
      <c r="B6" s="58" t="s">
        <v>338</v>
      </c>
      <c r="C6" s="58">
        <v>100.0</v>
      </c>
      <c r="D6" s="58" t="s">
        <v>390</v>
      </c>
      <c r="E6" s="58" t="s">
        <v>391</v>
      </c>
      <c r="F6" s="58">
        <v>42.0</v>
      </c>
      <c r="G6" s="47">
        <v>0.0</v>
      </c>
    </row>
    <row r="7">
      <c r="A7" s="55" t="s">
        <v>22</v>
      </c>
      <c r="B7" s="55" t="s">
        <v>75</v>
      </c>
      <c r="C7" s="55">
        <v>100.0</v>
      </c>
      <c r="D7" s="55" t="s">
        <v>346</v>
      </c>
      <c r="E7" s="55" t="s">
        <v>392</v>
      </c>
      <c r="F7" s="55">
        <v>42.0</v>
      </c>
      <c r="G7" s="55">
        <v>0.0</v>
      </c>
    </row>
    <row r="8">
      <c r="A8" s="56" t="s">
        <v>32</v>
      </c>
      <c r="B8" s="57" t="s">
        <v>33</v>
      </c>
      <c r="C8" s="55">
        <v>150.0</v>
      </c>
      <c r="D8" s="56" t="s">
        <v>390</v>
      </c>
      <c r="E8" s="56" t="s">
        <v>393</v>
      </c>
      <c r="F8" s="55">
        <v>43.0</v>
      </c>
      <c r="G8" s="55">
        <v>0.0</v>
      </c>
    </row>
    <row r="9">
      <c r="A9" s="58" t="s">
        <v>17</v>
      </c>
      <c r="B9" s="58" t="s">
        <v>18</v>
      </c>
      <c r="C9" s="58">
        <v>130.0</v>
      </c>
      <c r="D9" s="58" t="s">
        <v>394</v>
      </c>
      <c r="E9" s="58" t="s">
        <v>395</v>
      </c>
      <c r="F9" s="58">
        <v>41.0</v>
      </c>
      <c r="G9" s="47">
        <v>0.0</v>
      </c>
    </row>
    <row r="10">
      <c r="A10" s="54" t="s">
        <v>27</v>
      </c>
      <c r="B10" s="54" t="s">
        <v>49</v>
      </c>
      <c r="C10" s="54">
        <v>200.0</v>
      </c>
      <c r="D10" s="54" t="s">
        <v>394</v>
      </c>
      <c r="E10" s="54" t="s">
        <v>396</v>
      </c>
      <c r="F10" s="54">
        <v>42.0</v>
      </c>
      <c r="G10" s="55">
        <v>0.0</v>
      </c>
    </row>
    <row r="11">
      <c r="A11" s="55" t="s">
        <v>22</v>
      </c>
      <c r="B11" s="55" t="s">
        <v>232</v>
      </c>
      <c r="C11" s="55">
        <v>100.0</v>
      </c>
      <c r="D11" s="55" t="s">
        <v>388</v>
      </c>
      <c r="E11" s="55" t="s">
        <v>397</v>
      </c>
      <c r="F11" s="55">
        <v>38.0</v>
      </c>
      <c r="G11" s="55">
        <v>0.0</v>
      </c>
    </row>
    <row r="12">
      <c r="A12" s="47" t="s">
        <v>37</v>
      </c>
      <c r="B12" s="47" t="s">
        <v>348</v>
      </c>
      <c r="C12" s="47">
        <v>50.0</v>
      </c>
      <c r="D12" s="47" t="s">
        <v>350</v>
      </c>
      <c r="E12" s="47" t="s">
        <v>349</v>
      </c>
      <c r="F12" s="47">
        <v>37.0</v>
      </c>
      <c r="G12" s="47">
        <v>0.0</v>
      </c>
    </row>
    <row r="13">
      <c r="A13" s="56" t="s">
        <v>351</v>
      </c>
      <c r="B13" s="56" t="s">
        <v>352</v>
      </c>
      <c r="C13" s="55">
        <v>100.0</v>
      </c>
      <c r="D13" s="56" t="s">
        <v>354</v>
      </c>
      <c r="E13" s="56" t="s">
        <v>353</v>
      </c>
      <c r="F13" s="55">
        <v>37.0</v>
      </c>
      <c r="G13" s="55">
        <v>1.0</v>
      </c>
    </row>
    <row r="14">
      <c r="A14" s="54" t="s">
        <v>62</v>
      </c>
      <c r="B14" s="54" t="s">
        <v>63</v>
      </c>
      <c r="C14" s="54">
        <v>200.0</v>
      </c>
      <c r="D14" s="54" t="s">
        <v>388</v>
      </c>
      <c r="E14" s="54" t="s">
        <v>398</v>
      </c>
      <c r="F14" s="54">
        <v>33.0</v>
      </c>
      <c r="G14" s="55">
        <v>1.0</v>
      </c>
    </row>
    <row r="15">
      <c r="A15" s="54" t="s">
        <v>27</v>
      </c>
      <c r="B15" s="54" t="s">
        <v>68</v>
      </c>
      <c r="C15" s="54">
        <f>200+75</f>
        <v>275</v>
      </c>
      <c r="D15" s="54" t="s">
        <v>374</v>
      </c>
      <c r="E15" s="54" t="s">
        <v>399</v>
      </c>
      <c r="F15" s="54">
        <v>33.0</v>
      </c>
      <c r="G15" s="55">
        <v>1.0</v>
      </c>
    </row>
    <row r="16">
      <c r="A16" s="54" t="s">
        <v>22</v>
      </c>
      <c r="B16" s="54" t="s">
        <v>23</v>
      </c>
      <c r="C16" s="54">
        <v>220.0</v>
      </c>
      <c r="D16" s="54" t="s">
        <v>400</v>
      </c>
      <c r="E16" s="54" t="s">
        <v>401</v>
      </c>
      <c r="F16" s="54">
        <v>33.0</v>
      </c>
      <c r="G16" s="55">
        <v>5.0</v>
      </c>
    </row>
    <row r="17">
      <c r="A17" s="54" t="s">
        <v>58</v>
      </c>
      <c r="B17" s="54" t="s">
        <v>59</v>
      </c>
      <c r="C17" s="54">
        <v>150.0</v>
      </c>
      <c r="D17" s="54" t="s">
        <v>402</v>
      </c>
      <c r="E17" s="54" t="s">
        <v>403</v>
      </c>
      <c r="F17" s="54">
        <v>27.0</v>
      </c>
      <c r="G17" s="55">
        <v>2.0</v>
      </c>
    </row>
    <row r="18">
      <c r="A18" s="55" t="s">
        <v>79</v>
      </c>
      <c r="B18" s="55" t="s">
        <v>80</v>
      </c>
      <c r="C18" s="55">
        <v>100.0</v>
      </c>
      <c r="D18" s="55" t="s">
        <v>404</v>
      </c>
      <c r="E18" s="55" t="s">
        <v>405</v>
      </c>
      <c r="F18" s="55">
        <v>27.0</v>
      </c>
      <c r="G18" s="55">
        <v>0.0</v>
      </c>
    </row>
    <row r="19">
      <c r="A19" s="54" t="s">
        <v>22</v>
      </c>
      <c r="B19" s="54" t="s">
        <v>115</v>
      </c>
      <c r="C19" s="54">
        <v>200.0</v>
      </c>
      <c r="D19" s="54" t="s">
        <v>346</v>
      </c>
      <c r="E19" s="54" t="s">
        <v>406</v>
      </c>
      <c r="F19" s="54">
        <v>25.0</v>
      </c>
      <c r="G19" s="55">
        <v>1.0</v>
      </c>
    </row>
    <row r="20">
      <c r="A20" s="58" t="s">
        <v>22</v>
      </c>
      <c r="B20" s="58" t="s">
        <v>97</v>
      </c>
      <c r="C20" s="58">
        <v>100.0</v>
      </c>
      <c r="D20" s="58" t="s">
        <v>400</v>
      </c>
      <c r="E20" s="58" t="s">
        <v>407</v>
      </c>
      <c r="F20" s="58">
        <v>24.0</v>
      </c>
      <c r="G20" s="47">
        <v>1.0</v>
      </c>
    </row>
    <row r="21">
      <c r="A21" s="58" t="s">
        <v>22</v>
      </c>
      <c r="B21" s="58" t="s">
        <v>87</v>
      </c>
      <c r="C21" s="58">
        <v>130.0</v>
      </c>
      <c r="D21" s="58" t="s">
        <v>408</v>
      </c>
      <c r="E21" s="58" t="s">
        <v>409</v>
      </c>
      <c r="F21" s="58">
        <v>24.0</v>
      </c>
      <c r="G21" s="47">
        <v>0.0</v>
      </c>
    </row>
    <row r="22">
      <c r="A22" s="55" t="s">
        <v>32</v>
      </c>
      <c r="B22" s="55" t="s">
        <v>355</v>
      </c>
      <c r="C22" s="55">
        <v>50.0</v>
      </c>
      <c r="D22" s="55" t="s">
        <v>357</v>
      </c>
      <c r="E22" s="55" t="s">
        <v>356</v>
      </c>
      <c r="F22" s="55">
        <v>23.0</v>
      </c>
      <c r="G22" s="55">
        <v>0.0</v>
      </c>
    </row>
    <row r="23">
      <c r="A23" s="58" t="s">
        <v>22</v>
      </c>
      <c r="B23" s="58" t="s">
        <v>343</v>
      </c>
      <c r="C23" s="58">
        <v>100.0</v>
      </c>
      <c r="D23" s="58" t="s">
        <v>346</v>
      </c>
      <c r="E23" s="58" t="s">
        <v>410</v>
      </c>
      <c r="F23" s="58">
        <v>23.0</v>
      </c>
      <c r="G23" s="47">
        <v>0.0</v>
      </c>
    </row>
    <row r="24">
      <c r="A24" s="55" t="s">
        <v>27</v>
      </c>
      <c r="B24" s="55" t="s">
        <v>152</v>
      </c>
      <c r="C24" s="55">
        <v>200.0</v>
      </c>
      <c r="D24" s="55" t="s">
        <v>384</v>
      </c>
      <c r="E24" s="55" t="s">
        <v>411</v>
      </c>
      <c r="F24" s="55">
        <v>20.0</v>
      </c>
      <c r="G24" s="55">
        <v>0.0</v>
      </c>
    </row>
    <row r="25">
      <c r="A25" s="54" t="s">
        <v>37</v>
      </c>
      <c r="B25" s="54" t="s">
        <v>38</v>
      </c>
      <c r="C25" s="54">
        <v>75.0</v>
      </c>
      <c r="D25" s="54" t="s">
        <v>350</v>
      </c>
      <c r="E25" s="54" t="s">
        <v>412</v>
      </c>
      <c r="F25" s="54">
        <v>17.0</v>
      </c>
      <c r="G25" s="55">
        <v>0.0</v>
      </c>
    </row>
    <row r="26">
      <c r="A26" s="56" t="s">
        <v>210</v>
      </c>
      <c r="B26" s="56" t="s">
        <v>358</v>
      </c>
      <c r="C26" s="55">
        <v>100.0</v>
      </c>
      <c r="D26" s="56" t="s">
        <v>360</v>
      </c>
      <c r="E26" s="56" t="s">
        <v>359</v>
      </c>
      <c r="F26" s="55">
        <v>16.0</v>
      </c>
      <c r="G26" s="55">
        <v>0.0</v>
      </c>
    </row>
    <row r="27">
      <c r="A27" s="54" t="s">
        <v>22</v>
      </c>
      <c r="B27" s="54" t="s">
        <v>66</v>
      </c>
      <c r="C27" s="54">
        <v>100.0</v>
      </c>
      <c r="D27" s="54" t="s">
        <v>400</v>
      </c>
      <c r="E27" s="54" t="s">
        <v>413</v>
      </c>
      <c r="F27" s="54">
        <v>16.0</v>
      </c>
      <c r="G27" s="55">
        <v>0.0</v>
      </c>
    </row>
    <row r="28">
      <c r="A28" s="55" t="s">
        <v>365</v>
      </c>
      <c r="B28" s="55" t="s">
        <v>366</v>
      </c>
      <c r="C28" s="55">
        <v>100.0</v>
      </c>
      <c r="D28" s="55" t="s">
        <v>368</v>
      </c>
      <c r="E28" s="55" t="s">
        <v>367</v>
      </c>
      <c r="F28" s="55">
        <v>16.0</v>
      </c>
      <c r="G28" s="55">
        <v>0.0</v>
      </c>
    </row>
    <row r="29">
      <c r="A29" s="55" t="s">
        <v>361</v>
      </c>
      <c r="B29" s="55" t="s">
        <v>362</v>
      </c>
      <c r="C29" s="55">
        <v>50.0</v>
      </c>
      <c r="D29" s="55" t="s">
        <v>364</v>
      </c>
      <c r="E29" s="55" t="s">
        <v>363</v>
      </c>
      <c r="F29" s="55">
        <v>16.0</v>
      </c>
      <c r="G29" s="55">
        <v>0.0</v>
      </c>
    </row>
    <row r="30">
      <c r="A30" s="56" t="s">
        <v>341</v>
      </c>
      <c r="B30" s="56" t="s">
        <v>342</v>
      </c>
      <c r="C30" s="55">
        <v>30.0</v>
      </c>
      <c r="D30" s="56" t="s">
        <v>414</v>
      </c>
      <c r="E30" s="56" t="s">
        <v>415</v>
      </c>
      <c r="F30" s="55">
        <v>15.0</v>
      </c>
      <c r="G30" s="55">
        <v>0.0</v>
      </c>
    </row>
    <row r="31">
      <c r="A31" s="54" t="s">
        <v>22</v>
      </c>
      <c r="B31" s="54" t="s">
        <v>104</v>
      </c>
      <c r="C31" s="54">
        <v>100.0</v>
      </c>
      <c r="D31" s="54" t="s">
        <v>346</v>
      </c>
      <c r="E31" s="54" t="s">
        <v>416</v>
      </c>
      <c r="F31" s="54">
        <v>15.0</v>
      </c>
      <c r="G31" s="55">
        <v>0.0</v>
      </c>
    </row>
    <row r="32">
      <c r="A32" s="58" t="s">
        <v>37</v>
      </c>
      <c r="B32" s="58" t="s">
        <v>91</v>
      </c>
      <c r="C32" s="58">
        <v>50.0</v>
      </c>
      <c r="D32" s="58" t="s">
        <v>350</v>
      </c>
      <c r="E32" s="58" t="s">
        <v>417</v>
      </c>
      <c r="F32" s="58">
        <v>15.0</v>
      </c>
      <c r="G32" s="47">
        <v>0.0</v>
      </c>
    </row>
    <row r="33">
      <c r="A33" s="54" t="s">
        <v>32</v>
      </c>
      <c r="B33" s="54" t="s">
        <v>418</v>
      </c>
      <c r="C33" s="54">
        <v>100.0</v>
      </c>
      <c r="D33" s="54" t="s">
        <v>419</v>
      </c>
      <c r="E33" s="54" t="s">
        <v>420</v>
      </c>
      <c r="F33" s="54">
        <v>14.0</v>
      </c>
      <c r="G33" s="55">
        <v>0.0</v>
      </c>
    </row>
    <row r="34">
      <c r="A34" s="54" t="s">
        <v>17</v>
      </c>
      <c r="B34" s="54" t="s">
        <v>100</v>
      </c>
      <c r="C34" s="54">
        <v>100.0</v>
      </c>
      <c r="D34" s="54" t="s">
        <v>419</v>
      </c>
      <c r="E34" s="54" t="s">
        <v>421</v>
      </c>
      <c r="F34" s="54">
        <v>13.0</v>
      </c>
      <c r="G34" s="55">
        <v>0.0</v>
      </c>
    </row>
    <row r="35">
      <c r="A35" s="55" t="s">
        <v>32</v>
      </c>
      <c r="B35" s="55" t="s">
        <v>71</v>
      </c>
      <c r="C35" s="55">
        <v>100.0</v>
      </c>
      <c r="D35" s="55" t="s">
        <v>354</v>
      </c>
      <c r="E35" s="55" t="s">
        <v>422</v>
      </c>
      <c r="F35" s="55">
        <v>11.0</v>
      </c>
      <c r="G35" s="55">
        <v>0.0</v>
      </c>
    </row>
    <row r="36">
      <c r="A36" s="59" t="s">
        <v>334</v>
      </c>
      <c r="B36" s="59" t="s">
        <v>335</v>
      </c>
      <c r="C36" s="47">
        <v>60.0</v>
      </c>
      <c r="D36" s="59" t="s">
        <v>423</v>
      </c>
      <c r="E36" s="59" t="s">
        <v>424</v>
      </c>
      <c r="F36" s="47">
        <v>11.0</v>
      </c>
      <c r="G36" s="47">
        <v>1.0</v>
      </c>
      <c r="H36" s="56"/>
    </row>
    <row r="37">
      <c r="A37" s="56" t="s">
        <v>17</v>
      </c>
      <c r="B37" s="56" t="s">
        <v>369</v>
      </c>
      <c r="C37" s="56">
        <v>50.0</v>
      </c>
      <c r="D37" s="56" t="s">
        <v>371</v>
      </c>
      <c r="E37" s="56" t="s">
        <v>370</v>
      </c>
      <c r="F37" s="55">
        <v>12.0</v>
      </c>
      <c r="G37" s="55">
        <v>0.0</v>
      </c>
    </row>
    <row r="38">
      <c r="A38" s="58" t="s">
        <v>27</v>
      </c>
      <c r="B38" s="58" t="s">
        <v>372</v>
      </c>
      <c r="C38" s="58">
        <v>75.0</v>
      </c>
      <c r="D38" s="58" t="s">
        <v>374</v>
      </c>
      <c r="E38" s="58" t="s">
        <v>373</v>
      </c>
      <c r="F38" s="58">
        <v>10.0</v>
      </c>
      <c r="G38" s="47">
        <v>0.0</v>
      </c>
    </row>
    <row r="39">
      <c r="A39" s="54" t="s">
        <v>17</v>
      </c>
      <c r="B39" s="54" t="s">
        <v>42</v>
      </c>
      <c r="C39" s="54">
        <v>100.0</v>
      </c>
      <c r="D39" s="54" t="s">
        <v>425</v>
      </c>
      <c r="E39" s="54" t="s">
        <v>426</v>
      </c>
      <c r="F39" s="54">
        <v>9.0</v>
      </c>
      <c r="G39" s="55">
        <v>0.0</v>
      </c>
    </row>
    <row r="40">
      <c r="A40" s="54" t="s">
        <v>27</v>
      </c>
      <c r="B40" s="54" t="s">
        <v>118</v>
      </c>
      <c r="C40" s="54">
        <v>75.0</v>
      </c>
      <c r="D40" s="54" t="s">
        <v>374</v>
      </c>
      <c r="E40" s="54" t="s">
        <v>427</v>
      </c>
      <c r="F40" s="54">
        <v>8.0</v>
      </c>
      <c r="G40" s="55">
        <v>0.0</v>
      </c>
    </row>
    <row r="41">
      <c r="A41" s="58" t="s">
        <v>17</v>
      </c>
      <c r="B41" s="58" t="s">
        <v>109</v>
      </c>
      <c r="C41" s="58">
        <v>75.0</v>
      </c>
      <c r="D41" s="58" t="s">
        <v>425</v>
      </c>
      <c r="E41" s="58" t="s">
        <v>428</v>
      </c>
      <c r="F41" s="58">
        <v>6.0</v>
      </c>
      <c r="G41" s="47">
        <v>0.0</v>
      </c>
    </row>
    <row r="42">
      <c r="A42" s="54" t="s">
        <v>32</v>
      </c>
      <c r="B42" s="54" t="s">
        <v>429</v>
      </c>
      <c r="C42" s="54">
        <v>10.0</v>
      </c>
      <c r="D42" s="54" t="s">
        <v>346</v>
      </c>
      <c r="E42" s="54" t="s">
        <v>430</v>
      </c>
      <c r="F42" s="54">
        <v>4.0</v>
      </c>
      <c r="G42" s="55">
        <v>0.0</v>
      </c>
    </row>
    <row r="43">
      <c r="A43" s="55" t="s">
        <v>22</v>
      </c>
      <c r="B43" s="60" t="s">
        <v>192</v>
      </c>
      <c r="C43" s="55">
        <v>100.0</v>
      </c>
      <c r="D43" s="55" t="s">
        <v>346</v>
      </c>
      <c r="E43" s="55" t="s">
        <v>431</v>
      </c>
      <c r="F43" s="55">
        <v>4.0</v>
      </c>
      <c r="G43" s="47">
        <v>0.0</v>
      </c>
    </row>
    <row r="44">
      <c r="A44" s="58" t="s">
        <v>27</v>
      </c>
      <c r="B44" s="58" t="s">
        <v>84</v>
      </c>
      <c r="C44" s="58">
        <v>15.0</v>
      </c>
      <c r="D44" s="58" t="s">
        <v>432</v>
      </c>
      <c r="E44" s="58" t="s">
        <v>433</v>
      </c>
      <c r="F44" s="58">
        <v>3.0</v>
      </c>
      <c r="G44" s="47">
        <v>0.0</v>
      </c>
    </row>
    <row r="45">
      <c r="A45" s="58" t="s">
        <v>22</v>
      </c>
      <c r="B45" s="58" t="s">
        <v>138</v>
      </c>
      <c r="C45" s="58">
        <v>100.0</v>
      </c>
      <c r="D45" s="58" t="s">
        <v>434</v>
      </c>
      <c r="E45" s="58" t="s">
        <v>435</v>
      </c>
      <c r="F45" s="58">
        <v>3.0</v>
      </c>
      <c r="G45" s="47">
        <v>0.0</v>
      </c>
    </row>
    <row r="46">
      <c r="A46" s="58" t="s">
        <v>159</v>
      </c>
      <c r="B46" s="58" t="s">
        <v>160</v>
      </c>
      <c r="C46" s="58">
        <v>100.0</v>
      </c>
      <c r="D46" s="58" t="s">
        <v>386</v>
      </c>
      <c r="E46" s="58" t="s">
        <v>436</v>
      </c>
      <c r="F46" s="58">
        <v>3.0</v>
      </c>
      <c r="G46" s="55">
        <v>0.0</v>
      </c>
    </row>
    <row r="47">
      <c r="A47" s="58" t="s">
        <v>22</v>
      </c>
      <c r="B47" s="58" t="s">
        <v>124</v>
      </c>
      <c r="C47" s="58">
        <v>100.0</v>
      </c>
      <c r="D47" s="58" t="s">
        <v>357</v>
      </c>
      <c r="E47" s="58" t="s">
        <v>437</v>
      </c>
      <c r="F47" s="58">
        <v>1.0</v>
      </c>
      <c r="G47" s="47">
        <v>0.0</v>
      </c>
      <c r="H47" s="5" t="s">
        <v>438</v>
      </c>
    </row>
    <row r="48">
      <c r="A48" s="58" t="s">
        <v>147</v>
      </c>
      <c r="B48" s="58" t="s">
        <v>375</v>
      </c>
      <c r="C48" s="58">
        <v>125.0</v>
      </c>
      <c r="D48" s="58" t="s">
        <v>377</v>
      </c>
      <c r="E48" s="58" t="s">
        <v>376</v>
      </c>
      <c r="F48" s="58">
        <v>7.0</v>
      </c>
      <c r="G48" s="47">
        <v>0.0</v>
      </c>
    </row>
    <row r="49">
      <c r="A49" s="58" t="s">
        <v>17</v>
      </c>
      <c r="B49" s="58" t="s">
        <v>439</v>
      </c>
      <c r="C49" s="58">
        <v>50.0</v>
      </c>
      <c r="D49" s="58" t="s">
        <v>440</v>
      </c>
      <c r="E49" s="58" t="s">
        <v>441</v>
      </c>
      <c r="F49" s="58">
        <v>0.0</v>
      </c>
      <c r="G49" s="47">
        <v>0.0</v>
      </c>
    </row>
    <row r="50">
      <c r="A50" s="56"/>
      <c r="B50" s="56"/>
      <c r="C50" s="56"/>
      <c r="D50" s="56"/>
      <c r="E50" s="56"/>
      <c r="F50" s="56"/>
      <c r="G50" s="56"/>
    </row>
    <row r="51">
      <c r="A51" s="56"/>
      <c r="B51" s="56"/>
      <c r="C51" s="56"/>
      <c r="D51" s="56"/>
      <c r="E51" s="56"/>
      <c r="F51" s="56"/>
      <c r="G51" s="56"/>
    </row>
    <row r="52">
      <c r="A52" s="56"/>
      <c r="B52" s="56"/>
      <c r="C52" s="56"/>
      <c r="D52" s="56"/>
      <c r="E52" s="56"/>
      <c r="F52" s="56"/>
      <c r="G52" s="56"/>
    </row>
    <row r="53">
      <c r="A53" s="56"/>
      <c r="B53" s="56"/>
      <c r="C53" s="56"/>
      <c r="D53" s="56"/>
      <c r="E53" s="56"/>
      <c r="F53" s="56"/>
      <c r="G53" s="56"/>
    </row>
    <row r="54">
      <c r="A54" s="56"/>
      <c r="B54" s="56"/>
      <c r="C54" s="56"/>
      <c r="D54" s="56"/>
      <c r="E54" s="56"/>
      <c r="F54" s="56"/>
      <c r="G54" s="56"/>
    </row>
    <row r="55">
      <c r="A55" s="56"/>
      <c r="B55" s="56"/>
      <c r="C55" s="56"/>
      <c r="D55" s="56"/>
      <c r="E55" s="56"/>
      <c r="F55" s="56"/>
      <c r="G55" s="56"/>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ataValidations>
    <dataValidation type="list" allowBlank="1" showErrorMessage="1" sqref="B1:B1000">
      <formula1>'Insane Persons Sheet'!$B$1:$B1000</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34.22"/>
  </cols>
  <sheetData>
    <row r="1">
      <c r="A1" s="61" t="s">
        <v>0</v>
      </c>
      <c r="B1" s="61" t="s">
        <v>1</v>
      </c>
      <c r="C1" s="61" t="s">
        <v>3</v>
      </c>
      <c r="D1" s="61" t="s">
        <v>378</v>
      </c>
      <c r="E1" s="61" t="s">
        <v>379</v>
      </c>
      <c r="F1" s="62" t="s">
        <v>442</v>
      </c>
      <c r="G1" s="63" t="s">
        <v>381</v>
      </c>
      <c r="H1" s="64"/>
    </row>
    <row r="2">
      <c r="A2" s="65" t="s">
        <v>32</v>
      </c>
      <c r="B2" s="65" t="s">
        <v>46</v>
      </c>
      <c r="C2" s="65">
        <v>200.0</v>
      </c>
      <c r="D2" s="65" t="s">
        <v>382</v>
      </c>
      <c r="E2" s="65" t="s">
        <v>383</v>
      </c>
      <c r="F2" s="65">
        <v>41.0</v>
      </c>
      <c r="G2" s="65">
        <v>1.0</v>
      </c>
      <c r="H2" s="64"/>
    </row>
    <row r="3">
      <c r="A3" s="65" t="s">
        <v>32</v>
      </c>
      <c r="B3" s="66" t="s">
        <v>33</v>
      </c>
      <c r="C3" s="65">
        <v>150.0</v>
      </c>
      <c r="D3" s="65" t="s">
        <v>390</v>
      </c>
      <c r="E3" s="65" t="s">
        <v>393</v>
      </c>
      <c r="F3" s="65">
        <v>40.0</v>
      </c>
      <c r="G3" s="65">
        <v>0.0</v>
      </c>
      <c r="H3" s="64"/>
    </row>
    <row r="4">
      <c r="A4" s="65" t="s">
        <v>32</v>
      </c>
      <c r="B4" s="65" t="s">
        <v>54</v>
      </c>
      <c r="C4" s="65">
        <v>200.0</v>
      </c>
      <c r="D4" s="65" t="s">
        <v>386</v>
      </c>
      <c r="E4" s="65" t="s">
        <v>387</v>
      </c>
      <c r="F4" s="65">
        <v>40.0</v>
      </c>
      <c r="G4" s="65">
        <v>1.0</v>
      </c>
      <c r="H4" s="64"/>
    </row>
    <row r="5">
      <c r="A5" s="65" t="s">
        <v>32</v>
      </c>
      <c r="B5" s="65" t="s">
        <v>51</v>
      </c>
      <c r="C5" s="65">
        <v>100.0</v>
      </c>
      <c r="D5" s="65" t="s">
        <v>388</v>
      </c>
      <c r="E5" s="65" t="s">
        <v>389</v>
      </c>
      <c r="F5" s="65">
        <v>38.0</v>
      </c>
      <c r="G5" s="65">
        <v>1.0</v>
      </c>
      <c r="H5" s="64"/>
    </row>
    <row r="6">
      <c r="A6" s="65" t="s">
        <v>22</v>
      </c>
      <c r="B6" s="65" t="s">
        <v>75</v>
      </c>
      <c r="C6" s="65">
        <v>100.0</v>
      </c>
      <c r="D6" s="65" t="s">
        <v>346</v>
      </c>
      <c r="E6" s="65" t="s">
        <v>392</v>
      </c>
      <c r="F6" s="65">
        <v>37.0</v>
      </c>
      <c r="G6" s="65">
        <v>0.0</v>
      </c>
      <c r="H6" s="64"/>
    </row>
    <row r="7">
      <c r="A7" s="65" t="s">
        <v>27</v>
      </c>
      <c r="B7" s="66" t="s">
        <v>28</v>
      </c>
      <c r="C7" s="65">
        <v>275.0</v>
      </c>
      <c r="D7" s="65" t="s">
        <v>384</v>
      </c>
      <c r="E7" s="65" t="s">
        <v>385</v>
      </c>
      <c r="F7" s="65">
        <v>37.0</v>
      </c>
      <c r="G7" s="65">
        <v>1.0</v>
      </c>
      <c r="H7" s="64"/>
    </row>
    <row r="8">
      <c r="A8" s="65" t="s">
        <v>37</v>
      </c>
      <c r="B8" s="65" t="s">
        <v>348</v>
      </c>
      <c r="C8" s="65">
        <v>50.0</v>
      </c>
      <c r="D8" s="65" t="s">
        <v>350</v>
      </c>
      <c r="E8" s="65" t="s">
        <v>349</v>
      </c>
      <c r="F8" s="65">
        <v>32.0</v>
      </c>
      <c r="G8" s="65">
        <v>0.0</v>
      </c>
      <c r="H8" s="64"/>
    </row>
    <row r="9">
      <c r="A9" s="65" t="s">
        <v>62</v>
      </c>
      <c r="B9" s="65" t="s">
        <v>63</v>
      </c>
      <c r="C9" s="65">
        <v>200.0</v>
      </c>
      <c r="D9" s="65" t="s">
        <v>388</v>
      </c>
      <c r="E9" s="65" t="s">
        <v>398</v>
      </c>
      <c r="F9" s="65">
        <v>29.0</v>
      </c>
      <c r="G9" s="65">
        <v>1.0</v>
      </c>
      <c r="H9" s="64"/>
    </row>
    <row r="10">
      <c r="A10" s="65" t="s">
        <v>17</v>
      </c>
      <c r="B10" s="65" t="s">
        <v>18</v>
      </c>
      <c r="C10" s="65">
        <v>130.0</v>
      </c>
      <c r="D10" s="65" t="s">
        <v>394</v>
      </c>
      <c r="E10" s="65" t="s">
        <v>395</v>
      </c>
      <c r="F10" s="65">
        <v>26.0</v>
      </c>
      <c r="G10" s="65">
        <v>0.0</v>
      </c>
      <c r="H10" s="64"/>
    </row>
    <row r="11">
      <c r="A11" s="65" t="s">
        <v>27</v>
      </c>
      <c r="B11" s="65" t="s">
        <v>49</v>
      </c>
      <c r="C11" s="65">
        <v>200.0</v>
      </c>
      <c r="D11" s="65" t="s">
        <v>394</v>
      </c>
      <c r="E11" s="65" t="s">
        <v>396</v>
      </c>
      <c r="F11" s="65">
        <v>28.0</v>
      </c>
      <c r="G11" s="65">
        <v>0.0</v>
      </c>
      <c r="H11" s="64"/>
    </row>
    <row r="12">
      <c r="A12" s="65" t="s">
        <v>22</v>
      </c>
      <c r="B12" s="65" t="s">
        <v>23</v>
      </c>
      <c r="C12" s="65">
        <v>220.0</v>
      </c>
      <c r="D12" s="65" t="s">
        <v>400</v>
      </c>
      <c r="E12" s="65" t="s">
        <v>401</v>
      </c>
      <c r="F12" s="65">
        <v>25.0</v>
      </c>
      <c r="G12" s="65">
        <v>5.0</v>
      </c>
      <c r="H12" s="64"/>
    </row>
    <row r="13">
      <c r="A13" s="65" t="s">
        <v>27</v>
      </c>
      <c r="B13" s="65" t="s">
        <v>68</v>
      </c>
      <c r="C13" s="65">
        <f>200+75</f>
        <v>275</v>
      </c>
      <c r="D13" s="65" t="s">
        <v>374</v>
      </c>
      <c r="E13" s="65" t="s">
        <v>399</v>
      </c>
      <c r="F13" s="65">
        <v>25.0</v>
      </c>
      <c r="G13" s="65">
        <v>1.0</v>
      </c>
      <c r="H13" s="64"/>
    </row>
    <row r="14">
      <c r="A14" s="65" t="s">
        <v>32</v>
      </c>
      <c r="B14" s="65" t="s">
        <v>355</v>
      </c>
      <c r="C14" s="65">
        <v>50.0</v>
      </c>
      <c r="D14" s="65" t="s">
        <v>357</v>
      </c>
      <c r="E14" s="65" t="s">
        <v>356</v>
      </c>
      <c r="F14" s="65">
        <v>23.0</v>
      </c>
      <c r="G14" s="65">
        <v>0.0</v>
      </c>
      <c r="H14" s="64"/>
    </row>
    <row r="15">
      <c r="A15" s="65" t="s">
        <v>58</v>
      </c>
      <c r="B15" s="65" t="s">
        <v>59</v>
      </c>
      <c r="C15" s="65">
        <v>150.0</v>
      </c>
      <c r="D15" s="65" t="s">
        <v>402</v>
      </c>
      <c r="E15" s="65" t="s">
        <v>403</v>
      </c>
      <c r="F15" s="65">
        <v>22.0</v>
      </c>
      <c r="G15" s="65">
        <v>2.0</v>
      </c>
      <c r="H15" s="64"/>
    </row>
    <row r="16">
      <c r="A16" s="65" t="s">
        <v>22</v>
      </c>
      <c r="B16" s="65" t="s">
        <v>232</v>
      </c>
      <c r="C16" s="65">
        <v>100.0</v>
      </c>
      <c r="D16" s="65" t="s">
        <v>388</v>
      </c>
      <c r="E16" s="65" t="s">
        <v>397</v>
      </c>
      <c r="F16" s="65">
        <v>24.0</v>
      </c>
      <c r="G16" s="65">
        <v>0.0</v>
      </c>
      <c r="H16" s="64"/>
    </row>
    <row r="17">
      <c r="A17" s="65" t="s">
        <v>79</v>
      </c>
      <c r="B17" s="65" t="s">
        <v>80</v>
      </c>
      <c r="C17" s="65">
        <v>100.0</v>
      </c>
      <c r="D17" s="65" t="s">
        <v>404</v>
      </c>
      <c r="E17" s="65" t="s">
        <v>405</v>
      </c>
      <c r="F17" s="65">
        <v>22.0</v>
      </c>
      <c r="G17" s="65">
        <v>0.0</v>
      </c>
      <c r="H17" s="64"/>
    </row>
    <row r="18">
      <c r="A18" s="65" t="s">
        <v>22</v>
      </c>
      <c r="B18" s="65" t="s">
        <v>97</v>
      </c>
      <c r="C18" s="65">
        <v>100.0</v>
      </c>
      <c r="D18" s="65" t="s">
        <v>400</v>
      </c>
      <c r="E18" s="65" t="s">
        <v>407</v>
      </c>
      <c r="F18" s="65">
        <v>20.0</v>
      </c>
      <c r="G18" s="65">
        <v>1.0</v>
      </c>
      <c r="H18" s="64"/>
    </row>
    <row r="19">
      <c r="A19" s="65" t="s">
        <v>37</v>
      </c>
      <c r="B19" s="65" t="s">
        <v>38</v>
      </c>
      <c r="C19" s="65">
        <v>75.0</v>
      </c>
      <c r="D19" s="65" t="s">
        <v>350</v>
      </c>
      <c r="E19" s="65" t="s">
        <v>412</v>
      </c>
      <c r="F19" s="65">
        <v>17.0</v>
      </c>
      <c r="G19" s="65">
        <v>0.0</v>
      </c>
      <c r="H19" s="64"/>
    </row>
    <row r="20">
      <c r="A20" s="65" t="s">
        <v>210</v>
      </c>
      <c r="B20" s="65" t="s">
        <v>358</v>
      </c>
      <c r="C20" s="65">
        <v>100.0</v>
      </c>
      <c r="D20" s="65" t="s">
        <v>360</v>
      </c>
      <c r="E20" s="65" t="s">
        <v>359</v>
      </c>
      <c r="F20" s="65">
        <v>16.0</v>
      </c>
      <c r="G20" s="65">
        <v>0.0</v>
      </c>
      <c r="H20" s="64"/>
    </row>
    <row r="21">
      <c r="A21" s="65" t="s">
        <v>22</v>
      </c>
      <c r="B21" s="66" t="s">
        <v>66</v>
      </c>
      <c r="C21" s="65">
        <v>100.0</v>
      </c>
      <c r="D21" s="65" t="s">
        <v>400</v>
      </c>
      <c r="E21" s="65" t="s">
        <v>413</v>
      </c>
      <c r="F21" s="65">
        <v>16.0</v>
      </c>
      <c r="G21" s="65">
        <v>0.0</v>
      </c>
      <c r="H21" s="64"/>
    </row>
    <row r="22">
      <c r="A22" s="65" t="s">
        <v>365</v>
      </c>
      <c r="B22" s="65" t="s">
        <v>366</v>
      </c>
      <c r="C22" s="65">
        <v>100.0</v>
      </c>
      <c r="D22" s="65" t="s">
        <v>368</v>
      </c>
      <c r="E22" s="65" t="s">
        <v>367</v>
      </c>
      <c r="F22" s="65">
        <v>16.0</v>
      </c>
      <c r="G22" s="65">
        <v>0.0</v>
      </c>
      <c r="H22" s="64"/>
    </row>
    <row r="23">
      <c r="A23" s="65" t="s">
        <v>361</v>
      </c>
      <c r="B23" s="65" t="s">
        <v>362</v>
      </c>
      <c r="C23" s="65">
        <v>50.0</v>
      </c>
      <c r="D23" s="65" t="s">
        <v>364</v>
      </c>
      <c r="E23" s="65" t="s">
        <v>363</v>
      </c>
      <c r="F23" s="65">
        <v>15.0</v>
      </c>
      <c r="G23" s="65">
        <v>0.0</v>
      </c>
      <c r="H23" s="64"/>
    </row>
    <row r="24">
      <c r="A24" s="65" t="s">
        <v>341</v>
      </c>
      <c r="B24" s="65" t="s">
        <v>342</v>
      </c>
      <c r="C24" s="65">
        <v>30.0</v>
      </c>
      <c r="D24" s="65" t="s">
        <v>414</v>
      </c>
      <c r="E24" s="65" t="s">
        <v>415</v>
      </c>
      <c r="F24" s="65">
        <v>13.0</v>
      </c>
      <c r="G24" s="65">
        <v>0.0</v>
      </c>
      <c r="H24" s="64"/>
    </row>
    <row r="25">
      <c r="A25" s="65" t="s">
        <v>27</v>
      </c>
      <c r="B25" s="65" t="s">
        <v>152</v>
      </c>
      <c r="C25" s="65">
        <v>200.0</v>
      </c>
      <c r="D25" s="65" t="s">
        <v>384</v>
      </c>
      <c r="E25" s="65" t="s">
        <v>411</v>
      </c>
      <c r="F25" s="65">
        <v>13.0</v>
      </c>
      <c r="G25" s="65">
        <v>0.0</v>
      </c>
      <c r="H25" s="64"/>
    </row>
    <row r="26">
      <c r="A26" s="65" t="s">
        <v>32</v>
      </c>
      <c r="B26" s="65" t="s">
        <v>418</v>
      </c>
      <c r="C26" s="65">
        <v>100.0</v>
      </c>
      <c r="D26" s="65" t="s">
        <v>419</v>
      </c>
      <c r="E26" s="65" t="s">
        <v>420</v>
      </c>
      <c r="F26" s="65">
        <v>13.0</v>
      </c>
      <c r="G26" s="65">
        <v>0.0</v>
      </c>
      <c r="H26" s="64"/>
    </row>
    <row r="27">
      <c r="A27" s="65" t="s">
        <v>22</v>
      </c>
      <c r="B27" s="65" t="s">
        <v>104</v>
      </c>
      <c r="C27" s="65">
        <v>100.0</v>
      </c>
      <c r="D27" s="65" t="s">
        <v>346</v>
      </c>
      <c r="E27" s="65" t="s">
        <v>416</v>
      </c>
      <c r="F27" s="65">
        <v>13.0</v>
      </c>
      <c r="G27" s="65">
        <v>0.0</v>
      </c>
      <c r="H27" s="64"/>
    </row>
    <row r="28">
      <c r="A28" s="65" t="s">
        <v>17</v>
      </c>
      <c r="B28" s="65" t="s">
        <v>100</v>
      </c>
      <c r="C28" s="65">
        <v>100.0</v>
      </c>
      <c r="D28" s="65" t="s">
        <v>419</v>
      </c>
      <c r="E28" s="65" t="s">
        <v>421</v>
      </c>
      <c r="F28" s="65">
        <v>13.0</v>
      </c>
      <c r="G28" s="65">
        <v>0.0</v>
      </c>
      <c r="H28" s="64"/>
    </row>
    <row r="29">
      <c r="A29" s="65" t="s">
        <v>32</v>
      </c>
      <c r="B29" s="65" t="s">
        <v>71</v>
      </c>
      <c r="C29" s="65">
        <v>100.0</v>
      </c>
      <c r="D29" s="65" t="s">
        <v>354</v>
      </c>
      <c r="E29" s="65" t="s">
        <v>422</v>
      </c>
      <c r="F29" s="65">
        <v>11.0</v>
      </c>
      <c r="G29" s="65">
        <v>0.0</v>
      </c>
      <c r="H29" s="64"/>
    </row>
    <row r="30">
      <c r="A30" s="65" t="s">
        <v>22</v>
      </c>
      <c r="B30" s="65" t="s">
        <v>115</v>
      </c>
      <c r="C30" s="65">
        <v>200.0</v>
      </c>
      <c r="D30" s="65" t="s">
        <v>346</v>
      </c>
      <c r="E30" s="65" t="s">
        <v>406</v>
      </c>
      <c r="F30" s="65">
        <v>13.0</v>
      </c>
      <c r="G30" s="65">
        <v>1.0</v>
      </c>
      <c r="H30" s="64"/>
    </row>
    <row r="31">
      <c r="A31" s="65" t="s">
        <v>37</v>
      </c>
      <c r="B31" s="65" t="s">
        <v>91</v>
      </c>
      <c r="C31" s="65">
        <v>50.0</v>
      </c>
      <c r="D31" s="65" t="s">
        <v>350</v>
      </c>
      <c r="E31" s="65" t="s">
        <v>417</v>
      </c>
      <c r="F31" s="65">
        <v>11.0</v>
      </c>
      <c r="G31" s="65">
        <v>0.0</v>
      </c>
      <c r="H31" s="64"/>
    </row>
    <row r="32">
      <c r="A32" s="65" t="s">
        <v>334</v>
      </c>
      <c r="B32" s="65" t="s">
        <v>335</v>
      </c>
      <c r="C32" s="65">
        <v>60.0</v>
      </c>
      <c r="D32" s="65" t="s">
        <v>423</v>
      </c>
      <c r="E32" s="65" t="s">
        <v>424</v>
      </c>
      <c r="F32" s="65">
        <v>11.0</v>
      </c>
      <c r="G32" s="65">
        <v>1.0</v>
      </c>
      <c r="H32" s="64"/>
    </row>
    <row r="33">
      <c r="A33" s="65" t="s">
        <v>17</v>
      </c>
      <c r="B33" s="65" t="s">
        <v>42</v>
      </c>
      <c r="C33" s="65">
        <v>100.0</v>
      </c>
      <c r="D33" s="65" t="s">
        <v>425</v>
      </c>
      <c r="E33" s="65" t="s">
        <v>426</v>
      </c>
      <c r="F33" s="65">
        <v>9.0</v>
      </c>
      <c r="G33" s="65">
        <v>0.0</v>
      </c>
      <c r="H33" s="64"/>
    </row>
    <row r="34">
      <c r="A34" s="65" t="s">
        <v>22</v>
      </c>
      <c r="B34" s="66" t="s">
        <v>343</v>
      </c>
      <c r="C34" s="65">
        <v>100.0</v>
      </c>
      <c r="D34" s="65" t="s">
        <v>346</v>
      </c>
      <c r="E34" s="65" t="s">
        <v>410</v>
      </c>
      <c r="F34" s="65">
        <v>11.0</v>
      </c>
      <c r="G34" s="65">
        <v>0.0</v>
      </c>
      <c r="H34" s="64"/>
    </row>
    <row r="35">
      <c r="A35" s="65" t="s">
        <v>22</v>
      </c>
      <c r="B35" s="65" t="s">
        <v>87</v>
      </c>
      <c r="C35" s="65">
        <v>130.0</v>
      </c>
      <c r="D35" s="65" t="s">
        <v>408</v>
      </c>
      <c r="E35" s="65" t="s">
        <v>409</v>
      </c>
      <c r="F35" s="65">
        <v>7.0</v>
      </c>
      <c r="G35" s="65">
        <v>0.0</v>
      </c>
      <c r="H35" s="64"/>
    </row>
    <row r="36">
      <c r="A36" s="65" t="s">
        <v>351</v>
      </c>
      <c r="B36" s="65" t="s">
        <v>352</v>
      </c>
      <c r="C36" s="65">
        <v>100.0</v>
      </c>
      <c r="D36" s="65" t="s">
        <v>354</v>
      </c>
      <c r="E36" s="65" t="s">
        <v>353</v>
      </c>
      <c r="F36" s="65">
        <v>11.0</v>
      </c>
      <c r="G36" s="65">
        <v>1.0</v>
      </c>
      <c r="H36" s="64"/>
    </row>
    <row r="37">
      <c r="A37" s="65" t="s">
        <v>27</v>
      </c>
      <c r="B37" s="65" t="s">
        <v>118</v>
      </c>
      <c r="C37" s="65">
        <v>75.0</v>
      </c>
      <c r="D37" s="65" t="s">
        <v>374</v>
      </c>
      <c r="E37" s="65" t="s">
        <v>427</v>
      </c>
      <c r="F37" s="65">
        <v>5.0</v>
      </c>
      <c r="G37" s="65">
        <v>0.0</v>
      </c>
      <c r="H37" s="64"/>
    </row>
    <row r="38">
      <c r="A38" s="65" t="s">
        <v>32</v>
      </c>
      <c r="B38" s="65" t="s">
        <v>429</v>
      </c>
      <c r="C38" s="65">
        <v>10.0</v>
      </c>
      <c r="D38" s="65" t="s">
        <v>346</v>
      </c>
      <c r="E38" s="65" t="s">
        <v>430</v>
      </c>
      <c r="F38" s="65">
        <v>4.0</v>
      </c>
      <c r="G38" s="65">
        <v>0.0</v>
      </c>
      <c r="H38" s="64"/>
    </row>
    <row r="39">
      <c r="A39" s="65" t="s">
        <v>22</v>
      </c>
      <c r="B39" s="66" t="s">
        <v>192</v>
      </c>
      <c r="C39" s="65">
        <v>100.0</v>
      </c>
      <c r="D39" s="65" t="s">
        <v>346</v>
      </c>
      <c r="E39" s="65" t="s">
        <v>431</v>
      </c>
      <c r="F39" s="65">
        <v>4.0</v>
      </c>
      <c r="G39" s="65">
        <v>0.0</v>
      </c>
      <c r="H39" s="64" t="s">
        <v>438</v>
      </c>
    </row>
    <row r="40">
      <c r="A40" s="65" t="s">
        <v>27</v>
      </c>
      <c r="B40" s="65" t="s">
        <v>372</v>
      </c>
      <c r="C40" s="65">
        <v>75.0</v>
      </c>
      <c r="D40" s="65" t="s">
        <v>374</v>
      </c>
      <c r="E40" s="65" t="s">
        <v>373</v>
      </c>
      <c r="F40" s="65">
        <v>5.0</v>
      </c>
      <c r="G40" s="65">
        <v>0.0</v>
      </c>
      <c r="H40" s="64"/>
    </row>
    <row r="41">
      <c r="A41" s="65" t="s">
        <v>17</v>
      </c>
      <c r="B41" s="65" t="s">
        <v>109</v>
      </c>
      <c r="C41" s="65">
        <v>75.0</v>
      </c>
      <c r="D41" s="65" t="s">
        <v>425</v>
      </c>
      <c r="E41" s="65" t="s">
        <v>428</v>
      </c>
      <c r="F41" s="65">
        <v>5.0</v>
      </c>
      <c r="G41" s="65">
        <v>0.0</v>
      </c>
      <c r="H41" s="64"/>
    </row>
    <row r="42">
      <c r="A42" s="65" t="s">
        <v>27</v>
      </c>
      <c r="B42" s="66" t="s">
        <v>84</v>
      </c>
      <c r="C42" s="65">
        <v>15.0</v>
      </c>
      <c r="D42" s="65" t="s">
        <v>432</v>
      </c>
      <c r="E42" s="65" t="s">
        <v>433</v>
      </c>
      <c r="F42" s="65">
        <v>3.0</v>
      </c>
      <c r="G42" s="65">
        <v>0.0</v>
      </c>
      <c r="H42" s="64"/>
    </row>
    <row r="43">
      <c r="A43" s="65" t="s">
        <v>22</v>
      </c>
      <c r="B43" s="65" t="s">
        <v>138</v>
      </c>
      <c r="C43" s="65">
        <v>100.0</v>
      </c>
      <c r="D43" s="65" t="s">
        <v>434</v>
      </c>
      <c r="E43" s="65" t="s">
        <v>435</v>
      </c>
      <c r="F43" s="65">
        <v>3.0</v>
      </c>
      <c r="G43" s="65">
        <v>0.0</v>
      </c>
      <c r="H43" s="64"/>
    </row>
    <row r="44">
      <c r="A44" s="65" t="s">
        <v>159</v>
      </c>
      <c r="B44" s="65" t="s">
        <v>160</v>
      </c>
      <c r="C44" s="65">
        <v>100.0</v>
      </c>
      <c r="D44" s="65" t="s">
        <v>386</v>
      </c>
      <c r="E44" s="65" t="s">
        <v>436</v>
      </c>
      <c r="F44" s="65">
        <v>2.0</v>
      </c>
      <c r="G44" s="65">
        <v>0.0</v>
      </c>
      <c r="H44" s="64"/>
    </row>
    <row r="45">
      <c r="A45" s="65" t="s">
        <v>22</v>
      </c>
      <c r="B45" s="66" t="s">
        <v>124</v>
      </c>
      <c r="C45" s="65">
        <v>100.0</v>
      </c>
      <c r="D45" s="65" t="s">
        <v>357</v>
      </c>
      <c r="E45" s="65" t="s">
        <v>437</v>
      </c>
      <c r="F45" s="65">
        <v>1.0</v>
      </c>
      <c r="G45" s="65">
        <v>0.0</v>
      </c>
      <c r="H45" s="64"/>
    </row>
    <row r="46">
      <c r="A46" s="65" t="s">
        <v>27</v>
      </c>
      <c r="B46" s="66" t="s">
        <v>127</v>
      </c>
      <c r="C46" s="65">
        <v>100.0</v>
      </c>
      <c r="D46" s="65" t="s">
        <v>394</v>
      </c>
      <c r="E46" s="65" t="s">
        <v>443</v>
      </c>
      <c r="F46" s="65">
        <v>1.0</v>
      </c>
      <c r="G46" s="65">
        <v>0.0</v>
      </c>
      <c r="H46" s="64"/>
    </row>
    <row r="47">
      <c r="A47" s="65" t="s">
        <v>17</v>
      </c>
      <c r="B47" s="65" t="s">
        <v>439</v>
      </c>
      <c r="C47" s="65">
        <v>50.0</v>
      </c>
      <c r="D47" s="65" t="s">
        <v>440</v>
      </c>
      <c r="E47" s="65" t="s">
        <v>441</v>
      </c>
      <c r="F47" s="65">
        <v>0.0</v>
      </c>
      <c r="G47" s="65">
        <v>0.0</v>
      </c>
      <c r="H47" s="64"/>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ataValidations>
    <dataValidation type="list" allowBlank="1" showErrorMessage="1" sqref="B1:B1000">
      <formula1>'Insane Persons Sheet'!$B:$B</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1.11"/>
    <col customWidth="1" min="2" max="2" width="16.89"/>
    <col customWidth="1" min="3" max="3" width="8.67"/>
    <col customWidth="1" min="4" max="4" width="16.33"/>
    <col customWidth="1" min="5" max="5" width="45.0"/>
    <col customWidth="1" min="6" max="6" width="27.56"/>
  </cols>
  <sheetData>
    <row r="1">
      <c r="A1" s="61" t="s">
        <v>1</v>
      </c>
      <c r="B1" s="61" t="s">
        <v>0</v>
      </c>
      <c r="C1" s="61" t="s">
        <v>3</v>
      </c>
      <c r="D1" s="61" t="s">
        <v>378</v>
      </c>
      <c r="E1" s="61" t="s">
        <v>379</v>
      </c>
      <c r="F1" s="62" t="s">
        <v>442</v>
      </c>
      <c r="G1" s="63" t="s">
        <v>381</v>
      </c>
      <c r="H1" s="64"/>
    </row>
    <row r="2">
      <c r="A2" s="58" t="s">
        <v>338</v>
      </c>
      <c r="B2" s="58" t="s">
        <v>32</v>
      </c>
      <c r="C2" s="58">
        <v>100.0</v>
      </c>
      <c r="D2" s="58" t="s">
        <v>390</v>
      </c>
      <c r="E2" s="58" t="s">
        <v>444</v>
      </c>
      <c r="F2" s="58">
        <v>42.0</v>
      </c>
      <c r="G2" s="47">
        <v>0.0</v>
      </c>
    </row>
    <row r="3">
      <c r="A3" s="47" t="s">
        <v>352</v>
      </c>
      <c r="B3" s="47" t="s">
        <v>351</v>
      </c>
      <c r="C3" s="47">
        <v>100.0</v>
      </c>
      <c r="D3" s="47" t="s">
        <v>354</v>
      </c>
      <c r="E3" s="47" t="s">
        <v>353</v>
      </c>
      <c r="F3" s="47">
        <v>37.0</v>
      </c>
      <c r="G3" s="47">
        <v>1.0</v>
      </c>
    </row>
    <row r="4">
      <c r="A4" s="67" t="s">
        <v>343</v>
      </c>
      <c r="B4" s="58" t="s">
        <v>22</v>
      </c>
      <c r="C4" s="58">
        <v>100.0</v>
      </c>
      <c r="D4" s="58" t="s">
        <v>346</v>
      </c>
      <c r="E4" s="58" t="s">
        <v>410</v>
      </c>
      <c r="F4" s="58">
        <v>23.0</v>
      </c>
      <c r="G4" s="47">
        <v>0.0</v>
      </c>
    </row>
    <row r="5">
      <c r="A5" s="55" t="s">
        <v>232</v>
      </c>
      <c r="B5" s="55" t="s">
        <v>22</v>
      </c>
      <c r="C5" s="55">
        <v>100.0</v>
      </c>
      <c r="D5" s="55" t="s">
        <v>388</v>
      </c>
      <c r="E5" s="55" t="s">
        <v>397</v>
      </c>
      <c r="F5" s="55">
        <v>22.0</v>
      </c>
      <c r="G5" s="55">
        <v>0.0</v>
      </c>
    </row>
    <row r="6">
      <c r="A6" s="58" t="s">
        <v>18</v>
      </c>
      <c r="B6" s="58" t="s">
        <v>17</v>
      </c>
      <c r="C6" s="58">
        <v>130.0</v>
      </c>
      <c r="D6" s="58" t="s">
        <v>394</v>
      </c>
      <c r="E6" s="58" t="s">
        <v>395</v>
      </c>
      <c r="F6" s="58">
        <v>22.0</v>
      </c>
      <c r="G6" s="47">
        <v>0.0</v>
      </c>
    </row>
    <row r="7">
      <c r="A7" s="47" t="s">
        <v>348</v>
      </c>
      <c r="B7" s="47" t="s">
        <v>37</v>
      </c>
      <c r="C7" s="47">
        <v>50.0</v>
      </c>
      <c r="D7" s="47" t="s">
        <v>350</v>
      </c>
      <c r="E7" s="47" t="s">
        <v>349</v>
      </c>
      <c r="F7" s="47">
        <v>19.0</v>
      </c>
      <c r="G7" s="47">
        <v>0.0</v>
      </c>
    </row>
    <row r="8">
      <c r="A8" s="54" t="s">
        <v>49</v>
      </c>
      <c r="B8" s="54" t="s">
        <v>27</v>
      </c>
      <c r="C8" s="54">
        <v>200.0</v>
      </c>
      <c r="D8" s="54" t="s">
        <v>394</v>
      </c>
      <c r="E8" s="54" t="s">
        <v>396</v>
      </c>
      <c r="F8" s="54">
        <v>17.0</v>
      </c>
      <c r="G8" s="55">
        <v>0.0</v>
      </c>
    </row>
    <row r="9">
      <c r="A9" s="54" t="s">
        <v>46</v>
      </c>
      <c r="B9" s="54" t="s">
        <v>32</v>
      </c>
      <c r="C9" s="54">
        <v>200.0</v>
      </c>
      <c r="D9" s="54" t="s">
        <v>382</v>
      </c>
      <c r="E9" s="54" t="s">
        <v>383</v>
      </c>
      <c r="F9" s="54">
        <v>18.0</v>
      </c>
      <c r="G9" s="55">
        <v>1.0</v>
      </c>
    </row>
    <row r="10">
      <c r="A10" s="58" t="s">
        <v>87</v>
      </c>
      <c r="B10" s="58" t="s">
        <v>22</v>
      </c>
      <c r="C10" s="58">
        <v>130.0</v>
      </c>
      <c r="D10" s="58" t="s">
        <v>408</v>
      </c>
      <c r="E10" s="58" t="s">
        <v>409</v>
      </c>
      <c r="F10" s="58">
        <v>16.0</v>
      </c>
      <c r="G10" s="47">
        <v>0.0</v>
      </c>
    </row>
    <row r="11">
      <c r="A11" s="54" t="s">
        <v>115</v>
      </c>
      <c r="B11" s="54" t="s">
        <v>22</v>
      </c>
      <c r="C11" s="54">
        <v>200.0</v>
      </c>
      <c r="D11" s="54" t="s">
        <v>346</v>
      </c>
      <c r="E11" s="54" t="s">
        <v>406</v>
      </c>
      <c r="F11" s="54">
        <v>15.0</v>
      </c>
      <c r="G11" s="55">
        <v>1.0</v>
      </c>
    </row>
    <row r="12">
      <c r="A12" s="47" t="s">
        <v>51</v>
      </c>
      <c r="B12" s="47" t="s">
        <v>32</v>
      </c>
      <c r="C12" s="47">
        <v>100.0</v>
      </c>
      <c r="D12" s="47" t="s">
        <v>388</v>
      </c>
      <c r="E12" s="47" t="s">
        <v>389</v>
      </c>
      <c r="F12" s="47">
        <v>14.0</v>
      </c>
      <c r="G12" s="47">
        <v>1.0</v>
      </c>
    </row>
    <row r="13">
      <c r="A13" s="54" t="s">
        <v>23</v>
      </c>
      <c r="B13" s="54" t="s">
        <v>22</v>
      </c>
      <c r="C13" s="54">
        <v>220.0</v>
      </c>
      <c r="D13" s="54" t="s">
        <v>400</v>
      </c>
      <c r="E13" s="54" t="s">
        <v>401</v>
      </c>
      <c r="F13" s="54">
        <v>14.0</v>
      </c>
      <c r="G13" s="55">
        <v>5.0</v>
      </c>
    </row>
    <row r="14">
      <c r="A14" s="57" t="s">
        <v>28</v>
      </c>
      <c r="B14" s="56" t="s">
        <v>27</v>
      </c>
      <c r="C14" s="55">
        <v>275.0</v>
      </c>
      <c r="D14" s="56" t="s">
        <v>384</v>
      </c>
      <c r="E14" s="56" t="s">
        <v>385</v>
      </c>
      <c r="F14" s="55">
        <v>13.0</v>
      </c>
      <c r="G14" s="55">
        <v>1.0</v>
      </c>
    </row>
    <row r="15">
      <c r="A15" s="58" t="s">
        <v>97</v>
      </c>
      <c r="B15" s="58" t="s">
        <v>22</v>
      </c>
      <c r="C15" s="58">
        <v>100.0</v>
      </c>
      <c r="D15" s="58" t="s">
        <v>400</v>
      </c>
      <c r="E15" s="58" t="s">
        <v>407</v>
      </c>
      <c r="F15" s="58">
        <v>12.0</v>
      </c>
      <c r="G15" s="47">
        <v>1.0</v>
      </c>
    </row>
    <row r="16">
      <c r="A16" s="49" t="s">
        <v>369</v>
      </c>
      <c r="B16" s="47" t="s">
        <v>17</v>
      </c>
      <c r="C16" s="47">
        <v>50.0</v>
      </c>
      <c r="D16" s="47" t="s">
        <v>371</v>
      </c>
      <c r="E16" s="47" t="s">
        <v>370</v>
      </c>
      <c r="F16" s="47">
        <v>10.0</v>
      </c>
      <c r="G16" s="47">
        <v>0.0</v>
      </c>
    </row>
    <row r="17">
      <c r="A17" s="54" t="s">
        <v>68</v>
      </c>
      <c r="B17" s="54" t="s">
        <v>27</v>
      </c>
      <c r="C17" s="54">
        <f>200+75</f>
        <v>275</v>
      </c>
      <c r="D17" s="54" t="s">
        <v>374</v>
      </c>
      <c r="E17" s="54" t="s">
        <v>399</v>
      </c>
      <c r="F17" s="54">
        <v>11.0</v>
      </c>
      <c r="G17" s="55">
        <v>1.0</v>
      </c>
    </row>
    <row r="18">
      <c r="A18" s="54" t="s">
        <v>54</v>
      </c>
      <c r="B18" s="54" t="s">
        <v>32</v>
      </c>
      <c r="C18" s="54">
        <v>200.0</v>
      </c>
      <c r="D18" s="54" t="s">
        <v>386</v>
      </c>
      <c r="E18" s="54" t="s">
        <v>387</v>
      </c>
      <c r="F18" s="54">
        <v>10.0</v>
      </c>
      <c r="G18" s="55">
        <v>1.0</v>
      </c>
    </row>
    <row r="19">
      <c r="A19" s="54" t="s">
        <v>63</v>
      </c>
      <c r="B19" s="54" t="s">
        <v>62</v>
      </c>
      <c r="C19" s="54">
        <v>200.0</v>
      </c>
      <c r="D19" s="54" t="s">
        <v>388</v>
      </c>
      <c r="E19" s="54" t="s">
        <v>398</v>
      </c>
      <c r="F19" s="54">
        <v>10.0</v>
      </c>
      <c r="G19" s="55">
        <v>1.0</v>
      </c>
    </row>
    <row r="20">
      <c r="A20" s="58" t="s">
        <v>91</v>
      </c>
      <c r="B20" s="58" t="s">
        <v>37</v>
      </c>
      <c r="C20" s="58">
        <v>50.0</v>
      </c>
      <c r="D20" s="58" t="s">
        <v>350</v>
      </c>
      <c r="E20" s="58" t="s">
        <v>445</v>
      </c>
      <c r="F20" s="58">
        <v>10.0</v>
      </c>
      <c r="G20" s="47">
        <v>0.0</v>
      </c>
    </row>
    <row r="21">
      <c r="A21" s="55" t="s">
        <v>80</v>
      </c>
      <c r="B21" s="55" t="s">
        <v>79</v>
      </c>
      <c r="C21" s="55">
        <v>100.0</v>
      </c>
      <c r="D21" s="55" t="s">
        <v>404</v>
      </c>
      <c r="E21" s="55" t="s">
        <v>405</v>
      </c>
      <c r="F21" s="55">
        <v>10.0</v>
      </c>
      <c r="G21" s="55">
        <v>0.0</v>
      </c>
    </row>
    <row r="22">
      <c r="A22" s="54" t="s">
        <v>100</v>
      </c>
      <c r="B22" s="54" t="s">
        <v>17</v>
      </c>
      <c r="C22" s="54">
        <v>100.0</v>
      </c>
      <c r="D22" s="54" t="s">
        <v>419</v>
      </c>
      <c r="E22" s="54" t="s">
        <v>421</v>
      </c>
      <c r="F22" s="54">
        <v>8.0</v>
      </c>
      <c r="G22" s="55">
        <v>1.0</v>
      </c>
    </row>
    <row r="23">
      <c r="A23" s="54" t="s">
        <v>59</v>
      </c>
      <c r="B23" s="54" t="s">
        <v>58</v>
      </c>
      <c r="C23" s="54">
        <v>150.0</v>
      </c>
      <c r="D23" s="54" t="s">
        <v>402</v>
      </c>
      <c r="E23" s="54" t="s">
        <v>403</v>
      </c>
      <c r="F23" s="54">
        <v>7.0</v>
      </c>
      <c r="G23" s="55">
        <v>2.0</v>
      </c>
    </row>
    <row r="24">
      <c r="A24" s="55" t="s">
        <v>75</v>
      </c>
      <c r="B24" s="55" t="s">
        <v>22</v>
      </c>
      <c r="C24" s="55">
        <v>100.0</v>
      </c>
      <c r="D24" s="55" t="s">
        <v>346</v>
      </c>
      <c r="E24" s="55" t="s">
        <v>392</v>
      </c>
      <c r="F24" s="55">
        <v>6.0</v>
      </c>
      <c r="G24" s="55">
        <v>0.0</v>
      </c>
    </row>
    <row r="25">
      <c r="A25" s="55" t="s">
        <v>152</v>
      </c>
      <c r="B25" s="55" t="s">
        <v>27</v>
      </c>
      <c r="C25" s="55">
        <v>200.0</v>
      </c>
      <c r="D25" s="55" t="s">
        <v>384</v>
      </c>
      <c r="E25" s="55" t="s">
        <v>411</v>
      </c>
      <c r="F25" s="55">
        <v>6.0</v>
      </c>
      <c r="G25" s="55">
        <v>0.0</v>
      </c>
    </row>
    <row r="26">
      <c r="A26" s="55" t="s">
        <v>355</v>
      </c>
      <c r="B26" s="55" t="s">
        <v>32</v>
      </c>
      <c r="C26" s="55">
        <v>50.0</v>
      </c>
      <c r="D26" s="55" t="s">
        <v>357</v>
      </c>
      <c r="E26" s="55" t="s">
        <v>356</v>
      </c>
      <c r="F26" s="55">
        <v>5.0</v>
      </c>
      <c r="G26" s="55">
        <v>0.0</v>
      </c>
    </row>
    <row r="27">
      <c r="A27" s="58" t="s">
        <v>372</v>
      </c>
      <c r="B27" s="58" t="s">
        <v>27</v>
      </c>
      <c r="C27" s="58">
        <v>75.0</v>
      </c>
      <c r="D27" s="58" t="s">
        <v>374</v>
      </c>
      <c r="E27" s="58" t="s">
        <v>373</v>
      </c>
      <c r="F27" s="58">
        <v>5.0</v>
      </c>
      <c r="G27" s="47">
        <v>0.0</v>
      </c>
    </row>
    <row r="28">
      <c r="A28" s="54" t="s">
        <v>104</v>
      </c>
      <c r="B28" s="54" t="s">
        <v>22</v>
      </c>
      <c r="C28" s="54">
        <v>100.0</v>
      </c>
      <c r="D28" s="54" t="s">
        <v>346</v>
      </c>
      <c r="E28" s="54" t="s">
        <v>416</v>
      </c>
      <c r="F28" s="54">
        <v>5.0</v>
      </c>
      <c r="G28" s="55">
        <v>0.0</v>
      </c>
    </row>
    <row r="29">
      <c r="A29" s="54" t="s">
        <v>418</v>
      </c>
      <c r="B29" s="54" t="s">
        <v>32</v>
      </c>
      <c r="C29" s="54">
        <v>100.0</v>
      </c>
      <c r="D29" s="54" t="s">
        <v>419</v>
      </c>
      <c r="E29" s="54" t="s">
        <v>420</v>
      </c>
      <c r="F29" s="54">
        <v>4.0</v>
      </c>
      <c r="G29" s="55">
        <v>0.0</v>
      </c>
    </row>
    <row r="30">
      <c r="A30" s="55" t="s">
        <v>362</v>
      </c>
      <c r="B30" s="55" t="s">
        <v>361</v>
      </c>
      <c r="C30" s="55">
        <v>50.0</v>
      </c>
      <c r="D30" s="55" t="s">
        <v>364</v>
      </c>
      <c r="E30" s="55" t="s">
        <v>363</v>
      </c>
      <c r="F30" s="55">
        <v>4.0</v>
      </c>
      <c r="G30" s="55">
        <v>0.0</v>
      </c>
    </row>
    <row r="31">
      <c r="A31" s="54" t="s">
        <v>118</v>
      </c>
      <c r="B31" s="54" t="s">
        <v>27</v>
      </c>
      <c r="C31" s="54">
        <v>75.0</v>
      </c>
      <c r="D31" s="54" t="s">
        <v>374</v>
      </c>
      <c r="E31" s="54" t="s">
        <v>427</v>
      </c>
      <c r="F31" s="54">
        <v>4.0</v>
      </c>
      <c r="G31" s="55">
        <v>0.0</v>
      </c>
    </row>
    <row r="32">
      <c r="A32" s="58" t="s">
        <v>138</v>
      </c>
      <c r="B32" s="58" t="s">
        <v>22</v>
      </c>
      <c r="C32" s="58">
        <v>100.0</v>
      </c>
      <c r="D32" s="58" t="s">
        <v>434</v>
      </c>
      <c r="E32" s="58" t="s">
        <v>435</v>
      </c>
      <c r="F32" s="58">
        <v>3.0</v>
      </c>
      <c r="G32" s="47">
        <v>0.0</v>
      </c>
    </row>
    <row r="33">
      <c r="A33" s="68" t="s">
        <v>66</v>
      </c>
      <c r="B33" s="54" t="s">
        <v>22</v>
      </c>
      <c r="C33" s="54">
        <v>100.0</v>
      </c>
      <c r="D33" s="54" t="s">
        <v>400</v>
      </c>
      <c r="E33" s="54" t="s">
        <v>413</v>
      </c>
      <c r="F33" s="54">
        <v>3.0</v>
      </c>
      <c r="G33" s="55">
        <v>0.0</v>
      </c>
    </row>
    <row r="34">
      <c r="A34" s="55" t="s">
        <v>366</v>
      </c>
      <c r="B34" s="55" t="s">
        <v>365</v>
      </c>
      <c r="C34" s="55">
        <v>100.0</v>
      </c>
      <c r="D34" s="55" t="s">
        <v>368</v>
      </c>
      <c r="E34" s="55" t="s">
        <v>367</v>
      </c>
      <c r="F34" s="55">
        <v>3.0</v>
      </c>
      <c r="G34" s="55">
        <v>0.0</v>
      </c>
    </row>
    <row r="35">
      <c r="A35" s="59" t="s">
        <v>335</v>
      </c>
      <c r="B35" s="59" t="s">
        <v>334</v>
      </c>
      <c r="C35" s="47">
        <v>60.0</v>
      </c>
      <c r="D35" s="59" t="s">
        <v>423</v>
      </c>
      <c r="E35" s="59" t="s">
        <v>424</v>
      </c>
      <c r="F35" s="47">
        <v>3.0</v>
      </c>
      <c r="G35" s="47">
        <v>1.0</v>
      </c>
    </row>
    <row r="36">
      <c r="A36" s="57" t="s">
        <v>33</v>
      </c>
      <c r="B36" s="56" t="s">
        <v>32</v>
      </c>
      <c r="C36" s="55">
        <v>150.0</v>
      </c>
      <c r="D36" s="56" t="s">
        <v>390</v>
      </c>
      <c r="E36" s="56" t="s">
        <v>393</v>
      </c>
      <c r="F36" s="55">
        <v>3.0</v>
      </c>
      <c r="G36" s="55">
        <v>0.0</v>
      </c>
      <c r="H36" s="56"/>
    </row>
    <row r="37">
      <c r="A37" s="58" t="s">
        <v>109</v>
      </c>
      <c r="B37" s="58" t="s">
        <v>17</v>
      </c>
      <c r="C37" s="58">
        <v>75.0</v>
      </c>
      <c r="D37" s="58" t="s">
        <v>425</v>
      </c>
      <c r="E37" s="58" t="s">
        <v>428</v>
      </c>
      <c r="F37" s="58">
        <v>3.0</v>
      </c>
      <c r="G37" s="47">
        <v>0.0</v>
      </c>
    </row>
    <row r="38">
      <c r="A38" s="56" t="s">
        <v>342</v>
      </c>
      <c r="B38" s="56" t="s">
        <v>341</v>
      </c>
      <c r="C38" s="55">
        <v>30.0</v>
      </c>
      <c r="D38" s="56" t="s">
        <v>414</v>
      </c>
      <c r="E38" s="56" t="s">
        <v>415</v>
      </c>
      <c r="F38" s="55">
        <v>2.0</v>
      </c>
      <c r="G38" s="55">
        <v>0.0</v>
      </c>
    </row>
    <row r="39">
      <c r="A39" s="58" t="s">
        <v>160</v>
      </c>
      <c r="B39" s="58" t="s">
        <v>159</v>
      </c>
      <c r="C39" s="58">
        <v>100.0</v>
      </c>
      <c r="D39" s="58" t="s">
        <v>386</v>
      </c>
      <c r="E39" s="58" t="s">
        <v>436</v>
      </c>
      <c r="F39" s="58">
        <v>1.0</v>
      </c>
      <c r="G39" s="55">
        <v>0.0</v>
      </c>
    </row>
    <row r="40">
      <c r="A40" s="54" t="s">
        <v>38</v>
      </c>
      <c r="B40" s="54" t="s">
        <v>37</v>
      </c>
      <c r="C40" s="54">
        <v>75.0</v>
      </c>
      <c r="D40" s="54" t="s">
        <v>350</v>
      </c>
      <c r="E40" s="54" t="s">
        <v>412</v>
      </c>
      <c r="F40" s="54">
        <v>0.0</v>
      </c>
      <c r="G40" s="55">
        <v>0.0</v>
      </c>
    </row>
    <row r="41">
      <c r="A41" s="56" t="s">
        <v>358</v>
      </c>
      <c r="B41" s="56" t="s">
        <v>210</v>
      </c>
      <c r="C41" s="55">
        <v>100.0</v>
      </c>
      <c r="D41" s="56" t="s">
        <v>360</v>
      </c>
      <c r="E41" s="56" t="s">
        <v>359</v>
      </c>
      <c r="F41" s="55">
        <v>0.0</v>
      </c>
      <c r="G41" s="55">
        <v>0.0</v>
      </c>
    </row>
    <row r="42">
      <c r="A42" s="55" t="s">
        <v>71</v>
      </c>
      <c r="B42" s="55" t="s">
        <v>32</v>
      </c>
      <c r="C42" s="55">
        <v>100.0</v>
      </c>
      <c r="D42" s="55" t="s">
        <v>354</v>
      </c>
      <c r="E42" s="55" t="s">
        <v>422</v>
      </c>
      <c r="F42" s="55">
        <v>0.0</v>
      </c>
      <c r="G42" s="55">
        <v>0.0</v>
      </c>
    </row>
    <row r="43">
      <c r="A43" s="54" t="s">
        <v>42</v>
      </c>
      <c r="B43" s="54" t="s">
        <v>17</v>
      </c>
      <c r="C43" s="54">
        <v>100.0</v>
      </c>
      <c r="D43" s="54" t="s">
        <v>425</v>
      </c>
      <c r="E43" s="54" t="s">
        <v>426</v>
      </c>
      <c r="F43" s="54">
        <v>0.0</v>
      </c>
      <c r="G43" s="55">
        <v>0.0</v>
      </c>
    </row>
    <row r="44">
      <c r="A44" s="54" t="s">
        <v>429</v>
      </c>
      <c r="B44" s="54" t="s">
        <v>32</v>
      </c>
      <c r="C44" s="54">
        <v>10.0</v>
      </c>
      <c r="D44" s="54" t="s">
        <v>346</v>
      </c>
      <c r="E44" s="54" t="s">
        <v>430</v>
      </c>
      <c r="F44" s="54">
        <v>0.0</v>
      </c>
      <c r="G44" s="55">
        <v>0.0</v>
      </c>
    </row>
    <row r="45">
      <c r="A45" s="60" t="s">
        <v>192</v>
      </c>
      <c r="B45" s="55" t="s">
        <v>22</v>
      </c>
      <c r="C45" s="55">
        <v>100.0</v>
      </c>
      <c r="D45" s="55" t="s">
        <v>346</v>
      </c>
      <c r="E45" s="55" t="s">
        <v>431</v>
      </c>
      <c r="F45" s="55">
        <v>0.0</v>
      </c>
      <c r="G45" s="47">
        <v>0.0</v>
      </c>
    </row>
    <row r="46">
      <c r="A46" s="67" t="s">
        <v>124</v>
      </c>
      <c r="B46" s="58" t="s">
        <v>22</v>
      </c>
      <c r="C46" s="58">
        <v>100.0</v>
      </c>
      <c r="D46" s="58" t="s">
        <v>357</v>
      </c>
      <c r="E46" s="58" t="s">
        <v>437</v>
      </c>
      <c r="F46" s="58">
        <v>0.0</v>
      </c>
      <c r="G46" s="47">
        <v>0.0</v>
      </c>
    </row>
    <row r="47">
      <c r="A47" s="58" t="s">
        <v>439</v>
      </c>
      <c r="B47" s="58" t="s">
        <v>17</v>
      </c>
      <c r="C47" s="58">
        <v>50.0</v>
      </c>
      <c r="D47" s="58" t="s">
        <v>440</v>
      </c>
      <c r="E47" s="58" t="s">
        <v>441</v>
      </c>
      <c r="F47" s="58">
        <v>0.0</v>
      </c>
      <c r="G47" s="47">
        <v>0.0</v>
      </c>
    </row>
    <row r="48">
      <c r="A48" s="52"/>
    </row>
    <row r="49">
      <c r="A49" s="52"/>
    </row>
    <row r="50">
      <c r="A50" s="56"/>
      <c r="B50" s="56"/>
      <c r="C50" s="56"/>
      <c r="D50" s="56"/>
      <c r="E50" s="56"/>
      <c r="F50" s="56"/>
      <c r="G50" s="56"/>
    </row>
    <row r="51">
      <c r="A51" s="56"/>
      <c r="B51" s="56"/>
      <c r="C51" s="56"/>
      <c r="D51" s="56"/>
      <c r="E51" s="56"/>
      <c r="F51" s="56"/>
      <c r="G51" s="56"/>
    </row>
    <row r="52">
      <c r="A52" s="56"/>
      <c r="B52" s="56"/>
      <c r="C52" s="56"/>
      <c r="D52" s="56"/>
      <c r="E52" s="56"/>
      <c r="F52" s="56"/>
      <c r="G52" s="56"/>
    </row>
    <row r="53">
      <c r="A53" s="56"/>
      <c r="B53" s="56"/>
      <c r="C53" s="56"/>
      <c r="D53" s="56"/>
      <c r="E53" s="56"/>
      <c r="F53" s="56"/>
      <c r="G53" s="56"/>
    </row>
    <row r="54">
      <c r="A54" s="56"/>
      <c r="B54" s="56"/>
      <c r="C54" s="56"/>
      <c r="D54" s="56"/>
      <c r="E54" s="56"/>
      <c r="F54" s="56"/>
      <c r="G54" s="56"/>
    </row>
    <row r="55">
      <c r="A55" s="56"/>
      <c r="B55" s="56"/>
      <c r="C55" s="56"/>
      <c r="D55" s="56"/>
      <c r="E55" s="56"/>
      <c r="F55" s="56"/>
      <c r="G55" s="56"/>
    </row>
    <row r="56">
      <c r="A56" s="52"/>
    </row>
    <row r="57">
      <c r="A57" s="52"/>
    </row>
    <row r="58">
      <c r="A58" s="52"/>
    </row>
    <row r="59">
      <c r="A59" s="52"/>
    </row>
    <row r="60">
      <c r="A60" s="52"/>
    </row>
    <row r="61">
      <c r="A61" s="52"/>
    </row>
    <row r="62">
      <c r="A62" s="52"/>
    </row>
    <row r="63">
      <c r="A63" s="52"/>
    </row>
    <row r="64">
      <c r="A64" s="52"/>
    </row>
    <row r="65">
      <c r="A65" s="52"/>
    </row>
    <row r="66">
      <c r="A66" s="52"/>
    </row>
    <row r="67">
      <c r="A67" s="52"/>
    </row>
    <row r="68">
      <c r="A68" s="52"/>
    </row>
    <row r="69">
      <c r="A69" s="52"/>
    </row>
    <row r="70">
      <c r="A70" s="52"/>
    </row>
    <row r="71">
      <c r="A71" s="52"/>
    </row>
    <row r="72">
      <c r="A72" s="52"/>
    </row>
    <row r="73">
      <c r="A73" s="52"/>
    </row>
    <row r="74">
      <c r="A74" s="52"/>
    </row>
    <row r="75">
      <c r="A75" s="52"/>
    </row>
    <row r="76">
      <c r="A76" s="52"/>
    </row>
    <row r="77">
      <c r="A77" s="52"/>
    </row>
    <row r="78">
      <c r="A78" s="52"/>
    </row>
    <row r="79">
      <c r="A79" s="52"/>
    </row>
    <row r="80">
      <c r="A80" s="52"/>
    </row>
    <row r="81">
      <c r="A81" s="52"/>
    </row>
    <row r="82">
      <c r="A82" s="52"/>
    </row>
    <row r="83">
      <c r="A83" s="52"/>
    </row>
    <row r="84">
      <c r="A84" s="52"/>
    </row>
    <row r="85">
      <c r="A85" s="52"/>
    </row>
    <row r="86">
      <c r="A86" s="52"/>
    </row>
    <row r="87">
      <c r="A87" s="52"/>
    </row>
    <row r="88">
      <c r="A88" s="52"/>
    </row>
    <row r="89">
      <c r="A89" s="52"/>
    </row>
    <row r="90">
      <c r="A90" s="52"/>
    </row>
    <row r="91">
      <c r="A91" s="52"/>
    </row>
    <row r="92">
      <c r="A92" s="52"/>
    </row>
    <row r="93">
      <c r="A93" s="52"/>
    </row>
    <row r="94">
      <c r="A94" s="52"/>
    </row>
    <row r="95">
      <c r="A95" s="52"/>
    </row>
    <row r="96">
      <c r="A96" s="52"/>
    </row>
    <row r="97">
      <c r="A97" s="52"/>
    </row>
    <row r="98">
      <c r="A98" s="52"/>
    </row>
    <row r="99">
      <c r="A99" s="52"/>
    </row>
    <row r="100">
      <c r="A100" s="52"/>
    </row>
    <row r="101">
      <c r="A101" s="52"/>
    </row>
    <row r="102">
      <c r="A102" s="52"/>
    </row>
    <row r="103">
      <c r="A103" s="52"/>
    </row>
    <row r="104">
      <c r="A104" s="52"/>
    </row>
    <row r="105">
      <c r="A105" s="52"/>
    </row>
    <row r="106">
      <c r="A106" s="52"/>
    </row>
    <row r="107">
      <c r="A107" s="52"/>
    </row>
    <row r="108">
      <c r="A108" s="52"/>
    </row>
    <row r="109">
      <c r="A109" s="52"/>
    </row>
    <row r="110">
      <c r="A110" s="52"/>
    </row>
    <row r="111">
      <c r="A111" s="52"/>
    </row>
    <row r="112">
      <c r="A112" s="52"/>
    </row>
    <row r="113">
      <c r="A113" s="52"/>
    </row>
    <row r="114">
      <c r="A114" s="52"/>
    </row>
    <row r="115">
      <c r="A115" s="52"/>
    </row>
    <row r="116">
      <c r="A116" s="52"/>
    </row>
    <row r="117">
      <c r="A117" s="52"/>
    </row>
    <row r="118">
      <c r="A118" s="52"/>
    </row>
    <row r="119">
      <c r="A119" s="52"/>
    </row>
    <row r="120">
      <c r="A120" s="52"/>
    </row>
    <row r="121">
      <c r="A121" s="52"/>
    </row>
    <row r="122">
      <c r="A122" s="52"/>
    </row>
    <row r="123">
      <c r="A123" s="52"/>
    </row>
    <row r="124">
      <c r="A124" s="52"/>
    </row>
    <row r="125">
      <c r="A125" s="52"/>
    </row>
    <row r="126">
      <c r="A126" s="52"/>
    </row>
    <row r="127">
      <c r="A127" s="52"/>
    </row>
    <row r="128">
      <c r="A128" s="52"/>
    </row>
    <row r="129">
      <c r="A129" s="52"/>
    </row>
    <row r="130">
      <c r="A130" s="52"/>
    </row>
    <row r="131">
      <c r="A131" s="52"/>
    </row>
    <row r="132">
      <c r="A132" s="52"/>
    </row>
    <row r="133">
      <c r="A133" s="52"/>
    </row>
    <row r="134">
      <c r="A134" s="52"/>
    </row>
    <row r="135">
      <c r="A135" s="52"/>
    </row>
    <row r="136">
      <c r="A136" s="52"/>
    </row>
    <row r="137">
      <c r="A137" s="52"/>
    </row>
    <row r="138">
      <c r="A138" s="52"/>
    </row>
    <row r="139">
      <c r="A139" s="52"/>
    </row>
    <row r="140">
      <c r="A140" s="52"/>
    </row>
    <row r="141">
      <c r="A141" s="52"/>
    </row>
    <row r="142">
      <c r="A142" s="52"/>
    </row>
    <row r="143">
      <c r="A143" s="52"/>
    </row>
    <row r="144">
      <c r="A144" s="52"/>
    </row>
    <row r="145">
      <c r="A145" s="52"/>
    </row>
    <row r="146">
      <c r="A146" s="52"/>
    </row>
    <row r="147">
      <c r="A147" s="52"/>
    </row>
    <row r="148">
      <c r="A148" s="52"/>
    </row>
    <row r="149">
      <c r="A149" s="52"/>
    </row>
    <row r="150">
      <c r="A150" s="52"/>
    </row>
    <row r="151">
      <c r="A151" s="52"/>
    </row>
    <row r="152">
      <c r="A152" s="52"/>
    </row>
    <row r="153">
      <c r="A153" s="52"/>
    </row>
    <row r="154">
      <c r="A154" s="52"/>
    </row>
    <row r="155">
      <c r="A155" s="52"/>
    </row>
    <row r="156">
      <c r="A156" s="52"/>
    </row>
    <row r="157">
      <c r="A157" s="52"/>
    </row>
    <row r="158">
      <c r="A158" s="52"/>
    </row>
    <row r="159">
      <c r="A159" s="52"/>
    </row>
    <row r="160">
      <c r="A160" s="52"/>
    </row>
    <row r="161">
      <c r="A161" s="52"/>
    </row>
    <row r="162">
      <c r="A162" s="52"/>
    </row>
    <row r="163">
      <c r="A163" s="52"/>
    </row>
    <row r="164">
      <c r="A164" s="52"/>
    </row>
    <row r="165">
      <c r="A165" s="52"/>
    </row>
    <row r="166">
      <c r="A166" s="52"/>
    </row>
    <row r="167">
      <c r="A167" s="52"/>
    </row>
    <row r="168">
      <c r="A168" s="52"/>
    </row>
    <row r="169">
      <c r="A169" s="52"/>
    </row>
    <row r="170">
      <c r="A170" s="52"/>
    </row>
    <row r="171">
      <c r="A171" s="52"/>
    </row>
    <row r="172">
      <c r="A172" s="52"/>
    </row>
    <row r="173">
      <c r="A173" s="52"/>
    </row>
    <row r="174">
      <c r="A174" s="52"/>
    </row>
    <row r="175">
      <c r="A175" s="52"/>
    </row>
    <row r="176">
      <c r="A176" s="52"/>
    </row>
    <row r="177">
      <c r="A177" s="52"/>
    </row>
    <row r="178">
      <c r="A178" s="52"/>
    </row>
    <row r="179">
      <c r="A179" s="52"/>
    </row>
    <row r="180">
      <c r="A180" s="52"/>
    </row>
    <row r="181">
      <c r="A181" s="52"/>
    </row>
    <row r="182">
      <c r="A182" s="52"/>
    </row>
    <row r="183">
      <c r="A183" s="52"/>
    </row>
    <row r="184">
      <c r="A184" s="52"/>
    </row>
    <row r="185">
      <c r="A185" s="52"/>
    </row>
    <row r="186">
      <c r="A186" s="52"/>
    </row>
    <row r="187">
      <c r="A187" s="52"/>
    </row>
    <row r="188">
      <c r="A188" s="52"/>
    </row>
    <row r="189">
      <c r="A189" s="52"/>
    </row>
    <row r="190">
      <c r="A190" s="52"/>
    </row>
    <row r="191">
      <c r="A191" s="52"/>
    </row>
    <row r="192">
      <c r="A192" s="52"/>
    </row>
    <row r="193">
      <c r="A193" s="52"/>
    </row>
    <row r="194">
      <c r="A194" s="52"/>
    </row>
    <row r="195">
      <c r="A195" s="52"/>
    </row>
    <row r="196">
      <c r="A196" s="52"/>
    </row>
    <row r="197">
      <c r="A197" s="52"/>
    </row>
    <row r="198">
      <c r="A198" s="52"/>
    </row>
    <row r="199">
      <c r="A199" s="52"/>
    </row>
    <row r="200">
      <c r="A200" s="52"/>
    </row>
    <row r="201">
      <c r="A201" s="52"/>
    </row>
    <row r="202">
      <c r="A202" s="52"/>
    </row>
    <row r="203">
      <c r="A203" s="52"/>
    </row>
    <row r="204">
      <c r="A204" s="52"/>
    </row>
    <row r="205">
      <c r="A205" s="52"/>
    </row>
    <row r="206">
      <c r="A206" s="52"/>
    </row>
    <row r="207">
      <c r="A207" s="52"/>
    </row>
    <row r="208">
      <c r="A208" s="52"/>
    </row>
    <row r="209">
      <c r="A209" s="52"/>
    </row>
    <row r="210">
      <c r="A210" s="52"/>
    </row>
    <row r="211">
      <c r="A211" s="52"/>
    </row>
    <row r="212">
      <c r="A212" s="52"/>
    </row>
    <row r="213">
      <c r="A213" s="52"/>
    </row>
    <row r="214">
      <c r="A214" s="52"/>
    </row>
    <row r="215">
      <c r="A215" s="52"/>
    </row>
    <row r="216">
      <c r="A216" s="52"/>
    </row>
    <row r="217">
      <c r="A217" s="52"/>
    </row>
    <row r="218">
      <c r="A218" s="52"/>
    </row>
    <row r="219">
      <c r="A219" s="52"/>
    </row>
    <row r="220">
      <c r="A220" s="52"/>
    </row>
    <row r="221">
      <c r="A221" s="52"/>
    </row>
    <row r="222">
      <c r="A222" s="52"/>
    </row>
    <row r="223">
      <c r="A223" s="52"/>
    </row>
    <row r="224">
      <c r="A224" s="52"/>
    </row>
    <row r="225">
      <c r="A225" s="52"/>
    </row>
    <row r="226">
      <c r="A226" s="52"/>
    </row>
    <row r="227">
      <c r="A227" s="52"/>
    </row>
    <row r="228">
      <c r="A228" s="52"/>
    </row>
    <row r="229">
      <c r="A229" s="52"/>
    </row>
    <row r="230">
      <c r="A230" s="52"/>
    </row>
    <row r="231">
      <c r="A231" s="52"/>
    </row>
    <row r="232">
      <c r="A232" s="52"/>
    </row>
    <row r="233">
      <c r="A233" s="52"/>
    </row>
    <row r="234">
      <c r="A234" s="52"/>
    </row>
    <row r="235">
      <c r="A235" s="52"/>
    </row>
    <row r="236">
      <c r="A236" s="52"/>
    </row>
    <row r="237">
      <c r="A237" s="52"/>
    </row>
    <row r="238">
      <c r="A238" s="52"/>
    </row>
    <row r="239">
      <c r="A239" s="52"/>
    </row>
    <row r="240">
      <c r="A240" s="52"/>
    </row>
    <row r="241">
      <c r="A241" s="52"/>
    </row>
    <row r="242">
      <c r="A242" s="52"/>
    </row>
    <row r="243">
      <c r="A243" s="52"/>
    </row>
    <row r="244">
      <c r="A244" s="52"/>
    </row>
    <row r="245">
      <c r="A245" s="52"/>
    </row>
    <row r="246">
      <c r="A246" s="52"/>
    </row>
    <row r="247">
      <c r="A247" s="52"/>
    </row>
    <row r="248">
      <c r="A248" s="52"/>
    </row>
    <row r="249">
      <c r="A249" s="52"/>
    </row>
    <row r="250">
      <c r="A250" s="52"/>
    </row>
    <row r="251">
      <c r="A251" s="52"/>
    </row>
    <row r="252">
      <c r="A252" s="52"/>
    </row>
    <row r="253">
      <c r="A253" s="52"/>
    </row>
    <row r="254">
      <c r="A254" s="52"/>
    </row>
    <row r="255">
      <c r="A255" s="52"/>
    </row>
    <row r="256">
      <c r="A256" s="52"/>
    </row>
    <row r="257">
      <c r="A257" s="52"/>
    </row>
    <row r="258">
      <c r="A258" s="52"/>
    </row>
    <row r="259">
      <c r="A259" s="52"/>
    </row>
    <row r="260">
      <c r="A260" s="52"/>
    </row>
    <row r="261">
      <c r="A261" s="52"/>
    </row>
    <row r="262">
      <c r="A262" s="52"/>
    </row>
    <row r="263">
      <c r="A263" s="52"/>
    </row>
    <row r="264">
      <c r="A264" s="52"/>
    </row>
    <row r="265">
      <c r="A265" s="52"/>
    </row>
    <row r="266">
      <c r="A266" s="52"/>
    </row>
    <row r="267">
      <c r="A267" s="52"/>
    </row>
    <row r="268">
      <c r="A268" s="52"/>
    </row>
    <row r="269">
      <c r="A269" s="52"/>
    </row>
    <row r="270">
      <c r="A270" s="52"/>
    </row>
    <row r="271">
      <c r="A271" s="52"/>
    </row>
    <row r="272">
      <c r="A272" s="52"/>
    </row>
    <row r="273">
      <c r="A273" s="52"/>
    </row>
    <row r="274">
      <c r="A274" s="52"/>
    </row>
    <row r="275">
      <c r="A275" s="52"/>
    </row>
    <row r="276">
      <c r="A276" s="52"/>
    </row>
    <row r="277">
      <c r="A277" s="52"/>
    </row>
    <row r="278">
      <c r="A278" s="52"/>
    </row>
    <row r="279">
      <c r="A279" s="52"/>
    </row>
    <row r="280">
      <c r="A280" s="52"/>
    </row>
    <row r="281">
      <c r="A281" s="52"/>
    </row>
    <row r="282">
      <c r="A282" s="52"/>
    </row>
    <row r="283">
      <c r="A283" s="52"/>
    </row>
    <row r="284">
      <c r="A284" s="52"/>
    </row>
    <row r="285">
      <c r="A285" s="52"/>
    </row>
    <row r="286">
      <c r="A286" s="52"/>
    </row>
    <row r="287">
      <c r="A287" s="52"/>
    </row>
    <row r="288">
      <c r="A288" s="52"/>
    </row>
    <row r="289">
      <c r="A289" s="52"/>
    </row>
    <row r="290">
      <c r="A290" s="52"/>
    </row>
    <row r="291">
      <c r="A291" s="52"/>
    </row>
    <row r="292">
      <c r="A292" s="52"/>
    </row>
    <row r="293">
      <c r="A293" s="52"/>
    </row>
    <row r="294">
      <c r="A294" s="52"/>
    </row>
    <row r="295">
      <c r="A295" s="52"/>
    </row>
    <row r="296">
      <c r="A296" s="52"/>
    </row>
    <row r="297">
      <c r="A297" s="52"/>
    </row>
    <row r="298">
      <c r="A298" s="52"/>
    </row>
    <row r="299">
      <c r="A299" s="52"/>
    </row>
    <row r="300">
      <c r="A300" s="52"/>
    </row>
    <row r="301">
      <c r="A301" s="52"/>
    </row>
    <row r="302">
      <c r="A302" s="52"/>
    </row>
    <row r="303">
      <c r="A303" s="52"/>
    </row>
    <row r="304">
      <c r="A304" s="52"/>
    </row>
    <row r="305">
      <c r="A305" s="52"/>
    </row>
    <row r="306">
      <c r="A306" s="52"/>
    </row>
    <row r="307">
      <c r="A307" s="52"/>
    </row>
    <row r="308">
      <c r="A308" s="52"/>
    </row>
    <row r="309">
      <c r="A309" s="52"/>
    </row>
    <row r="310">
      <c r="A310" s="52"/>
    </row>
    <row r="311">
      <c r="A311" s="52"/>
    </row>
    <row r="312">
      <c r="A312" s="52"/>
    </row>
    <row r="313">
      <c r="A313" s="52"/>
    </row>
    <row r="314">
      <c r="A314" s="52"/>
    </row>
    <row r="315">
      <c r="A315" s="52"/>
    </row>
    <row r="316">
      <c r="A316" s="52"/>
    </row>
    <row r="317">
      <c r="A317" s="52"/>
    </row>
    <row r="318">
      <c r="A318" s="52"/>
    </row>
    <row r="319">
      <c r="A319" s="52"/>
    </row>
    <row r="320">
      <c r="A320" s="52"/>
    </row>
    <row r="321">
      <c r="A321" s="52"/>
    </row>
    <row r="322">
      <c r="A322" s="52"/>
    </row>
    <row r="323">
      <c r="A323" s="52"/>
    </row>
    <row r="324">
      <c r="A324" s="52"/>
    </row>
    <row r="325">
      <c r="A325" s="52"/>
    </row>
    <row r="326">
      <c r="A326" s="52"/>
    </row>
    <row r="327">
      <c r="A327" s="52"/>
    </row>
    <row r="328">
      <c r="A328" s="52"/>
    </row>
    <row r="329">
      <c r="A329" s="52"/>
    </row>
    <row r="330">
      <c r="A330" s="52"/>
    </row>
    <row r="331">
      <c r="A331" s="52"/>
    </row>
    <row r="332">
      <c r="A332" s="52"/>
    </row>
    <row r="333">
      <c r="A333" s="52"/>
    </row>
    <row r="334">
      <c r="A334" s="52"/>
    </row>
    <row r="335">
      <c r="A335" s="52"/>
    </row>
    <row r="336">
      <c r="A336" s="52"/>
    </row>
    <row r="337">
      <c r="A337" s="52"/>
    </row>
    <row r="338">
      <c r="A338" s="52"/>
    </row>
    <row r="339">
      <c r="A339" s="52"/>
    </row>
    <row r="340">
      <c r="A340" s="52"/>
    </row>
    <row r="341">
      <c r="A341" s="52"/>
    </row>
    <row r="342">
      <c r="A342" s="52"/>
    </row>
    <row r="343">
      <c r="A343" s="52"/>
    </row>
    <row r="344">
      <c r="A344" s="52"/>
    </row>
    <row r="345">
      <c r="A345" s="52"/>
    </row>
    <row r="346">
      <c r="A346" s="52"/>
    </row>
    <row r="347">
      <c r="A347" s="52"/>
    </row>
    <row r="348">
      <c r="A348" s="52"/>
    </row>
    <row r="349">
      <c r="A349" s="52"/>
    </row>
    <row r="350">
      <c r="A350" s="52"/>
    </row>
    <row r="351">
      <c r="A351" s="52"/>
    </row>
    <row r="352">
      <c r="A352" s="52"/>
    </row>
    <row r="353">
      <c r="A353" s="52"/>
    </row>
    <row r="354">
      <c r="A354" s="52"/>
    </row>
    <row r="355">
      <c r="A355" s="52"/>
    </row>
    <row r="356">
      <c r="A356" s="52"/>
    </row>
    <row r="357">
      <c r="A357" s="52"/>
    </row>
    <row r="358">
      <c r="A358" s="52"/>
    </row>
    <row r="359">
      <c r="A359" s="52"/>
    </row>
    <row r="360">
      <c r="A360" s="52"/>
    </row>
    <row r="361">
      <c r="A361" s="52"/>
    </row>
    <row r="362">
      <c r="A362" s="52"/>
    </row>
    <row r="363">
      <c r="A363" s="52"/>
    </row>
    <row r="364">
      <c r="A364" s="52"/>
    </row>
    <row r="365">
      <c r="A365" s="52"/>
    </row>
    <row r="366">
      <c r="A366" s="52"/>
    </row>
    <row r="367">
      <c r="A367" s="52"/>
    </row>
    <row r="368">
      <c r="A368" s="52"/>
    </row>
    <row r="369">
      <c r="A369" s="52"/>
    </row>
    <row r="370">
      <c r="A370" s="52"/>
    </row>
    <row r="371">
      <c r="A371" s="52"/>
    </row>
    <row r="372">
      <c r="A372" s="52"/>
    </row>
    <row r="373">
      <c r="A373" s="52"/>
    </row>
    <row r="374">
      <c r="A374" s="52"/>
    </row>
    <row r="375">
      <c r="A375" s="52"/>
    </row>
    <row r="376">
      <c r="A376" s="52"/>
    </row>
    <row r="377">
      <c r="A377" s="52"/>
    </row>
    <row r="378">
      <c r="A378" s="52"/>
    </row>
    <row r="379">
      <c r="A379" s="52"/>
    </row>
    <row r="380">
      <c r="A380" s="52"/>
    </row>
    <row r="381">
      <c r="A381" s="52"/>
    </row>
    <row r="382">
      <c r="A382" s="52"/>
    </row>
    <row r="383">
      <c r="A383" s="52"/>
    </row>
    <row r="384">
      <c r="A384" s="52"/>
    </row>
    <row r="385">
      <c r="A385" s="52"/>
    </row>
    <row r="386">
      <c r="A386" s="52"/>
    </row>
    <row r="387">
      <c r="A387" s="52"/>
    </row>
    <row r="388">
      <c r="A388" s="52"/>
    </row>
    <row r="389">
      <c r="A389" s="52"/>
    </row>
    <row r="390">
      <c r="A390" s="52"/>
    </row>
    <row r="391">
      <c r="A391" s="52"/>
    </row>
    <row r="392">
      <c r="A392" s="52"/>
    </row>
    <row r="393">
      <c r="A393" s="52"/>
    </row>
    <row r="394">
      <c r="A394" s="52"/>
    </row>
    <row r="395">
      <c r="A395" s="52"/>
    </row>
    <row r="396">
      <c r="A396" s="52"/>
    </row>
    <row r="397">
      <c r="A397" s="52"/>
    </row>
    <row r="398">
      <c r="A398" s="52"/>
    </row>
    <row r="399">
      <c r="A399" s="52"/>
    </row>
    <row r="400">
      <c r="A400" s="52"/>
    </row>
    <row r="401">
      <c r="A401" s="52"/>
    </row>
    <row r="402">
      <c r="A402" s="52"/>
    </row>
    <row r="403">
      <c r="A403" s="52"/>
    </row>
    <row r="404">
      <c r="A404" s="52"/>
    </row>
    <row r="405">
      <c r="A405" s="52"/>
    </row>
    <row r="406">
      <c r="A406" s="52"/>
    </row>
    <row r="407">
      <c r="A407" s="52"/>
    </row>
    <row r="408">
      <c r="A408" s="52"/>
    </row>
    <row r="409">
      <c r="A409" s="52"/>
    </row>
    <row r="410">
      <c r="A410" s="52"/>
    </row>
    <row r="411">
      <c r="A411" s="52"/>
    </row>
    <row r="412">
      <c r="A412" s="52"/>
    </row>
    <row r="413">
      <c r="A413" s="52"/>
    </row>
    <row r="414">
      <c r="A414" s="52"/>
    </row>
    <row r="415">
      <c r="A415" s="52"/>
    </row>
    <row r="416">
      <c r="A416" s="52"/>
    </row>
    <row r="417">
      <c r="A417" s="52"/>
    </row>
    <row r="418">
      <c r="A418" s="52"/>
    </row>
    <row r="419">
      <c r="A419" s="52"/>
    </row>
    <row r="420">
      <c r="A420" s="52"/>
    </row>
    <row r="421">
      <c r="A421" s="52"/>
    </row>
    <row r="422">
      <c r="A422" s="52"/>
    </row>
    <row r="423">
      <c r="A423" s="52"/>
    </row>
    <row r="424">
      <c r="A424" s="52"/>
    </row>
    <row r="425">
      <c r="A425" s="52"/>
    </row>
    <row r="426">
      <c r="A426" s="52"/>
    </row>
    <row r="427">
      <c r="A427" s="52"/>
    </row>
    <row r="428">
      <c r="A428" s="52"/>
    </row>
    <row r="429">
      <c r="A429" s="52"/>
    </row>
    <row r="430">
      <c r="A430" s="52"/>
    </row>
    <row r="431">
      <c r="A431" s="52"/>
    </row>
    <row r="432">
      <c r="A432" s="52"/>
    </row>
    <row r="433">
      <c r="A433" s="52"/>
    </row>
    <row r="434">
      <c r="A434" s="52"/>
    </row>
    <row r="435">
      <c r="A435" s="52"/>
    </row>
    <row r="436">
      <c r="A436" s="52"/>
    </row>
    <row r="437">
      <c r="A437" s="52"/>
    </row>
    <row r="438">
      <c r="A438" s="52"/>
    </row>
    <row r="439">
      <c r="A439" s="52"/>
    </row>
    <row r="440">
      <c r="A440" s="52"/>
    </row>
    <row r="441">
      <c r="A441" s="52"/>
    </row>
    <row r="442">
      <c r="A442" s="52"/>
    </row>
    <row r="443">
      <c r="A443" s="52"/>
    </row>
    <row r="444">
      <c r="A444" s="52"/>
    </row>
    <row r="445">
      <c r="A445" s="52"/>
    </row>
    <row r="446">
      <c r="A446" s="52"/>
    </row>
    <row r="447">
      <c r="A447" s="52"/>
    </row>
    <row r="448">
      <c r="A448" s="52"/>
    </row>
    <row r="449">
      <c r="A449" s="52"/>
    </row>
    <row r="450">
      <c r="A450" s="52"/>
    </row>
    <row r="451">
      <c r="A451" s="52"/>
    </row>
    <row r="452">
      <c r="A452" s="52"/>
    </row>
    <row r="453">
      <c r="A453" s="52"/>
    </row>
    <row r="454">
      <c r="A454" s="52"/>
    </row>
    <row r="455">
      <c r="A455" s="52"/>
    </row>
    <row r="456">
      <c r="A456" s="52"/>
    </row>
    <row r="457">
      <c r="A457" s="52"/>
    </row>
    <row r="458">
      <c r="A458" s="52"/>
    </row>
    <row r="459">
      <c r="A459" s="52"/>
    </row>
    <row r="460">
      <c r="A460" s="52"/>
    </row>
    <row r="461">
      <c r="A461" s="52"/>
    </row>
    <row r="462">
      <c r="A462" s="52"/>
    </row>
    <row r="463">
      <c r="A463" s="52"/>
    </row>
    <row r="464">
      <c r="A464" s="52"/>
    </row>
    <row r="465">
      <c r="A465" s="52"/>
    </row>
    <row r="466">
      <c r="A466" s="52"/>
    </row>
    <row r="467">
      <c r="A467" s="52"/>
    </row>
    <row r="468">
      <c r="A468" s="52"/>
    </row>
    <row r="469">
      <c r="A469" s="52"/>
    </row>
    <row r="470">
      <c r="A470" s="52"/>
    </row>
    <row r="471">
      <c r="A471" s="52"/>
    </row>
    <row r="472">
      <c r="A472" s="52"/>
    </row>
    <row r="473">
      <c r="A473" s="52"/>
    </row>
    <row r="474">
      <c r="A474" s="52"/>
    </row>
    <row r="475">
      <c r="A475" s="52"/>
    </row>
    <row r="476">
      <c r="A476" s="52"/>
    </row>
    <row r="477">
      <c r="A477" s="52"/>
    </row>
    <row r="478">
      <c r="A478" s="52"/>
    </row>
    <row r="479">
      <c r="A479" s="52"/>
    </row>
    <row r="480">
      <c r="A480" s="52"/>
    </row>
    <row r="481">
      <c r="A481" s="52"/>
    </row>
    <row r="482">
      <c r="A482" s="52"/>
    </row>
    <row r="483">
      <c r="A483" s="52"/>
    </row>
    <row r="484">
      <c r="A484" s="52"/>
    </row>
    <row r="485">
      <c r="A485" s="52"/>
    </row>
    <row r="486">
      <c r="A486" s="52"/>
    </row>
    <row r="487">
      <c r="A487" s="52"/>
    </row>
    <row r="488">
      <c r="A488" s="52"/>
    </row>
    <row r="489">
      <c r="A489" s="52"/>
    </row>
    <row r="490">
      <c r="A490" s="52"/>
    </row>
    <row r="491">
      <c r="A491" s="52"/>
    </row>
    <row r="492">
      <c r="A492" s="52"/>
    </row>
    <row r="493">
      <c r="A493" s="52"/>
    </row>
    <row r="494">
      <c r="A494" s="52"/>
    </row>
    <row r="495">
      <c r="A495" s="52"/>
    </row>
    <row r="496">
      <c r="A496" s="52"/>
    </row>
    <row r="497">
      <c r="A497" s="52"/>
    </row>
    <row r="498">
      <c r="A498" s="52"/>
    </row>
    <row r="499">
      <c r="A499" s="52"/>
    </row>
    <row r="500">
      <c r="A500" s="52"/>
    </row>
    <row r="501">
      <c r="A501" s="52"/>
    </row>
    <row r="502">
      <c r="A502" s="52"/>
    </row>
    <row r="503">
      <c r="A503" s="52"/>
    </row>
    <row r="504">
      <c r="A504" s="52"/>
    </row>
    <row r="505">
      <c r="A505" s="52"/>
    </row>
    <row r="506">
      <c r="A506" s="52"/>
    </row>
    <row r="507">
      <c r="A507" s="52"/>
    </row>
    <row r="508">
      <c r="A508" s="52"/>
    </row>
    <row r="509">
      <c r="A509" s="52"/>
    </row>
    <row r="510">
      <c r="A510" s="52"/>
    </row>
    <row r="511">
      <c r="A511" s="52"/>
    </row>
    <row r="512">
      <c r="A512" s="52"/>
    </row>
    <row r="513">
      <c r="A513" s="52"/>
    </row>
    <row r="514">
      <c r="A514" s="52"/>
    </row>
    <row r="515">
      <c r="A515" s="52"/>
    </row>
    <row r="516">
      <c r="A516" s="52"/>
    </row>
    <row r="517">
      <c r="A517" s="52"/>
    </row>
    <row r="518">
      <c r="A518" s="52"/>
    </row>
    <row r="519">
      <c r="A519" s="52"/>
    </row>
    <row r="520">
      <c r="A520" s="52"/>
    </row>
    <row r="521">
      <c r="A521" s="52"/>
    </row>
    <row r="522">
      <c r="A522" s="52"/>
    </row>
    <row r="523">
      <c r="A523" s="52"/>
    </row>
    <row r="524">
      <c r="A524" s="52"/>
    </row>
    <row r="525">
      <c r="A525" s="52"/>
    </row>
    <row r="526">
      <c r="A526" s="52"/>
    </row>
    <row r="527">
      <c r="A527" s="52"/>
    </row>
    <row r="528">
      <c r="A528" s="52"/>
    </row>
    <row r="529">
      <c r="A529" s="52"/>
    </row>
    <row r="530">
      <c r="A530" s="52"/>
    </row>
    <row r="531">
      <c r="A531" s="52"/>
    </row>
    <row r="532">
      <c r="A532" s="52"/>
    </row>
    <row r="533">
      <c r="A533" s="52"/>
    </row>
    <row r="534">
      <c r="A534" s="52"/>
    </row>
    <row r="535">
      <c r="A535" s="52"/>
    </row>
    <row r="536">
      <c r="A536" s="52"/>
    </row>
    <row r="537">
      <c r="A537" s="52"/>
    </row>
    <row r="538">
      <c r="A538" s="52"/>
    </row>
    <row r="539">
      <c r="A539" s="52"/>
    </row>
    <row r="540">
      <c r="A540" s="52"/>
    </row>
    <row r="541">
      <c r="A541" s="52"/>
    </row>
    <row r="542">
      <c r="A542" s="52"/>
    </row>
    <row r="543">
      <c r="A543" s="52"/>
    </row>
    <row r="544">
      <c r="A544" s="52"/>
    </row>
    <row r="545">
      <c r="A545" s="52"/>
    </row>
    <row r="546">
      <c r="A546" s="52"/>
    </row>
    <row r="547">
      <c r="A547" s="52"/>
    </row>
    <row r="548">
      <c r="A548" s="52"/>
    </row>
    <row r="549">
      <c r="A549" s="52"/>
    </row>
    <row r="550">
      <c r="A550" s="52"/>
    </row>
    <row r="551">
      <c r="A551" s="52"/>
    </row>
    <row r="552">
      <c r="A552" s="52"/>
    </row>
    <row r="553">
      <c r="A553" s="52"/>
    </row>
    <row r="554">
      <c r="A554" s="52"/>
    </row>
    <row r="555">
      <c r="A555" s="52"/>
    </row>
    <row r="556">
      <c r="A556" s="52"/>
    </row>
    <row r="557">
      <c r="A557" s="52"/>
    </row>
    <row r="558">
      <c r="A558" s="52"/>
    </row>
    <row r="559">
      <c r="A559" s="52"/>
    </row>
    <row r="560">
      <c r="A560" s="52"/>
    </row>
    <row r="561">
      <c r="A561" s="52"/>
    </row>
    <row r="562">
      <c r="A562" s="52"/>
    </row>
    <row r="563">
      <c r="A563" s="52"/>
    </row>
    <row r="564">
      <c r="A564" s="52"/>
    </row>
    <row r="565">
      <c r="A565" s="52"/>
    </row>
    <row r="566">
      <c r="A566" s="52"/>
    </row>
    <row r="567">
      <c r="A567" s="52"/>
    </row>
    <row r="568">
      <c r="A568" s="52"/>
    </row>
    <row r="569">
      <c r="A569" s="52"/>
    </row>
    <row r="570">
      <c r="A570" s="52"/>
    </row>
    <row r="571">
      <c r="A571" s="52"/>
    </row>
    <row r="572">
      <c r="A572" s="52"/>
    </row>
    <row r="573">
      <c r="A573" s="52"/>
    </row>
    <row r="574">
      <c r="A574" s="52"/>
    </row>
    <row r="575">
      <c r="A575" s="52"/>
    </row>
    <row r="576">
      <c r="A576" s="52"/>
    </row>
    <row r="577">
      <c r="A577" s="52"/>
    </row>
    <row r="578">
      <c r="A578" s="52"/>
    </row>
    <row r="579">
      <c r="A579" s="52"/>
    </row>
    <row r="580">
      <c r="A580" s="52"/>
    </row>
    <row r="581">
      <c r="A581" s="52"/>
    </row>
    <row r="582">
      <c r="A582" s="52"/>
    </row>
    <row r="583">
      <c r="A583" s="52"/>
    </row>
    <row r="584">
      <c r="A584" s="52"/>
    </row>
    <row r="585">
      <c r="A585" s="52"/>
    </row>
    <row r="586">
      <c r="A586" s="52"/>
    </row>
    <row r="587">
      <c r="A587" s="52"/>
    </row>
    <row r="588">
      <c r="A588" s="52"/>
    </row>
    <row r="589">
      <c r="A589" s="52"/>
    </row>
    <row r="590">
      <c r="A590" s="52"/>
    </row>
    <row r="591">
      <c r="A591" s="52"/>
    </row>
    <row r="592">
      <c r="A592" s="52"/>
    </row>
    <row r="593">
      <c r="A593" s="52"/>
    </row>
    <row r="594">
      <c r="A594" s="52"/>
    </row>
    <row r="595">
      <c r="A595" s="52"/>
    </row>
    <row r="596">
      <c r="A596" s="52"/>
    </row>
    <row r="597">
      <c r="A597" s="52"/>
    </row>
    <row r="598">
      <c r="A598" s="52"/>
    </row>
    <row r="599">
      <c r="A599" s="52"/>
    </row>
    <row r="600">
      <c r="A600" s="52"/>
    </row>
    <row r="601">
      <c r="A601" s="52"/>
    </row>
    <row r="602">
      <c r="A602" s="52"/>
    </row>
    <row r="603">
      <c r="A603" s="52"/>
    </row>
    <row r="604">
      <c r="A604" s="52"/>
    </row>
    <row r="605">
      <c r="A605" s="52"/>
    </row>
    <row r="606">
      <c r="A606" s="52"/>
    </row>
    <row r="607">
      <c r="A607" s="52"/>
    </row>
    <row r="608">
      <c r="A608" s="52"/>
    </row>
    <row r="609">
      <c r="A609" s="52"/>
    </row>
    <row r="610">
      <c r="A610" s="52"/>
    </row>
    <row r="611">
      <c r="A611" s="52"/>
    </row>
    <row r="612">
      <c r="A612" s="52"/>
    </row>
    <row r="613">
      <c r="A613" s="52"/>
    </row>
    <row r="614">
      <c r="A614" s="52"/>
    </row>
    <row r="615">
      <c r="A615" s="52"/>
    </row>
    <row r="616">
      <c r="A616" s="52"/>
    </row>
    <row r="617">
      <c r="A617" s="52"/>
    </row>
    <row r="618">
      <c r="A618" s="52"/>
    </row>
    <row r="619">
      <c r="A619" s="52"/>
    </row>
    <row r="620">
      <c r="A620" s="52"/>
    </row>
    <row r="621">
      <c r="A621" s="52"/>
    </row>
    <row r="622">
      <c r="A622" s="52"/>
    </row>
    <row r="623">
      <c r="A623" s="52"/>
    </row>
    <row r="624">
      <c r="A624" s="52"/>
    </row>
    <row r="625">
      <c r="A625" s="52"/>
    </row>
    <row r="626">
      <c r="A626" s="52"/>
    </row>
    <row r="627">
      <c r="A627" s="52"/>
    </row>
    <row r="628">
      <c r="A628" s="52"/>
    </row>
    <row r="629">
      <c r="A629" s="52"/>
    </row>
    <row r="630">
      <c r="A630" s="52"/>
    </row>
    <row r="631">
      <c r="A631" s="52"/>
    </row>
    <row r="632">
      <c r="A632" s="52"/>
    </row>
    <row r="633">
      <c r="A633" s="52"/>
    </row>
    <row r="634">
      <c r="A634" s="52"/>
    </row>
    <row r="635">
      <c r="A635" s="52"/>
    </row>
    <row r="636">
      <c r="A636" s="52"/>
    </row>
    <row r="637">
      <c r="A637" s="52"/>
    </row>
    <row r="638">
      <c r="A638" s="52"/>
    </row>
    <row r="639">
      <c r="A639" s="52"/>
    </row>
    <row r="640">
      <c r="A640" s="52"/>
    </row>
    <row r="641">
      <c r="A641" s="52"/>
    </row>
    <row r="642">
      <c r="A642" s="52"/>
    </row>
    <row r="643">
      <c r="A643" s="52"/>
    </row>
    <row r="644">
      <c r="A644" s="52"/>
    </row>
    <row r="645">
      <c r="A645" s="52"/>
    </row>
    <row r="646">
      <c r="A646" s="52"/>
    </row>
    <row r="647">
      <c r="A647" s="52"/>
    </row>
    <row r="648">
      <c r="A648" s="52"/>
    </row>
    <row r="649">
      <c r="A649" s="52"/>
    </row>
    <row r="650">
      <c r="A650" s="52"/>
    </row>
    <row r="651">
      <c r="A651" s="52"/>
    </row>
    <row r="652">
      <c r="A652" s="52"/>
    </row>
    <row r="653">
      <c r="A653" s="52"/>
    </row>
    <row r="654">
      <c r="A654" s="52"/>
    </row>
    <row r="655">
      <c r="A655" s="52"/>
    </row>
    <row r="656">
      <c r="A656" s="52"/>
    </row>
    <row r="657">
      <c r="A657" s="52"/>
    </row>
    <row r="658">
      <c r="A658" s="52"/>
    </row>
    <row r="659">
      <c r="A659" s="52"/>
    </row>
    <row r="660">
      <c r="A660" s="52"/>
    </row>
    <row r="661">
      <c r="A661" s="52"/>
    </row>
    <row r="662">
      <c r="A662" s="52"/>
    </row>
    <row r="663">
      <c r="A663" s="52"/>
    </row>
    <row r="664">
      <c r="A664" s="52"/>
    </row>
    <row r="665">
      <c r="A665" s="52"/>
    </row>
    <row r="666">
      <c r="A666" s="52"/>
    </row>
    <row r="667">
      <c r="A667" s="52"/>
    </row>
    <row r="668">
      <c r="A668" s="52"/>
    </row>
    <row r="669">
      <c r="A669" s="52"/>
    </row>
    <row r="670">
      <c r="A670" s="52"/>
    </row>
    <row r="671">
      <c r="A671" s="52"/>
    </row>
    <row r="672">
      <c r="A672" s="52"/>
    </row>
    <row r="673">
      <c r="A673" s="52"/>
    </row>
    <row r="674">
      <c r="A674" s="52"/>
    </row>
    <row r="675">
      <c r="A675" s="52"/>
    </row>
    <row r="676">
      <c r="A676" s="52"/>
    </row>
    <row r="677">
      <c r="A677" s="52"/>
    </row>
    <row r="678">
      <c r="A678" s="52"/>
    </row>
    <row r="679">
      <c r="A679" s="52"/>
    </row>
    <row r="680">
      <c r="A680" s="52"/>
    </row>
    <row r="681">
      <c r="A681" s="52"/>
    </row>
    <row r="682">
      <c r="A682" s="52"/>
    </row>
    <row r="683">
      <c r="A683" s="52"/>
    </row>
    <row r="684">
      <c r="A684" s="52"/>
    </row>
    <row r="685">
      <c r="A685" s="52"/>
    </row>
    <row r="686">
      <c r="A686" s="52"/>
    </row>
    <row r="687">
      <c r="A687" s="52"/>
    </row>
    <row r="688">
      <c r="A688" s="52"/>
    </row>
    <row r="689">
      <c r="A689" s="52"/>
    </row>
    <row r="690">
      <c r="A690" s="52"/>
    </row>
    <row r="691">
      <c r="A691" s="52"/>
    </row>
    <row r="692">
      <c r="A692" s="52"/>
    </row>
    <row r="693">
      <c r="A693" s="52"/>
    </row>
    <row r="694">
      <c r="A694" s="52"/>
    </row>
    <row r="695">
      <c r="A695" s="52"/>
    </row>
    <row r="696">
      <c r="A696" s="52"/>
    </row>
    <row r="697">
      <c r="A697" s="52"/>
    </row>
    <row r="698">
      <c r="A698" s="52"/>
    </row>
    <row r="699">
      <c r="A699" s="52"/>
    </row>
    <row r="700">
      <c r="A700" s="52"/>
    </row>
    <row r="701">
      <c r="A701" s="52"/>
    </row>
    <row r="702">
      <c r="A702" s="52"/>
    </row>
    <row r="703">
      <c r="A703" s="52"/>
    </row>
    <row r="704">
      <c r="A704" s="52"/>
    </row>
    <row r="705">
      <c r="A705" s="52"/>
    </row>
    <row r="706">
      <c r="A706" s="52"/>
    </row>
    <row r="707">
      <c r="A707" s="52"/>
    </row>
    <row r="708">
      <c r="A708" s="52"/>
    </row>
    <row r="709">
      <c r="A709" s="52"/>
    </row>
    <row r="710">
      <c r="A710" s="52"/>
    </row>
    <row r="711">
      <c r="A711" s="52"/>
    </row>
    <row r="712">
      <c r="A712" s="52"/>
    </row>
    <row r="713">
      <c r="A713" s="52"/>
    </row>
    <row r="714">
      <c r="A714" s="52"/>
    </row>
    <row r="715">
      <c r="A715" s="52"/>
    </row>
    <row r="716">
      <c r="A716" s="52"/>
    </row>
    <row r="717">
      <c r="A717" s="52"/>
    </row>
    <row r="718">
      <c r="A718" s="52"/>
    </row>
    <row r="719">
      <c r="A719" s="52"/>
    </row>
    <row r="720">
      <c r="A720" s="52"/>
    </row>
    <row r="721">
      <c r="A721" s="52"/>
    </row>
    <row r="722">
      <c r="A722" s="52"/>
    </row>
    <row r="723">
      <c r="A723" s="52"/>
    </row>
    <row r="724">
      <c r="A724" s="52"/>
    </row>
    <row r="725">
      <c r="A725" s="52"/>
    </row>
    <row r="726">
      <c r="A726" s="52"/>
    </row>
    <row r="727">
      <c r="A727" s="52"/>
    </row>
    <row r="728">
      <c r="A728" s="52"/>
    </row>
    <row r="729">
      <c r="A729" s="52"/>
    </row>
    <row r="730">
      <c r="A730" s="52"/>
    </row>
    <row r="731">
      <c r="A731" s="52"/>
    </row>
    <row r="732">
      <c r="A732" s="52"/>
    </row>
    <row r="733">
      <c r="A733" s="52"/>
    </row>
    <row r="734">
      <c r="A734" s="52"/>
    </row>
    <row r="735">
      <c r="A735" s="52"/>
    </row>
    <row r="736">
      <c r="A736" s="52"/>
    </row>
    <row r="737">
      <c r="A737" s="52"/>
    </row>
    <row r="738">
      <c r="A738" s="52"/>
    </row>
    <row r="739">
      <c r="A739" s="52"/>
    </row>
    <row r="740">
      <c r="A740" s="52"/>
    </row>
    <row r="741">
      <c r="A741" s="52"/>
    </row>
    <row r="742">
      <c r="A742" s="52"/>
    </row>
    <row r="743">
      <c r="A743" s="52"/>
    </row>
    <row r="744">
      <c r="A744" s="52"/>
    </row>
    <row r="745">
      <c r="A745" s="52"/>
    </row>
    <row r="746">
      <c r="A746" s="52"/>
    </row>
    <row r="747">
      <c r="A747" s="52"/>
    </row>
    <row r="748">
      <c r="A748" s="52"/>
    </row>
    <row r="749">
      <c r="A749" s="52"/>
    </row>
    <row r="750">
      <c r="A750" s="52"/>
    </row>
    <row r="751">
      <c r="A751" s="52"/>
    </row>
    <row r="752">
      <c r="A752" s="52"/>
    </row>
    <row r="753">
      <c r="A753" s="52"/>
    </row>
    <row r="754">
      <c r="A754" s="52"/>
    </row>
    <row r="755">
      <c r="A755" s="52"/>
    </row>
    <row r="756">
      <c r="A756" s="52"/>
    </row>
    <row r="757">
      <c r="A757" s="52"/>
    </row>
    <row r="758">
      <c r="A758" s="52"/>
    </row>
    <row r="759">
      <c r="A759" s="52"/>
    </row>
    <row r="760">
      <c r="A760" s="52"/>
    </row>
    <row r="761">
      <c r="A761" s="52"/>
    </row>
    <row r="762">
      <c r="A762" s="52"/>
    </row>
    <row r="763">
      <c r="A763" s="52"/>
    </row>
    <row r="764">
      <c r="A764" s="52"/>
    </row>
    <row r="765">
      <c r="A765" s="52"/>
    </row>
    <row r="766">
      <c r="A766" s="52"/>
    </row>
    <row r="767">
      <c r="A767" s="52"/>
    </row>
    <row r="768">
      <c r="A768" s="52"/>
    </row>
    <row r="769">
      <c r="A769" s="52"/>
    </row>
    <row r="770">
      <c r="A770" s="52"/>
    </row>
    <row r="771">
      <c r="A771" s="52"/>
    </row>
    <row r="772">
      <c r="A772" s="52"/>
    </row>
    <row r="773">
      <c r="A773" s="52"/>
    </row>
    <row r="774">
      <c r="A774" s="52"/>
    </row>
    <row r="775">
      <c r="A775" s="52"/>
    </row>
    <row r="776">
      <c r="A776" s="52"/>
    </row>
    <row r="777">
      <c r="A777" s="52"/>
    </row>
    <row r="778">
      <c r="A778" s="52"/>
    </row>
    <row r="779">
      <c r="A779" s="52"/>
    </row>
    <row r="780">
      <c r="A780" s="52"/>
    </row>
    <row r="781">
      <c r="A781" s="52"/>
    </row>
    <row r="782">
      <c r="A782" s="52"/>
    </row>
    <row r="783">
      <c r="A783" s="52"/>
    </row>
    <row r="784">
      <c r="A784" s="52"/>
    </row>
    <row r="785">
      <c r="A785" s="52"/>
    </row>
    <row r="786">
      <c r="A786" s="52"/>
    </row>
    <row r="787">
      <c r="A787" s="52"/>
    </row>
    <row r="788">
      <c r="A788" s="52"/>
    </row>
    <row r="789">
      <c r="A789" s="52"/>
    </row>
    <row r="790">
      <c r="A790" s="52"/>
    </row>
    <row r="791">
      <c r="A791" s="52"/>
    </row>
    <row r="792">
      <c r="A792" s="52"/>
    </row>
    <row r="793">
      <c r="A793" s="52"/>
    </row>
    <row r="794">
      <c r="A794" s="52"/>
    </row>
    <row r="795">
      <c r="A795" s="52"/>
    </row>
    <row r="796">
      <c r="A796" s="52"/>
    </row>
    <row r="797">
      <c r="A797" s="52"/>
    </row>
    <row r="798">
      <c r="A798" s="52"/>
    </row>
    <row r="799">
      <c r="A799" s="52"/>
    </row>
    <row r="800">
      <c r="A800" s="52"/>
    </row>
    <row r="801">
      <c r="A801" s="52"/>
    </row>
    <row r="802">
      <c r="A802" s="52"/>
    </row>
    <row r="803">
      <c r="A803" s="52"/>
    </row>
    <row r="804">
      <c r="A804" s="52"/>
    </row>
    <row r="805">
      <c r="A805" s="52"/>
    </row>
    <row r="806">
      <c r="A806" s="52"/>
    </row>
    <row r="807">
      <c r="A807" s="52"/>
    </row>
    <row r="808">
      <c r="A808" s="52"/>
    </row>
    <row r="809">
      <c r="A809" s="52"/>
    </row>
    <row r="810">
      <c r="A810" s="52"/>
    </row>
    <row r="811">
      <c r="A811" s="52"/>
    </row>
    <row r="812">
      <c r="A812" s="52"/>
    </row>
    <row r="813">
      <c r="A813" s="52"/>
    </row>
    <row r="814">
      <c r="A814" s="52"/>
    </row>
    <row r="815">
      <c r="A815" s="52"/>
    </row>
    <row r="816">
      <c r="A816" s="52"/>
    </row>
    <row r="817">
      <c r="A817" s="52"/>
    </row>
    <row r="818">
      <c r="A818" s="52"/>
    </row>
    <row r="819">
      <c r="A819" s="52"/>
    </row>
    <row r="820">
      <c r="A820" s="52"/>
    </row>
    <row r="821">
      <c r="A821" s="52"/>
    </row>
    <row r="822">
      <c r="A822" s="52"/>
    </row>
    <row r="823">
      <c r="A823" s="52"/>
    </row>
    <row r="824">
      <c r="A824" s="52"/>
    </row>
    <row r="825">
      <c r="A825" s="52"/>
    </row>
    <row r="826">
      <c r="A826" s="52"/>
    </row>
    <row r="827">
      <c r="A827" s="52"/>
    </row>
    <row r="828">
      <c r="A828" s="52"/>
    </row>
    <row r="829">
      <c r="A829" s="52"/>
    </row>
    <row r="830">
      <c r="A830" s="52"/>
    </row>
    <row r="831">
      <c r="A831" s="52"/>
    </row>
    <row r="832">
      <c r="A832" s="52"/>
    </row>
    <row r="833">
      <c r="A833" s="52"/>
    </row>
    <row r="834">
      <c r="A834" s="52"/>
    </row>
    <row r="835">
      <c r="A835" s="52"/>
    </row>
    <row r="836">
      <c r="A836" s="52"/>
    </row>
    <row r="837">
      <c r="A837" s="52"/>
    </row>
    <row r="838">
      <c r="A838" s="52"/>
    </row>
    <row r="839">
      <c r="A839" s="52"/>
    </row>
    <row r="840">
      <c r="A840" s="52"/>
    </row>
    <row r="841">
      <c r="A841" s="52"/>
    </row>
    <row r="842">
      <c r="A842" s="52"/>
    </row>
    <row r="843">
      <c r="A843" s="52"/>
    </row>
    <row r="844">
      <c r="A844" s="52"/>
    </row>
    <row r="845">
      <c r="A845" s="52"/>
    </row>
    <row r="846">
      <c r="A846" s="52"/>
    </row>
    <row r="847">
      <c r="A847" s="52"/>
    </row>
    <row r="848">
      <c r="A848" s="52"/>
    </row>
    <row r="849">
      <c r="A849" s="52"/>
    </row>
    <row r="850">
      <c r="A850" s="52"/>
    </row>
    <row r="851">
      <c r="A851" s="52"/>
    </row>
    <row r="852">
      <c r="A852" s="52"/>
    </row>
    <row r="853">
      <c r="A853" s="52"/>
    </row>
    <row r="854">
      <c r="A854" s="52"/>
    </row>
    <row r="855">
      <c r="A855" s="52"/>
    </row>
    <row r="856">
      <c r="A856" s="52"/>
    </row>
    <row r="857">
      <c r="A857" s="52"/>
    </row>
    <row r="858">
      <c r="A858" s="52"/>
    </row>
    <row r="859">
      <c r="A859" s="52"/>
    </row>
    <row r="860">
      <c r="A860" s="52"/>
    </row>
    <row r="861">
      <c r="A861" s="52"/>
    </row>
    <row r="862">
      <c r="A862" s="52"/>
    </row>
    <row r="863">
      <c r="A863" s="52"/>
    </row>
    <row r="864">
      <c r="A864" s="52"/>
    </row>
    <row r="865">
      <c r="A865" s="52"/>
    </row>
    <row r="866">
      <c r="A866" s="52"/>
    </row>
    <row r="867">
      <c r="A867" s="52"/>
    </row>
    <row r="868">
      <c r="A868" s="52"/>
    </row>
    <row r="869">
      <c r="A869" s="52"/>
    </row>
    <row r="870">
      <c r="A870" s="52"/>
    </row>
    <row r="871">
      <c r="A871" s="52"/>
    </row>
    <row r="872">
      <c r="A872" s="52"/>
    </row>
    <row r="873">
      <c r="A873" s="52"/>
    </row>
    <row r="874">
      <c r="A874" s="52"/>
    </row>
    <row r="875">
      <c r="A875" s="52"/>
    </row>
    <row r="876">
      <c r="A876" s="52"/>
    </row>
    <row r="877">
      <c r="A877" s="52"/>
    </row>
    <row r="878">
      <c r="A878" s="52"/>
    </row>
    <row r="879">
      <c r="A879" s="52"/>
    </row>
    <row r="880">
      <c r="A880" s="52"/>
    </row>
    <row r="881">
      <c r="A881" s="52"/>
    </row>
    <row r="882">
      <c r="A882" s="52"/>
    </row>
    <row r="883">
      <c r="A883" s="52"/>
    </row>
    <row r="884">
      <c r="A884" s="52"/>
    </row>
    <row r="885">
      <c r="A885" s="52"/>
    </row>
    <row r="886">
      <c r="A886" s="52"/>
    </row>
    <row r="887">
      <c r="A887" s="52"/>
    </row>
    <row r="888">
      <c r="A888" s="52"/>
    </row>
    <row r="889">
      <c r="A889" s="52"/>
    </row>
    <row r="890">
      <c r="A890" s="52"/>
    </row>
    <row r="891">
      <c r="A891" s="52"/>
    </row>
    <row r="892">
      <c r="A892" s="52"/>
    </row>
    <row r="893">
      <c r="A893" s="52"/>
    </row>
    <row r="894">
      <c r="A894" s="52"/>
    </row>
    <row r="895">
      <c r="A895" s="52"/>
    </row>
    <row r="896">
      <c r="A896" s="52"/>
    </row>
    <row r="897">
      <c r="A897" s="52"/>
    </row>
    <row r="898">
      <c r="A898" s="52"/>
    </row>
    <row r="899">
      <c r="A899" s="52"/>
    </row>
    <row r="900">
      <c r="A900" s="52"/>
    </row>
    <row r="901">
      <c r="A901" s="52"/>
    </row>
    <row r="902">
      <c r="A902" s="52"/>
    </row>
    <row r="903">
      <c r="A903" s="52"/>
    </row>
    <row r="904">
      <c r="A904" s="52"/>
    </row>
    <row r="905">
      <c r="A905" s="52"/>
    </row>
    <row r="906">
      <c r="A906" s="52"/>
    </row>
    <row r="907">
      <c r="A907" s="52"/>
    </row>
    <row r="908">
      <c r="A908" s="52"/>
    </row>
    <row r="909">
      <c r="A909" s="52"/>
    </row>
    <row r="910">
      <c r="A910" s="52"/>
    </row>
    <row r="911">
      <c r="A911" s="52"/>
    </row>
    <row r="912">
      <c r="A912" s="52"/>
    </row>
    <row r="913">
      <c r="A913" s="52"/>
    </row>
    <row r="914">
      <c r="A914" s="52"/>
    </row>
    <row r="915">
      <c r="A915" s="52"/>
    </row>
    <row r="916">
      <c r="A916" s="52"/>
    </row>
    <row r="917">
      <c r="A917" s="52"/>
    </row>
    <row r="918">
      <c r="A918" s="52"/>
    </row>
    <row r="919">
      <c r="A919" s="52"/>
    </row>
    <row r="920">
      <c r="A920" s="52"/>
    </row>
    <row r="921">
      <c r="A921" s="52"/>
    </row>
    <row r="922">
      <c r="A922" s="52"/>
    </row>
    <row r="923">
      <c r="A923" s="52"/>
    </row>
    <row r="924">
      <c r="A924" s="52"/>
    </row>
    <row r="925">
      <c r="A925" s="52"/>
    </row>
    <row r="926">
      <c r="A926" s="52"/>
    </row>
    <row r="927">
      <c r="A927" s="52"/>
    </row>
    <row r="928">
      <c r="A928" s="52"/>
    </row>
    <row r="929">
      <c r="A929" s="52"/>
    </row>
    <row r="930">
      <c r="A930" s="52"/>
    </row>
    <row r="931">
      <c r="A931" s="52"/>
    </row>
    <row r="932">
      <c r="A932" s="52"/>
    </row>
    <row r="933">
      <c r="A933" s="52"/>
    </row>
    <row r="934">
      <c r="A934" s="52"/>
    </row>
    <row r="935">
      <c r="A935" s="52"/>
    </row>
    <row r="936">
      <c r="A936" s="52"/>
    </row>
    <row r="937">
      <c r="A937" s="52"/>
    </row>
    <row r="938">
      <c r="A938" s="52"/>
    </row>
    <row r="939">
      <c r="A939" s="52"/>
    </row>
    <row r="940">
      <c r="A940" s="52"/>
    </row>
    <row r="941">
      <c r="A941" s="52"/>
    </row>
    <row r="942">
      <c r="A942" s="52"/>
    </row>
    <row r="943">
      <c r="A943" s="52"/>
    </row>
    <row r="944">
      <c r="A944" s="52"/>
    </row>
    <row r="945">
      <c r="A945" s="52"/>
    </row>
    <row r="946">
      <c r="A946" s="52"/>
    </row>
    <row r="947">
      <c r="A947" s="52"/>
    </row>
    <row r="948">
      <c r="A948" s="52"/>
    </row>
    <row r="949">
      <c r="A949" s="52"/>
    </row>
    <row r="950">
      <c r="A950" s="52"/>
    </row>
    <row r="951">
      <c r="A951" s="52"/>
    </row>
    <row r="952">
      <c r="A952" s="52"/>
    </row>
    <row r="953">
      <c r="A953" s="52"/>
    </row>
    <row r="954">
      <c r="A954" s="52"/>
    </row>
    <row r="955">
      <c r="A955" s="52"/>
    </row>
    <row r="956">
      <c r="A956" s="52"/>
    </row>
    <row r="957">
      <c r="A957" s="52"/>
    </row>
    <row r="958">
      <c r="A958" s="52"/>
    </row>
    <row r="959">
      <c r="A959" s="52"/>
    </row>
    <row r="960">
      <c r="A960" s="52"/>
    </row>
    <row r="961">
      <c r="A961" s="52"/>
    </row>
    <row r="962">
      <c r="A962" s="52"/>
    </row>
    <row r="963">
      <c r="A963" s="52"/>
    </row>
    <row r="964">
      <c r="A964" s="52"/>
    </row>
    <row r="965">
      <c r="A965" s="52"/>
    </row>
    <row r="966">
      <c r="A966" s="52"/>
    </row>
    <row r="967">
      <c r="A967" s="52"/>
    </row>
    <row r="968">
      <c r="A968" s="52"/>
    </row>
    <row r="969">
      <c r="A969" s="52"/>
    </row>
    <row r="970">
      <c r="A970" s="52"/>
    </row>
    <row r="971">
      <c r="A971" s="52"/>
    </row>
    <row r="972">
      <c r="A972" s="52"/>
    </row>
    <row r="973">
      <c r="A973" s="52"/>
    </row>
    <row r="974">
      <c r="A974" s="52"/>
    </row>
    <row r="975">
      <c r="A975" s="52"/>
    </row>
    <row r="976">
      <c r="A976" s="52"/>
    </row>
    <row r="977">
      <c r="A977" s="52"/>
    </row>
    <row r="978">
      <c r="A978" s="52"/>
    </row>
    <row r="979">
      <c r="A979" s="52"/>
    </row>
    <row r="980">
      <c r="A980" s="52"/>
    </row>
    <row r="981">
      <c r="A981" s="52"/>
    </row>
    <row r="982">
      <c r="A982" s="52"/>
    </row>
    <row r="983">
      <c r="A983" s="52"/>
    </row>
    <row r="984">
      <c r="A984" s="52"/>
    </row>
    <row r="985">
      <c r="A985" s="52"/>
    </row>
    <row r="986">
      <c r="A986" s="52"/>
    </row>
    <row r="987">
      <c r="A987" s="52"/>
    </row>
    <row r="988">
      <c r="A988" s="52"/>
    </row>
    <row r="989">
      <c r="A989" s="52"/>
    </row>
    <row r="990">
      <c r="A990" s="52"/>
    </row>
    <row r="991">
      <c r="A991" s="52"/>
    </row>
    <row r="992">
      <c r="A992" s="52"/>
    </row>
    <row r="993">
      <c r="A993" s="52"/>
    </row>
    <row r="994">
      <c r="A994" s="52"/>
    </row>
    <row r="995">
      <c r="A995" s="52"/>
    </row>
    <row r="996">
      <c r="A996" s="52"/>
    </row>
    <row r="997">
      <c r="A997" s="52"/>
    </row>
    <row r="998">
      <c r="A998" s="52"/>
    </row>
    <row r="999">
      <c r="A999" s="52"/>
    </row>
    <row r="1000">
      <c r="A1000" s="52"/>
    </row>
  </sheetData>
  <dataValidations>
    <dataValidation type="list" allowBlank="1" showErrorMessage="1" sqref="A1:A1000">
      <formula1>'Insane Persons Sheet'!$B$1:$B1000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1.11"/>
    <col customWidth="1" min="2" max="2" width="16.89"/>
    <col customWidth="1" min="3" max="3" width="8.67"/>
    <col customWidth="1" min="4" max="4" width="16.33"/>
    <col customWidth="1" min="5" max="5" width="45.0"/>
    <col customWidth="1" min="6" max="6" width="27.56"/>
  </cols>
  <sheetData>
    <row r="1">
      <c r="A1" s="61" t="s">
        <v>1</v>
      </c>
      <c r="B1" s="61" t="s">
        <v>0</v>
      </c>
      <c r="C1" s="61" t="s">
        <v>3</v>
      </c>
      <c r="D1" s="61" t="s">
        <v>378</v>
      </c>
      <c r="E1" s="61" t="s">
        <v>379</v>
      </c>
      <c r="F1" s="62" t="s">
        <v>442</v>
      </c>
      <c r="G1" s="63" t="s">
        <v>381</v>
      </c>
      <c r="H1" s="64"/>
    </row>
    <row r="2">
      <c r="A2" s="58" t="s">
        <v>338</v>
      </c>
      <c r="B2" s="58" t="s">
        <v>32</v>
      </c>
      <c r="C2" s="58">
        <v>100.0</v>
      </c>
      <c r="D2" s="58" t="s">
        <v>390</v>
      </c>
      <c r="E2" s="58" t="s">
        <v>444</v>
      </c>
      <c r="F2" s="58">
        <v>0.0</v>
      </c>
      <c r="G2" s="47">
        <v>0.0</v>
      </c>
    </row>
    <row r="3">
      <c r="A3" s="47" t="s">
        <v>352</v>
      </c>
      <c r="B3" s="47" t="s">
        <v>351</v>
      </c>
      <c r="C3" s="47">
        <v>100.0</v>
      </c>
      <c r="D3" s="47" t="s">
        <v>354</v>
      </c>
      <c r="E3" s="47" t="s">
        <v>353</v>
      </c>
      <c r="F3" s="47">
        <v>0.0</v>
      </c>
      <c r="G3" s="47">
        <v>1.0</v>
      </c>
    </row>
    <row r="4">
      <c r="A4" s="67" t="s">
        <v>343</v>
      </c>
      <c r="B4" s="58" t="s">
        <v>22</v>
      </c>
      <c r="C4" s="58">
        <v>100.0</v>
      </c>
      <c r="D4" s="58" t="s">
        <v>346</v>
      </c>
      <c r="E4" s="58" t="s">
        <v>410</v>
      </c>
      <c r="F4" s="58">
        <v>0.0</v>
      </c>
      <c r="G4" s="47">
        <v>0.0</v>
      </c>
    </row>
    <row r="5">
      <c r="A5" s="55" t="s">
        <v>232</v>
      </c>
      <c r="B5" s="55" t="s">
        <v>22</v>
      </c>
      <c r="C5" s="55">
        <v>100.0</v>
      </c>
      <c r="D5" s="55" t="s">
        <v>388</v>
      </c>
      <c r="E5" s="55" t="s">
        <v>397</v>
      </c>
      <c r="F5" s="55">
        <v>0.0</v>
      </c>
      <c r="G5" s="55">
        <v>0.0</v>
      </c>
    </row>
    <row r="6">
      <c r="A6" s="58" t="s">
        <v>18</v>
      </c>
      <c r="B6" s="58" t="s">
        <v>17</v>
      </c>
      <c r="C6" s="58">
        <v>130.0</v>
      </c>
      <c r="D6" s="58" t="s">
        <v>394</v>
      </c>
      <c r="E6" s="58" t="s">
        <v>395</v>
      </c>
      <c r="F6" s="58">
        <v>0.0</v>
      </c>
      <c r="G6" s="47">
        <v>0.0</v>
      </c>
    </row>
    <row r="7">
      <c r="A7" s="47" t="s">
        <v>348</v>
      </c>
      <c r="B7" s="47" t="s">
        <v>37</v>
      </c>
      <c r="C7" s="47">
        <v>50.0</v>
      </c>
      <c r="D7" s="47" t="s">
        <v>350</v>
      </c>
      <c r="E7" s="47" t="s">
        <v>349</v>
      </c>
      <c r="F7" s="47">
        <v>0.0</v>
      </c>
      <c r="G7" s="47">
        <v>0.0</v>
      </c>
    </row>
    <row r="8">
      <c r="A8" s="54" t="s">
        <v>49</v>
      </c>
      <c r="B8" s="54" t="s">
        <v>27</v>
      </c>
      <c r="C8" s="54">
        <v>200.0</v>
      </c>
      <c r="D8" s="54" t="s">
        <v>394</v>
      </c>
      <c r="E8" s="54" t="s">
        <v>396</v>
      </c>
      <c r="F8" s="54">
        <v>2.0</v>
      </c>
      <c r="G8" s="55">
        <v>0.0</v>
      </c>
    </row>
    <row r="9">
      <c r="A9" s="54" t="s">
        <v>46</v>
      </c>
      <c r="B9" s="54" t="s">
        <v>32</v>
      </c>
      <c r="C9" s="54">
        <v>200.0</v>
      </c>
      <c r="D9" s="54" t="s">
        <v>382</v>
      </c>
      <c r="E9" s="54" t="s">
        <v>383</v>
      </c>
      <c r="F9" s="54">
        <v>1.0</v>
      </c>
      <c r="G9" s="55">
        <v>1.0</v>
      </c>
    </row>
    <row r="10">
      <c r="A10" s="58" t="s">
        <v>87</v>
      </c>
      <c r="B10" s="58" t="s">
        <v>22</v>
      </c>
      <c r="C10" s="58">
        <v>130.0</v>
      </c>
      <c r="D10" s="58" t="s">
        <v>408</v>
      </c>
      <c r="E10" s="58" t="s">
        <v>409</v>
      </c>
      <c r="F10" s="58">
        <v>1.0</v>
      </c>
      <c r="G10" s="47">
        <v>0.0</v>
      </c>
    </row>
    <row r="11">
      <c r="A11" s="54" t="s">
        <v>115</v>
      </c>
      <c r="B11" s="54" t="s">
        <v>22</v>
      </c>
      <c r="C11" s="54">
        <v>200.0</v>
      </c>
      <c r="D11" s="54" t="s">
        <v>346</v>
      </c>
      <c r="E11" s="54" t="s">
        <v>406</v>
      </c>
      <c r="F11" s="54">
        <v>0.0</v>
      </c>
      <c r="G11" s="55">
        <v>1.0</v>
      </c>
    </row>
    <row r="12">
      <c r="A12" s="47" t="s">
        <v>51</v>
      </c>
      <c r="B12" s="47" t="s">
        <v>32</v>
      </c>
      <c r="C12" s="47">
        <v>100.0</v>
      </c>
      <c r="D12" s="47" t="s">
        <v>388</v>
      </c>
      <c r="E12" s="47" t="s">
        <v>389</v>
      </c>
      <c r="F12" s="47">
        <v>0.0</v>
      </c>
      <c r="G12" s="47">
        <v>1.0</v>
      </c>
    </row>
    <row r="13">
      <c r="A13" s="54" t="s">
        <v>23</v>
      </c>
      <c r="B13" s="54" t="s">
        <v>22</v>
      </c>
      <c r="C13" s="54">
        <v>220.0</v>
      </c>
      <c r="D13" s="54" t="s">
        <v>400</v>
      </c>
      <c r="E13" s="54" t="s">
        <v>401</v>
      </c>
      <c r="F13" s="54">
        <v>0.0</v>
      </c>
      <c r="G13" s="55">
        <v>5.0</v>
      </c>
    </row>
    <row r="14">
      <c r="A14" s="57" t="s">
        <v>28</v>
      </c>
      <c r="B14" s="56" t="s">
        <v>27</v>
      </c>
      <c r="C14" s="55">
        <v>275.0</v>
      </c>
      <c r="D14" s="56" t="s">
        <v>384</v>
      </c>
      <c r="E14" s="56" t="s">
        <v>385</v>
      </c>
      <c r="F14" s="55">
        <v>0.0</v>
      </c>
      <c r="G14" s="55">
        <v>1.0</v>
      </c>
    </row>
    <row r="15">
      <c r="A15" s="58" t="s">
        <v>97</v>
      </c>
      <c r="B15" s="58" t="s">
        <v>22</v>
      </c>
      <c r="C15" s="58">
        <v>100.0</v>
      </c>
      <c r="D15" s="58" t="s">
        <v>400</v>
      </c>
      <c r="E15" s="58" t="s">
        <v>407</v>
      </c>
      <c r="F15" s="58">
        <v>0.0</v>
      </c>
      <c r="G15" s="47">
        <v>1.0</v>
      </c>
    </row>
    <row r="16">
      <c r="A16" s="49" t="s">
        <v>369</v>
      </c>
      <c r="B16" s="47" t="s">
        <v>17</v>
      </c>
      <c r="C16" s="47">
        <v>50.0</v>
      </c>
      <c r="D16" s="47" t="s">
        <v>371</v>
      </c>
      <c r="E16" s="47" t="s">
        <v>370</v>
      </c>
      <c r="F16" s="47">
        <v>1.0</v>
      </c>
      <c r="G16" s="47">
        <v>0.0</v>
      </c>
    </row>
    <row r="17">
      <c r="A17" s="54" t="s">
        <v>68</v>
      </c>
      <c r="B17" s="54" t="s">
        <v>27</v>
      </c>
      <c r="C17" s="54">
        <f>200+75</f>
        <v>275</v>
      </c>
      <c r="D17" s="54" t="s">
        <v>374</v>
      </c>
      <c r="E17" s="54" t="s">
        <v>399</v>
      </c>
      <c r="F17" s="54">
        <v>0.0</v>
      </c>
      <c r="G17" s="55">
        <v>1.0</v>
      </c>
    </row>
    <row r="18">
      <c r="A18" s="54" t="s">
        <v>54</v>
      </c>
      <c r="B18" s="54" t="s">
        <v>32</v>
      </c>
      <c r="C18" s="54">
        <v>200.0</v>
      </c>
      <c r="D18" s="54" t="s">
        <v>386</v>
      </c>
      <c r="E18" s="54" t="s">
        <v>387</v>
      </c>
      <c r="F18" s="54">
        <v>1.0</v>
      </c>
      <c r="G18" s="55">
        <v>1.0</v>
      </c>
    </row>
    <row r="19">
      <c r="A19" s="54" t="s">
        <v>63</v>
      </c>
      <c r="B19" s="54" t="s">
        <v>62</v>
      </c>
      <c r="C19" s="54">
        <v>200.0</v>
      </c>
      <c r="D19" s="54" t="s">
        <v>388</v>
      </c>
      <c r="E19" s="54" t="s">
        <v>398</v>
      </c>
      <c r="F19" s="54">
        <v>0.0</v>
      </c>
      <c r="G19" s="55">
        <v>1.0</v>
      </c>
    </row>
    <row r="20">
      <c r="A20" s="58" t="s">
        <v>91</v>
      </c>
      <c r="B20" s="58" t="s">
        <v>37</v>
      </c>
      <c r="C20" s="58">
        <v>50.0</v>
      </c>
      <c r="D20" s="58" t="s">
        <v>350</v>
      </c>
      <c r="E20" s="58" t="s">
        <v>445</v>
      </c>
      <c r="F20" s="58">
        <v>0.0</v>
      </c>
      <c r="G20" s="47">
        <v>0.0</v>
      </c>
    </row>
    <row r="21">
      <c r="A21" s="55" t="s">
        <v>80</v>
      </c>
      <c r="B21" s="55" t="s">
        <v>79</v>
      </c>
      <c r="C21" s="55">
        <v>100.0</v>
      </c>
      <c r="D21" s="55" t="s">
        <v>404</v>
      </c>
      <c r="E21" s="55" t="s">
        <v>405</v>
      </c>
      <c r="F21" s="55">
        <v>0.0</v>
      </c>
      <c r="G21" s="55">
        <v>0.0</v>
      </c>
    </row>
    <row r="22">
      <c r="A22" s="54" t="s">
        <v>100</v>
      </c>
      <c r="B22" s="54" t="s">
        <v>17</v>
      </c>
      <c r="C22" s="54">
        <v>100.0</v>
      </c>
      <c r="D22" s="54" t="s">
        <v>419</v>
      </c>
      <c r="E22" s="54" t="s">
        <v>421</v>
      </c>
      <c r="F22" s="54">
        <v>0.0</v>
      </c>
      <c r="G22" s="55">
        <v>1.0</v>
      </c>
    </row>
    <row r="23">
      <c r="A23" s="54" t="s">
        <v>59</v>
      </c>
      <c r="B23" s="54" t="s">
        <v>58</v>
      </c>
      <c r="C23" s="54">
        <v>150.0</v>
      </c>
      <c r="D23" s="54" t="s">
        <v>402</v>
      </c>
      <c r="E23" s="54" t="s">
        <v>403</v>
      </c>
      <c r="F23" s="54">
        <v>0.0</v>
      </c>
      <c r="G23" s="55">
        <v>2.0</v>
      </c>
    </row>
    <row r="24">
      <c r="A24" s="55" t="s">
        <v>75</v>
      </c>
      <c r="B24" s="55" t="s">
        <v>22</v>
      </c>
      <c r="C24" s="55">
        <v>100.0</v>
      </c>
      <c r="D24" s="55" t="s">
        <v>346</v>
      </c>
      <c r="E24" s="55" t="s">
        <v>392</v>
      </c>
      <c r="F24" s="55">
        <v>0.0</v>
      </c>
      <c r="G24" s="55">
        <v>0.0</v>
      </c>
    </row>
    <row r="25">
      <c r="A25" s="55" t="s">
        <v>152</v>
      </c>
      <c r="B25" s="55" t="s">
        <v>27</v>
      </c>
      <c r="C25" s="55">
        <v>200.0</v>
      </c>
      <c r="D25" s="55" t="s">
        <v>384</v>
      </c>
      <c r="E25" s="55" t="s">
        <v>411</v>
      </c>
      <c r="F25" s="55">
        <v>2.0</v>
      </c>
      <c r="G25" s="55">
        <v>0.0</v>
      </c>
    </row>
    <row r="26">
      <c r="A26" s="55" t="s">
        <v>355</v>
      </c>
      <c r="B26" s="55" t="s">
        <v>32</v>
      </c>
      <c r="C26" s="55">
        <v>50.0</v>
      </c>
      <c r="D26" s="55" t="s">
        <v>357</v>
      </c>
      <c r="E26" s="55" t="s">
        <v>356</v>
      </c>
      <c r="F26" s="55">
        <v>0.0</v>
      </c>
      <c r="G26" s="55">
        <v>0.0</v>
      </c>
    </row>
    <row r="27">
      <c r="A27" s="58" t="s">
        <v>372</v>
      </c>
      <c r="B27" s="58" t="s">
        <v>27</v>
      </c>
      <c r="C27" s="58">
        <v>75.0</v>
      </c>
      <c r="D27" s="58" t="s">
        <v>374</v>
      </c>
      <c r="E27" s="58" t="s">
        <v>373</v>
      </c>
      <c r="F27" s="58">
        <v>0.0</v>
      </c>
      <c r="G27" s="47">
        <v>0.0</v>
      </c>
    </row>
    <row r="28">
      <c r="A28" s="54" t="s">
        <v>104</v>
      </c>
      <c r="B28" s="54" t="s">
        <v>22</v>
      </c>
      <c r="C28" s="54">
        <v>100.0</v>
      </c>
      <c r="D28" s="54" t="s">
        <v>346</v>
      </c>
      <c r="E28" s="54" t="s">
        <v>416</v>
      </c>
      <c r="F28" s="54">
        <v>0.0</v>
      </c>
      <c r="G28" s="55">
        <v>0.0</v>
      </c>
    </row>
    <row r="29">
      <c r="A29" s="54" t="s">
        <v>418</v>
      </c>
      <c r="B29" s="54" t="s">
        <v>32</v>
      </c>
      <c r="C29" s="54">
        <v>100.0</v>
      </c>
      <c r="D29" s="54" t="s">
        <v>419</v>
      </c>
      <c r="E29" s="54" t="s">
        <v>420</v>
      </c>
      <c r="F29" s="54">
        <v>0.0</v>
      </c>
      <c r="G29" s="55">
        <v>0.0</v>
      </c>
    </row>
    <row r="30">
      <c r="A30" s="55" t="s">
        <v>362</v>
      </c>
      <c r="B30" s="55" t="s">
        <v>361</v>
      </c>
      <c r="C30" s="55">
        <v>50.0</v>
      </c>
      <c r="D30" s="55" t="s">
        <v>364</v>
      </c>
      <c r="E30" s="55" t="s">
        <v>363</v>
      </c>
      <c r="F30" s="55">
        <v>0.0</v>
      </c>
      <c r="G30" s="55">
        <v>0.0</v>
      </c>
    </row>
    <row r="31">
      <c r="A31" s="54" t="s">
        <v>118</v>
      </c>
      <c r="B31" s="54" t="s">
        <v>27</v>
      </c>
      <c r="C31" s="54">
        <v>75.0</v>
      </c>
      <c r="D31" s="54" t="s">
        <v>374</v>
      </c>
      <c r="E31" s="54" t="s">
        <v>427</v>
      </c>
      <c r="F31" s="54">
        <v>0.0</v>
      </c>
      <c r="G31" s="55">
        <v>0.0</v>
      </c>
    </row>
    <row r="32">
      <c r="A32" s="58" t="s">
        <v>138</v>
      </c>
      <c r="B32" s="58" t="s">
        <v>22</v>
      </c>
      <c r="C32" s="58">
        <v>100.0</v>
      </c>
      <c r="D32" s="58" t="s">
        <v>434</v>
      </c>
      <c r="E32" s="58" t="s">
        <v>435</v>
      </c>
      <c r="F32" s="58">
        <v>0.0</v>
      </c>
      <c r="G32" s="47">
        <v>0.0</v>
      </c>
    </row>
    <row r="33">
      <c r="A33" s="68" t="s">
        <v>66</v>
      </c>
      <c r="B33" s="54" t="s">
        <v>22</v>
      </c>
      <c r="C33" s="54">
        <v>100.0</v>
      </c>
      <c r="D33" s="54" t="s">
        <v>400</v>
      </c>
      <c r="E33" s="54" t="s">
        <v>413</v>
      </c>
      <c r="F33" s="54">
        <v>0.0</v>
      </c>
      <c r="G33" s="55">
        <v>0.0</v>
      </c>
    </row>
    <row r="34">
      <c r="A34" s="55" t="s">
        <v>366</v>
      </c>
      <c r="B34" s="55" t="s">
        <v>365</v>
      </c>
      <c r="C34" s="55">
        <v>100.0</v>
      </c>
      <c r="D34" s="55" t="s">
        <v>368</v>
      </c>
      <c r="E34" s="55" t="s">
        <v>367</v>
      </c>
      <c r="F34" s="55">
        <v>0.0</v>
      </c>
      <c r="G34" s="55">
        <v>0.0</v>
      </c>
    </row>
    <row r="35">
      <c r="A35" s="59" t="s">
        <v>335</v>
      </c>
      <c r="B35" s="59" t="s">
        <v>334</v>
      </c>
      <c r="C35" s="47">
        <v>60.0</v>
      </c>
      <c r="D35" s="59" t="s">
        <v>423</v>
      </c>
      <c r="E35" s="59" t="s">
        <v>424</v>
      </c>
      <c r="F35" s="47">
        <v>0.0</v>
      </c>
      <c r="G35" s="47">
        <v>1.0</v>
      </c>
    </row>
    <row r="36">
      <c r="A36" s="57" t="s">
        <v>33</v>
      </c>
      <c r="B36" s="56" t="s">
        <v>32</v>
      </c>
      <c r="C36" s="55">
        <v>150.0</v>
      </c>
      <c r="D36" s="56" t="s">
        <v>390</v>
      </c>
      <c r="E36" s="56" t="s">
        <v>393</v>
      </c>
      <c r="F36" s="55">
        <v>2.0</v>
      </c>
      <c r="G36" s="55">
        <v>0.0</v>
      </c>
      <c r="H36" s="56"/>
    </row>
    <row r="37">
      <c r="A37" s="58" t="s">
        <v>109</v>
      </c>
      <c r="B37" s="58" t="s">
        <v>17</v>
      </c>
      <c r="C37" s="58">
        <v>75.0</v>
      </c>
      <c r="D37" s="58" t="s">
        <v>425</v>
      </c>
      <c r="E37" s="58" t="s">
        <v>428</v>
      </c>
      <c r="F37" s="58">
        <v>0.0</v>
      </c>
      <c r="G37" s="47">
        <v>0.0</v>
      </c>
    </row>
    <row r="38">
      <c r="A38" s="56" t="s">
        <v>342</v>
      </c>
      <c r="B38" s="56" t="s">
        <v>341</v>
      </c>
      <c r="C38" s="55">
        <v>30.0</v>
      </c>
      <c r="D38" s="56" t="s">
        <v>414</v>
      </c>
      <c r="E38" s="56" t="s">
        <v>415</v>
      </c>
      <c r="F38" s="55">
        <v>0.0</v>
      </c>
      <c r="G38" s="55">
        <v>0.0</v>
      </c>
    </row>
    <row r="39">
      <c r="A39" s="58" t="s">
        <v>160</v>
      </c>
      <c r="B39" s="58" t="s">
        <v>159</v>
      </c>
      <c r="C39" s="58">
        <v>100.0</v>
      </c>
      <c r="D39" s="58" t="s">
        <v>386</v>
      </c>
      <c r="E39" s="58" t="s">
        <v>436</v>
      </c>
      <c r="F39" s="58">
        <v>0.0</v>
      </c>
      <c r="G39" s="55">
        <v>0.0</v>
      </c>
    </row>
    <row r="40">
      <c r="A40" s="54" t="s">
        <v>38</v>
      </c>
      <c r="B40" s="54" t="s">
        <v>37</v>
      </c>
      <c r="C40" s="54">
        <v>75.0</v>
      </c>
      <c r="D40" s="54" t="s">
        <v>350</v>
      </c>
      <c r="E40" s="54" t="s">
        <v>412</v>
      </c>
      <c r="F40" s="54">
        <v>0.0</v>
      </c>
      <c r="G40" s="55">
        <v>0.0</v>
      </c>
    </row>
    <row r="41">
      <c r="A41" s="56" t="s">
        <v>358</v>
      </c>
      <c r="B41" s="56" t="s">
        <v>210</v>
      </c>
      <c r="C41" s="55">
        <v>100.0</v>
      </c>
      <c r="D41" s="56" t="s">
        <v>360</v>
      </c>
      <c r="E41" s="56" t="s">
        <v>359</v>
      </c>
      <c r="F41" s="55">
        <v>0.0</v>
      </c>
      <c r="G41" s="55">
        <v>0.0</v>
      </c>
    </row>
    <row r="42">
      <c r="A42" s="55" t="s">
        <v>71</v>
      </c>
      <c r="B42" s="55" t="s">
        <v>32</v>
      </c>
      <c r="C42" s="55">
        <v>100.0</v>
      </c>
      <c r="D42" s="55" t="s">
        <v>354</v>
      </c>
      <c r="E42" s="55" t="s">
        <v>422</v>
      </c>
      <c r="F42" s="55">
        <v>0.0</v>
      </c>
      <c r="G42" s="55">
        <v>0.0</v>
      </c>
    </row>
    <row r="43">
      <c r="A43" s="54" t="s">
        <v>42</v>
      </c>
      <c r="B43" s="54" t="s">
        <v>17</v>
      </c>
      <c r="C43" s="54">
        <v>100.0</v>
      </c>
      <c r="D43" s="54" t="s">
        <v>425</v>
      </c>
      <c r="E43" s="54" t="s">
        <v>426</v>
      </c>
      <c r="F43" s="54">
        <v>0.0</v>
      </c>
      <c r="G43" s="55">
        <v>0.0</v>
      </c>
    </row>
    <row r="44">
      <c r="A44" s="54" t="s">
        <v>429</v>
      </c>
      <c r="B44" s="54" t="s">
        <v>32</v>
      </c>
      <c r="C44" s="54">
        <v>10.0</v>
      </c>
      <c r="D44" s="54" t="s">
        <v>346</v>
      </c>
      <c r="E44" s="54" t="s">
        <v>430</v>
      </c>
      <c r="F44" s="54">
        <v>0.0</v>
      </c>
      <c r="G44" s="55">
        <v>0.0</v>
      </c>
    </row>
    <row r="45">
      <c r="A45" s="58" t="s">
        <v>375</v>
      </c>
      <c r="B45" s="58" t="s">
        <v>147</v>
      </c>
      <c r="C45" s="58">
        <v>125.0</v>
      </c>
      <c r="D45" s="58" t="s">
        <v>377</v>
      </c>
      <c r="E45" s="58" t="s">
        <v>376</v>
      </c>
      <c r="F45" s="58">
        <v>7.0</v>
      </c>
      <c r="G45" s="47">
        <v>0.0</v>
      </c>
    </row>
    <row r="46">
      <c r="A46" s="67" t="s">
        <v>124</v>
      </c>
      <c r="B46" s="58" t="s">
        <v>22</v>
      </c>
      <c r="C46" s="58">
        <v>100.0</v>
      </c>
      <c r="D46" s="58" t="s">
        <v>357</v>
      </c>
      <c r="E46" s="58" t="s">
        <v>437</v>
      </c>
      <c r="F46" s="58">
        <v>0.0</v>
      </c>
      <c r="G46" s="47">
        <v>0.0</v>
      </c>
    </row>
    <row r="47">
      <c r="A47" s="58" t="s">
        <v>439</v>
      </c>
      <c r="B47" s="58" t="s">
        <v>17</v>
      </c>
      <c r="C47" s="58">
        <v>50.0</v>
      </c>
      <c r="D47" s="58" t="s">
        <v>440</v>
      </c>
      <c r="E47" s="58" t="s">
        <v>441</v>
      </c>
      <c r="F47" s="58">
        <v>0.0</v>
      </c>
      <c r="G47" s="47">
        <v>0.0</v>
      </c>
    </row>
    <row r="48">
      <c r="A48" s="52"/>
    </row>
    <row r="49">
      <c r="A49" s="52"/>
    </row>
    <row r="50">
      <c r="A50" s="56"/>
      <c r="B50" s="56"/>
      <c r="C50" s="56"/>
      <c r="D50" s="56"/>
      <c r="E50" s="56"/>
      <c r="F50" s="56"/>
      <c r="G50" s="56"/>
    </row>
    <row r="51">
      <c r="A51" s="56"/>
      <c r="B51" s="56"/>
      <c r="C51" s="56"/>
      <c r="D51" s="56"/>
      <c r="E51" s="56"/>
      <c r="F51" s="56"/>
      <c r="G51" s="56"/>
    </row>
    <row r="52">
      <c r="A52" s="56"/>
      <c r="B52" s="56"/>
      <c r="C52" s="56"/>
      <c r="D52" s="56"/>
      <c r="E52" s="56"/>
      <c r="F52" s="56"/>
      <c r="G52" s="56"/>
    </row>
    <row r="53">
      <c r="A53" s="56"/>
      <c r="B53" s="56"/>
      <c r="C53" s="56"/>
      <c r="D53" s="56"/>
      <c r="E53" s="56"/>
      <c r="F53" s="56"/>
      <c r="G53" s="56"/>
    </row>
    <row r="54">
      <c r="A54" s="56"/>
      <c r="B54" s="56"/>
      <c r="C54" s="56"/>
      <c r="D54" s="56"/>
      <c r="E54" s="56"/>
      <c r="F54" s="56"/>
      <c r="G54" s="56"/>
    </row>
    <row r="55">
      <c r="A55" s="56"/>
      <c r="B55" s="56"/>
      <c r="C55" s="56"/>
      <c r="D55" s="56"/>
      <c r="E55" s="56"/>
      <c r="F55" s="56"/>
      <c r="G55" s="56"/>
    </row>
    <row r="56">
      <c r="A56" s="52"/>
    </row>
    <row r="57">
      <c r="A57" s="52"/>
    </row>
    <row r="58">
      <c r="A58" s="52"/>
    </row>
    <row r="59">
      <c r="A59" s="52"/>
    </row>
    <row r="60">
      <c r="A60" s="52"/>
    </row>
    <row r="61">
      <c r="A61" s="52"/>
    </row>
    <row r="62">
      <c r="A62" s="52"/>
    </row>
    <row r="63">
      <c r="A63" s="52"/>
    </row>
    <row r="64">
      <c r="A64" s="52"/>
    </row>
    <row r="65">
      <c r="A65" s="52"/>
    </row>
    <row r="66">
      <c r="A66" s="52"/>
    </row>
    <row r="67">
      <c r="A67" s="52"/>
    </row>
    <row r="68">
      <c r="A68" s="52"/>
    </row>
    <row r="69">
      <c r="A69" s="52"/>
    </row>
    <row r="70">
      <c r="A70" s="52"/>
    </row>
    <row r="71">
      <c r="A71" s="52"/>
    </row>
    <row r="72">
      <c r="A72" s="52"/>
    </row>
    <row r="73">
      <c r="A73" s="52"/>
    </row>
    <row r="74">
      <c r="A74" s="52"/>
    </row>
    <row r="75">
      <c r="A75" s="52"/>
    </row>
    <row r="76">
      <c r="A76" s="52"/>
    </row>
    <row r="77">
      <c r="A77" s="52"/>
    </row>
    <row r="78">
      <c r="A78" s="52"/>
    </row>
    <row r="79">
      <c r="A79" s="52"/>
    </row>
    <row r="80">
      <c r="A80" s="52"/>
    </row>
    <row r="81">
      <c r="A81" s="52"/>
    </row>
    <row r="82">
      <c r="A82" s="52"/>
    </row>
    <row r="83">
      <c r="A83" s="52"/>
    </row>
    <row r="84">
      <c r="A84" s="52"/>
    </row>
    <row r="85">
      <c r="A85" s="52"/>
    </row>
    <row r="86">
      <c r="A86" s="52"/>
    </row>
    <row r="87">
      <c r="A87" s="52"/>
    </row>
    <row r="88">
      <c r="A88" s="52"/>
    </row>
    <row r="89">
      <c r="A89" s="52"/>
    </row>
    <row r="90">
      <c r="A90" s="52"/>
    </row>
    <row r="91">
      <c r="A91" s="52"/>
    </row>
    <row r="92">
      <c r="A92" s="52"/>
    </row>
    <row r="93">
      <c r="A93" s="52"/>
    </row>
    <row r="94">
      <c r="A94" s="52"/>
    </row>
    <row r="95">
      <c r="A95" s="52"/>
    </row>
    <row r="96">
      <c r="A96" s="52"/>
    </row>
    <row r="97">
      <c r="A97" s="52"/>
    </row>
    <row r="98">
      <c r="A98" s="52"/>
    </row>
    <row r="99">
      <c r="A99" s="52"/>
    </row>
    <row r="100">
      <c r="A100" s="52"/>
    </row>
    <row r="101">
      <c r="A101" s="52"/>
    </row>
    <row r="102">
      <c r="A102" s="52"/>
    </row>
    <row r="103">
      <c r="A103" s="52"/>
    </row>
    <row r="104">
      <c r="A104" s="52"/>
    </row>
    <row r="105">
      <c r="A105" s="52"/>
    </row>
    <row r="106">
      <c r="A106" s="52"/>
    </row>
    <row r="107">
      <c r="A107" s="52"/>
    </row>
    <row r="108">
      <c r="A108" s="52"/>
    </row>
    <row r="109">
      <c r="A109" s="52"/>
    </row>
    <row r="110">
      <c r="A110" s="52"/>
    </row>
    <row r="111">
      <c r="A111" s="52"/>
    </row>
    <row r="112">
      <c r="A112" s="52"/>
    </row>
    <row r="113">
      <c r="A113" s="52"/>
    </row>
    <row r="114">
      <c r="A114" s="52"/>
    </row>
    <row r="115">
      <c r="A115" s="52"/>
    </row>
    <row r="116">
      <c r="A116" s="52"/>
    </row>
    <row r="117">
      <c r="A117" s="52"/>
    </row>
    <row r="118">
      <c r="A118" s="52"/>
    </row>
    <row r="119">
      <c r="A119" s="52"/>
    </row>
    <row r="120">
      <c r="A120" s="52"/>
    </row>
    <row r="121">
      <c r="A121" s="52"/>
    </row>
    <row r="122">
      <c r="A122" s="52"/>
    </row>
    <row r="123">
      <c r="A123" s="52"/>
    </row>
    <row r="124">
      <c r="A124" s="52"/>
    </row>
    <row r="125">
      <c r="A125" s="52"/>
    </row>
    <row r="126">
      <c r="A126" s="52"/>
    </row>
    <row r="127">
      <c r="A127" s="52"/>
    </row>
    <row r="128">
      <c r="A128" s="52"/>
    </row>
    <row r="129">
      <c r="A129" s="52"/>
    </row>
    <row r="130">
      <c r="A130" s="52"/>
    </row>
    <row r="131">
      <c r="A131" s="52"/>
    </row>
    <row r="132">
      <c r="A132" s="52"/>
    </row>
    <row r="133">
      <c r="A133" s="52"/>
    </row>
    <row r="134">
      <c r="A134" s="52"/>
    </row>
    <row r="135">
      <c r="A135" s="52"/>
    </row>
    <row r="136">
      <c r="A136" s="52"/>
    </row>
    <row r="137">
      <c r="A137" s="52"/>
    </row>
    <row r="138">
      <c r="A138" s="52"/>
    </row>
    <row r="139">
      <c r="A139" s="52"/>
    </row>
    <row r="140">
      <c r="A140" s="52"/>
    </row>
    <row r="141">
      <c r="A141" s="52"/>
    </row>
    <row r="142">
      <c r="A142" s="52"/>
    </row>
    <row r="143">
      <c r="A143" s="52"/>
    </row>
    <row r="144">
      <c r="A144" s="52"/>
    </row>
    <row r="145">
      <c r="A145" s="52"/>
    </row>
    <row r="146">
      <c r="A146" s="52"/>
    </row>
    <row r="147">
      <c r="A147" s="52"/>
    </row>
    <row r="148">
      <c r="A148" s="52"/>
    </row>
    <row r="149">
      <c r="A149" s="52"/>
    </row>
    <row r="150">
      <c r="A150" s="52"/>
    </row>
    <row r="151">
      <c r="A151" s="52"/>
    </row>
    <row r="152">
      <c r="A152" s="52"/>
    </row>
    <row r="153">
      <c r="A153" s="52"/>
    </row>
    <row r="154">
      <c r="A154" s="52"/>
    </row>
    <row r="155">
      <c r="A155" s="52"/>
    </row>
    <row r="156">
      <c r="A156" s="52"/>
    </row>
    <row r="157">
      <c r="A157" s="52"/>
    </row>
    <row r="158">
      <c r="A158" s="52"/>
    </row>
    <row r="159">
      <c r="A159" s="52"/>
    </row>
    <row r="160">
      <c r="A160" s="52"/>
    </row>
    <row r="161">
      <c r="A161" s="52"/>
    </row>
    <row r="162">
      <c r="A162" s="52"/>
    </row>
    <row r="163">
      <c r="A163" s="52"/>
    </row>
    <row r="164">
      <c r="A164" s="52"/>
    </row>
    <row r="165">
      <c r="A165" s="52"/>
    </row>
    <row r="166">
      <c r="A166" s="52"/>
    </row>
    <row r="167">
      <c r="A167" s="52"/>
    </row>
    <row r="168">
      <c r="A168" s="52"/>
    </row>
    <row r="169">
      <c r="A169" s="52"/>
    </row>
    <row r="170">
      <c r="A170" s="52"/>
    </row>
    <row r="171">
      <c r="A171" s="52"/>
    </row>
    <row r="172">
      <c r="A172" s="52"/>
    </row>
    <row r="173">
      <c r="A173" s="52"/>
    </row>
    <row r="174">
      <c r="A174" s="52"/>
    </row>
    <row r="175">
      <c r="A175" s="52"/>
    </row>
    <row r="176">
      <c r="A176" s="52"/>
    </row>
    <row r="177">
      <c r="A177" s="52"/>
    </row>
    <row r="178">
      <c r="A178" s="52"/>
    </row>
    <row r="179">
      <c r="A179" s="52"/>
    </row>
    <row r="180">
      <c r="A180" s="52"/>
    </row>
    <row r="181">
      <c r="A181" s="52"/>
    </row>
    <row r="182">
      <c r="A182" s="52"/>
    </row>
    <row r="183">
      <c r="A183" s="52"/>
    </row>
    <row r="184">
      <c r="A184" s="52"/>
    </row>
    <row r="185">
      <c r="A185" s="52"/>
    </row>
    <row r="186">
      <c r="A186" s="52"/>
    </row>
    <row r="187">
      <c r="A187" s="52"/>
    </row>
    <row r="188">
      <c r="A188" s="52"/>
    </row>
    <row r="189">
      <c r="A189" s="52"/>
    </row>
    <row r="190">
      <c r="A190" s="52"/>
    </row>
    <row r="191">
      <c r="A191" s="52"/>
    </row>
    <row r="192">
      <c r="A192" s="52"/>
    </row>
    <row r="193">
      <c r="A193" s="52"/>
    </row>
    <row r="194">
      <c r="A194" s="52"/>
    </row>
    <row r="195">
      <c r="A195" s="52"/>
    </row>
    <row r="196">
      <c r="A196" s="52"/>
    </row>
    <row r="197">
      <c r="A197" s="52"/>
    </row>
    <row r="198">
      <c r="A198" s="52"/>
    </row>
    <row r="199">
      <c r="A199" s="52"/>
    </row>
    <row r="200">
      <c r="A200" s="52"/>
    </row>
    <row r="201">
      <c r="A201" s="52"/>
    </row>
    <row r="202">
      <c r="A202" s="52"/>
    </row>
    <row r="203">
      <c r="A203" s="52"/>
    </row>
    <row r="204">
      <c r="A204" s="52"/>
    </row>
    <row r="205">
      <c r="A205" s="52"/>
    </row>
    <row r="206">
      <c r="A206" s="52"/>
    </row>
    <row r="207">
      <c r="A207" s="52"/>
    </row>
    <row r="208">
      <c r="A208" s="52"/>
    </row>
    <row r="209">
      <c r="A209" s="52"/>
    </row>
    <row r="210">
      <c r="A210" s="52"/>
    </row>
    <row r="211">
      <c r="A211" s="52"/>
    </row>
    <row r="212">
      <c r="A212" s="52"/>
    </row>
    <row r="213">
      <c r="A213" s="52"/>
    </row>
    <row r="214">
      <c r="A214" s="52"/>
    </row>
    <row r="215">
      <c r="A215" s="52"/>
    </row>
    <row r="216">
      <c r="A216" s="52"/>
    </row>
    <row r="217">
      <c r="A217" s="52"/>
    </row>
    <row r="218">
      <c r="A218" s="52"/>
    </row>
    <row r="219">
      <c r="A219" s="52"/>
    </row>
    <row r="220">
      <c r="A220" s="52"/>
    </row>
    <row r="221">
      <c r="A221" s="52"/>
    </row>
    <row r="222">
      <c r="A222" s="52"/>
    </row>
    <row r="223">
      <c r="A223" s="52"/>
    </row>
    <row r="224">
      <c r="A224" s="52"/>
    </row>
    <row r="225">
      <c r="A225" s="52"/>
    </row>
    <row r="226">
      <c r="A226" s="52"/>
    </row>
    <row r="227">
      <c r="A227" s="52"/>
    </row>
    <row r="228">
      <c r="A228" s="52"/>
    </row>
    <row r="229">
      <c r="A229" s="52"/>
    </row>
    <row r="230">
      <c r="A230" s="52"/>
    </row>
    <row r="231">
      <c r="A231" s="52"/>
    </row>
    <row r="232">
      <c r="A232" s="52"/>
    </row>
    <row r="233">
      <c r="A233" s="52"/>
    </row>
    <row r="234">
      <c r="A234" s="52"/>
    </row>
    <row r="235">
      <c r="A235" s="52"/>
    </row>
    <row r="236">
      <c r="A236" s="52"/>
    </row>
    <row r="237">
      <c r="A237" s="52"/>
    </row>
    <row r="238">
      <c r="A238" s="52"/>
    </row>
    <row r="239">
      <c r="A239" s="52"/>
    </row>
    <row r="240">
      <c r="A240" s="52"/>
    </row>
    <row r="241">
      <c r="A241" s="52"/>
    </row>
    <row r="242">
      <c r="A242" s="52"/>
    </row>
    <row r="243">
      <c r="A243" s="52"/>
    </row>
    <row r="244">
      <c r="A244" s="52"/>
    </row>
    <row r="245">
      <c r="A245" s="52"/>
    </row>
    <row r="246">
      <c r="A246" s="52"/>
    </row>
    <row r="247">
      <c r="A247" s="52"/>
    </row>
    <row r="248">
      <c r="A248" s="52"/>
    </row>
    <row r="249">
      <c r="A249" s="52"/>
    </row>
    <row r="250">
      <c r="A250" s="52"/>
    </row>
    <row r="251">
      <c r="A251" s="52"/>
    </row>
    <row r="252">
      <c r="A252" s="52"/>
    </row>
    <row r="253">
      <c r="A253" s="52"/>
    </row>
    <row r="254">
      <c r="A254" s="52"/>
    </row>
    <row r="255">
      <c r="A255" s="52"/>
    </row>
    <row r="256">
      <c r="A256" s="52"/>
    </row>
    <row r="257">
      <c r="A257" s="52"/>
    </row>
    <row r="258">
      <c r="A258" s="52"/>
    </row>
    <row r="259">
      <c r="A259" s="52"/>
    </row>
    <row r="260">
      <c r="A260" s="52"/>
    </row>
    <row r="261">
      <c r="A261" s="52"/>
    </row>
    <row r="262">
      <c r="A262" s="52"/>
    </row>
    <row r="263">
      <c r="A263" s="52"/>
    </row>
    <row r="264">
      <c r="A264" s="52"/>
    </row>
    <row r="265">
      <c r="A265" s="52"/>
    </row>
    <row r="266">
      <c r="A266" s="52"/>
    </row>
    <row r="267">
      <c r="A267" s="52"/>
    </row>
    <row r="268">
      <c r="A268" s="52"/>
    </row>
    <row r="269">
      <c r="A269" s="52"/>
    </row>
    <row r="270">
      <c r="A270" s="52"/>
    </row>
    <row r="271">
      <c r="A271" s="52"/>
    </row>
    <row r="272">
      <c r="A272" s="52"/>
    </row>
    <row r="273">
      <c r="A273" s="52"/>
    </row>
    <row r="274">
      <c r="A274" s="52"/>
    </row>
    <row r="275">
      <c r="A275" s="52"/>
    </row>
    <row r="276">
      <c r="A276" s="52"/>
    </row>
    <row r="277">
      <c r="A277" s="52"/>
    </row>
    <row r="278">
      <c r="A278" s="52"/>
    </row>
    <row r="279">
      <c r="A279" s="52"/>
    </row>
    <row r="280">
      <c r="A280" s="52"/>
    </row>
    <row r="281">
      <c r="A281" s="52"/>
    </row>
    <row r="282">
      <c r="A282" s="52"/>
    </row>
    <row r="283">
      <c r="A283" s="52"/>
    </row>
    <row r="284">
      <c r="A284" s="52"/>
    </row>
    <row r="285">
      <c r="A285" s="52"/>
    </row>
    <row r="286">
      <c r="A286" s="52"/>
    </row>
    <row r="287">
      <c r="A287" s="52"/>
    </row>
    <row r="288">
      <c r="A288" s="52"/>
    </row>
    <row r="289">
      <c r="A289" s="52"/>
    </row>
    <row r="290">
      <c r="A290" s="52"/>
    </row>
    <row r="291">
      <c r="A291" s="52"/>
    </row>
    <row r="292">
      <c r="A292" s="52"/>
    </row>
    <row r="293">
      <c r="A293" s="52"/>
    </row>
    <row r="294">
      <c r="A294" s="52"/>
    </row>
    <row r="295">
      <c r="A295" s="52"/>
    </row>
    <row r="296">
      <c r="A296" s="52"/>
    </row>
    <row r="297">
      <c r="A297" s="52"/>
    </row>
    <row r="298">
      <c r="A298" s="52"/>
    </row>
    <row r="299">
      <c r="A299" s="52"/>
    </row>
    <row r="300">
      <c r="A300" s="52"/>
    </row>
    <row r="301">
      <c r="A301" s="52"/>
    </row>
    <row r="302">
      <c r="A302" s="52"/>
    </row>
    <row r="303">
      <c r="A303" s="52"/>
    </row>
    <row r="304">
      <c r="A304" s="52"/>
    </row>
    <row r="305">
      <c r="A305" s="52"/>
    </row>
    <row r="306">
      <c r="A306" s="52"/>
    </row>
    <row r="307">
      <c r="A307" s="52"/>
    </row>
    <row r="308">
      <c r="A308" s="52"/>
    </row>
    <row r="309">
      <c r="A309" s="52"/>
    </row>
    <row r="310">
      <c r="A310" s="52"/>
    </row>
    <row r="311">
      <c r="A311" s="52"/>
    </row>
    <row r="312">
      <c r="A312" s="52"/>
    </row>
    <row r="313">
      <c r="A313" s="52"/>
    </row>
    <row r="314">
      <c r="A314" s="52"/>
    </row>
    <row r="315">
      <c r="A315" s="52"/>
    </row>
    <row r="316">
      <c r="A316" s="52"/>
    </row>
    <row r="317">
      <c r="A317" s="52"/>
    </row>
    <row r="318">
      <c r="A318" s="52"/>
    </row>
    <row r="319">
      <c r="A319" s="52"/>
    </row>
    <row r="320">
      <c r="A320" s="52"/>
    </row>
    <row r="321">
      <c r="A321" s="52"/>
    </row>
    <row r="322">
      <c r="A322" s="52"/>
    </row>
    <row r="323">
      <c r="A323" s="52"/>
    </row>
    <row r="324">
      <c r="A324" s="52"/>
    </row>
    <row r="325">
      <c r="A325" s="52"/>
    </row>
    <row r="326">
      <c r="A326" s="52"/>
    </row>
    <row r="327">
      <c r="A327" s="52"/>
    </row>
    <row r="328">
      <c r="A328" s="52"/>
    </row>
    <row r="329">
      <c r="A329" s="52"/>
    </row>
    <row r="330">
      <c r="A330" s="52"/>
    </row>
    <row r="331">
      <c r="A331" s="52"/>
    </row>
    <row r="332">
      <c r="A332" s="52"/>
    </row>
    <row r="333">
      <c r="A333" s="52"/>
    </row>
    <row r="334">
      <c r="A334" s="52"/>
    </row>
    <row r="335">
      <c r="A335" s="52"/>
    </row>
    <row r="336">
      <c r="A336" s="52"/>
    </row>
    <row r="337">
      <c r="A337" s="52"/>
    </row>
    <row r="338">
      <c r="A338" s="52"/>
    </row>
    <row r="339">
      <c r="A339" s="52"/>
    </row>
    <row r="340">
      <c r="A340" s="52"/>
    </row>
    <row r="341">
      <c r="A341" s="52"/>
    </row>
    <row r="342">
      <c r="A342" s="52"/>
    </row>
    <row r="343">
      <c r="A343" s="52"/>
    </row>
    <row r="344">
      <c r="A344" s="52"/>
    </row>
    <row r="345">
      <c r="A345" s="52"/>
    </row>
    <row r="346">
      <c r="A346" s="52"/>
    </row>
    <row r="347">
      <c r="A347" s="52"/>
    </row>
    <row r="348">
      <c r="A348" s="52"/>
    </row>
    <row r="349">
      <c r="A349" s="52"/>
    </row>
    <row r="350">
      <c r="A350" s="52"/>
    </row>
    <row r="351">
      <c r="A351" s="52"/>
    </row>
    <row r="352">
      <c r="A352" s="52"/>
    </row>
    <row r="353">
      <c r="A353" s="52"/>
    </row>
    <row r="354">
      <c r="A354" s="52"/>
    </row>
    <row r="355">
      <c r="A355" s="52"/>
    </row>
    <row r="356">
      <c r="A356" s="52"/>
    </row>
    <row r="357">
      <c r="A357" s="52"/>
    </row>
    <row r="358">
      <c r="A358" s="52"/>
    </row>
    <row r="359">
      <c r="A359" s="52"/>
    </row>
    <row r="360">
      <c r="A360" s="52"/>
    </row>
    <row r="361">
      <c r="A361" s="52"/>
    </row>
    <row r="362">
      <c r="A362" s="52"/>
    </row>
    <row r="363">
      <c r="A363" s="52"/>
    </row>
    <row r="364">
      <c r="A364" s="52"/>
    </row>
    <row r="365">
      <c r="A365" s="52"/>
    </row>
    <row r="366">
      <c r="A366" s="52"/>
    </row>
    <row r="367">
      <c r="A367" s="52"/>
    </row>
    <row r="368">
      <c r="A368" s="52"/>
    </row>
    <row r="369">
      <c r="A369" s="52"/>
    </row>
    <row r="370">
      <c r="A370" s="52"/>
    </row>
    <row r="371">
      <c r="A371" s="52"/>
    </row>
    <row r="372">
      <c r="A372" s="52"/>
    </row>
    <row r="373">
      <c r="A373" s="52"/>
    </row>
    <row r="374">
      <c r="A374" s="52"/>
    </row>
    <row r="375">
      <c r="A375" s="52"/>
    </row>
    <row r="376">
      <c r="A376" s="52"/>
    </row>
    <row r="377">
      <c r="A377" s="52"/>
    </row>
    <row r="378">
      <c r="A378" s="52"/>
    </row>
    <row r="379">
      <c r="A379" s="52"/>
    </row>
    <row r="380">
      <c r="A380" s="52"/>
    </row>
    <row r="381">
      <c r="A381" s="52"/>
    </row>
    <row r="382">
      <c r="A382" s="52"/>
    </row>
    <row r="383">
      <c r="A383" s="52"/>
    </row>
    <row r="384">
      <c r="A384" s="52"/>
    </row>
    <row r="385">
      <c r="A385" s="52"/>
    </row>
    <row r="386">
      <c r="A386" s="52"/>
    </row>
    <row r="387">
      <c r="A387" s="52"/>
    </row>
    <row r="388">
      <c r="A388" s="52"/>
    </row>
    <row r="389">
      <c r="A389" s="52"/>
    </row>
    <row r="390">
      <c r="A390" s="52"/>
    </row>
    <row r="391">
      <c r="A391" s="52"/>
    </row>
    <row r="392">
      <c r="A392" s="52"/>
    </row>
    <row r="393">
      <c r="A393" s="52"/>
    </row>
    <row r="394">
      <c r="A394" s="52"/>
    </row>
    <row r="395">
      <c r="A395" s="52"/>
    </row>
    <row r="396">
      <c r="A396" s="52"/>
    </row>
    <row r="397">
      <c r="A397" s="52"/>
    </row>
    <row r="398">
      <c r="A398" s="52"/>
    </row>
    <row r="399">
      <c r="A399" s="52"/>
    </row>
    <row r="400">
      <c r="A400" s="52"/>
    </row>
    <row r="401">
      <c r="A401" s="52"/>
    </row>
    <row r="402">
      <c r="A402" s="52"/>
    </row>
    <row r="403">
      <c r="A403" s="52"/>
    </row>
    <row r="404">
      <c r="A404" s="52"/>
    </row>
    <row r="405">
      <c r="A405" s="52"/>
    </row>
    <row r="406">
      <c r="A406" s="52"/>
    </row>
    <row r="407">
      <c r="A407" s="52"/>
    </row>
    <row r="408">
      <c r="A408" s="52"/>
    </row>
    <row r="409">
      <c r="A409" s="52"/>
    </row>
    <row r="410">
      <c r="A410" s="52"/>
    </row>
    <row r="411">
      <c r="A411" s="52"/>
    </row>
    <row r="412">
      <c r="A412" s="52"/>
    </row>
    <row r="413">
      <c r="A413" s="52"/>
    </row>
    <row r="414">
      <c r="A414" s="52"/>
    </row>
    <row r="415">
      <c r="A415" s="52"/>
    </row>
    <row r="416">
      <c r="A416" s="52"/>
    </row>
    <row r="417">
      <c r="A417" s="52"/>
    </row>
    <row r="418">
      <c r="A418" s="52"/>
    </row>
    <row r="419">
      <c r="A419" s="52"/>
    </row>
    <row r="420">
      <c r="A420" s="52"/>
    </row>
    <row r="421">
      <c r="A421" s="52"/>
    </row>
    <row r="422">
      <c r="A422" s="52"/>
    </row>
    <row r="423">
      <c r="A423" s="52"/>
    </row>
    <row r="424">
      <c r="A424" s="52"/>
    </row>
    <row r="425">
      <c r="A425" s="52"/>
    </row>
    <row r="426">
      <c r="A426" s="52"/>
    </row>
    <row r="427">
      <c r="A427" s="52"/>
    </row>
    <row r="428">
      <c r="A428" s="52"/>
    </row>
    <row r="429">
      <c r="A429" s="52"/>
    </row>
    <row r="430">
      <c r="A430" s="52"/>
    </row>
    <row r="431">
      <c r="A431" s="52"/>
    </row>
    <row r="432">
      <c r="A432" s="52"/>
    </row>
    <row r="433">
      <c r="A433" s="52"/>
    </row>
    <row r="434">
      <c r="A434" s="52"/>
    </row>
    <row r="435">
      <c r="A435" s="52"/>
    </row>
    <row r="436">
      <c r="A436" s="52"/>
    </row>
    <row r="437">
      <c r="A437" s="52"/>
    </row>
    <row r="438">
      <c r="A438" s="52"/>
    </row>
    <row r="439">
      <c r="A439" s="52"/>
    </row>
    <row r="440">
      <c r="A440" s="52"/>
    </row>
    <row r="441">
      <c r="A441" s="52"/>
    </row>
    <row r="442">
      <c r="A442" s="52"/>
    </row>
    <row r="443">
      <c r="A443" s="52"/>
    </row>
    <row r="444">
      <c r="A444" s="52"/>
    </row>
    <row r="445">
      <c r="A445" s="52"/>
    </row>
    <row r="446">
      <c r="A446" s="52"/>
    </row>
    <row r="447">
      <c r="A447" s="52"/>
    </row>
    <row r="448">
      <c r="A448" s="52"/>
    </row>
    <row r="449">
      <c r="A449" s="52"/>
    </row>
    <row r="450">
      <c r="A450" s="52"/>
    </row>
    <row r="451">
      <c r="A451" s="52"/>
    </row>
    <row r="452">
      <c r="A452" s="52"/>
    </row>
    <row r="453">
      <c r="A453" s="52"/>
    </row>
    <row r="454">
      <c r="A454" s="52"/>
    </row>
    <row r="455">
      <c r="A455" s="52"/>
    </row>
    <row r="456">
      <c r="A456" s="52"/>
    </row>
    <row r="457">
      <c r="A457" s="52"/>
    </row>
    <row r="458">
      <c r="A458" s="52"/>
    </row>
    <row r="459">
      <c r="A459" s="52"/>
    </row>
    <row r="460">
      <c r="A460" s="52"/>
    </row>
    <row r="461">
      <c r="A461" s="52"/>
    </row>
    <row r="462">
      <c r="A462" s="52"/>
    </row>
    <row r="463">
      <c r="A463" s="52"/>
    </row>
    <row r="464">
      <c r="A464" s="52"/>
    </row>
    <row r="465">
      <c r="A465" s="52"/>
    </row>
    <row r="466">
      <c r="A466" s="52"/>
    </row>
    <row r="467">
      <c r="A467" s="52"/>
    </row>
    <row r="468">
      <c r="A468" s="52"/>
    </row>
    <row r="469">
      <c r="A469" s="52"/>
    </row>
    <row r="470">
      <c r="A470" s="52"/>
    </row>
    <row r="471">
      <c r="A471" s="52"/>
    </row>
    <row r="472">
      <c r="A472" s="52"/>
    </row>
    <row r="473">
      <c r="A473" s="52"/>
    </row>
    <row r="474">
      <c r="A474" s="52"/>
    </row>
    <row r="475">
      <c r="A475" s="52"/>
    </row>
    <row r="476">
      <c r="A476" s="52"/>
    </row>
    <row r="477">
      <c r="A477" s="52"/>
    </row>
    <row r="478">
      <c r="A478" s="52"/>
    </row>
    <row r="479">
      <c r="A479" s="52"/>
    </row>
    <row r="480">
      <c r="A480" s="52"/>
    </row>
    <row r="481">
      <c r="A481" s="52"/>
    </row>
    <row r="482">
      <c r="A482" s="52"/>
    </row>
    <row r="483">
      <c r="A483" s="52"/>
    </row>
    <row r="484">
      <c r="A484" s="52"/>
    </row>
    <row r="485">
      <c r="A485" s="52"/>
    </row>
    <row r="486">
      <c r="A486" s="52"/>
    </row>
    <row r="487">
      <c r="A487" s="52"/>
    </row>
    <row r="488">
      <c r="A488" s="52"/>
    </row>
    <row r="489">
      <c r="A489" s="52"/>
    </row>
    <row r="490">
      <c r="A490" s="52"/>
    </row>
    <row r="491">
      <c r="A491" s="52"/>
    </row>
    <row r="492">
      <c r="A492" s="52"/>
    </row>
    <row r="493">
      <c r="A493" s="52"/>
    </row>
    <row r="494">
      <c r="A494" s="52"/>
    </row>
    <row r="495">
      <c r="A495" s="52"/>
    </row>
    <row r="496">
      <c r="A496" s="52"/>
    </row>
    <row r="497">
      <c r="A497" s="52"/>
    </row>
    <row r="498">
      <c r="A498" s="52"/>
    </row>
    <row r="499">
      <c r="A499" s="52"/>
    </row>
    <row r="500">
      <c r="A500" s="52"/>
    </row>
    <row r="501">
      <c r="A501" s="52"/>
    </row>
    <row r="502">
      <c r="A502" s="52"/>
    </row>
    <row r="503">
      <c r="A503" s="52"/>
    </row>
    <row r="504">
      <c r="A504" s="52"/>
    </row>
    <row r="505">
      <c r="A505" s="52"/>
    </row>
    <row r="506">
      <c r="A506" s="52"/>
    </row>
    <row r="507">
      <c r="A507" s="52"/>
    </row>
    <row r="508">
      <c r="A508" s="52"/>
    </row>
    <row r="509">
      <c r="A509" s="52"/>
    </row>
    <row r="510">
      <c r="A510" s="52"/>
    </row>
    <row r="511">
      <c r="A511" s="52"/>
    </row>
    <row r="512">
      <c r="A512" s="52"/>
    </row>
    <row r="513">
      <c r="A513" s="52"/>
    </row>
    <row r="514">
      <c r="A514" s="52"/>
    </row>
    <row r="515">
      <c r="A515" s="52"/>
    </row>
    <row r="516">
      <c r="A516" s="52"/>
    </row>
    <row r="517">
      <c r="A517" s="52"/>
    </row>
    <row r="518">
      <c r="A518" s="52"/>
    </row>
    <row r="519">
      <c r="A519" s="52"/>
    </row>
    <row r="520">
      <c r="A520" s="52"/>
    </row>
    <row r="521">
      <c r="A521" s="52"/>
    </row>
    <row r="522">
      <c r="A522" s="52"/>
    </row>
    <row r="523">
      <c r="A523" s="52"/>
    </row>
    <row r="524">
      <c r="A524" s="52"/>
    </row>
    <row r="525">
      <c r="A525" s="52"/>
    </row>
    <row r="526">
      <c r="A526" s="52"/>
    </row>
    <row r="527">
      <c r="A527" s="52"/>
    </row>
    <row r="528">
      <c r="A528" s="52"/>
    </row>
    <row r="529">
      <c r="A529" s="52"/>
    </row>
    <row r="530">
      <c r="A530" s="52"/>
    </row>
    <row r="531">
      <c r="A531" s="52"/>
    </row>
    <row r="532">
      <c r="A532" s="52"/>
    </row>
    <row r="533">
      <c r="A533" s="52"/>
    </row>
    <row r="534">
      <c r="A534" s="52"/>
    </row>
    <row r="535">
      <c r="A535" s="52"/>
    </row>
    <row r="536">
      <c r="A536" s="52"/>
    </row>
    <row r="537">
      <c r="A537" s="52"/>
    </row>
    <row r="538">
      <c r="A538" s="52"/>
    </row>
    <row r="539">
      <c r="A539" s="52"/>
    </row>
    <row r="540">
      <c r="A540" s="52"/>
    </row>
    <row r="541">
      <c r="A541" s="52"/>
    </row>
    <row r="542">
      <c r="A542" s="52"/>
    </row>
    <row r="543">
      <c r="A543" s="52"/>
    </row>
    <row r="544">
      <c r="A544" s="52"/>
    </row>
    <row r="545">
      <c r="A545" s="52"/>
    </row>
    <row r="546">
      <c r="A546" s="52"/>
    </row>
    <row r="547">
      <c r="A547" s="52"/>
    </row>
    <row r="548">
      <c r="A548" s="52"/>
    </row>
    <row r="549">
      <c r="A549" s="52"/>
    </row>
    <row r="550">
      <c r="A550" s="52"/>
    </row>
    <row r="551">
      <c r="A551" s="52"/>
    </row>
    <row r="552">
      <c r="A552" s="52"/>
    </row>
    <row r="553">
      <c r="A553" s="52"/>
    </row>
    <row r="554">
      <c r="A554" s="52"/>
    </row>
    <row r="555">
      <c r="A555" s="52"/>
    </row>
    <row r="556">
      <c r="A556" s="52"/>
    </row>
    <row r="557">
      <c r="A557" s="52"/>
    </row>
    <row r="558">
      <c r="A558" s="52"/>
    </row>
    <row r="559">
      <c r="A559" s="52"/>
    </row>
    <row r="560">
      <c r="A560" s="52"/>
    </row>
    <row r="561">
      <c r="A561" s="52"/>
    </row>
    <row r="562">
      <c r="A562" s="52"/>
    </row>
    <row r="563">
      <c r="A563" s="52"/>
    </row>
    <row r="564">
      <c r="A564" s="52"/>
    </row>
    <row r="565">
      <c r="A565" s="52"/>
    </row>
    <row r="566">
      <c r="A566" s="52"/>
    </row>
    <row r="567">
      <c r="A567" s="52"/>
    </row>
    <row r="568">
      <c r="A568" s="52"/>
    </row>
    <row r="569">
      <c r="A569" s="52"/>
    </row>
    <row r="570">
      <c r="A570" s="52"/>
    </row>
    <row r="571">
      <c r="A571" s="52"/>
    </row>
    <row r="572">
      <c r="A572" s="52"/>
    </row>
    <row r="573">
      <c r="A573" s="52"/>
    </row>
    <row r="574">
      <c r="A574" s="52"/>
    </row>
    <row r="575">
      <c r="A575" s="52"/>
    </row>
    <row r="576">
      <c r="A576" s="52"/>
    </row>
    <row r="577">
      <c r="A577" s="52"/>
    </row>
    <row r="578">
      <c r="A578" s="52"/>
    </row>
    <row r="579">
      <c r="A579" s="52"/>
    </row>
    <row r="580">
      <c r="A580" s="52"/>
    </row>
    <row r="581">
      <c r="A581" s="52"/>
    </row>
    <row r="582">
      <c r="A582" s="52"/>
    </row>
    <row r="583">
      <c r="A583" s="52"/>
    </row>
    <row r="584">
      <c r="A584" s="52"/>
    </row>
    <row r="585">
      <c r="A585" s="52"/>
    </row>
    <row r="586">
      <c r="A586" s="52"/>
    </row>
    <row r="587">
      <c r="A587" s="52"/>
    </row>
    <row r="588">
      <c r="A588" s="52"/>
    </row>
    <row r="589">
      <c r="A589" s="52"/>
    </row>
    <row r="590">
      <c r="A590" s="52"/>
    </row>
    <row r="591">
      <c r="A591" s="52"/>
    </row>
    <row r="592">
      <c r="A592" s="52"/>
    </row>
    <row r="593">
      <c r="A593" s="52"/>
    </row>
    <row r="594">
      <c r="A594" s="52"/>
    </row>
    <row r="595">
      <c r="A595" s="52"/>
    </row>
    <row r="596">
      <c r="A596" s="52"/>
    </row>
    <row r="597">
      <c r="A597" s="52"/>
    </row>
    <row r="598">
      <c r="A598" s="52"/>
    </row>
    <row r="599">
      <c r="A599" s="52"/>
    </row>
    <row r="600">
      <c r="A600" s="52"/>
    </row>
    <row r="601">
      <c r="A601" s="52"/>
    </row>
    <row r="602">
      <c r="A602" s="52"/>
    </row>
    <row r="603">
      <c r="A603" s="52"/>
    </row>
    <row r="604">
      <c r="A604" s="52"/>
    </row>
    <row r="605">
      <c r="A605" s="52"/>
    </row>
    <row r="606">
      <c r="A606" s="52"/>
    </row>
    <row r="607">
      <c r="A607" s="52"/>
    </row>
    <row r="608">
      <c r="A608" s="52"/>
    </row>
    <row r="609">
      <c r="A609" s="52"/>
    </row>
    <row r="610">
      <c r="A610" s="52"/>
    </row>
    <row r="611">
      <c r="A611" s="52"/>
    </row>
    <row r="612">
      <c r="A612" s="52"/>
    </row>
    <row r="613">
      <c r="A613" s="52"/>
    </row>
    <row r="614">
      <c r="A614" s="52"/>
    </row>
    <row r="615">
      <c r="A615" s="52"/>
    </row>
    <row r="616">
      <c r="A616" s="52"/>
    </row>
    <row r="617">
      <c r="A617" s="52"/>
    </row>
    <row r="618">
      <c r="A618" s="52"/>
    </row>
    <row r="619">
      <c r="A619" s="52"/>
    </row>
    <row r="620">
      <c r="A620" s="52"/>
    </row>
    <row r="621">
      <c r="A621" s="52"/>
    </row>
    <row r="622">
      <c r="A622" s="52"/>
    </row>
    <row r="623">
      <c r="A623" s="52"/>
    </row>
    <row r="624">
      <c r="A624" s="52"/>
    </row>
    <row r="625">
      <c r="A625" s="52"/>
    </row>
    <row r="626">
      <c r="A626" s="52"/>
    </row>
    <row r="627">
      <c r="A627" s="52"/>
    </row>
    <row r="628">
      <c r="A628" s="52"/>
    </row>
    <row r="629">
      <c r="A629" s="52"/>
    </row>
    <row r="630">
      <c r="A630" s="52"/>
    </row>
    <row r="631">
      <c r="A631" s="52"/>
    </row>
    <row r="632">
      <c r="A632" s="52"/>
    </row>
    <row r="633">
      <c r="A633" s="52"/>
    </row>
    <row r="634">
      <c r="A634" s="52"/>
    </row>
    <row r="635">
      <c r="A635" s="52"/>
    </row>
    <row r="636">
      <c r="A636" s="52"/>
    </row>
    <row r="637">
      <c r="A637" s="52"/>
    </row>
    <row r="638">
      <c r="A638" s="52"/>
    </row>
    <row r="639">
      <c r="A639" s="52"/>
    </row>
    <row r="640">
      <c r="A640" s="52"/>
    </row>
    <row r="641">
      <c r="A641" s="52"/>
    </row>
    <row r="642">
      <c r="A642" s="52"/>
    </row>
    <row r="643">
      <c r="A643" s="52"/>
    </row>
    <row r="644">
      <c r="A644" s="52"/>
    </row>
    <row r="645">
      <c r="A645" s="52"/>
    </row>
    <row r="646">
      <c r="A646" s="52"/>
    </row>
    <row r="647">
      <c r="A647" s="52"/>
    </row>
    <row r="648">
      <c r="A648" s="52"/>
    </row>
    <row r="649">
      <c r="A649" s="52"/>
    </row>
    <row r="650">
      <c r="A650" s="52"/>
    </row>
    <row r="651">
      <c r="A651" s="52"/>
    </row>
    <row r="652">
      <c r="A652" s="52"/>
    </row>
    <row r="653">
      <c r="A653" s="52"/>
    </row>
    <row r="654">
      <c r="A654" s="52"/>
    </row>
    <row r="655">
      <c r="A655" s="52"/>
    </row>
    <row r="656">
      <c r="A656" s="52"/>
    </row>
    <row r="657">
      <c r="A657" s="52"/>
    </row>
    <row r="658">
      <c r="A658" s="52"/>
    </row>
    <row r="659">
      <c r="A659" s="52"/>
    </row>
    <row r="660">
      <c r="A660" s="52"/>
    </row>
    <row r="661">
      <c r="A661" s="52"/>
    </row>
    <row r="662">
      <c r="A662" s="52"/>
    </row>
    <row r="663">
      <c r="A663" s="52"/>
    </row>
    <row r="664">
      <c r="A664" s="52"/>
    </row>
    <row r="665">
      <c r="A665" s="52"/>
    </row>
    <row r="666">
      <c r="A666" s="52"/>
    </row>
    <row r="667">
      <c r="A667" s="52"/>
    </row>
    <row r="668">
      <c r="A668" s="52"/>
    </row>
    <row r="669">
      <c r="A669" s="52"/>
    </row>
    <row r="670">
      <c r="A670" s="52"/>
    </row>
    <row r="671">
      <c r="A671" s="52"/>
    </row>
    <row r="672">
      <c r="A672" s="52"/>
    </row>
    <row r="673">
      <c r="A673" s="52"/>
    </row>
    <row r="674">
      <c r="A674" s="52"/>
    </row>
    <row r="675">
      <c r="A675" s="52"/>
    </row>
    <row r="676">
      <c r="A676" s="52"/>
    </row>
    <row r="677">
      <c r="A677" s="52"/>
    </row>
    <row r="678">
      <c r="A678" s="52"/>
    </row>
    <row r="679">
      <c r="A679" s="52"/>
    </row>
    <row r="680">
      <c r="A680" s="52"/>
    </row>
    <row r="681">
      <c r="A681" s="52"/>
    </row>
    <row r="682">
      <c r="A682" s="52"/>
    </row>
    <row r="683">
      <c r="A683" s="52"/>
    </row>
    <row r="684">
      <c r="A684" s="52"/>
    </row>
    <row r="685">
      <c r="A685" s="52"/>
    </row>
    <row r="686">
      <c r="A686" s="52"/>
    </row>
    <row r="687">
      <c r="A687" s="52"/>
    </row>
    <row r="688">
      <c r="A688" s="52"/>
    </row>
    <row r="689">
      <c r="A689" s="52"/>
    </row>
    <row r="690">
      <c r="A690" s="52"/>
    </row>
    <row r="691">
      <c r="A691" s="52"/>
    </row>
    <row r="692">
      <c r="A692" s="52"/>
    </row>
    <row r="693">
      <c r="A693" s="52"/>
    </row>
    <row r="694">
      <c r="A694" s="52"/>
    </row>
    <row r="695">
      <c r="A695" s="52"/>
    </row>
    <row r="696">
      <c r="A696" s="52"/>
    </row>
    <row r="697">
      <c r="A697" s="52"/>
    </row>
    <row r="698">
      <c r="A698" s="52"/>
    </row>
    <row r="699">
      <c r="A699" s="52"/>
    </row>
    <row r="700">
      <c r="A700" s="52"/>
    </row>
    <row r="701">
      <c r="A701" s="52"/>
    </row>
    <row r="702">
      <c r="A702" s="52"/>
    </row>
    <row r="703">
      <c r="A703" s="52"/>
    </row>
    <row r="704">
      <c r="A704" s="52"/>
    </row>
    <row r="705">
      <c r="A705" s="52"/>
    </row>
    <row r="706">
      <c r="A706" s="52"/>
    </row>
    <row r="707">
      <c r="A707" s="52"/>
    </row>
    <row r="708">
      <c r="A708" s="52"/>
    </row>
    <row r="709">
      <c r="A709" s="52"/>
    </row>
    <row r="710">
      <c r="A710" s="52"/>
    </row>
    <row r="711">
      <c r="A711" s="52"/>
    </row>
    <row r="712">
      <c r="A712" s="52"/>
    </row>
    <row r="713">
      <c r="A713" s="52"/>
    </row>
    <row r="714">
      <c r="A714" s="52"/>
    </row>
    <row r="715">
      <c r="A715" s="52"/>
    </row>
    <row r="716">
      <c r="A716" s="52"/>
    </row>
    <row r="717">
      <c r="A717" s="52"/>
    </row>
    <row r="718">
      <c r="A718" s="52"/>
    </row>
    <row r="719">
      <c r="A719" s="52"/>
    </row>
    <row r="720">
      <c r="A720" s="52"/>
    </row>
    <row r="721">
      <c r="A721" s="52"/>
    </row>
    <row r="722">
      <c r="A722" s="52"/>
    </row>
    <row r="723">
      <c r="A723" s="52"/>
    </row>
    <row r="724">
      <c r="A724" s="52"/>
    </row>
    <row r="725">
      <c r="A725" s="52"/>
    </row>
    <row r="726">
      <c r="A726" s="52"/>
    </row>
    <row r="727">
      <c r="A727" s="52"/>
    </row>
    <row r="728">
      <c r="A728" s="52"/>
    </row>
    <row r="729">
      <c r="A729" s="52"/>
    </row>
    <row r="730">
      <c r="A730" s="52"/>
    </row>
    <row r="731">
      <c r="A731" s="52"/>
    </row>
    <row r="732">
      <c r="A732" s="52"/>
    </row>
    <row r="733">
      <c r="A733" s="52"/>
    </row>
    <row r="734">
      <c r="A734" s="52"/>
    </row>
    <row r="735">
      <c r="A735" s="52"/>
    </row>
    <row r="736">
      <c r="A736" s="52"/>
    </row>
    <row r="737">
      <c r="A737" s="52"/>
    </row>
    <row r="738">
      <c r="A738" s="52"/>
    </row>
    <row r="739">
      <c r="A739" s="52"/>
    </row>
    <row r="740">
      <c r="A740" s="52"/>
    </row>
    <row r="741">
      <c r="A741" s="52"/>
    </row>
    <row r="742">
      <c r="A742" s="52"/>
    </row>
    <row r="743">
      <c r="A743" s="52"/>
    </row>
    <row r="744">
      <c r="A744" s="52"/>
    </row>
    <row r="745">
      <c r="A745" s="52"/>
    </row>
    <row r="746">
      <c r="A746" s="52"/>
    </row>
    <row r="747">
      <c r="A747" s="52"/>
    </row>
    <row r="748">
      <c r="A748" s="52"/>
    </row>
    <row r="749">
      <c r="A749" s="52"/>
    </row>
    <row r="750">
      <c r="A750" s="52"/>
    </row>
    <row r="751">
      <c r="A751" s="52"/>
    </row>
    <row r="752">
      <c r="A752" s="52"/>
    </row>
    <row r="753">
      <c r="A753" s="52"/>
    </row>
    <row r="754">
      <c r="A754" s="52"/>
    </row>
    <row r="755">
      <c r="A755" s="52"/>
    </row>
    <row r="756">
      <c r="A756" s="52"/>
    </row>
    <row r="757">
      <c r="A757" s="52"/>
    </row>
    <row r="758">
      <c r="A758" s="52"/>
    </row>
    <row r="759">
      <c r="A759" s="52"/>
    </row>
    <row r="760">
      <c r="A760" s="52"/>
    </row>
    <row r="761">
      <c r="A761" s="52"/>
    </row>
    <row r="762">
      <c r="A762" s="52"/>
    </row>
    <row r="763">
      <c r="A763" s="52"/>
    </row>
    <row r="764">
      <c r="A764" s="52"/>
    </row>
    <row r="765">
      <c r="A765" s="52"/>
    </row>
    <row r="766">
      <c r="A766" s="52"/>
    </row>
    <row r="767">
      <c r="A767" s="52"/>
    </row>
    <row r="768">
      <c r="A768" s="52"/>
    </row>
    <row r="769">
      <c r="A769" s="52"/>
    </row>
    <row r="770">
      <c r="A770" s="52"/>
    </row>
    <row r="771">
      <c r="A771" s="52"/>
    </row>
    <row r="772">
      <c r="A772" s="52"/>
    </row>
    <row r="773">
      <c r="A773" s="52"/>
    </row>
    <row r="774">
      <c r="A774" s="52"/>
    </row>
    <row r="775">
      <c r="A775" s="52"/>
    </row>
    <row r="776">
      <c r="A776" s="52"/>
    </row>
    <row r="777">
      <c r="A777" s="52"/>
    </row>
    <row r="778">
      <c r="A778" s="52"/>
    </row>
    <row r="779">
      <c r="A779" s="52"/>
    </row>
    <row r="780">
      <c r="A780" s="52"/>
    </row>
    <row r="781">
      <c r="A781" s="52"/>
    </row>
    <row r="782">
      <c r="A782" s="52"/>
    </row>
    <row r="783">
      <c r="A783" s="52"/>
    </row>
    <row r="784">
      <c r="A784" s="52"/>
    </row>
    <row r="785">
      <c r="A785" s="52"/>
    </row>
    <row r="786">
      <c r="A786" s="52"/>
    </row>
    <row r="787">
      <c r="A787" s="52"/>
    </row>
    <row r="788">
      <c r="A788" s="52"/>
    </row>
    <row r="789">
      <c r="A789" s="52"/>
    </row>
    <row r="790">
      <c r="A790" s="52"/>
    </row>
    <row r="791">
      <c r="A791" s="52"/>
    </row>
    <row r="792">
      <c r="A792" s="52"/>
    </row>
    <row r="793">
      <c r="A793" s="52"/>
    </row>
    <row r="794">
      <c r="A794" s="52"/>
    </row>
    <row r="795">
      <c r="A795" s="52"/>
    </row>
    <row r="796">
      <c r="A796" s="52"/>
    </row>
    <row r="797">
      <c r="A797" s="52"/>
    </row>
    <row r="798">
      <c r="A798" s="52"/>
    </row>
    <row r="799">
      <c r="A799" s="52"/>
    </row>
    <row r="800">
      <c r="A800" s="52"/>
    </row>
    <row r="801">
      <c r="A801" s="52"/>
    </row>
    <row r="802">
      <c r="A802" s="52"/>
    </row>
    <row r="803">
      <c r="A803" s="52"/>
    </row>
    <row r="804">
      <c r="A804" s="52"/>
    </row>
    <row r="805">
      <c r="A805" s="52"/>
    </row>
    <row r="806">
      <c r="A806" s="52"/>
    </row>
    <row r="807">
      <c r="A807" s="52"/>
    </row>
    <row r="808">
      <c r="A808" s="52"/>
    </row>
    <row r="809">
      <c r="A809" s="52"/>
    </row>
    <row r="810">
      <c r="A810" s="52"/>
    </row>
    <row r="811">
      <c r="A811" s="52"/>
    </row>
    <row r="812">
      <c r="A812" s="52"/>
    </row>
    <row r="813">
      <c r="A813" s="52"/>
    </row>
    <row r="814">
      <c r="A814" s="52"/>
    </row>
    <row r="815">
      <c r="A815" s="52"/>
    </row>
    <row r="816">
      <c r="A816" s="52"/>
    </row>
    <row r="817">
      <c r="A817" s="52"/>
    </row>
    <row r="818">
      <c r="A818" s="52"/>
    </row>
    <row r="819">
      <c r="A819" s="52"/>
    </row>
    <row r="820">
      <c r="A820" s="52"/>
    </row>
    <row r="821">
      <c r="A821" s="52"/>
    </row>
    <row r="822">
      <c r="A822" s="52"/>
    </row>
    <row r="823">
      <c r="A823" s="52"/>
    </row>
    <row r="824">
      <c r="A824" s="52"/>
    </row>
    <row r="825">
      <c r="A825" s="52"/>
    </row>
    <row r="826">
      <c r="A826" s="52"/>
    </row>
    <row r="827">
      <c r="A827" s="52"/>
    </row>
    <row r="828">
      <c r="A828" s="52"/>
    </row>
    <row r="829">
      <c r="A829" s="52"/>
    </row>
    <row r="830">
      <c r="A830" s="52"/>
    </row>
    <row r="831">
      <c r="A831" s="52"/>
    </row>
    <row r="832">
      <c r="A832" s="52"/>
    </row>
    <row r="833">
      <c r="A833" s="52"/>
    </row>
    <row r="834">
      <c r="A834" s="52"/>
    </row>
    <row r="835">
      <c r="A835" s="52"/>
    </row>
    <row r="836">
      <c r="A836" s="52"/>
    </row>
    <row r="837">
      <c r="A837" s="52"/>
    </row>
    <row r="838">
      <c r="A838" s="52"/>
    </row>
    <row r="839">
      <c r="A839" s="52"/>
    </row>
    <row r="840">
      <c r="A840" s="52"/>
    </row>
    <row r="841">
      <c r="A841" s="52"/>
    </row>
    <row r="842">
      <c r="A842" s="52"/>
    </row>
    <row r="843">
      <c r="A843" s="52"/>
    </row>
    <row r="844">
      <c r="A844" s="52"/>
    </row>
    <row r="845">
      <c r="A845" s="52"/>
    </row>
    <row r="846">
      <c r="A846" s="52"/>
    </row>
    <row r="847">
      <c r="A847" s="52"/>
    </row>
    <row r="848">
      <c r="A848" s="52"/>
    </row>
    <row r="849">
      <c r="A849" s="52"/>
    </row>
    <row r="850">
      <c r="A850" s="52"/>
    </row>
    <row r="851">
      <c r="A851" s="52"/>
    </row>
    <row r="852">
      <c r="A852" s="52"/>
    </row>
    <row r="853">
      <c r="A853" s="52"/>
    </row>
    <row r="854">
      <c r="A854" s="52"/>
    </row>
    <row r="855">
      <c r="A855" s="52"/>
    </row>
    <row r="856">
      <c r="A856" s="52"/>
    </row>
    <row r="857">
      <c r="A857" s="52"/>
    </row>
    <row r="858">
      <c r="A858" s="52"/>
    </row>
    <row r="859">
      <c r="A859" s="52"/>
    </row>
    <row r="860">
      <c r="A860" s="52"/>
    </row>
    <row r="861">
      <c r="A861" s="52"/>
    </row>
    <row r="862">
      <c r="A862" s="52"/>
    </row>
    <row r="863">
      <c r="A863" s="52"/>
    </row>
    <row r="864">
      <c r="A864" s="52"/>
    </row>
    <row r="865">
      <c r="A865" s="52"/>
    </row>
    <row r="866">
      <c r="A866" s="52"/>
    </row>
    <row r="867">
      <c r="A867" s="52"/>
    </row>
    <row r="868">
      <c r="A868" s="52"/>
    </row>
    <row r="869">
      <c r="A869" s="52"/>
    </row>
    <row r="870">
      <c r="A870" s="52"/>
    </row>
    <row r="871">
      <c r="A871" s="52"/>
    </row>
    <row r="872">
      <c r="A872" s="52"/>
    </row>
    <row r="873">
      <c r="A873" s="52"/>
    </row>
    <row r="874">
      <c r="A874" s="52"/>
    </row>
    <row r="875">
      <c r="A875" s="52"/>
    </row>
    <row r="876">
      <c r="A876" s="52"/>
    </row>
    <row r="877">
      <c r="A877" s="52"/>
    </row>
    <row r="878">
      <c r="A878" s="52"/>
    </row>
    <row r="879">
      <c r="A879" s="52"/>
    </row>
    <row r="880">
      <c r="A880" s="52"/>
    </row>
    <row r="881">
      <c r="A881" s="52"/>
    </row>
    <row r="882">
      <c r="A882" s="52"/>
    </row>
    <row r="883">
      <c r="A883" s="52"/>
    </row>
    <row r="884">
      <c r="A884" s="52"/>
    </row>
    <row r="885">
      <c r="A885" s="52"/>
    </row>
    <row r="886">
      <c r="A886" s="52"/>
    </row>
    <row r="887">
      <c r="A887" s="52"/>
    </row>
    <row r="888">
      <c r="A888" s="52"/>
    </row>
    <row r="889">
      <c r="A889" s="52"/>
    </row>
    <row r="890">
      <c r="A890" s="52"/>
    </row>
    <row r="891">
      <c r="A891" s="52"/>
    </row>
    <row r="892">
      <c r="A892" s="52"/>
    </row>
    <row r="893">
      <c r="A893" s="52"/>
    </row>
    <row r="894">
      <c r="A894" s="52"/>
    </row>
    <row r="895">
      <c r="A895" s="52"/>
    </row>
    <row r="896">
      <c r="A896" s="52"/>
    </row>
    <row r="897">
      <c r="A897" s="52"/>
    </row>
    <row r="898">
      <c r="A898" s="52"/>
    </row>
    <row r="899">
      <c r="A899" s="52"/>
    </row>
    <row r="900">
      <c r="A900" s="52"/>
    </row>
    <row r="901">
      <c r="A901" s="52"/>
    </row>
    <row r="902">
      <c r="A902" s="52"/>
    </row>
    <row r="903">
      <c r="A903" s="52"/>
    </row>
    <row r="904">
      <c r="A904" s="52"/>
    </row>
    <row r="905">
      <c r="A905" s="52"/>
    </row>
    <row r="906">
      <c r="A906" s="52"/>
    </row>
    <row r="907">
      <c r="A907" s="52"/>
    </row>
    <row r="908">
      <c r="A908" s="52"/>
    </row>
    <row r="909">
      <c r="A909" s="52"/>
    </row>
    <row r="910">
      <c r="A910" s="52"/>
    </row>
    <row r="911">
      <c r="A911" s="52"/>
    </row>
    <row r="912">
      <c r="A912" s="52"/>
    </row>
    <row r="913">
      <c r="A913" s="52"/>
    </row>
    <row r="914">
      <c r="A914" s="52"/>
    </row>
    <row r="915">
      <c r="A915" s="52"/>
    </row>
    <row r="916">
      <c r="A916" s="52"/>
    </row>
    <row r="917">
      <c r="A917" s="52"/>
    </row>
    <row r="918">
      <c r="A918" s="52"/>
    </row>
    <row r="919">
      <c r="A919" s="52"/>
    </row>
    <row r="920">
      <c r="A920" s="52"/>
    </row>
    <row r="921">
      <c r="A921" s="52"/>
    </row>
    <row r="922">
      <c r="A922" s="52"/>
    </row>
    <row r="923">
      <c r="A923" s="52"/>
    </row>
    <row r="924">
      <c r="A924" s="52"/>
    </row>
    <row r="925">
      <c r="A925" s="52"/>
    </row>
    <row r="926">
      <c r="A926" s="52"/>
    </row>
    <row r="927">
      <c r="A927" s="52"/>
    </row>
    <row r="928">
      <c r="A928" s="52"/>
    </row>
    <row r="929">
      <c r="A929" s="52"/>
    </row>
    <row r="930">
      <c r="A930" s="52"/>
    </row>
    <row r="931">
      <c r="A931" s="52"/>
    </row>
    <row r="932">
      <c r="A932" s="52"/>
    </row>
    <row r="933">
      <c r="A933" s="52"/>
    </row>
    <row r="934">
      <c r="A934" s="52"/>
    </row>
    <row r="935">
      <c r="A935" s="52"/>
    </row>
    <row r="936">
      <c r="A936" s="52"/>
    </row>
    <row r="937">
      <c r="A937" s="52"/>
    </row>
    <row r="938">
      <c r="A938" s="52"/>
    </row>
    <row r="939">
      <c r="A939" s="52"/>
    </row>
    <row r="940">
      <c r="A940" s="52"/>
    </row>
    <row r="941">
      <c r="A941" s="52"/>
    </row>
    <row r="942">
      <c r="A942" s="52"/>
    </row>
    <row r="943">
      <c r="A943" s="52"/>
    </row>
    <row r="944">
      <c r="A944" s="52"/>
    </row>
    <row r="945">
      <c r="A945" s="52"/>
    </row>
    <row r="946">
      <c r="A946" s="52"/>
    </row>
    <row r="947">
      <c r="A947" s="52"/>
    </row>
    <row r="948">
      <c r="A948" s="52"/>
    </row>
    <row r="949">
      <c r="A949" s="52"/>
    </row>
    <row r="950">
      <c r="A950" s="52"/>
    </row>
    <row r="951">
      <c r="A951" s="52"/>
    </row>
    <row r="952">
      <c r="A952" s="52"/>
    </row>
    <row r="953">
      <c r="A953" s="52"/>
    </row>
    <row r="954">
      <c r="A954" s="52"/>
    </row>
    <row r="955">
      <c r="A955" s="52"/>
    </row>
    <row r="956">
      <c r="A956" s="52"/>
    </row>
    <row r="957">
      <c r="A957" s="52"/>
    </row>
    <row r="958">
      <c r="A958" s="52"/>
    </row>
    <row r="959">
      <c r="A959" s="52"/>
    </row>
    <row r="960">
      <c r="A960" s="52"/>
    </row>
    <row r="961">
      <c r="A961" s="52"/>
    </row>
    <row r="962">
      <c r="A962" s="52"/>
    </row>
    <row r="963">
      <c r="A963" s="52"/>
    </row>
    <row r="964">
      <c r="A964" s="52"/>
    </row>
    <row r="965">
      <c r="A965" s="52"/>
    </row>
    <row r="966">
      <c r="A966" s="52"/>
    </row>
    <row r="967">
      <c r="A967" s="52"/>
    </row>
    <row r="968">
      <c r="A968" s="52"/>
    </row>
    <row r="969">
      <c r="A969" s="52"/>
    </row>
    <row r="970">
      <c r="A970" s="52"/>
    </row>
    <row r="971">
      <c r="A971" s="52"/>
    </row>
    <row r="972">
      <c r="A972" s="52"/>
    </row>
    <row r="973">
      <c r="A973" s="52"/>
    </row>
    <row r="974">
      <c r="A974" s="52"/>
    </row>
    <row r="975">
      <c r="A975" s="52"/>
    </row>
    <row r="976">
      <c r="A976" s="52"/>
    </row>
    <row r="977">
      <c r="A977" s="52"/>
    </row>
    <row r="978">
      <c r="A978" s="52"/>
    </row>
    <row r="979">
      <c r="A979" s="52"/>
    </row>
    <row r="980">
      <c r="A980" s="52"/>
    </row>
    <row r="981">
      <c r="A981" s="52"/>
    </row>
    <row r="982">
      <c r="A982" s="52"/>
    </row>
    <row r="983">
      <c r="A983" s="52"/>
    </row>
    <row r="984">
      <c r="A984" s="52"/>
    </row>
    <row r="985">
      <c r="A985" s="52"/>
    </row>
    <row r="986">
      <c r="A986" s="52"/>
    </row>
    <row r="987">
      <c r="A987" s="52"/>
    </row>
    <row r="988">
      <c r="A988" s="52"/>
    </row>
    <row r="989">
      <c r="A989" s="52"/>
    </row>
    <row r="990">
      <c r="A990" s="52"/>
    </row>
    <row r="991">
      <c r="A991" s="52"/>
    </row>
    <row r="992">
      <c r="A992" s="52"/>
    </row>
    <row r="993">
      <c r="A993" s="52"/>
    </row>
    <row r="994">
      <c r="A994" s="52"/>
    </row>
    <row r="995">
      <c r="A995" s="52"/>
    </row>
    <row r="996">
      <c r="A996" s="52"/>
    </row>
    <row r="997">
      <c r="A997" s="52"/>
    </row>
    <row r="998">
      <c r="A998" s="52"/>
    </row>
    <row r="999">
      <c r="A999" s="52"/>
    </row>
    <row r="1000">
      <c r="A1000" s="52"/>
    </row>
  </sheetData>
  <dataValidations>
    <dataValidation type="list" allowBlank="1" showErrorMessage="1" sqref="A1:A1000">
      <formula1>'Insane Persons Sheet'!$B$1:$B1000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89"/>
    <col customWidth="1" min="2" max="2" width="17.11"/>
    <col customWidth="1" min="3" max="3" width="54.67"/>
  </cols>
  <sheetData>
    <row r="1">
      <c r="A1" s="53" t="s">
        <v>1</v>
      </c>
      <c r="B1" s="53" t="s">
        <v>0</v>
      </c>
      <c r="C1" s="53" t="s">
        <v>379</v>
      </c>
      <c r="D1" s="53" t="s">
        <v>446</v>
      </c>
      <c r="E1" s="17" t="s">
        <v>447</v>
      </c>
      <c r="F1" s="17" t="s">
        <v>442</v>
      </c>
    </row>
    <row r="2">
      <c r="A2" s="5" t="s">
        <v>342</v>
      </c>
      <c r="B2" s="5" t="s">
        <v>341</v>
      </c>
      <c r="C2" s="28" t="s">
        <v>448</v>
      </c>
      <c r="D2" s="5">
        <v>10.0</v>
      </c>
      <c r="E2" s="5" t="s">
        <v>449</v>
      </c>
      <c r="F2" s="5">
        <v>4.0</v>
      </c>
    </row>
    <row r="3">
      <c r="A3" s="5" t="s">
        <v>450</v>
      </c>
      <c r="B3" s="5" t="s">
        <v>172</v>
      </c>
      <c r="C3" s="28" t="s">
        <v>451</v>
      </c>
      <c r="D3" s="5">
        <v>8.0</v>
      </c>
      <c r="E3" s="5" t="s">
        <v>452</v>
      </c>
      <c r="F3" s="5">
        <v>1.0</v>
      </c>
    </row>
    <row r="4">
      <c r="A4" s="5" t="s">
        <v>453</v>
      </c>
      <c r="B4" s="5" t="s">
        <v>454</v>
      </c>
      <c r="C4" s="28" t="s">
        <v>455</v>
      </c>
      <c r="D4" s="69" t="s">
        <v>456</v>
      </c>
      <c r="E4" s="5" t="s">
        <v>457</v>
      </c>
      <c r="F4" s="5">
        <v>4.0</v>
      </c>
    </row>
    <row r="5">
      <c r="A5" s="5" t="s">
        <v>458</v>
      </c>
      <c r="B5" s="5" t="s">
        <v>459</v>
      </c>
      <c r="C5" s="28" t="s">
        <v>460</v>
      </c>
      <c r="D5" s="5">
        <v>8.0</v>
      </c>
      <c r="E5" s="5" t="s">
        <v>452</v>
      </c>
      <c r="F5" s="5">
        <v>1.0</v>
      </c>
    </row>
    <row r="6">
      <c r="A6" s="5" t="s">
        <v>461</v>
      </c>
      <c r="B6" s="5" t="s">
        <v>462</v>
      </c>
      <c r="C6" s="28" t="s">
        <v>463</v>
      </c>
      <c r="D6" s="5">
        <v>7.0</v>
      </c>
      <c r="E6" s="5" t="s">
        <v>452</v>
      </c>
      <c r="F6" s="5">
        <v>1.0</v>
      </c>
    </row>
    <row r="7">
      <c r="A7" s="5" t="s">
        <v>464</v>
      </c>
      <c r="B7" s="5" t="s">
        <v>361</v>
      </c>
      <c r="C7" s="28" t="s">
        <v>465</v>
      </c>
      <c r="D7" s="5">
        <v>9.0</v>
      </c>
      <c r="E7" s="5" t="s">
        <v>452</v>
      </c>
      <c r="F7" s="5">
        <v>0.0</v>
      </c>
    </row>
    <row r="8">
      <c r="A8" s="5" t="s">
        <v>466</v>
      </c>
      <c r="B8" s="5" t="s">
        <v>454</v>
      </c>
      <c r="C8" s="28" t="s">
        <v>467</v>
      </c>
      <c r="D8" s="5">
        <v>8.0</v>
      </c>
      <c r="E8" s="5" t="s">
        <v>457</v>
      </c>
      <c r="F8" s="5">
        <v>2.0</v>
      </c>
    </row>
    <row r="9">
      <c r="A9" s="5" t="s">
        <v>468</v>
      </c>
      <c r="B9" s="5" t="s">
        <v>469</v>
      </c>
      <c r="C9" s="28" t="s">
        <v>470</v>
      </c>
      <c r="D9" s="5">
        <v>8.0</v>
      </c>
      <c r="E9" s="5" t="s">
        <v>452</v>
      </c>
      <c r="F9" s="5">
        <v>1.0</v>
      </c>
    </row>
    <row r="10">
      <c r="A10" s="5" t="s">
        <v>471</v>
      </c>
      <c r="B10" s="5" t="s">
        <v>472</v>
      </c>
      <c r="C10" s="5" t="s">
        <v>473</v>
      </c>
      <c r="D10" s="5">
        <v>6.0</v>
      </c>
      <c r="E10" s="5" t="s">
        <v>452</v>
      </c>
      <c r="F10" s="5">
        <v>0.0</v>
      </c>
    </row>
    <row r="11">
      <c r="A11" s="5" t="s">
        <v>474</v>
      </c>
      <c r="B11" s="5" t="s">
        <v>472</v>
      </c>
      <c r="C11" s="28" t="s">
        <v>475</v>
      </c>
      <c r="D11" s="5">
        <v>7.0</v>
      </c>
      <c r="E11" s="5" t="s">
        <v>452</v>
      </c>
      <c r="F11" s="5">
        <v>1.0</v>
      </c>
    </row>
    <row r="12">
      <c r="A12" s="5" t="s">
        <v>476</v>
      </c>
      <c r="B12" s="5" t="s">
        <v>472</v>
      </c>
      <c r="C12" s="28" t="s">
        <v>477</v>
      </c>
      <c r="D12" s="5">
        <v>6.0</v>
      </c>
      <c r="E12" s="5" t="s">
        <v>452</v>
      </c>
      <c r="F12" s="5">
        <v>1.0</v>
      </c>
    </row>
    <row r="13">
      <c r="A13" s="5" t="s">
        <v>478</v>
      </c>
      <c r="B13" s="5" t="s">
        <v>472</v>
      </c>
      <c r="C13" s="28" t="s">
        <v>479</v>
      </c>
      <c r="D13" s="5">
        <v>6.0</v>
      </c>
      <c r="E13" s="5" t="s">
        <v>452</v>
      </c>
      <c r="F13" s="5">
        <v>0.0</v>
      </c>
    </row>
    <row r="14">
      <c r="A14" s="5" t="s">
        <v>480</v>
      </c>
      <c r="B14" s="5" t="s">
        <v>472</v>
      </c>
      <c r="C14" s="28" t="s">
        <v>481</v>
      </c>
      <c r="D14" s="5">
        <v>7.0</v>
      </c>
      <c r="E14" s="5" t="s">
        <v>452</v>
      </c>
      <c r="F14" s="5">
        <v>0.0</v>
      </c>
    </row>
    <row r="15">
      <c r="A15" s="5" t="s">
        <v>482</v>
      </c>
      <c r="B15" s="5" t="s">
        <v>483</v>
      </c>
      <c r="C15" s="5" t="s">
        <v>484</v>
      </c>
      <c r="D15" s="5">
        <v>8.0</v>
      </c>
      <c r="E15" s="5" t="s">
        <v>452</v>
      </c>
      <c r="F15" s="5">
        <v>2.0</v>
      </c>
    </row>
    <row r="16">
      <c r="A16" s="5" t="s">
        <v>485</v>
      </c>
      <c r="B16" s="5" t="s">
        <v>486</v>
      </c>
      <c r="C16" s="5" t="s">
        <v>487</v>
      </c>
      <c r="D16" s="5">
        <v>9.0</v>
      </c>
      <c r="E16" s="5" t="s">
        <v>457</v>
      </c>
      <c r="F16" s="5">
        <v>4.0</v>
      </c>
    </row>
    <row r="17">
      <c r="A17" s="5" t="s">
        <v>488</v>
      </c>
      <c r="B17" s="5" t="s">
        <v>37</v>
      </c>
      <c r="C17" s="5" t="s">
        <v>489</v>
      </c>
      <c r="D17" s="5">
        <v>10.0</v>
      </c>
      <c r="E17" s="5" t="s">
        <v>490</v>
      </c>
      <c r="F17" s="5">
        <v>1.0</v>
      </c>
    </row>
    <row r="18">
      <c r="A18" s="5" t="s">
        <v>491</v>
      </c>
      <c r="B18" s="5" t="s">
        <v>37</v>
      </c>
      <c r="C18" s="5" t="s">
        <v>492</v>
      </c>
      <c r="D18" s="5">
        <v>10.0</v>
      </c>
      <c r="E18" s="5" t="s">
        <v>490</v>
      </c>
      <c r="F18" s="5">
        <v>1.0</v>
      </c>
    </row>
    <row r="19">
      <c r="A19" s="5" t="s">
        <v>493</v>
      </c>
      <c r="B19" s="5" t="s">
        <v>494</v>
      </c>
      <c r="C19" s="5" t="s">
        <v>495</v>
      </c>
      <c r="D19" s="5">
        <v>7.0</v>
      </c>
      <c r="E19" s="5" t="s">
        <v>452</v>
      </c>
      <c r="F19" s="5">
        <v>1.0</v>
      </c>
    </row>
    <row r="20">
      <c r="A20" s="5" t="s">
        <v>496</v>
      </c>
      <c r="B20" s="5" t="s">
        <v>37</v>
      </c>
      <c r="C20" s="5" t="s">
        <v>497</v>
      </c>
      <c r="D20" s="5">
        <v>7.0</v>
      </c>
      <c r="E20" s="5" t="s">
        <v>452</v>
      </c>
      <c r="F20" s="5">
        <v>2.0</v>
      </c>
    </row>
    <row r="21">
      <c r="A21" s="5" t="s">
        <v>352</v>
      </c>
      <c r="B21" s="5" t="s">
        <v>494</v>
      </c>
      <c r="C21" s="5" t="s">
        <v>498</v>
      </c>
      <c r="D21" s="5">
        <v>10.0</v>
      </c>
      <c r="E21" s="5" t="s">
        <v>449</v>
      </c>
      <c r="F21" s="5">
        <v>2.0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2019-01-30T03:08:11Z</dcterms:created>
  <dc:creator>Microsoft Office User</dc:creator>
</cp:coreProperties>
</file>