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 activeTab="5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experiment1Data.csv" sheetId="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G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Y2" i="1"/>
  <c r="Z2" i="1"/>
  <c r="R2" i="1"/>
  <c r="S2" i="1"/>
  <c r="K2" i="1"/>
  <c r="L2" i="1"/>
  <c r="D2" i="1"/>
  <c r="E2" i="1"/>
  <c r="Y3" i="1"/>
  <c r="Z3" i="1"/>
  <c r="R3" i="1"/>
  <c r="S3" i="1"/>
  <c r="K3" i="1"/>
  <c r="L3" i="1"/>
  <c r="D3" i="1"/>
  <c r="E3" i="1"/>
  <c r="Y4" i="1"/>
  <c r="Z4" i="1"/>
  <c r="R4" i="1"/>
  <c r="S4" i="1"/>
  <c r="K4" i="1"/>
  <c r="L4" i="1"/>
  <c r="D4" i="1"/>
  <c r="E4" i="1"/>
  <c r="Y5" i="1"/>
  <c r="Z5" i="1"/>
  <c r="R5" i="1"/>
  <c r="S5" i="1"/>
  <c r="K5" i="1"/>
  <c r="L5" i="1"/>
  <c r="D5" i="1"/>
  <c r="E5" i="1"/>
  <c r="Y6" i="1"/>
  <c r="Z6" i="1"/>
  <c r="R6" i="1"/>
  <c r="S6" i="1"/>
  <c r="K6" i="1"/>
  <c r="L6" i="1"/>
  <c r="D6" i="1"/>
  <c r="E6" i="1"/>
  <c r="Y7" i="1"/>
  <c r="Z7" i="1"/>
  <c r="R7" i="1"/>
  <c r="S7" i="1"/>
  <c r="K7" i="1"/>
  <c r="L7" i="1"/>
  <c r="D7" i="1"/>
  <c r="E7" i="1"/>
  <c r="Y8" i="1"/>
  <c r="Z8" i="1"/>
  <c r="R8" i="1"/>
  <c r="S8" i="1"/>
  <c r="K8" i="1"/>
  <c r="L8" i="1"/>
  <c r="D8" i="1"/>
  <c r="E8" i="1"/>
  <c r="Y9" i="1"/>
  <c r="Z9" i="1"/>
  <c r="R9" i="1"/>
  <c r="S9" i="1"/>
  <c r="K9" i="1"/>
  <c r="L9" i="1"/>
  <c r="D9" i="1"/>
  <c r="E9" i="1"/>
  <c r="Y10" i="1"/>
  <c r="Z10" i="1"/>
  <c r="R10" i="1"/>
  <c r="S10" i="1"/>
  <c r="K10" i="1"/>
  <c r="L10" i="1"/>
  <c r="D10" i="1"/>
  <c r="E10" i="1"/>
  <c r="Y11" i="1"/>
  <c r="Z11" i="1"/>
  <c r="R11" i="1"/>
  <c r="S11" i="1"/>
  <c r="K11" i="1"/>
  <c r="L11" i="1"/>
  <c r="D11" i="1"/>
  <c r="E11" i="1"/>
  <c r="Y12" i="1"/>
  <c r="Z12" i="1"/>
  <c r="R12" i="1"/>
  <c r="S12" i="1"/>
  <c r="K12" i="1"/>
  <c r="L12" i="1"/>
  <c r="D12" i="1"/>
  <c r="E12" i="1"/>
  <c r="Y13" i="1"/>
  <c r="Z13" i="1"/>
  <c r="R13" i="1"/>
  <c r="S13" i="1"/>
  <c r="K13" i="1"/>
  <c r="L13" i="1"/>
  <c r="D13" i="1"/>
  <c r="E13" i="1"/>
  <c r="Y14" i="1"/>
  <c r="Z14" i="1"/>
  <c r="R14" i="1"/>
  <c r="S14" i="1"/>
  <c r="K14" i="1"/>
  <c r="L14" i="1"/>
  <c r="D14" i="1"/>
  <c r="E14" i="1"/>
  <c r="Y15" i="1"/>
  <c r="Z15" i="1"/>
  <c r="R15" i="1"/>
  <c r="S15" i="1"/>
  <c r="K15" i="1"/>
  <c r="L15" i="1"/>
  <c r="D15" i="1"/>
  <c r="E15" i="1"/>
  <c r="Y16" i="1"/>
  <c r="Z16" i="1"/>
  <c r="R16" i="1"/>
  <c r="S16" i="1"/>
  <c r="K16" i="1"/>
  <c r="L16" i="1"/>
  <c r="D16" i="1"/>
  <c r="E16" i="1"/>
  <c r="Y17" i="1"/>
  <c r="Z17" i="1"/>
  <c r="R17" i="1"/>
  <c r="S17" i="1"/>
  <c r="K17" i="1"/>
  <c r="L17" i="1"/>
  <c r="D17" i="1"/>
  <c r="E17" i="1"/>
  <c r="Y18" i="1"/>
  <c r="Z18" i="1"/>
  <c r="R18" i="1"/>
  <c r="S18" i="1"/>
  <c r="K18" i="1"/>
  <c r="L18" i="1"/>
  <c r="D18" i="1"/>
  <c r="E18" i="1"/>
  <c r="Y19" i="1"/>
  <c r="Z19" i="1"/>
  <c r="R19" i="1"/>
  <c r="S19" i="1"/>
  <c r="K19" i="1"/>
  <c r="L19" i="1"/>
  <c r="D19" i="1"/>
  <c r="E19" i="1"/>
  <c r="Y20" i="1"/>
  <c r="Z20" i="1"/>
  <c r="R20" i="1"/>
  <c r="S20" i="1"/>
  <c r="K20" i="1"/>
  <c r="L20" i="1"/>
  <c r="D20" i="1"/>
  <c r="E20" i="1"/>
  <c r="Y21" i="1"/>
  <c r="Z21" i="1"/>
  <c r="R21" i="1"/>
  <c r="S21" i="1"/>
  <c r="K21" i="1"/>
  <c r="L21" i="1"/>
  <c r="D21" i="1"/>
  <c r="E21" i="1"/>
  <c r="Y22" i="1"/>
  <c r="Z22" i="1"/>
  <c r="R22" i="1"/>
  <c r="S22" i="1"/>
  <c r="K22" i="1"/>
  <c r="L22" i="1"/>
  <c r="D22" i="1"/>
  <c r="E22" i="1"/>
  <c r="Y23" i="1"/>
  <c r="Z23" i="1"/>
  <c r="R23" i="1"/>
  <c r="S23" i="1"/>
  <c r="K23" i="1"/>
  <c r="L23" i="1"/>
  <c r="D23" i="1"/>
  <c r="E23" i="1"/>
  <c r="Y24" i="1"/>
  <c r="Z24" i="1"/>
  <c r="R24" i="1"/>
  <c r="S24" i="1"/>
  <c r="K24" i="1"/>
  <c r="L24" i="1"/>
  <c r="D24" i="1"/>
  <c r="E24" i="1"/>
  <c r="Y25" i="1"/>
  <c r="Z25" i="1"/>
  <c r="R25" i="1"/>
  <c r="S25" i="1"/>
  <c r="K25" i="1"/>
  <c r="L25" i="1"/>
  <c r="D25" i="1"/>
  <c r="E25" i="1"/>
  <c r="Y26" i="1"/>
  <c r="Z26" i="1"/>
  <c r="R26" i="1"/>
  <c r="S26" i="1"/>
  <c r="K26" i="1"/>
  <c r="L26" i="1"/>
  <c r="D26" i="1"/>
  <c r="E26" i="1"/>
  <c r="Y27" i="1"/>
  <c r="Z27" i="1"/>
  <c r="R27" i="1"/>
  <c r="S27" i="1"/>
  <c r="K27" i="1"/>
  <c r="L27" i="1"/>
  <c r="D27" i="1"/>
  <c r="E27" i="1"/>
  <c r="Y28" i="1"/>
  <c r="Z28" i="1"/>
  <c r="R28" i="1"/>
  <c r="S28" i="1"/>
  <c r="K28" i="1"/>
  <c r="L28" i="1"/>
  <c r="D28" i="1"/>
  <c r="E28" i="1"/>
  <c r="Y29" i="1"/>
  <c r="Z29" i="1"/>
  <c r="R29" i="1"/>
  <c r="S29" i="1"/>
  <c r="K29" i="1"/>
  <c r="L29" i="1"/>
  <c r="D29" i="1"/>
  <c r="E29" i="1"/>
  <c r="Y30" i="1"/>
  <c r="Z30" i="1"/>
  <c r="R30" i="1"/>
  <c r="S30" i="1"/>
  <c r="K30" i="1"/>
  <c r="L30" i="1"/>
  <c r="D30" i="1"/>
  <c r="E30" i="1"/>
  <c r="Y31" i="1"/>
  <c r="Z31" i="1"/>
  <c r="R31" i="1"/>
  <c r="S31" i="1"/>
  <c r="K31" i="1"/>
  <c r="L31" i="1"/>
  <c r="D31" i="1"/>
  <c r="E31" i="1"/>
  <c r="Y32" i="1"/>
  <c r="Z32" i="1"/>
  <c r="R32" i="1"/>
  <c r="S32" i="1"/>
  <c r="K32" i="1"/>
  <c r="L32" i="1"/>
  <c r="D32" i="1"/>
  <c r="E32" i="1"/>
  <c r="Y33" i="1"/>
  <c r="Z33" i="1"/>
  <c r="R33" i="1"/>
  <c r="S33" i="1"/>
  <c r="K33" i="1"/>
  <c r="L33" i="1"/>
  <c r="D33" i="1"/>
  <c r="E33" i="1"/>
  <c r="Y34" i="1"/>
  <c r="Z34" i="1"/>
  <c r="R34" i="1"/>
  <c r="S34" i="1"/>
  <c r="K34" i="1"/>
  <c r="L34" i="1"/>
  <c r="D34" i="1"/>
  <c r="E34" i="1"/>
  <c r="Y35" i="1"/>
  <c r="Z35" i="1"/>
  <c r="R35" i="1"/>
  <c r="S35" i="1"/>
  <c r="K35" i="1"/>
  <c r="L35" i="1"/>
  <c r="D35" i="1"/>
  <c r="E35" i="1"/>
  <c r="Y36" i="1"/>
  <c r="Z36" i="1"/>
  <c r="R36" i="1"/>
  <c r="S36" i="1"/>
  <c r="K36" i="1"/>
  <c r="L36" i="1"/>
  <c r="D36" i="1"/>
  <c r="E36" i="1"/>
  <c r="Y37" i="1"/>
  <c r="Z37" i="1"/>
  <c r="R37" i="1"/>
  <c r="S37" i="1"/>
  <c r="K37" i="1"/>
  <c r="L37" i="1"/>
  <c r="D37" i="1"/>
  <c r="E37" i="1"/>
  <c r="Y38" i="1"/>
  <c r="Z38" i="1"/>
  <c r="R38" i="1"/>
  <c r="S38" i="1"/>
  <c r="K38" i="1"/>
  <c r="L38" i="1"/>
  <c r="D38" i="1"/>
  <c r="E38" i="1"/>
  <c r="Y39" i="1"/>
  <c r="Z39" i="1"/>
  <c r="R39" i="1"/>
  <c r="S39" i="1"/>
  <c r="K39" i="1"/>
  <c r="L39" i="1"/>
  <c r="D39" i="1"/>
  <c r="E39" i="1"/>
  <c r="Y40" i="1"/>
  <c r="Z40" i="1"/>
  <c r="R40" i="1"/>
  <c r="S40" i="1"/>
  <c r="K40" i="1"/>
  <c r="L40" i="1"/>
  <c r="D40" i="1"/>
  <c r="E40" i="1"/>
  <c r="Y41" i="1"/>
  <c r="Z41" i="1"/>
  <c r="R41" i="1"/>
  <c r="S41" i="1"/>
  <c r="K41" i="1"/>
  <c r="L41" i="1"/>
  <c r="D41" i="1"/>
  <c r="E41" i="1"/>
  <c r="Y42" i="1"/>
  <c r="Z42" i="1"/>
  <c r="R42" i="1"/>
  <c r="S42" i="1"/>
  <c r="K42" i="1"/>
  <c r="L42" i="1"/>
  <c r="D42" i="1"/>
  <c r="E42" i="1"/>
  <c r="Y43" i="1"/>
  <c r="Z43" i="1"/>
  <c r="R43" i="1"/>
  <c r="S43" i="1"/>
  <c r="K43" i="1"/>
  <c r="L43" i="1"/>
  <c r="D43" i="1"/>
  <c r="E43" i="1"/>
  <c r="Y44" i="1"/>
  <c r="Z44" i="1"/>
  <c r="R44" i="1"/>
  <c r="S44" i="1"/>
  <c r="K44" i="1"/>
  <c r="L44" i="1"/>
  <c r="D44" i="1"/>
  <c r="E44" i="1"/>
  <c r="Y45" i="1"/>
  <c r="Z45" i="1"/>
  <c r="R45" i="1"/>
  <c r="S45" i="1"/>
  <c r="K45" i="1"/>
  <c r="L45" i="1"/>
  <c r="D45" i="1"/>
  <c r="E45" i="1"/>
  <c r="Y46" i="1"/>
  <c r="Z46" i="1"/>
  <c r="R46" i="1"/>
  <c r="S46" i="1"/>
  <c r="K46" i="1"/>
  <c r="L46" i="1"/>
  <c r="D46" i="1"/>
  <c r="E46" i="1"/>
  <c r="Y47" i="1"/>
  <c r="Z47" i="1"/>
  <c r="R47" i="1"/>
  <c r="S47" i="1"/>
  <c r="K47" i="1"/>
  <c r="L47" i="1"/>
  <c r="D47" i="1"/>
  <c r="E47" i="1"/>
  <c r="Y48" i="1"/>
  <c r="Z48" i="1"/>
  <c r="R48" i="1"/>
  <c r="S48" i="1"/>
  <c r="K48" i="1"/>
  <c r="L48" i="1"/>
  <c r="D48" i="1"/>
  <c r="E48" i="1"/>
  <c r="Y49" i="1"/>
  <c r="Z49" i="1"/>
  <c r="R49" i="1"/>
  <c r="S49" i="1"/>
  <c r="K49" i="1"/>
  <c r="L49" i="1"/>
  <c r="D49" i="1"/>
  <c r="E49" i="1"/>
  <c r="Y50" i="1"/>
  <c r="Z50" i="1"/>
  <c r="R50" i="1"/>
  <c r="S50" i="1"/>
  <c r="K50" i="1"/>
  <c r="L50" i="1"/>
  <c r="D50" i="1"/>
  <c r="E50" i="1"/>
  <c r="Y51" i="1"/>
  <c r="Z51" i="1"/>
  <c r="R51" i="1"/>
  <c r="S51" i="1"/>
  <c r="K51" i="1"/>
  <c r="L51" i="1"/>
  <c r="D51" i="1"/>
  <c r="E51" i="1"/>
  <c r="Y52" i="1"/>
  <c r="Z52" i="1"/>
  <c r="R52" i="1"/>
  <c r="S52" i="1"/>
  <c r="K52" i="1"/>
  <c r="L52" i="1"/>
  <c r="D52" i="1"/>
  <c r="E52" i="1"/>
  <c r="Y53" i="1"/>
  <c r="Z53" i="1"/>
  <c r="R53" i="1"/>
  <c r="S53" i="1"/>
  <c r="K53" i="1"/>
  <c r="L53" i="1"/>
  <c r="D53" i="1"/>
  <c r="E53" i="1"/>
  <c r="Y54" i="1"/>
  <c r="Z54" i="1"/>
  <c r="R54" i="1"/>
  <c r="S54" i="1"/>
  <c r="K54" i="1"/>
  <c r="L54" i="1"/>
  <c r="D54" i="1"/>
  <c r="E54" i="1"/>
  <c r="Y55" i="1"/>
  <c r="Z55" i="1"/>
  <c r="R55" i="1"/>
  <c r="S55" i="1"/>
  <c r="K55" i="1"/>
  <c r="L55" i="1"/>
  <c r="D55" i="1"/>
  <c r="E55" i="1"/>
  <c r="Y56" i="1"/>
  <c r="Z56" i="1"/>
  <c r="R56" i="1"/>
  <c r="S56" i="1"/>
  <c r="K56" i="1"/>
  <c r="L56" i="1"/>
  <c r="D56" i="1"/>
  <c r="E56" i="1"/>
  <c r="Y57" i="1"/>
  <c r="Z57" i="1"/>
  <c r="R57" i="1"/>
  <c r="S57" i="1"/>
  <c r="K57" i="1"/>
  <c r="L57" i="1"/>
  <c r="D57" i="1"/>
  <c r="E57" i="1"/>
  <c r="Y58" i="1"/>
  <c r="Z58" i="1"/>
  <c r="R58" i="1"/>
  <c r="S58" i="1"/>
  <c r="K58" i="1"/>
  <c r="L58" i="1"/>
  <c r="D58" i="1"/>
  <c r="E58" i="1"/>
  <c r="Y59" i="1"/>
  <c r="Z59" i="1"/>
  <c r="R59" i="1"/>
  <c r="S59" i="1"/>
  <c r="K59" i="1"/>
  <c r="L59" i="1"/>
  <c r="D59" i="1"/>
  <c r="E59" i="1"/>
  <c r="Y60" i="1"/>
  <c r="Z60" i="1"/>
  <c r="R60" i="1"/>
  <c r="S60" i="1"/>
  <c r="K60" i="1"/>
  <c r="L60" i="1"/>
  <c r="D60" i="1"/>
  <c r="E60" i="1"/>
  <c r="Y61" i="1"/>
  <c r="Z61" i="1"/>
  <c r="R61" i="1"/>
  <c r="S61" i="1"/>
  <c r="K61" i="1"/>
  <c r="L61" i="1"/>
  <c r="D61" i="1"/>
  <c r="E61" i="1"/>
  <c r="Y62" i="1"/>
  <c r="Z62" i="1"/>
  <c r="R62" i="1"/>
  <c r="S62" i="1"/>
  <c r="K62" i="1"/>
  <c r="L62" i="1"/>
  <c r="D62" i="1"/>
  <c r="E62" i="1"/>
  <c r="Y63" i="1"/>
  <c r="Z63" i="1"/>
  <c r="R63" i="1"/>
  <c r="S63" i="1"/>
  <c r="K63" i="1"/>
  <c r="L63" i="1"/>
  <c r="D63" i="1"/>
  <c r="E63" i="1"/>
  <c r="Y64" i="1"/>
  <c r="Z64" i="1"/>
  <c r="R64" i="1"/>
  <c r="S64" i="1"/>
  <c r="K64" i="1"/>
  <c r="L64" i="1"/>
  <c r="D64" i="1"/>
  <c r="E64" i="1"/>
  <c r="Y65" i="1"/>
  <c r="Z65" i="1"/>
  <c r="R65" i="1"/>
  <c r="S65" i="1"/>
  <c r="K65" i="1"/>
  <c r="L65" i="1"/>
  <c r="D65" i="1"/>
  <c r="E65" i="1"/>
  <c r="Y66" i="1"/>
  <c r="Z66" i="1"/>
  <c r="R66" i="1"/>
  <c r="S66" i="1"/>
  <c r="K66" i="1"/>
  <c r="L66" i="1"/>
  <c r="D66" i="1"/>
  <c r="E66" i="1"/>
  <c r="Y67" i="1"/>
  <c r="Z67" i="1"/>
  <c r="R67" i="1"/>
  <c r="S67" i="1"/>
  <c r="K67" i="1"/>
  <c r="L67" i="1"/>
  <c r="D67" i="1"/>
  <c r="E67" i="1"/>
  <c r="Y68" i="1"/>
  <c r="Z68" i="1"/>
  <c r="R68" i="1"/>
  <c r="S68" i="1"/>
  <c r="K68" i="1"/>
  <c r="L68" i="1"/>
  <c r="D68" i="1"/>
  <c r="E68" i="1"/>
  <c r="Y69" i="1"/>
  <c r="Z69" i="1"/>
  <c r="R69" i="1"/>
  <c r="S69" i="1"/>
  <c r="K69" i="1"/>
  <c r="L69" i="1"/>
  <c r="D69" i="1"/>
  <c r="E69" i="1"/>
  <c r="Y70" i="1"/>
  <c r="Z70" i="1"/>
  <c r="R70" i="1"/>
  <c r="S70" i="1"/>
  <c r="K70" i="1"/>
  <c r="L70" i="1"/>
  <c r="D70" i="1"/>
  <c r="E70" i="1"/>
  <c r="Y71" i="1"/>
  <c r="Z71" i="1"/>
  <c r="R71" i="1"/>
  <c r="S71" i="1"/>
  <c r="K71" i="1"/>
  <c r="L71" i="1"/>
  <c r="D71" i="1"/>
  <c r="E71" i="1"/>
  <c r="Y72" i="1"/>
  <c r="Z72" i="1"/>
  <c r="R72" i="1"/>
  <c r="S72" i="1"/>
  <c r="K72" i="1"/>
  <c r="L72" i="1"/>
  <c r="D72" i="1"/>
  <c r="E72" i="1"/>
  <c r="Y73" i="1"/>
  <c r="Z73" i="1"/>
  <c r="R73" i="1"/>
  <c r="S73" i="1"/>
  <c r="K73" i="1"/>
  <c r="L73" i="1"/>
  <c r="D73" i="1"/>
  <c r="E73" i="1"/>
  <c r="Y74" i="1"/>
  <c r="Z74" i="1"/>
  <c r="R74" i="1"/>
  <c r="S74" i="1"/>
  <c r="K74" i="1"/>
  <c r="L74" i="1"/>
  <c r="D74" i="1"/>
  <c r="E74" i="1"/>
  <c r="Y75" i="1"/>
  <c r="Z75" i="1"/>
  <c r="R75" i="1"/>
  <c r="S75" i="1"/>
  <c r="K75" i="1"/>
  <c r="L75" i="1"/>
  <c r="D75" i="1"/>
  <c r="E75" i="1"/>
  <c r="Y76" i="1"/>
  <c r="Z76" i="1"/>
  <c r="R76" i="1"/>
  <c r="S76" i="1"/>
  <c r="K76" i="1"/>
  <c r="L76" i="1"/>
  <c r="D76" i="1"/>
  <c r="E76" i="1"/>
  <c r="Y77" i="1"/>
  <c r="Z77" i="1"/>
  <c r="R77" i="1"/>
  <c r="S77" i="1"/>
  <c r="K77" i="1"/>
  <c r="L77" i="1"/>
  <c r="D77" i="1"/>
  <c r="E77" i="1"/>
  <c r="Y78" i="1"/>
  <c r="Z78" i="1"/>
  <c r="R78" i="1"/>
  <c r="S78" i="1"/>
  <c r="K78" i="1"/>
  <c r="L78" i="1"/>
  <c r="D78" i="1"/>
  <c r="E78" i="1"/>
  <c r="Y79" i="1"/>
  <c r="Z79" i="1"/>
  <c r="R79" i="1"/>
  <c r="S79" i="1"/>
  <c r="K79" i="1"/>
  <c r="L79" i="1"/>
  <c r="D79" i="1"/>
  <c r="E79" i="1"/>
  <c r="Y80" i="1"/>
  <c r="Z80" i="1"/>
  <c r="R80" i="1"/>
  <c r="S80" i="1"/>
  <c r="K80" i="1"/>
  <c r="L80" i="1"/>
  <c r="D80" i="1"/>
  <c r="E80" i="1"/>
  <c r="Y81" i="1"/>
  <c r="Z81" i="1"/>
  <c r="R81" i="1"/>
  <c r="S81" i="1"/>
  <c r="K81" i="1"/>
  <c r="L81" i="1"/>
  <c r="D81" i="1"/>
  <c r="E81" i="1"/>
  <c r="Y82" i="1"/>
  <c r="Z82" i="1"/>
  <c r="R82" i="1"/>
  <c r="S82" i="1"/>
  <c r="K82" i="1"/>
  <c r="L82" i="1"/>
  <c r="D82" i="1"/>
  <c r="E82" i="1"/>
  <c r="Y83" i="1"/>
  <c r="Z83" i="1"/>
  <c r="R83" i="1"/>
  <c r="S83" i="1"/>
  <c r="K83" i="1"/>
  <c r="L83" i="1"/>
  <c r="D83" i="1"/>
  <c r="E83" i="1"/>
  <c r="Y84" i="1"/>
  <c r="Z84" i="1"/>
  <c r="R84" i="1"/>
  <c r="S84" i="1"/>
  <c r="K84" i="1"/>
  <c r="L84" i="1"/>
  <c r="D84" i="1"/>
  <c r="E84" i="1"/>
  <c r="Y85" i="1"/>
  <c r="Z85" i="1"/>
  <c r="R85" i="1"/>
  <c r="S85" i="1"/>
  <c r="K85" i="1"/>
  <c r="L85" i="1"/>
  <c r="D85" i="1"/>
  <c r="E85" i="1"/>
  <c r="Y86" i="1"/>
  <c r="Z86" i="1"/>
  <c r="R86" i="1"/>
  <c r="S86" i="1"/>
  <c r="K86" i="1"/>
  <c r="L86" i="1"/>
  <c r="D86" i="1"/>
  <c r="E86" i="1"/>
  <c r="Y87" i="1"/>
  <c r="Z87" i="1"/>
  <c r="R87" i="1"/>
  <c r="S87" i="1"/>
  <c r="K87" i="1"/>
  <c r="L87" i="1"/>
  <c r="D87" i="1"/>
  <c r="E87" i="1"/>
  <c r="Y88" i="1"/>
  <c r="Z88" i="1"/>
  <c r="R88" i="1"/>
  <c r="S88" i="1"/>
  <c r="K88" i="1"/>
  <c r="L88" i="1"/>
  <c r="D88" i="1"/>
  <c r="E88" i="1"/>
  <c r="Y89" i="1"/>
  <c r="Z89" i="1"/>
  <c r="R89" i="1"/>
  <c r="S89" i="1"/>
  <c r="K89" i="1"/>
  <c r="L89" i="1"/>
  <c r="D89" i="1"/>
  <c r="E89" i="1"/>
  <c r="Y90" i="1"/>
  <c r="Z90" i="1"/>
  <c r="R90" i="1"/>
  <c r="S90" i="1"/>
  <c r="K90" i="1"/>
  <c r="L90" i="1"/>
  <c r="D90" i="1"/>
  <c r="E90" i="1"/>
  <c r="Y91" i="1"/>
  <c r="Z91" i="1"/>
  <c r="R91" i="1"/>
  <c r="S91" i="1"/>
  <c r="K91" i="1"/>
  <c r="L91" i="1"/>
  <c r="D91" i="1"/>
  <c r="E91" i="1"/>
  <c r="Y92" i="1"/>
  <c r="Z92" i="1"/>
  <c r="R92" i="1"/>
  <c r="S92" i="1"/>
  <c r="K92" i="1"/>
  <c r="L92" i="1"/>
  <c r="D92" i="1"/>
  <c r="E92" i="1"/>
  <c r="Y93" i="1"/>
  <c r="Z93" i="1"/>
  <c r="R93" i="1"/>
  <c r="S93" i="1"/>
  <c r="K93" i="1"/>
  <c r="L93" i="1"/>
  <c r="D93" i="1"/>
  <c r="E93" i="1"/>
  <c r="Y94" i="1"/>
  <c r="Z94" i="1"/>
  <c r="R94" i="1"/>
  <c r="S94" i="1"/>
  <c r="K94" i="1"/>
  <c r="L94" i="1"/>
  <c r="D94" i="1"/>
  <c r="E94" i="1"/>
  <c r="Y95" i="1"/>
  <c r="Z95" i="1"/>
  <c r="R95" i="1"/>
  <c r="S95" i="1"/>
  <c r="K95" i="1"/>
  <c r="L95" i="1"/>
  <c r="D95" i="1"/>
  <c r="E95" i="1"/>
  <c r="Y96" i="1"/>
  <c r="Z96" i="1"/>
  <c r="R96" i="1"/>
  <c r="S96" i="1"/>
  <c r="K96" i="1"/>
  <c r="L96" i="1"/>
  <c r="D96" i="1"/>
  <c r="E96" i="1"/>
  <c r="Y97" i="1"/>
  <c r="Z97" i="1"/>
  <c r="R97" i="1"/>
  <c r="S97" i="1"/>
  <c r="K97" i="1"/>
  <c r="L97" i="1"/>
  <c r="D97" i="1"/>
  <c r="E97" i="1"/>
  <c r="Y98" i="1"/>
  <c r="Z98" i="1"/>
  <c r="R98" i="1"/>
  <c r="S98" i="1"/>
  <c r="K98" i="1"/>
  <c r="L98" i="1"/>
  <c r="D98" i="1"/>
  <c r="E98" i="1"/>
  <c r="Y99" i="1"/>
  <c r="Z99" i="1"/>
  <c r="R99" i="1"/>
  <c r="S99" i="1"/>
  <c r="K99" i="1"/>
  <c r="L99" i="1"/>
  <c r="D99" i="1"/>
  <c r="E99" i="1"/>
  <c r="Y100" i="1"/>
  <c r="Z100" i="1"/>
  <c r="R100" i="1"/>
  <c r="S100" i="1"/>
  <c r="K100" i="1"/>
  <c r="L100" i="1"/>
  <c r="D100" i="1"/>
  <c r="E100" i="1"/>
  <c r="Y101" i="1"/>
  <c r="Z101" i="1"/>
  <c r="R101" i="1"/>
  <c r="S101" i="1"/>
  <c r="K101" i="1"/>
  <c r="L101" i="1"/>
  <c r="D101" i="1"/>
  <c r="E101" i="1"/>
</calcChain>
</file>

<file path=xl/sharedStrings.xml><?xml version="1.0" encoding="utf-8"?>
<sst xmlns="http://schemas.openxmlformats.org/spreadsheetml/2006/main" count="26" uniqueCount="22">
  <si>
    <t>Vbase</t>
  </si>
  <si>
    <t>IbaseT1</t>
  </si>
  <si>
    <t>IemitterT1</t>
  </si>
  <si>
    <t>IbaseT2</t>
  </si>
  <si>
    <t>IemitterT2</t>
  </si>
  <si>
    <t>IbaseT3</t>
  </si>
  <si>
    <t>IemitterT3</t>
  </si>
  <si>
    <t>IbaseT4</t>
  </si>
  <si>
    <t>IemitterT4</t>
  </si>
  <si>
    <t>IcollectorT1</t>
  </si>
  <si>
    <t>IcollectorT2</t>
  </si>
  <si>
    <t>IcollectorT3</t>
  </si>
  <si>
    <t>IcollectorT4</t>
  </si>
  <si>
    <t xml:space="preserve">mean collector current </t>
  </si>
  <si>
    <t>collector mean diff T1</t>
  </si>
  <si>
    <t>collector mean diff T2</t>
  </si>
  <si>
    <t>collector mean diff T3</t>
  </si>
  <si>
    <t>collector mean diff T4</t>
  </si>
  <si>
    <t>T1 Beta</t>
  </si>
  <si>
    <t>T2 Beta</t>
  </si>
  <si>
    <t>T3 Beta</t>
  </si>
  <si>
    <t>T4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</si>
</sst>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</a:t>
            </a:r>
            <a:r>
              <a:rPr lang="en-US" baseline="0"/>
              <a:t> and Collector Current of 4 Transistors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experiment1Data.csv!$B$2:$B$101</c:f>
              <c:numCache>
                <c:formatCode>0.00000E+00</c:formatCode>
                <c:ptCount val="100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yVal>
          <c:smooth val="0"/>
        </c:ser>
        <c:ser>
          <c:idx val="1"/>
          <c:order val="1"/>
          <c:tx>
            <c:v>T1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experiment1Data.csv!$E$2:$E$101</c:f>
              <c:numCache>
                <c:formatCode>0.00000E+00</c:formatCode>
                <c:ptCount val="100"/>
                <c:pt idx="0">
                  <c:v>1.5E-9</c:v>
                </c:pt>
                <c:pt idx="1">
                  <c:v>3E-10</c:v>
                </c:pt>
                <c:pt idx="2">
                  <c:v>-9.99999999999998E-11</c:v>
                </c:pt>
                <c:pt idx="3">
                  <c:v>-3E-10</c:v>
                </c:pt>
                <c:pt idx="4">
                  <c:v>2E-10</c:v>
                </c:pt>
                <c:pt idx="5">
                  <c:v>-7E-10</c:v>
                </c:pt>
                <c:pt idx="6">
                  <c:v>-8E-10</c:v>
                </c:pt>
                <c:pt idx="7">
                  <c:v>-6E-10</c:v>
                </c:pt>
                <c:pt idx="8">
                  <c:v>-2.0E-10</c:v>
                </c:pt>
                <c:pt idx="9">
                  <c:v>-3E-10</c:v>
                </c:pt>
                <c:pt idx="10">
                  <c:v>.0E-10</c:v>
                </c:pt>
                <c:pt idx="11">
                  <c:v>-9E-10</c:v>
                </c:pt>
                <c:pt idx="12">
                  <c:v>-8E-10</c:v>
                </c:pt>
                <c:pt idx="13">
                  <c:v>-7E-10</c:v>
                </c:pt>
                <c:pt idx="14">
                  <c:v>-1.3E-9</c:v>
                </c:pt>
                <c:pt idx="15">
                  <c:v>-8E-10</c:v>
                </c:pt>
                <c:pt idx="16">
                  <c:v>-8E-10</c:v>
                </c:pt>
                <c:pt idx="17">
                  <c:v>-1.4E-9</c:v>
                </c:pt>
                <c:pt idx="18">
                  <c:v>-4.0E-10</c:v>
                </c:pt>
                <c:pt idx="19">
                  <c:v>-4.0E-10</c:v>
                </c:pt>
                <c:pt idx="20">
                  <c:v>-4E-10</c:v>
                </c:pt>
                <c:pt idx="21">
                  <c:v>0.0</c:v>
                </c:pt>
                <c:pt idx="22">
                  <c:v>-2.0E-10</c:v>
                </c:pt>
                <c:pt idx="23">
                  <c:v>8.99999999999999E-10</c:v>
                </c:pt>
                <c:pt idx="24">
                  <c:v>1.1E-9</c:v>
                </c:pt>
                <c:pt idx="25">
                  <c:v>3.1E-9</c:v>
                </c:pt>
                <c:pt idx="26">
                  <c:v>5E-9</c:v>
                </c:pt>
                <c:pt idx="27">
                  <c:v>6.9E-9</c:v>
                </c:pt>
                <c:pt idx="28">
                  <c:v>1.14E-8</c:v>
                </c:pt>
                <c:pt idx="29">
                  <c:v>1.8E-8</c:v>
                </c:pt>
                <c:pt idx="30">
                  <c:v>2.65E-8</c:v>
                </c:pt>
                <c:pt idx="31">
                  <c:v>3.95E-8</c:v>
                </c:pt>
                <c:pt idx="32">
                  <c:v>5.98E-8</c:v>
                </c:pt>
                <c:pt idx="33">
                  <c:v>8.67E-8</c:v>
                </c:pt>
                <c:pt idx="34">
                  <c:v>1.268E-7</c:v>
                </c:pt>
                <c:pt idx="35">
                  <c:v>1.85E-7</c:v>
                </c:pt>
                <c:pt idx="36">
                  <c:v>2.763E-7</c:v>
                </c:pt>
                <c:pt idx="37">
                  <c:v>4.031E-7</c:v>
                </c:pt>
                <c:pt idx="38">
                  <c:v>5.883E-7</c:v>
                </c:pt>
                <c:pt idx="39">
                  <c:v>8.611E-7</c:v>
                </c:pt>
                <c:pt idx="40">
                  <c:v>1.2595E-6</c:v>
                </c:pt>
                <c:pt idx="41">
                  <c:v>1.8368E-6</c:v>
                </c:pt>
                <c:pt idx="42">
                  <c:v>2.745E-6</c:v>
                </c:pt>
                <c:pt idx="43">
                  <c:v>4.0132E-6</c:v>
                </c:pt>
                <c:pt idx="44">
                  <c:v>5.8817E-6</c:v>
                </c:pt>
                <c:pt idx="45">
                  <c:v>8.6091E-6</c:v>
                </c:pt>
                <c:pt idx="46">
                  <c:v>1.25653E-5</c:v>
                </c:pt>
                <c:pt idx="47">
                  <c:v>1.83099E-5</c:v>
                </c:pt>
                <c:pt idx="48">
                  <c:v>2.74715E-5</c:v>
                </c:pt>
                <c:pt idx="49">
                  <c:v>4.01591E-5</c:v>
                </c:pt>
                <c:pt idx="50">
                  <c:v>5.86417E-5</c:v>
                </c:pt>
                <c:pt idx="51">
                  <c:v>8.54163E-5</c:v>
                </c:pt>
                <c:pt idx="52">
                  <c:v>0.0001252784</c:v>
                </c:pt>
                <c:pt idx="53">
                  <c:v>0.000186319</c:v>
                </c:pt>
                <c:pt idx="54">
                  <c:v>0.000279729</c:v>
                </c:pt>
                <c:pt idx="55">
                  <c:v>0.0004126</c:v>
                </c:pt>
                <c:pt idx="56">
                  <c:v>0.000608412</c:v>
                </c:pt>
                <c:pt idx="57">
                  <c:v>0.000892136</c:v>
                </c:pt>
                <c:pt idx="58">
                  <c:v>0.001297741</c:v>
                </c:pt>
                <c:pt idx="59">
                  <c:v>0.001862188</c:v>
                </c:pt>
                <c:pt idx="60">
                  <c:v>0.00280722</c:v>
                </c:pt>
                <c:pt idx="61">
                  <c:v>0.00405598</c:v>
                </c:pt>
                <c:pt idx="62">
                  <c:v>0.00583421</c:v>
                </c:pt>
                <c:pt idx="63">
                  <c:v>0.00834169</c:v>
                </c:pt>
                <c:pt idx="64">
                  <c:v>0.01178817</c:v>
                </c:pt>
                <c:pt idx="65">
                  <c:v>0.01657324</c:v>
                </c:pt>
                <c:pt idx="66">
                  <c:v>0.020396</c:v>
                </c:pt>
                <c:pt idx="67">
                  <c:v>0.0203883</c:v>
                </c:pt>
                <c:pt idx="68">
                  <c:v>0.0203878</c:v>
                </c:pt>
                <c:pt idx="69">
                  <c:v>0.0203878</c:v>
                </c:pt>
                <c:pt idx="70">
                  <c:v>0.0203878</c:v>
                </c:pt>
                <c:pt idx="71">
                  <c:v>0.0203878</c:v>
                </c:pt>
                <c:pt idx="72">
                  <c:v>0.0203878</c:v>
                </c:pt>
                <c:pt idx="73">
                  <c:v>0.0203878</c:v>
                </c:pt>
                <c:pt idx="74">
                  <c:v>0.0203878</c:v>
                </c:pt>
                <c:pt idx="75">
                  <c:v>0.0203878</c:v>
                </c:pt>
                <c:pt idx="76">
                  <c:v>0.0203877</c:v>
                </c:pt>
                <c:pt idx="77">
                  <c:v>0.0203877</c:v>
                </c:pt>
                <c:pt idx="78">
                  <c:v>0.0203877</c:v>
                </c:pt>
                <c:pt idx="79">
                  <c:v>0.0203877</c:v>
                </c:pt>
                <c:pt idx="80">
                  <c:v>0.0203877</c:v>
                </c:pt>
                <c:pt idx="81">
                  <c:v>0.0203876</c:v>
                </c:pt>
                <c:pt idx="82">
                  <c:v>0.0203876</c:v>
                </c:pt>
                <c:pt idx="83">
                  <c:v>0.0203876</c:v>
                </c:pt>
                <c:pt idx="84">
                  <c:v>0.0203876</c:v>
                </c:pt>
                <c:pt idx="85">
                  <c:v>0.0203875</c:v>
                </c:pt>
                <c:pt idx="86">
                  <c:v>0.0203875</c:v>
                </c:pt>
                <c:pt idx="87">
                  <c:v>0.0203875</c:v>
                </c:pt>
                <c:pt idx="88">
                  <c:v>0.0203875</c:v>
                </c:pt>
                <c:pt idx="89">
                  <c:v>0.0203874</c:v>
                </c:pt>
                <c:pt idx="90">
                  <c:v>0.0203874</c:v>
                </c:pt>
                <c:pt idx="91">
                  <c:v>0.0203874</c:v>
                </c:pt>
                <c:pt idx="92">
                  <c:v>0.0203874</c:v>
                </c:pt>
                <c:pt idx="93">
                  <c:v>0.0203873</c:v>
                </c:pt>
                <c:pt idx="94">
                  <c:v>0.0203873</c:v>
                </c:pt>
                <c:pt idx="95">
                  <c:v>0.0203873</c:v>
                </c:pt>
                <c:pt idx="96">
                  <c:v>0.0203872</c:v>
                </c:pt>
                <c:pt idx="97">
                  <c:v>0.0203872</c:v>
                </c:pt>
                <c:pt idx="98">
                  <c:v>0.0203871</c:v>
                </c:pt>
                <c:pt idx="99">
                  <c:v>0.0203871</c:v>
                </c:pt>
              </c:numCache>
            </c:numRef>
          </c:yVal>
          <c:smooth val="0"/>
        </c:ser>
        <c:ser>
          <c:idx val="2"/>
          <c:order val="2"/>
          <c:tx>
            <c:v>T2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experiment1Data.csv!$I$2:$I$101</c:f>
              <c:numCache>
                <c:formatCode>0.00000E+00</c:formatCode>
                <c:ptCount val="100"/>
                <c:pt idx="0">
                  <c:v>-1.98E-8</c:v>
                </c:pt>
                <c:pt idx="1">
                  <c:v>-1.27E-8</c:v>
                </c:pt>
                <c:pt idx="2">
                  <c:v>-9.2E-9</c:v>
                </c:pt>
                <c:pt idx="3">
                  <c:v>-6.9E-9</c:v>
                </c:pt>
                <c:pt idx="4">
                  <c:v>-5.1E-9</c:v>
                </c:pt>
                <c:pt idx="5">
                  <c:v>-4.3E-9</c:v>
                </c:pt>
                <c:pt idx="6">
                  <c:v>-3.6E-9</c:v>
                </c:pt>
                <c:pt idx="7">
                  <c:v>-2.6E-9</c:v>
                </c:pt>
                <c:pt idx="8">
                  <c:v>-1.8E-9</c:v>
                </c:pt>
                <c:pt idx="9">
                  <c:v>-1.9E-9</c:v>
                </c:pt>
                <c:pt idx="10">
                  <c:v>-1.1E-9</c:v>
                </c:pt>
                <c:pt idx="11">
                  <c:v>.0E-10</c:v>
                </c:pt>
                <c:pt idx="12">
                  <c:v>-9E-10</c:v>
                </c:pt>
                <c:pt idx="13">
                  <c:v>-3E-10</c:v>
                </c:pt>
                <c:pt idx="14">
                  <c:v>-2E-10</c:v>
                </c:pt>
                <c:pt idx="15">
                  <c:v>0.0</c:v>
                </c:pt>
                <c:pt idx="16">
                  <c:v>3E-10</c:v>
                </c:pt>
                <c:pt idx="17">
                  <c:v>6E-10</c:v>
                </c:pt>
                <c:pt idx="18">
                  <c:v>6E-10</c:v>
                </c:pt>
                <c:pt idx="19">
                  <c:v>7E-10</c:v>
                </c:pt>
                <c:pt idx="20">
                  <c:v>8E-10</c:v>
                </c:pt>
                <c:pt idx="21">
                  <c:v>8E-10</c:v>
                </c:pt>
                <c:pt idx="22">
                  <c:v>9E-10</c:v>
                </c:pt>
                <c:pt idx="23">
                  <c:v>1.2E-9</c:v>
                </c:pt>
                <c:pt idx="24">
                  <c:v>1.1E-9</c:v>
                </c:pt>
                <c:pt idx="25">
                  <c:v>1.0E-9</c:v>
                </c:pt>
                <c:pt idx="26">
                  <c:v>1.2E-9</c:v>
                </c:pt>
                <c:pt idx="27">
                  <c:v>1.0E-9</c:v>
                </c:pt>
                <c:pt idx="28">
                  <c:v>1.0E-9</c:v>
                </c:pt>
                <c:pt idx="29">
                  <c:v>1.7E-9</c:v>
                </c:pt>
                <c:pt idx="30">
                  <c:v>1.5E-9</c:v>
                </c:pt>
                <c:pt idx="31">
                  <c:v>1.4E-9</c:v>
                </c:pt>
                <c:pt idx="32">
                  <c:v>1.6E-9</c:v>
                </c:pt>
                <c:pt idx="33">
                  <c:v>1.2E-9</c:v>
                </c:pt>
                <c:pt idx="34">
                  <c:v>1.3E-9</c:v>
                </c:pt>
                <c:pt idx="35">
                  <c:v>1.6E-9</c:v>
                </c:pt>
                <c:pt idx="36">
                  <c:v>2.2E-9</c:v>
                </c:pt>
                <c:pt idx="37">
                  <c:v>2.3E-9</c:v>
                </c:pt>
                <c:pt idx="38">
                  <c:v>2.1E-9</c:v>
                </c:pt>
                <c:pt idx="39">
                  <c:v>3E-9</c:v>
                </c:pt>
                <c:pt idx="40">
                  <c:v>3.1E-9</c:v>
                </c:pt>
                <c:pt idx="41">
                  <c:v>3.3E-9</c:v>
                </c:pt>
                <c:pt idx="42">
                  <c:v>5.4E-9</c:v>
                </c:pt>
                <c:pt idx="43">
                  <c:v>7E-9</c:v>
                </c:pt>
                <c:pt idx="44">
                  <c:v>8.7E-9</c:v>
                </c:pt>
                <c:pt idx="45">
                  <c:v>1.22E-8</c:v>
                </c:pt>
                <c:pt idx="46">
                  <c:v>1.75E-8</c:v>
                </c:pt>
                <c:pt idx="47">
                  <c:v>2.46E-8</c:v>
                </c:pt>
                <c:pt idx="48">
                  <c:v>3.47E-8</c:v>
                </c:pt>
                <c:pt idx="49">
                  <c:v>4.97E-8</c:v>
                </c:pt>
                <c:pt idx="50">
                  <c:v>7.17E-8</c:v>
                </c:pt>
                <c:pt idx="51">
                  <c:v>1.028E-7</c:v>
                </c:pt>
                <c:pt idx="52">
                  <c:v>1.498E-7</c:v>
                </c:pt>
                <c:pt idx="53">
                  <c:v>2.28E-7</c:v>
                </c:pt>
                <c:pt idx="54">
                  <c:v>3.33E-7</c:v>
                </c:pt>
                <c:pt idx="55">
                  <c:v>4.88E-7</c:v>
                </c:pt>
                <c:pt idx="56">
                  <c:v>7.15E-7</c:v>
                </c:pt>
                <c:pt idx="57">
                  <c:v>1.042E-6</c:v>
                </c:pt>
                <c:pt idx="58">
                  <c:v>1.509E-6</c:v>
                </c:pt>
                <c:pt idx="59">
                  <c:v>2.29E-6</c:v>
                </c:pt>
                <c:pt idx="60">
                  <c:v>3.3E-6</c:v>
                </c:pt>
                <c:pt idx="61">
                  <c:v>4.75E-6</c:v>
                </c:pt>
                <c:pt idx="62">
                  <c:v>6.8E-6</c:v>
                </c:pt>
                <c:pt idx="63">
                  <c:v>9.69E-6</c:v>
                </c:pt>
                <c:pt idx="64">
                  <c:v>1.365E-5</c:v>
                </c:pt>
                <c:pt idx="65">
                  <c:v>1.908E-5</c:v>
                </c:pt>
                <c:pt idx="66">
                  <c:v>2.69E-5</c:v>
                </c:pt>
                <c:pt idx="67">
                  <c:v>3.16E-5</c:v>
                </c:pt>
                <c:pt idx="68">
                  <c:v>3.17E-5</c:v>
                </c:pt>
                <c:pt idx="69">
                  <c:v>3.16E-5</c:v>
                </c:pt>
                <c:pt idx="70">
                  <c:v>3.16E-5</c:v>
                </c:pt>
                <c:pt idx="71">
                  <c:v>3.16E-5</c:v>
                </c:pt>
                <c:pt idx="72">
                  <c:v>3.17E-5</c:v>
                </c:pt>
                <c:pt idx="73">
                  <c:v>3.17E-5</c:v>
                </c:pt>
                <c:pt idx="74">
                  <c:v>3.17E-5</c:v>
                </c:pt>
                <c:pt idx="75">
                  <c:v>3.17E-5</c:v>
                </c:pt>
                <c:pt idx="76">
                  <c:v>3.17E-5</c:v>
                </c:pt>
                <c:pt idx="77">
                  <c:v>3.17E-5</c:v>
                </c:pt>
                <c:pt idx="78">
                  <c:v>3.18E-5</c:v>
                </c:pt>
                <c:pt idx="79">
                  <c:v>3.18E-5</c:v>
                </c:pt>
                <c:pt idx="80">
                  <c:v>3.18E-5</c:v>
                </c:pt>
                <c:pt idx="81">
                  <c:v>3.18E-5</c:v>
                </c:pt>
                <c:pt idx="82">
                  <c:v>3.18E-5</c:v>
                </c:pt>
                <c:pt idx="83">
                  <c:v>3.19E-5</c:v>
                </c:pt>
                <c:pt idx="84">
                  <c:v>3.19E-5</c:v>
                </c:pt>
                <c:pt idx="85">
                  <c:v>3.19E-5</c:v>
                </c:pt>
                <c:pt idx="86">
                  <c:v>3.19E-5</c:v>
                </c:pt>
                <c:pt idx="87">
                  <c:v>3.2E-5</c:v>
                </c:pt>
                <c:pt idx="88">
                  <c:v>3.2E-5</c:v>
                </c:pt>
                <c:pt idx="89">
                  <c:v>3.21E-5</c:v>
                </c:pt>
                <c:pt idx="90">
                  <c:v>3.21E-5</c:v>
                </c:pt>
                <c:pt idx="91">
                  <c:v>3.21E-5</c:v>
                </c:pt>
                <c:pt idx="92">
                  <c:v>3.22E-5</c:v>
                </c:pt>
                <c:pt idx="93">
                  <c:v>3.22E-5</c:v>
                </c:pt>
                <c:pt idx="94">
                  <c:v>3.22E-5</c:v>
                </c:pt>
                <c:pt idx="95">
                  <c:v>3.22E-5</c:v>
                </c:pt>
                <c:pt idx="96">
                  <c:v>3.23E-5</c:v>
                </c:pt>
                <c:pt idx="97">
                  <c:v>3.23E-5</c:v>
                </c:pt>
                <c:pt idx="98">
                  <c:v>3.24E-5</c:v>
                </c:pt>
                <c:pt idx="99">
                  <c:v>3.24E-5</c:v>
                </c:pt>
              </c:numCache>
            </c:numRef>
          </c:yVal>
          <c:smooth val="0"/>
        </c:ser>
        <c:ser>
          <c:idx val="3"/>
          <c:order val="3"/>
          <c:tx>
            <c:v>T2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experiment1Data.csv!$L$2:$L$101</c:f>
              <c:numCache>
                <c:formatCode>0.00000E+00</c:formatCode>
                <c:ptCount val="100"/>
                <c:pt idx="0">
                  <c:v>-2.51E-8</c:v>
                </c:pt>
                <c:pt idx="1">
                  <c:v>-1.87E-8</c:v>
                </c:pt>
                <c:pt idx="2">
                  <c:v>-1.46E-8</c:v>
                </c:pt>
                <c:pt idx="3">
                  <c:v>-1.21E-8</c:v>
                </c:pt>
                <c:pt idx="4">
                  <c:v>-1.11E-8</c:v>
                </c:pt>
                <c:pt idx="5">
                  <c:v>-9.3E-9</c:v>
                </c:pt>
                <c:pt idx="6">
                  <c:v>-8.2E-9</c:v>
                </c:pt>
                <c:pt idx="7">
                  <c:v>-7.6E-9</c:v>
                </c:pt>
                <c:pt idx="8">
                  <c:v>-7E-9</c:v>
                </c:pt>
                <c:pt idx="9">
                  <c:v>-6.5E-9</c:v>
                </c:pt>
                <c:pt idx="10">
                  <c:v>-6.5E-9</c:v>
                </c:pt>
                <c:pt idx="11">
                  <c:v>-5.3E-9</c:v>
                </c:pt>
                <c:pt idx="12">
                  <c:v>-5.4E-9</c:v>
                </c:pt>
                <c:pt idx="13">
                  <c:v>-5E-9</c:v>
                </c:pt>
                <c:pt idx="14">
                  <c:v>-4.8E-9</c:v>
                </c:pt>
                <c:pt idx="15">
                  <c:v>-4.3E-9</c:v>
                </c:pt>
                <c:pt idx="16">
                  <c:v>-4.5E-9</c:v>
                </c:pt>
                <c:pt idx="17">
                  <c:v>-4.6E-9</c:v>
                </c:pt>
                <c:pt idx="18">
                  <c:v>-3.6E-9</c:v>
                </c:pt>
                <c:pt idx="19">
                  <c:v>-3.6E-9</c:v>
                </c:pt>
                <c:pt idx="20">
                  <c:v>-2.9E-9</c:v>
                </c:pt>
                <c:pt idx="21">
                  <c:v>-2.3E-9</c:v>
                </c:pt>
                <c:pt idx="22">
                  <c:v>-1.5E-9</c:v>
                </c:pt>
                <c:pt idx="23">
                  <c:v>-5E-10</c:v>
                </c:pt>
                <c:pt idx="24">
                  <c:v>1.1E-9</c:v>
                </c:pt>
                <c:pt idx="25">
                  <c:v>3.1E-9</c:v>
                </c:pt>
                <c:pt idx="26">
                  <c:v>5.9E-9</c:v>
                </c:pt>
                <c:pt idx="27">
                  <c:v>1.08E-8</c:v>
                </c:pt>
                <c:pt idx="28">
                  <c:v>1.71E-8</c:v>
                </c:pt>
                <c:pt idx="29">
                  <c:v>2.61E-8</c:v>
                </c:pt>
                <c:pt idx="30">
                  <c:v>3.93E-8</c:v>
                </c:pt>
                <c:pt idx="31">
                  <c:v>5.9E-8</c:v>
                </c:pt>
                <c:pt idx="32">
                  <c:v>8.67E-8</c:v>
                </c:pt>
                <c:pt idx="33">
                  <c:v>1.263E-7</c:v>
                </c:pt>
                <c:pt idx="34">
                  <c:v>1.826E-7</c:v>
                </c:pt>
                <c:pt idx="35">
                  <c:v>2.704E-7</c:v>
                </c:pt>
                <c:pt idx="36">
                  <c:v>3.908E-7</c:v>
                </c:pt>
                <c:pt idx="37">
                  <c:v>5.667E-7</c:v>
                </c:pt>
                <c:pt idx="38">
                  <c:v>8.199E-7</c:v>
                </c:pt>
                <c:pt idx="39">
                  <c:v>1.189E-6</c:v>
                </c:pt>
                <c:pt idx="40">
                  <c:v>1.7209E-6</c:v>
                </c:pt>
                <c:pt idx="41">
                  <c:v>2.5467E-6</c:v>
                </c:pt>
                <c:pt idx="42">
                  <c:v>3.7046E-6</c:v>
                </c:pt>
                <c:pt idx="43">
                  <c:v>5.383E-6</c:v>
                </c:pt>
                <c:pt idx="44">
                  <c:v>7.8213E-6</c:v>
                </c:pt>
                <c:pt idx="45">
                  <c:v>1.13578E-5</c:v>
                </c:pt>
                <c:pt idx="46">
                  <c:v>1.64525E-5</c:v>
                </c:pt>
                <c:pt idx="47">
                  <c:v>2.44754E-5</c:v>
                </c:pt>
                <c:pt idx="48">
                  <c:v>3.55653E-5</c:v>
                </c:pt>
                <c:pt idx="49">
                  <c:v>5.16503E-5</c:v>
                </c:pt>
                <c:pt idx="50">
                  <c:v>7.49283E-5</c:v>
                </c:pt>
                <c:pt idx="51">
                  <c:v>0.0001082972</c:v>
                </c:pt>
                <c:pt idx="52">
                  <c:v>0.0001575502</c:v>
                </c:pt>
                <c:pt idx="53">
                  <c:v>0.000237772</c:v>
                </c:pt>
                <c:pt idx="54">
                  <c:v>0.000349667</c:v>
                </c:pt>
                <c:pt idx="55">
                  <c:v>0.000513512</c:v>
                </c:pt>
                <c:pt idx="56">
                  <c:v>0.000749285</c:v>
                </c:pt>
                <c:pt idx="57">
                  <c:v>0.001090958</c:v>
                </c:pt>
                <c:pt idx="58">
                  <c:v>0.001575491</c:v>
                </c:pt>
                <c:pt idx="59">
                  <c:v>0.00234771</c:v>
                </c:pt>
                <c:pt idx="60">
                  <c:v>0.0033867</c:v>
                </c:pt>
                <c:pt idx="61">
                  <c:v>0.00485525</c:v>
                </c:pt>
                <c:pt idx="62">
                  <c:v>0.0069232</c:v>
                </c:pt>
                <c:pt idx="63">
                  <c:v>0.00980031</c:v>
                </c:pt>
                <c:pt idx="64">
                  <c:v>0.01371635</c:v>
                </c:pt>
                <c:pt idx="65">
                  <c:v>0.01901092</c:v>
                </c:pt>
                <c:pt idx="66">
                  <c:v>0.0203931</c:v>
                </c:pt>
                <c:pt idx="67">
                  <c:v>0.0203884</c:v>
                </c:pt>
                <c:pt idx="68">
                  <c:v>0.0203883</c:v>
                </c:pt>
                <c:pt idx="69">
                  <c:v>0.0203884</c:v>
                </c:pt>
                <c:pt idx="70">
                  <c:v>0.0203884</c:v>
                </c:pt>
                <c:pt idx="71">
                  <c:v>0.0203884</c:v>
                </c:pt>
                <c:pt idx="72">
                  <c:v>0.0203883</c:v>
                </c:pt>
                <c:pt idx="73">
                  <c:v>0.0203883</c:v>
                </c:pt>
                <c:pt idx="74">
                  <c:v>0.0203883</c:v>
                </c:pt>
                <c:pt idx="75">
                  <c:v>0.0203883</c:v>
                </c:pt>
                <c:pt idx="76">
                  <c:v>0.0203883</c:v>
                </c:pt>
                <c:pt idx="77">
                  <c:v>0.0203883</c:v>
                </c:pt>
                <c:pt idx="78">
                  <c:v>0.0203882</c:v>
                </c:pt>
                <c:pt idx="79">
                  <c:v>0.0203882</c:v>
                </c:pt>
                <c:pt idx="80">
                  <c:v>0.0203882</c:v>
                </c:pt>
                <c:pt idx="81">
                  <c:v>0.0203882</c:v>
                </c:pt>
                <c:pt idx="82">
                  <c:v>0.0203882</c:v>
                </c:pt>
                <c:pt idx="83">
                  <c:v>0.0203881</c:v>
                </c:pt>
                <c:pt idx="84">
                  <c:v>0.0203881</c:v>
                </c:pt>
                <c:pt idx="85">
                  <c:v>0.0203881</c:v>
                </c:pt>
                <c:pt idx="86">
                  <c:v>0.0203881</c:v>
                </c:pt>
                <c:pt idx="87">
                  <c:v>0.020388</c:v>
                </c:pt>
                <c:pt idx="88">
                  <c:v>0.020388</c:v>
                </c:pt>
                <c:pt idx="89">
                  <c:v>0.0203879</c:v>
                </c:pt>
                <c:pt idx="90">
                  <c:v>0.0203879</c:v>
                </c:pt>
                <c:pt idx="91">
                  <c:v>0.0203879</c:v>
                </c:pt>
                <c:pt idx="92">
                  <c:v>0.0203878</c:v>
                </c:pt>
                <c:pt idx="93">
                  <c:v>0.0203878</c:v>
                </c:pt>
                <c:pt idx="94">
                  <c:v>0.0203878</c:v>
                </c:pt>
                <c:pt idx="95">
                  <c:v>0.0203878</c:v>
                </c:pt>
                <c:pt idx="96">
                  <c:v>0.0203877</c:v>
                </c:pt>
                <c:pt idx="97">
                  <c:v>0.0203877</c:v>
                </c:pt>
                <c:pt idx="98">
                  <c:v>0.0203876</c:v>
                </c:pt>
                <c:pt idx="99">
                  <c:v>0.0203876</c:v>
                </c:pt>
              </c:numCache>
            </c:numRef>
          </c:yVal>
          <c:smooth val="0"/>
        </c:ser>
        <c:ser>
          <c:idx val="4"/>
          <c:order val="4"/>
          <c:tx>
            <c:v>T3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experiment1Data.csv!$P$2:$P$101</c:f>
              <c:numCache>
                <c:formatCode>0.00000E+00</c:formatCode>
                <c:ptCount val="100"/>
                <c:pt idx="0">
                  <c:v>-1.94E-8</c:v>
                </c:pt>
                <c:pt idx="1">
                  <c:v>-1.23E-8</c:v>
                </c:pt>
                <c:pt idx="2">
                  <c:v>-8.7E-9</c:v>
                </c:pt>
                <c:pt idx="3">
                  <c:v>-6.8E-9</c:v>
                </c:pt>
                <c:pt idx="4">
                  <c:v>-5.3E-9</c:v>
                </c:pt>
                <c:pt idx="5">
                  <c:v>-4E-9</c:v>
                </c:pt>
                <c:pt idx="6">
                  <c:v>-3.3E-9</c:v>
                </c:pt>
                <c:pt idx="7">
                  <c:v>-2.5E-9</c:v>
                </c:pt>
                <c:pt idx="8">
                  <c:v>-1.7E-9</c:v>
                </c:pt>
                <c:pt idx="9">
                  <c:v>-1.4E-9</c:v>
                </c:pt>
                <c:pt idx="10">
                  <c:v>-9E-10</c:v>
                </c:pt>
                <c:pt idx="11">
                  <c:v>-6E-10</c:v>
                </c:pt>
                <c:pt idx="12">
                  <c:v>-5E-10</c:v>
                </c:pt>
                <c:pt idx="13">
                  <c:v>-2E-10</c:v>
                </c:pt>
                <c:pt idx="14">
                  <c:v>-3E-10</c:v>
                </c:pt>
                <c:pt idx="15">
                  <c:v>0.0</c:v>
                </c:pt>
                <c:pt idx="16">
                  <c:v>5E-10</c:v>
                </c:pt>
                <c:pt idx="17">
                  <c:v>0.0</c:v>
                </c:pt>
                <c:pt idx="18">
                  <c:v>7E-10</c:v>
                </c:pt>
                <c:pt idx="19">
                  <c:v>8E-10</c:v>
                </c:pt>
                <c:pt idx="20">
                  <c:v>6E-10</c:v>
                </c:pt>
                <c:pt idx="21">
                  <c:v>8E-10</c:v>
                </c:pt>
                <c:pt idx="22">
                  <c:v>9E-10</c:v>
                </c:pt>
                <c:pt idx="23">
                  <c:v>7E-10</c:v>
                </c:pt>
                <c:pt idx="24">
                  <c:v>8E-10</c:v>
                </c:pt>
                <c:pt idx="25">
                  <c:v>1.3E-9</c:v>
                </c:pt>
                <c:pt idx="26">
                  <c:v>1.2E-9</c:v>
                </c:pt>
                <c:pt idx="27">
                  <c:v>1.2E-9</c:v>
                </c:pt>
                <c:pt idx="28">
                  <c:v>1.4E-9</c:v>
                </c:pt>
                <c:pt idx="29">
                  <c:v>1.5E-9</c:v>
                </c:pt>
                <c:pt idx="30">
                  <c:v>1.9E-9</c:v>
                </c:pt>
                <c:pt idx="31">
                  <c:v>1.2E-9</c:v>
                </c:pt>
                <c:pt idx="32">
                  <c:v>1.3E-9</c:v>
                </c:pt>
                <c:pt idx="33">
                  <c:v>1.7E-9</c:v>
                </c:pt>
                <c:pt idx="34">
                  <c:v>1.7E-9</c:v>
                </c:pt>
                <c:pt idx="35">
                  <c:v>1.2E-9</c:v>
                </c:pt>
                <c:pt idx="36">
                  <c:v>2.1E-9</c:v>
                </c:pt>
                <c:pt idx="37">
                  <c:v>2.3E-9</c:v>
                </c:pt>
                <c:pt idx="38">
                  <c:v>2.3E-9</c:v>
                </c:pt>
                <c:pt idx="39">
                  <c:v>2.8E-9</c:v>
                </c:pt>
                <c:pt idx="40">
                  <c:v>3.1E-9</c:v>
                </c:pt>
                <c:pt idx="41">
                  <c:v>4E-9</c:v>
                </c:pt>
                <c:pt idx="42">
                  <c:v>5.1E-9</c:v>
                </c:pt>
                <c:pt idx="43">
                  <c:v>6.9E-9</c:v>
                </c:pt>
                <c:pt idx="44">
                  <c:v>9.1E-9</c:v>
                </c:pt>
                <c:pt idx="45">
                  <c:v>1.26E-8</c:v>
                </c:pt>
                <c:pt idx="46">
                  <c:v>1.75E-8</c:v>
                </c:pt>
                <c:pt idx="47">
                  <c:v>2.48E-8</c:v>
                </c:pt>
                <c:pt idx="48">
                  <c:v>3.49E-8</c:v>
                </c:pt>
                <c:pt idx="49">
                  <c:v>5.05E-8</c:v>
                </c:pt>
                <c:pt idx="50">
                  <c:v>7.29E-8</c:v>
                </c:pt>
                <c:pt idx="51">
                  <c:v>1.038E-7</c:v>
                </c:pt>
                <c:pt idx="52">
                  <c:v>1.508E-7</c:v>
                </c:pt>
                <c:pt idx="53">
                  <c:v>2.3E-7</c:v>
                </c:pt>
                <c:pt idx="54">
                  <c:v>3.37E-7</c:v>
                </c:pt>
                <c:pt idx="55">
                  <c:v>4.94E-7</c:v>
                </c:pt>
                <c:pt idx="56">
                  <c:v>7.22E-7</c:v>
                </c:pt>
                <c:pt idx="57">
                  <c:v>1.053E-6</c:v>
                </c:pt>
                <c:pt idx="58">
                  <c:v>1.527E-6</c:v>
                </c:pt>
                <c:pt idx="59">
                  <c:v>2.31E-6</c:v>
                </c:pt>
                <c:pt idx="60">
                  <c:v>3.33E-6</c:v>
                </c:pt>
                <c:pt idx="61">
                  <c:v>4.79E-6</c:v>
                </c:pt>
                <c:pt idx="62">
                  <c:v>6.86E-6</c:v>
                </c:pt>
                <c:pt idx="63">
                  <c:v>9.76E-6</c:v>
                </c:pt>
                <c:pt idx="64">
                  <c:v>1.376E-5</c:v>
                </c:pt>
                <c:pt idx="65">
                  <c:v>1.923E-5</c:v>
                </c:pt>
                <c:pt idx="66">
                  <c:v>2.71E-5</c:v>
                </c:pt>
                <c:pt idx="67">
                  <c:v>3.19E-5</c:v>
                </c:pt>
                <c:pt idx="68">
                  <c:v>3.19E-5</c:v>
                </c:pt>
                <c:pt idx="69">
                  <c:v>3.19E-5</c:v>
                </c:pt>
                <c:pt idx="70">
                  <c:v>3.19E-5</c:v>
                </c:pt>
                <c:pt idx="71">
                  <c:v>3.19E-5</c:v>
                </c:pt>
                <c:pt idx="72">
                  <c:v>3.19E-5</c:v>
                </c:pt>
                <c:pt idx="73">
                  <c:v>3.19E-5</c:v>
                </c:pt>
                <c:pt idx="74">
                  <c:v>3.19E-5</c:v>
                </c:pt>
                <c:pt idx="75">
                  <c:v>3.19E-5</c:v>
                </c:pt>
                <c:pt idx="76">
                  <c:v>3.19E-5</c:v>
                </c:pt>
                <c:pt idx="77">
                  <c:v>3.2E-5</c:v>
                </c:pt>
                <c:pt idx="78">
                  <c:v>3.2E-5</c:v>
                </c:pt>
                <c:pt idx="79">
                  <c:v>3.2E-5</c:v>
                </c:pt>
                <c:pt idx="80">
                  <c:v>3.21E-5</c:v>
                </c:pt>
                <c:pt idx="81">
                  <c:v>3.21E-5</c:v>
                </c:pt>
                <c:pt idx="82">
                  <c:v>3.21E-5</c:v>
                </c:pt>
                <c:pt idx="83">
                  <c:v>3.21E-5</c:v>
                </c:pt>
                <c:pt idx="84">
                  <c:v>3.22E-5</c:v>
                </c:pt>
                <c:pt idx="85">
                  <c:v>3.22E-5</c:v>
                </c:pt>
                <c:pt idx="86">
                  <c:v>3.22E-5</c:v>
                </c:pt>
                <c:pt idx="87">
                  <c:v>3.22E-5</c:v>
                </c:pt>
                <c:pt idx="88">
                  <c:v>3.23E-5</c:v>
                </c:pt>
                <c:pt idx="89">
                  <c:v>3.23E-5</c:v>
                </c:pt>
                <c:pt idx="90">
                  <c:v>3.23E-5</c:v>
                </c:pt>
                <c:pt idx="91">
                  <c:v>3.24E-5</c:v>
                </c:pt>
                <c:pt idx="92">
                  <c:v>3.24E-5</c:v>
                </c:pt>
                <c:pt idx="93">
                  <c:v>3.24E-5</c:v>
                </c:pt>
                <c:pt idx="94">
                  <c:v>3.25E-5</c:v>
                </c:pt>
                <c:pt idx="95">
                  <c:v>3.25E-5</c:v>
                </c:pt>
                <c:pt idx="96">
                  <c:v>3.25E-5</c:v>
                </c:pt>
                <c:pt idx="97">
                  <c:v>3.26E-5</c:v>
                </c:pt>
                <c:pt idx="98">
                  <c:v>3.26E-5</c:v>
                </c:pt>
                <c:pt idx="99">
                  <c:v>3.26E-5</c:v>
                </c:pt>
              </c:numCache>
            </c:numRef>
          </c:yVal>
          <c:smooth val="0"/>
        </c:ser>
        <c:ser>
          <c:idx val="5"/>
          <c:order val="5"/>
          <c:tx>
            <c:v>T3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experiment1Data.csv!$S$2:$S$101</c:f>
              <c:numCache>
                <c:formatCode>0.00000E+00</c:formatCode>
                <c:ptCount val="100"/>
                <c:pt idx="0">
                  <c:v>-2.58E-8</c:v>
                </c:pt>
                <c:pt idx="1">
                  <c:v>-1.96E-8</c:v>
                </c:pt>
                <c:pt idx="2">
                  <c:v>-1.56E-8</c:v>
                </c:pt>
                <c:pt idx="3">
                  <c:v>-1.3E-8</c:v>
                </c:pt>
                <c:pt idx="4">
                  <c:v>-1.06E-8</c:v>
                </c:pt>
                <c:pt idx="5">
                  <c:v>-9.6E-9</c:v>
                </c:pt>
                <c:pt idx="6">
                  <c:v>-8.4E-9</c:v>
                </c:pt>
                <c:pt idx="7">
                  <c:v>-8.2E-9</c:v>
                </c:pt>
                <c:pt idx="8">
                  <c:v>-7.3E-9</c:v>
                </c:pt>
                <c:pt idx="9">
                  <c:v>-7.1E-9</c:v>
                </c:pt>
                <c:pt idx="10">
                  <c:v>-6.3E-9</c:v>
                </c:pt>
                <c:pt idx="11">
                  <c:v>-6E-9</c:v>
                </c:pt>
                <c:pt idx="12">
                  <c:v>-5.4E-9</c:v>
                </c:pt>
                <c:pt idx="13">
                  <c:v>-5E-9</c:v>
                </c:pt>
                <c:pt idx="14">
                  <c:v>-4.8E-9</c:v>
                </c:pt>
                <c:pt idx="15">
                  <c:v>-4.6E-9</c:v>
                </c:pt>
                <c:pt idx="16">
                  <c:v>-4.8E-9</c:v>
                </c:pt>
                <c:pt idx="17">
                  <c:v>-3.9E-9</c:v>
                </c:pt>
                <c:pt idx="18">
                  <c:v>-3.8E-9</c:v>
                </c:pt>
                <c:pt idx="19">
                  <c:v>-3.4E-9</c:v>
                </c:pt>
                <c:pt idx="20">
                  <c:v>-2.7E-9</c:v>
                </c:pt>
                <c:pt idx="21">
                  <c:v>-2.2E-9</c:v>
                </c:pt>
                <c:pt idx="22">
                  <c:v>-1.4E-9</c:v>
                </c:pt>
                <c:pt idx="23">
                  <c:v>-3E-10</c:v>
                </c:pt>
                <c:pt idx="24">
                  <c:v>1.2E-9</c:v>
                </c:pt>
                <c:pt idx="25">
                  <c:v>2.7E-9</c:v>
                </c:pt>
                <c:pt idx="26">
                  <c:v>6.2E-9</c:v>
                </c:pt>
                <c:pt idx="27">
                  <c:v>1.06E-8</c:v>
                </c:pt>
                <c:pt idx="28">
                  <c:v>1.71E-8</c:v>
                </c:pt>
                <c:pt idx="29">
                  <c:v>2.61E-8</c:v>
                </c:pt>
                <c:pt idx="30">
                  <c:v>3.91E-8</c:v>
                </c:pt>
                <c:pt idx="31">
                  <c:v>5.98E-8</c:v>
                </c:pt>
                <c:pt idx="32">
                  <c:v>8.76E-8</c:v>
                </c:pt>
                <c:pt idx="33">
                  <c:v>1.272E-7</c:v>
                </c:pt>
                <c:pt idx="34">
                  <c:v>1.839E-7</c:v>
                </c:pt>
                <c:pt idx="35">
                  <c:v>2.728E-7</c:v>
                </c:pt>
                <c:pt idx="36">
                  <c:v>3.939E-7</c:v>
                </c:pt>
                <c:pt idx="37">
                  <c:v>5.707E-7</c:v>
                </c:pt>
                <c:pt idx="38">
                  <c:v>8.247E-7</c:v>
                </c:pt>
                <c:pt idx="39">
                  <c:v>1.1962E-6</c:v>
                </c:pt>
                <c:pt idx="40">
                  <c:v>1.7319E-6</c:v>
                </c:pt>
                <c:pt idx="41">
                  <c:v>2.556E-6</c:v>
                </c:pt>
                <c:pt idx="42">
                  <c:v>3.7249E-6</c:v>
                </c:pt>
                <c:pt idx="43">
                  <c:v>5.4131E-6</c:v>
                </c:pt>
                <c:pt idx="44">
                  <c:v>7.8709E-6</c:v>
                </c:pt>
                <c:pt idx="45">
                  <c:v>1.14174E-5</c:v>
                </c:pt>
                <c:pt idx="46">
                  <c:v>1.65325E-5</c:v>
                </c:pt>
                <c:pt idx="47">
                  <c:v>2.45752E-5</c:v>
                </c:pt>
                <c:pt idx="48">
                  <c:v>3.56651E-5</c:v>
                </c:pt>
                <c:pt idx="49">
                  <c:v>5.17495E-5</c:v>
                </c:pt>
                <c:pt idx="50">
                  <c:v>7.51271E-5</c:v>
                </c:pt>
                <c:pt idx="51">
                  <c:v>0.0001084962</c:v>
                </c:pt>
                <c:pt idx="52">
                  <c:v>0.0001579492</c:v>
                </c:pt>
                <c:pt idx="53">
                  <c:v>0.00023877</c:v>
                </c:pt>
                <c:pt idx="54">
                  <c:v>0.000350663</c:v>
                </c:pt>
                <c:pt idx="55">
                  <c:v>0.000513506</c:v>
                </c:pt>
                <c:pt idx="56">
                  <c:v>0.000749278</c:v>
                </c:pt>
                <c:pt idx="57">
                  <c:v>0.001091947</c:v>
                </c:pt>
                <c:pt idx="58">
                  <c:v>0.001576473</c:v>
                </c:pt>
                <c:pt idx="59">
                  <c:v>0.00234769</c:v>
                </c:pt>
                <c:pt idx="60">
                  <c:v>0.00337667</c:v>
                </c:pt>
                <c:pt idx="61">
                  <c:v>0.00485521</c:v>
                </c:pt>
                <c:pt idx="62">
                  <c:v>0.00691314</c:v>
                </c:pt>
                <c:pt idx="63">
                  <c:v>0.00979024</c:v>
                </c:pt>
                <c:pt idx="64">
                  <c:v>0.01369624</c:v>
                </c:pt>
                <c:pt idx="65">
                  <c:v>0.01898077</c:v>
                </c:pt>
                <c:pt idx="66">
                  <c:v>0.0203929</c:v>
                </c:pt>
                <c:pt idx="67">
                  <c:v>0.0203881</c:v>
                </c:pt>
                <c:pt idx="68">
                  <c:v>0.0203881</c:v>
                </c:pt>
                <c:pt idx="69">
                  <c:v>0.0203881</c:v>
                </c:pt>
                <c:pt idx="70">
                  <c:v>0.0203881</c:v>
                </c:pt>
                <c:pt idx="71">
                  <c:v>0.0203881</c:v>
                </c:pt>
                <c:pt idx="72">
                  <c:v>0.0203881</c:v>
                </c:pt>
                <c:pt idx="73">
                  <c:v>0.0203881</c:v>
                </c:pt>
                <c:pt idx="74">
                  <c:v>0.0203881</c:v>
                </c:pt>
                <c:pt idx="75">
                  <c:v>0.0203881</c:v>
                </c:pt>
                <c:pt idx="76">
                  <c:v>0.0203881</c:v>
                </c:pt>
                <c:pt idx="77">
                  <c:v>0.020388</c:v>
                </c:pt>
                <c:pt idx="78">
                  <c:v>0.020388</c:v>
                </c:pt>
                <c:pt idx="79">
                  <c:v>0.020388</c:v>
                </c:pt>
                <c:pt idx="80">
                  <c:v>0.0203879</c:v>
                </c:pt>
                <c:pt idx="81">
                  <c:v>0.0203879</c:v>
                </c:pt>
                <c:pt idx="82">
                  <c:v>0.0203879</c:v>
                </c:pt>
                <c:pt idx="83">
                  <c:v>0.0203879</c:v>
                </c:pt>
                <c:pt idx="84">
                  <c:v>0.0203878</c:v>
                </c:pt>
                <c:pt idx="85">
                  <c:v>0.0203878</c:v>
                </c:pt>
                <c:pt idx="86">
                  <c:v>0.0203878</c:v>
                </c:pt>
                <c:pt idx="87">
                  <c:v>0.0203878</c:v>
                </c:pt>
                <c:pt idx="88">
                  <c:v>0.0203877</c:v>
                </c:pt>
                <c:pt idx="89">
                  <c:v>0.0203877</c:v>
                </c:pt>
                <c:pt idx="90">
                  <c:v>0.0203877</c:v>
                </c:pt>
                <c:pt idx="91">
                  <c:v>0.0203876</c:v>
                </c:pt>
                <c:pt idx="92">
                  <c:v>0.0203876</c:v>
                </c:pt>
                <c:pt idx="93">
                  <c:v>0.0203876</c:v>
                </c:pt>
                <c:pt idx="94">
                  <c:v>0.0203875</c:v>
                </c:pt>
                <c:pt idx="95">
                  <c:v>0.0203875</c:v>
                </c:pt>
                <c:pt idx="96">
                  <c:v>0.0203875</c:v>
                </c:pt>
                <c:pt idx="97">
                  <c:v>0.0203874</c:v>
                </c:pt>
                <c:pt idx="98">
                  <c:v>0.0203874</c:v>
                </c:pt>
                <c:pt idx="99">
                  <c:v>0.0203874</c:v>
                </c:pt>
              </c:numCache>
            </c:numRef>
          </c:yVal>
          <c:smooth val="0"/>
        </c:ser>
        <c:ser>
          <c:idx val="6"/>
          <c:order val="6"/>
          <c:tx>
            <c:v>T4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experiment1Data.csv!$Z$2:$Z$101</c:f>
              <c:numCache>
                <c:formatCode>0.00000E+00</c:formatCode>
                <c:ptCount val="100"/>
                <c:pt idx="0">
                  <c:v>-1.74E-8</c:v>
                </c:pt>
                <c:pt idx="1">
                  <c:v>-1.37E-8</c:v>
                </c:pt>
                <c:pt idx="2">
                  <c:v>-1.08E-8</c:v>
                </c:pt>
                <c:pt idx="3">
                  <c:v>-9.6E-9</c:v>
                </c:pt>
                <c:pt idx="4">
                  <c:v>-8.4E-9</c:v>
                </c:pt>
                <c:pt idx="5">
                  <c:v>-7.2E-9</c:v>
                </c:pt>
                <c:pt idx="6">
                  <c:v>-6.5E-9</c:v>
                </c:pt>
                <c:pt idx="7">
                  <c:v>-6.4E-9</c:v>
                </c:pt>
                <c:pt idx="8">
                  <c:v>-5.9E-9</c:v>
                </c:pt>
                <c:pt idx="9">
                  <c:v>-5.2E-9</c:v>
                </c:pt>
                <c:pt idx="10">
                  <c:v>-4.8E-9</c:v>
                </c:pt>
                <c:pt idx="11">
                  <c:v>-4.6E-9</c:v>
                </c:pt>
                <c:pt idx="12">
                  <c:v>-4.4E-9</c:v>
                </c:pt>
                <c:pt idx="13">
                  <c:v>-4.4E-9</c:v>
                </c:pt>
                <c:pt idx="14">
                  <c:v>-3.7E-9</c:v>
                </c:pt>
                <c:pt idx="15">
                  <c:v>-4.2E-9</c:v>
                </c:pt>
                <c:pt idx="16">
                  <c:v>-3.8E-9</c:v>
                </c:pt>
                <c:pt idx="17">
                  <c:v>-2.9E-9</c:v>
                </c:pt>
                <c:pt idx="18">
                  <c:v>-3.4E-9</c:v>
                </c:pt>
                <c:pt idx="19">
                  <c:v>-3.1E-9</c:v>
                </c:pt>
                <c:pt idx="20">
                  <c:v>-2.3E-9</c:v>
                </c:pt>
                <c:pt idx="21">
                  <c:v>-1.5E-9</c:v>
                </c:pt>
                <c:pt idx="22">
                  <c:v>.0E-10</c:v>
                </c:pt>
                <c:pt idx="23">
                  <c:v>3E-10</c:v>
                </c:pt>
                <c:pt idx="24">
                  <c:v>2.3E-9</c:v>
                </c:pt>
                <c:pt idx="25">
                  <c:v>4.7E-9</c:v>
                </c:pt>
                <c:pt idx="26">
                  <c:v>8.3E-9</c:v>
                </c:pt>
                <c:pt idx="27">
                  <c:v>1.27E-8</c:v>
                </c:pt>
                <c:pt idx="28">
                  <c:v>2.05E-8</c:v>
                </c:pt>
                <c:pt idx="29">
                  <c:v>3.06E-8</c:v>
                </c:pt>
                <c:pt idx="30">
                  <c:v>4.62E-8</c:v>
                </c:pt>
                <c:pt idx="31">
                  <c:v>6.81E-8</c:v>
                </c:pt>
                <c:pt idx="32">
                  <c:v>1.001E-7</c:v>
                </c:pt>
                <c:pt idx="33">
                  <c:v>1.449E-7</c:v>
                </c:pt>
                <c:pt idx="34">
                  <c:v>2.128E-7</c:v>
                </c:pt>
                <c:pt idx="35">
                  <c:v>3.073E-7</c:v>
                </c:pt>
                <c:pt idx="36">
                  <c:v>4.45E-7</c:v>
                </c:pt>
                <c:pt idx="37">
                  <c:v>6.429E-7</c:v>
                </c:pt>
                <c:pt idx="38">
                  <c:v>9.27E-7</c:v>
                </c:pt>
                <c:pt idx="39">
                  <c:v>1.3415E-6</c:v>
                </c:pt>
                <c:pt idx="40">
                  <c:v>1.9348E-6</c:v>
                </c:pt>
                <c:pt idx="41">
                  <c:v>2.8662E-6</c:v>
                </c:pt>
                <c:pt idx="42">
                  <c:v>4.1641E-6</c:v>
                </c:pt>
                <c:pt idx="43">
                  <c:v>6.0335E-6</c:v>
                </c:pt>
                <c:pt idx="44">
                  <c:v>8.7404E-6</c:v>
                </c:pt>
                <c:pt idx="45">
                  <c:v>1.26663E-5</c:v>
                </c:pt>
                <c:pt idx="46">
                  <c:v>1.82716E-5</c:v>
                </c:pt>
                <c:pt idx="47">
                  <c:v>2.71735E-5</c:v>
                </c:pt>
                <c:pt idx="48">
                  <c:v>3.93613E-5</c:v>
                </c:pt>
                <c:pt idx="49">
                  <c:v>5.70451E-5</c:v>
                </c:pt>
                <c:pt idx="50">
                  <c:v>8.26209E-5</c:v>
                </c:pt>
                <c:pt idx="51">
                  <c:v>0.0001192861</c:v>
                </c:pt>
                <c:pt idx="52">
                  <c:v>0.000176033</c:v>
                </c:pt>
                <c:pt idx="53">
                  <c:v>0.00026175</c:v>
                </c:pt>
                <c:pt idx="54">
                  <c:v>0.000383633</c:v>
                </c:pt>
                <c:pt idx="55">
                  <c:v>0.000561465</c:v>
                </c:pt>
                <c:pt idx="56">
                  <c:v>0.000818217</c:v>
                </c:pt>
                <c:pt idx="57">
                  <c:v>0.001185862</c:v>
                </c:pt>
                <c:pt idx="58">
                  <c:v>0.001708356</c:v>
                </c:pt>
                <c:pt idx="59">
                  <c:v>0.0025475</c:v>
                </c:pt>
                <c:pt idx="60">
                  <c:v>0.00366641</c:v>
                </c:pt>
                <c:pt idx="61">
                  <c:v>0.00524485</c:v>
                </c:pt>
                <c:pt idx="62">
                  <c:v>0.00746264</c:v>
                </c:pt>
                <c:pt idx="63">
                  <c:v>0.01049957</c:v>
                </c:pt>
                <c:pt idx="64">
                  <c:v>0.01461538</c:v>
                </c:pt>
                <c:pt idx="65">
                  <c:v>0.02013966</c:v>
                </c:pt>
                <c:pt idx="66">
                  <c:v>0.0203916</c:v>
                </c:pt>
                <c:pt idx="67">
                  <c:v>0.0203884</c:v>
                </c:pt>
                <c:pt idx="68">
                  <c:v>0.0203884</c:v>
                </c:pt>
                <c:pt idx="69">
                  <c:v>0.0203884</c:v>
                </c:pt>
                <c:pt idx="70">
                  <c:v>0.0203884</c:v>
                </c:pt>
                <c:pt idx="71">
                  <c:v>0.0203884</c:v>
                </c:pt>
                <c:pt idx="72">
                  <c:v>0.0203884</c:v>
                </c:pt>
                <c:pt idx="73">
                  <c:v>0.0203883</c:v>
                </c:pt>
                <c:pt idx="74">
                  <c:v>0.0203883</c:v>
                </c:pt>
                <c:pt idx="75">
                  <c:v>0.0203883</c:v>
                </c:pt>
                <c:pt idx="76">
                  <c:v>0.0203883</c:v>
                </c:pt>
                <c:pt idx="77">
                  <c:v>0.0203883</c:v>
                </c:pt>
                <c:pt idx="78">
                  <c:v>0.0203882</c:v>
                </c:pt>
                <c:pt idx="79">
                  <c:v>0.0203882</c:v>
                </c:pt>
                <c:pt idx="80">
                  <c:v>0.0203882</c:v>
                </c:pt>
                <c:pt idx="81">
                  <c:v>0.0203882</c:v>
                </c:pt>
                <c:pt idx="82">
                  <c:v>0.0203882</c:v>
                </c:pt>
                <c:pt idx="83">
                  <c:v>0.0203881</c:v>
                </c:pt>
                <c:pt idx="84">
                  <c:v>0.0203881</c:v>
                </c:pt>
                <c:pt idx="85">
                  <c:v>0.0203881</c:v>
                </c:pt>
                <c:pt idx="86">
                  <c:v>0.020388</c:v>
                </c:pt>
                <c:pt idx="87">
                  <c:v>0.020388</c:v>
                </c:pt>
                <c:pt idx="88">
                  <c:v>0.020388</c:v>
                </c:pt>
                <c:pt idx="89">
                  <c:v>0.0203879</c:v>
                </c:pt>
                <c:pt idx="90">
                  <c:v>0.0203879</c:v>
                </c:pt>
                <c:pt idx="91">
                  <c:v>0.0203879</c:v>
                </c:pt>
                <c:pt idx="92">
                  <c:v>0.0203878</c:v>
                </c:pt>
                <c:pt idx="93">
                  <c:v>0.0203878</c:v>
                </c:pt>
                <c:pt idx="94">
                  <c:v>0.0203878</c:v>
                </c:pt>
                <c:pt idx="95">
                  <c:v>0.0203877</c:v>
                </c:pt>
                <c:pt idx="96">
                  <c:v>0.0203877</c:v>
                </c:pt>
                <c:pt idx="97">
                  <c:v>0.0203876</c:v>
                </c:pt>
                <c:pt idx="98">
                  <c:v>0.0203876</c:v>
                </c:pt>
                <c:pt idx="99">
                  <c:v>0.0203876</c:v>
                </c:pt>
              </c:numCache>
            </c:numRef>
          </c:yVal>
          <c:smooth val="0"/>
        </c:ser>
        <c:ser>
          <c:idx val="7"/>
          <c:order val="7"/>
          <c:tx>
            <c:v>T4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experiment1Data.csv!$W$2:$W$101</c:f>
              <c:numCache>
                <c:formatCode>0.00000E+00</c:formatCode>
                <c:ptCount val="100"/>
                <c:pt idx="0">
                  <c:v>-2.9E-8</c:v>
                </c:pt>
                <c:pt idx="1">
                  <c:v>-1.91E-8</c:v>
                </c:pt>
                <c:pt idx="2">
                  <c:v>-1.44E-8</c:v>
                </c:pt>
                <c:pt idx="3">
                  <c:v>-1.07E-8</c:v>
                </c:pt>
                <c:pt idx="4">
                  <c:v>-8.4E-9</c:v>
                </c:pt>
                <c:pt idx="5">
                  <c:v>-6.9E-9</c:v>
                </c:pt>
                <c:pt idx="6">
                  <c:v>-5.8E-9</c:v>
                </c:pt>
                <c:pt idx="7">
                  <c:v>-4.6E-9</c:v>
                </c:pt>
                <c:pt idx="8">
                  <c:v>-3.7E-9</c:v>
                </c:pt>
                <c:pt idx="9">
                  <c:v>-3.4E-9</c:v>
                </c:pt>
                <c:pt idx="10">
                  <c:v>-2.7E-9</c:v>
                </c:pt>
                <c:pt idx="11">
                  <c:v>-2.4E-9</c:v>
                </c:pt>
                <c:pt idx="12">
                  <c:v>-2.1E-9</c:v>
                </c:pt>
                <c:pt idx="13">
                  <c:v>-1.5E-9</c:v>
                </c:pt>
                <c:pt idx="14">
                  <c:v>-1.2E-9</c:v>
                </c:pt>
                <c:pt idx="15">
                  <c:v>-6E-10</c:v>
                </c:pt>
                <c:pt idx="16">
                  <c:v>-7E-10</c:v>
                </c:pt>
                <c:pt idx="17">
                  <c:v>-9E-10</c:v>
                </c:pt>
                <c:pt idx="18">
                  <c:v>-2E-10</c:v>
                </c:pt>
                <c:pt idx="19">
                  <c:v>0.0</c:v>
                </c:pt>
                <c:pt idx="20">
                  <c:v>0.0</c:v>
                </c:pt>
                <c:pt idx="21">
                  <c:v>1.0E-10</c:v>
                </c:pt>
                <c:pt idx="22">
                  <c:v>4E-10</c:v>
                </c:pt>
                <c:pt idx="23">
                  <c:v>5E-10</c:v>
                </c:pt>
                <c:pt idx="24">
                  <c:v>4E-10</c:v>
                </c:pt>
                <c:pt idx="25">
                  <c:v>6E-10</c:v>
                </c:pt>
                <c:pt idx="26">
                  <c:v>5E-10</c:v>
                </c:pt>
                <c:pt idx="27">
                  <c:v>1.2E-9</c:v>
                </c:pt>
                <c:pt idx="28">
                  <c:v>6E-10</c:v>
                </c:pt>
                <c:pt idx="29">
                  <c:v>8E-10</c:v>
                </c:pt>
                <c:pt idx="30">
                  <c:v>1.3E-9</c:v>
                </c:pt>
                <c:pt idx="31">
                  <c:v>1.3E-9</c:v>
                </c:pt>
                <c:pt idx="32">
                  <c:v>1.2E-9</c:v>
                </c:pt>
                <c:pt idx="33">
                  <c:v>1.0E-9</c:v>
                </c:pt>
                <c:pt idx="34">
                  <c:v>1.2E-9</c:v>
                </c:pt>
                <c:pt idx="35">
                  <c:v>1.7E-9</c:v>
                </c:pt>
                <c:pt idx="36">
                  <c:v>2E-9</c:v>
                </c:pt>
                <c:pt idx="37">
                  <c:v>2.1E-9</c:v>
                </c:pt>
                <c:pt idx="38">
                  <c:v>2E-9</c:v>
                </c:pt>
                <c:pt idx="39">
                  <c:v>2.5E-9</c:v>
                </c:pt>
                <c:pt idx="40">
                  <c:v>3.2E-9</c:v>
                </c:pt>
                <c:pt idx="41">
                  <c:v>3.8E-9</c:v>
                </c:pt>
                <c:pt idx="42">
                  <c:v>5.9E-9</c:v>
                </c:pt>
                <c:pt idx="43">
                  <c:v>6.5E-9</c:v>
                </c:pt>
                <c:pt idx="44">
                  <c:v>9.6E-9</c:v>
                </c:pt>
                <c:pt idx="45">
                  <c:v>1.37E-8</c:v>
                </c:pt>
                <c:pt idx="46">
                  <c:v>1.84E-8</c:v>
                </c:pt>
                <c:pt idx="47">
                  <c:v>2.65E-8</c:v>
                </c:pt>
                <c:pt idx="48">
                  <c:v>3.87E-8</c:v>
                </c:pt>
                <c:pt idx="49">
                  <c:v>5.49E-8</c:v>
                </c:pt>
                <c:pt idx="50">
                  <c:v>7.91E-8</c:v>
                </c:pt>
                <c:pt idx="51">
                  <c:v>1.139E-7</c:v>
                </c:pt>
                <c:pt idx="52">
                  <c:v>1.67E-7</c:v>
                </c:pt>
                <c:pt idx="53">
                  <c:v>2.5E-7</c:v>
                </c:pt>
                <c:pt idx="54">
                  <c:v>3.67E-7</c:v>
                </c:pt>
                <c:pt idx="55">
                  <c:v>5.35E-7</c:v>
                </c:pt>
                <c:pt idx="56">
                  <c:v>7.83E-7</c:v>
                </c:pt>
                <c:pt idx="57">
                  <c:v>1.138E-6</c:v>
                </c:pt>
                <c:pt idx="58">
                  <c:v>1.644E-6</c:v>
                </c:pt>
                <c:pt idx="59">
                  <c:v>2.5E-6</c:v>
                </c:pt>
                <c:pt idx="60">
                  <c:v>3.59E-6</c:v>
                </c:pt>
                <c:pt idx="61">
                  <c:v>5.15E-6</c:v>
                </c:pt>
                <c:pt idx="62">
                  <c:v>7.36E-6</c:v>
                </c:pt>
                <c:pt idx="63">
                  <c:v>1.043E-5</c:v>
                </c:pt>
                <c:pt idx="64">
                  <c:v>1.462E-5</c:v>
                </c:pt>
                <c:pt idx="65">
                  <c:v>2.034E-5</c:v>
                </c:pt>
                <c:pt idx="66">
                  <c:v>2.84E-5</c:v>
                </c:pt>
                <c:pt idx="67">
                  <c:v>3.16E-5</c:v>
                </c:pt>
                <c:pt idx="68">
                  <c:v>3.16E-5</c:v>
                </c:pt>
                <c:pt idx="69">
                  <c:v>3.16E-5</c:v>
                </c:pt>
                <c:pt idx="70">
                  <c:v>3.16E-5</c:v>
                </c:pt>
                <c:pt idx="71">
                  <c:v>3.16E-5</c:v>
                </c:pt>
                <c:pt idx="72">
                  <c:v>3.16E-5</c:v>
                </c:pt>
                <c:pt idx="73">
                  <c:v>3.17E-5</c:v>
                </c:pt>
                <c:pt idx="74">
                  <c:v>3.17E-5</c:v>
                </c:pt>
                <c:pt idx="75">
                  <c:v>3.17E-5</c:v>
                </c:pt>
                <c:pt idx="76">
                  <c:v>3.17E-5</c:v>
                </c:pt>
                <c:pt idx="77">
                  <c:v>3.17E-5</c:v>
                </c:pt>
                <c:pt idx="78">
                  <c:v>3.18E-5</c:v>
                </c:pt>
                <c:pt idx="79">
                  <c:v>3.18E-5</c:v>
                </c:pt>
                <c:pt idx="80">
                  <c:v>3.18E-5</c:v>
                </c:pt>
                <c:pt idx="81">
                  <c:v>3.18E-5</c:v>
                </c:pt>
                <c:pt idx="82">
                  <c:v>3.18E-5</c:v>
                </c:pt>
                <c:pt idx="83">
                  <c:v>3.19E-5</c:v>
                </c:pt>
                <c:pt idx="84">
                  <c:v>3.19E-5</c:v>
                </c:pt>
                <c:pt idx="85">
                  <c:v>3.19E-5</c:v>
                </c:pt>
                <c:pt idx="86">
                  <c:v>3.2E-5</c:v>
                </c:pt>
                <c:pt idx="87">
                  <c:v>3.2E-5</c:v>
                </c:pt>
                <c:pt idx="88">
                  <c:v>3.2E-5</c:v>
                </c:pt>
                <c:pt idx="89">
                  <c:v>3.21E-5</c:v>
                </c:pt>
                <c:pt idx="90">
                  <c:v>3.21E-5</c:v>
                </c:pt>
                <c:pt idx="91">
                  <c:v>3.21E-5</c:v>
                </c:pt>
                <c:pt idx="92">
                  <c:v>3.22E-5</c:v>
                </c:pt>
                <c:pt idx="93">
                  <c:v>3.22E-5</c:v>
                </c:pt>
                <c:pt idx="94">
                  <c:v>3.22E-5</c:v>
                </c:pt>
                <c:pt idx="95">
                  <c:v>3.23E-5</c:v>
                </c:pt>
                <c:pt idx="96">
                  <c:v>3.23E-5</c:v>
                </c:pt>
                <c:pt idx="97">
                  <c:v>3.24E-5</c:v>
                </c:pt>
                <c:pt idx="98">
                  <c:v>3.24E-5</c:v>
                </c:pt>
                <c:pt idx="99">
                  <c:v>3.24E-5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45160"/>
        <c:axId val="-2135638280"/>
      </c:scatterChart>
      <c:valAx>
        <c:axId val="-213564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638280"/>
        <c:crosses val="autoZero"/>
        <c:crossBetween val="midCat"/>
      </c:valAx>
      <c:valAx>
        <c:axId val="-21356382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64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 Current Difference From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Transistor 1</c:v>
          </c:tx>
          <c:spPr>
            <a:ln w="47625">
              <a:noFill/>
            </a:ln>
          </c:spPr>
          <c:xVal>
            <c:numRef>
              <c:f>experiment1Data.csv!$A$25:$A$101</c:f>
              <c:numCache>
                <c:formatCode>0.00000E+00</c:formatCode>
                <c:ptCount val="77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0.67</c:v>
                </c:pt>
                <c:pt idx="45">
                  <c:v>0.68</c:v>
                </c:pt>
                <c:pt idx="46">
                  <c:v>0.69</c:v>
                </c:pt>
                <c:pt idx="47">
                  <c:v>0.7</c:v>
                </c:pt>
                <c:pt idx="48">
                  <c:v>0.71</c:v>
                </c:pt>
                <c:pt idx="49">
                  <c:v>0.72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0.8</c:v>
                </c:pt>
                <c:pt idx="58">
                  <c:v>0.81</c:v>
                </c:pt>
                <c:pt idx="59">
                  <c:v>0.82</c:v>
                </c:pt>
                <c:pt idx="60">
                  <c:v>0.83</c:v>
                </c:pt>
                <c:pt idx="61">
                  <c:v>0.84</c:v>
                </c:pt>
                <c:pt idx="62">
                  <c:v>0.85</c:v>
                </c:pt>
                <c:pt idx="63">
                  <c:v>0.86</c:v>
                </c:pt>
                <c:pt idx="64">
                  <c:v>0.87</c:v>
                </c:pt>
                <c:pt idx="65">
                  <c:v>0.88</c:v>
                </c:pt>
                <c:pt idx="66">
                  <c:v>0.89</c:v>
                </c:pt>
                <c:pt idx="67">
                  <c:v>0.9</c:v>
                </c:pt>
                <c:pt idx="68">
                  <c:v>0.91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0.97</c:v>
                </c:pt>
                <c:pt idx="75">
                  <c:v>0.98</c:v>
                </c:pt>
                <c:pt idx="76">
                  <c:v>0.99</c:v>
                </c:pt>
              </c:numCache>
            </c:numRef>
          </c:xVal>
          <c:yVal>
            <c:numRef>
              <c:f>experiment1Data.csv!$F$25:$F$101</c:f>
              <c:numCache>
                <c:formatCode>0.00000E+00</c:formatCode>
                <c:ptCount val="77"/>
                <c:pt idx="0">
                  <c:v>88.8888888888889</c:v>
                </c:pt>
                <c:pt idx="1">
                  <c:v>29.54545454545455</c:v>
                </c:pt>
                <c:pt idx="2">
                  <c:v>9.6774193548387</c:v>
                </c:pt>
                <c:pt idx="3">
                  <c:v>27.00000000000001</c:v>
                </c:pt>
                <c:pt idx="4">
                  <c:v>48.55072463768114</c:v>
                </c:pt>
                <c:pt idx="5">
                  <c:v>44.95614035087721</c:v>
                </c:pt>
                <c:pt idx="6">
                  <c:v>39.99999999999998</c:v>
                </c:pt>
                <c:pt idx="7">
                  <c:v>42.54716981132076</c:v>
                </c:pt>
                <c:pt idx="8">
                  <c:v>43.29113924050631</c:v>
                </c:pt>
                <c:pt idx="9">
                  <c:v>39.71571906354514</c:v>
                </c:pt>
                <c:pt idx="10">
                  <c:v>39.87889273356402</c:v>
                </c:pt>
                <c:pt idx="11">
                  <c:v>39.21529968454259</c:v>
                </c:pt>
                <c:pt idx="12">
                  <c:v>39.93243243243244</c:v>
                </c:pt>
                <c:pt idx="13">
                  <c:v>36.26492942453853</c:v>
                </c:pt>
                <c:pt idx="14">
                  <c:v>35.41304887124781</c:v>
                </c:pt>
                <c:pt idx="15">
                  <c:v>34.28097909229984</c:v>
                </c:pt>
                <c:pt idx="16">
                  <c:v>33.1959122053188</c:v>
                </c:pt>
                <c:pt idx="17">
                  <c:v>31.93926161175068</c:v>
                </c:pt>
                <c:pt idx="18">
                  <c:v>33.46172691637631</c:v>
                </c:pt>
                <c:pt idx="19">
                  <c:v>30.58834244080145</c:v>
                </c:pt>
                <c:pt idx="20">
                  <c:v>29.83903119704974</c:v>
                </c:pt>
                <c:pt idx="21">
                  <c:v>28.8500773585868</c:v>
                </c:pt>
                <c:pt idx="22">
                  <c:v>27.91871391899269</c:v>
                </c:pt>
                <c:pt idx="23">
                  <c:v>26.98045410774115</c:v>
                </c:pt>
                <c:pt idx="24">
                  <c:v>29.0749812942725</c:v>
                </c:pt>
                <c:pt idx="25">
                  <c:v>25.64221101869209</c:v>
                </c:pt>
                <c:pt idx="26">
                  <c:v>24.88078667101604</c:v>
                </c:pt>
                <c:pt idx="27">
                  <c:v>24.19404621625905</c:v>
                </c:pt>
                <c:pt idx="28">
                  <c:v>23.36515395773407</c:v>
                </c:pt>
                <c:pt idx="29">
                  <c:v>23.08801836549635</c:v>
                </c:pt>
                <c:pt idx="30">
                  <c:v>24.06289750374359</c:v>
                </c:pt>
                <c:pt idx="31">
                  <c:v>21.8761730103064</c:v>
                </c:pt>
                <c:pt idx="32">
                  <c:v>21.24836403296172</c:v>
                </c:pt>
                <c:pt idx="33">
                  <c:v>20.19782647285065</c:v>
                </c:pt>
                <c:pt idx="34">
                  <c:v>19.40172238313444</c:v>
                </c:pt>
                <c:pt idx="35">
                  <c:v>18.63039312158588</c:v>
                </c:pt>
                <c:pt idx="36">
                  <c:v>22.23642296051742</c:v>
                </c:pt>
                <c:pt idx="37">
                  <c:v>17.88352890047806</c:v>
                </c:pt>
                <c:pt idx="38">
                  <c:v>17.18061972692174</c:v>
                </c:pt>
                <c:pt idx="39">
                  <c:v>16.26762663668262</c:v>
                </c:pt>
                <c:pt idx="40">
                  <c:v>15.17992756863416</c:v>
                </c:pt>
                <c:pt idx="41">
                  <c:v>14.13166759556402</c:v>
                </c:pt>
                <c:pt idx="42">
                  <c:v>12.68857205953694</c:v>
                </c:pt>
                <c:pt idx="43">
                  <c:v>0.01274759756816</c:v>
                </c:pt>
                <c:pt idx="44">
                  <c:v>1.70168525671763E-14</c:v>
                </c:pt>
                <c:pt idx="45">
                  <c:v>0.00171671293616602</c:v>
                </c:pt>
                <c:pt idx="46">
                  <c:v>0.00183933528875295</c:v>
                </c:pt>
                <c:pt idx="47">
                  <c:v>0.00183933528875295</c:v>
                </c:pt>
                <c:pt idx="48">
                  <c:v>0.00183933528875295</c:v>
                </c:pt>
                <c:pt idx="49">
                  <c:v>0.00171671293616602</c:v>
                </c:pt>
                <c:pt idx="50">
                  <c:v>0.00159409058357909</c:v>
                </c:pt>
                <c:pt idx="51">
                  <c:v>0.00159409058357909</c:v>
                </c:pt>
                <c:pt idx="52">
                  <c:v>0.00159409058357909</c:v>
                </c:pt>
                <c:pt idx="53">
                  <c:v>0.00196196726458156</c:v>
                </c:pt>
                <c:pt idx="54">
                  <c:v>0.00183934431054202</c:v>
                </c:pt>
                <c:pt idx="55">
                  <c:v>0.00159409840247996</c:v>
                </c:pt>
                <c:pt idx="56">
                  <c:v>0.00159409840247996</c:v>
                </c:pt>
                <c:pt idx="57">
                  <c:v>0.00147147544844042</c:v>
                </c:pt>
                <c:pt idx="58">
                  <c:v>0.00183935333241958</c:v>
                </c:pt>
                <c:pt idx="59">
                  <c:v>0.00183935333241958</c:v>
                </c:pt>
                <c:pt idx="60">
                  <c:v>0.0015941062214235</c:v>
                </c:pt>
                <c:pt idx="61">
                  <c:v>0.00147148266592546</c:v>
                </c:pt>
                <c:pt idx="62">
                  <c:v>0.00183936235438565</c:v>
                </c:pt>
                <c:pt idx="63">
                  <c:v>0.00171673819742321</c:v>
                </c:pt>
                <c:pt idx="64">
                  <c:v>0.00159411404047778</c:v>
                </c:pt>
                <c:pt idx="65">
                  <c:v>0.00147148988351533</c:v>
                </c:pt>
                <c:pt idx="66">
                  <c:v>0.00159412185959174</c:v>
                </c:pt>
                <c:pt idx="67">
                  <c:v>0.00159412185959174</c:v>
                </c:pt>
                <c:pt idx="68">
                  <c:v>0.00147149710115899</c:v>
                </c:pt>
                <c:pt idx="69">
                  <c:v>0.00122624758429348</c:v>
                </c:pt>
                <c:pt idx="70">
                  <c:v>0.00159412967876539</c:v>
                </c:pt>
                <c:pt idx="71">
                  <c:v>0.00147150431885644</c:v>
                </c:pt>
                <c:pt idx="72">
                  <c:v>0.00134887895894748</c:v>
                </c:pt>
                <c:pt idx="73">
                  <c:v>0.00159413749804979</c:v>
                </c:pt>
                <c:pt idx="74">
                  <c:v>0.00134888557526766</c:v>
                </c:pt>
                <c:pt idx="75">
                  <c:v>0.00159414531737686</c:v>
                </c:pt>
                <c:pt idx="76">
                  <c:v>0.00159414531737686</c:v>
                </c:pt>
              </c:numCache>
            </c:numRef>
          </c:yVal>
          <c:smooth val="0"/>
        </c:ser>
        <c:ser>
          <c:idx val="1"/>
          <c:order val="1"/>
          <c:tx>
            <c:v>Transistor 2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experiment1Data.csv!$M$2:$M$101</c:f>
              <c:numCache>
                <c:formatCode>0.00000E+00</c:formatCode>
                <c:ptCount val="100"/>
                <c:pt idx="0">
                  <c:v>33.46613545816733</c:v>
                </c:pt>
                <c:pt idx="1">
                  <c:v>30.88235294117646</c:v>
                </c:pt>
                <c:pt idx="2">
                  <c:v>29.62328767123288</c:v>
                </c:pt>
                <c:pt idx="3">
                  <c:v>27.68595041322315</c:v>
                </c:pt>
                <c:pt idx="4">
                  <c:v>32.65765765765765</c:v>
                </c:pt>
                <c:pt idx="5">
                  <c:v>27.95698924731182</c:v>
                </c:pt>
                <c:pt idx="6">
                  <c:v>27.13414634146341</c:v>
                </c:pt>
                <c:pt idx="7">
                  <c:v>25.00000000000001</c:v>
                </c:pt>
                <c:pt idx="8">
                  <c:v>27.14285714285715</c:v>
                </c:pt>
                <c:pt idx="9">
                  <c:v>26.53846153846154</c:v>
                </c:pt>
                <c:pt idx="10">
                  <c:v>28.46153846153846</c:v>
                </c:pt>
                <c:pt idx="11">
                  <c:v>20.75471698113209</c:v>
                </c:pt>
                <c:pt idx="12">
                  <c:v>25.92592592592592</c:v>
                </c:pt>
                <c:pt idx="13">
                  <c:v>24.5</c:v>
                </c:pt>
                <c:pt idx="14">
                  <c:v>23.95833333333333</c:v>
                </c:pt>
                <c:pt idx="15">
                  <c:v>19.18604651162791</c:v>
                </c:pt>
                <c:pt idx="16">
                  <c:v>22.77777777777778</c:v>
                </c:pt>
                <c:pt idx="17">
                  <c:v>30.43478260869566</c:v>
                </c:pt>
                <c:pt idx="18">
                  <c:v>22.22222222222221</c:v>
                </c:pt>
                <c:pt idx="19">
                  <c:v>27.08333333333334</c:v>
                </c:pt>
                <c:pt idx="20">
                  <c:v>28.44827586206896</c:v>
                </c:pt>
                <c:pt idx="21">
                  <c:v>34.78260869565217</c:v>
                </c:pt>
                <c:pt idx="22">
                  <c:v>31.66666666666666</c:v>
                </c:pt>
                <c:pt idx="23">
                  <c:v>120.0</c:v>
                </c:pt>
                <c:pt idx="24">
                  <c:v>29.54545454545455</c:v>
                </c:pt>
                <c:pt idx="25">
                  <c:v>9.6774193548387</c:v>
                </c:pt>
                <c:pt idx="26">
                  <c:v>7.62711864406781</c:v>
                </c:pt>
                <c:pt idx="27">
                  <c:v>5.092592592592593</c:v>
                </c:pt>
                <c:pt idx="28">
                  <c:v>3.362573099415206</c:v>
                </c:pt>
                <c:pt idx="29">
                  <c:v>3.448275862068971</c:v>
                </c:pt>
                <c:pt idx="30">
                  <c:v>3.880407124681938</c:v>
                </c:pt>
                <c:pt idx="31">
                  <c:v>4.067796610169506</c:v>
                </c:pt>
                <c:pt idx="32">
                  <c:v>3.633217993079583</c:v>
                </c:pt>
                <c:pt idx="33">
                  <c:v>3.978622327790958</c:v>
                </c:pt>
                <c:pt idx="34">
                  <c:v>3.326944140197156</c:v>
                </c:pt>
                <c:pt idx="35">
                  <c:v>4.262204142011821</c:v>
                </c:pt>
                <c:pt idx="36">
                  <c:v>3.659160696008192</c:v>
                </c:pt>
                <c:pt idx="37">
                  <c:v>3.679195341450517</c:v>
                </c:pt>
                <c:pt idx="38">
                  <c:v>3.649835345773871</c:v>
                </c:pt>
                <c:pt idx="39">
                  <c:v>3.536585365853648</c:v>
                </c:pt>
                <c:pt idx="40">
                  <c:v>3.435702248823294</c:v>
                </c:pt>
                <c:pt idx="41">
                  <c:v>3.741115953979664</c:v>
                </c:pt>
                <c:pt idx="42">
                  <c:v>3.237866436322422</c:v>
                </c:pt>
                <c:pt idx="43">
                  <c:v>3.200817388073565</c:v>
                </c:pt>
                <c:pt idx="44">
                  <c:v>3.103384347870551</c:v>
                </c:pt>
                <c:pt idx="45">
                  <c:v>3.038880769163038</c:v>
                </c:pt>
                <c:pt idx="46">
                  <c:v>3.020969457529254</c:v>
                </c:pt>
                <c:pt idx="47">
                  <c:v>3.439780350882925</c:v>
                </c:pt>
                <c:pt idx="48">
                  <c:v>2.950910016223671</c:v>
                </c:pt>
                <c:pt idx="49">
                  <c:v>2.90279049686062</c:v>
                </c:pt>
                <c:pt idx="50">
                  <c:v>2.801077830405878</c:v>
                </c:pt>
                <c:pt idx="51">
                  <c:v>2.699284930727666</c:v>
                </c:pt>
                <c:pt idx="52">
                  <c:v>2.12471961317727</c:v>
                </c:pt>
                <c:pt idx="53">
                  <c:v>2.783864374274505</c:v>
                </c:pt>
                <c:pt idx="54">
                  <c:v>2.5006649183366</c:v>
                </c:pt>
                <c:pt idx="55">
                  <c:v>2.578566810512698</c:v>
                </c:pt>
                <c:pt idx="56">
                  <c:v>2.400555195953478</c:v>
                </c:pt>
                <c:pt idx="57">
                  <c:v>2.358683835674697</c:v>
                </c:pt>
                <c:pt idx="58">
                  <c:v>2.28346274272593</c:v>
                </c:pt>
                <c:pt idx="59">
                  <c:v>3.042880083144854</c:v>
                </c:pt>
                <c:pt idx="60">
                  <c:v>2.286886940089165</c:v>
                </c:pt>
                <c:pt idx="61">
                  <c:v>2.109623603315984</c:v>
                </c:pt>
                <c:pt idx="62">
                  <c:v>2.020777963947302</c:v>
                </c:pt>
                <c:pt idx="63">
                  <c:v>1.962769545045008</c:v>
                </c:pt>
                <c:pt idx="64">
                  <c:v>1.912425681759354</c:v>
                </c:pt>
                <c:pt idx="65">
                  <c:v>1.760948444367747</c:v>
                </c:pt>
                <c:pt idx="66">
                  <c:v>0.00147108580842647</c:v>
                </c:pt>
                <c:pt idx="67">
                  <c:v>0.00049047497598083</c:v>
                </c:pt>
                <c:pt idx="68">
                  <c:v>0.000735716072457458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0.000735716072457458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0.00122620548261118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0.00110360117326539</c:v>
                </c:pt>
                <c:pt idx="96">
                  <c:v>0.000858360678242731</c:v>
                </c:pt>
                <c:pt idx="97">
                  <c:v>0.00110360658632181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ser>
          <c:idx val="2"/>
          <c:order val="2"/>
          <c:tx>
            <c:v>Transistor 3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experiment1Data.csv!$T$2:$T$101</c:f>
              <c:numCache>
                <c:formatCode>0.00000E+00</c:formatCode>
                <c:ptCount val="100"/>
                <c:pt idx="0">
                  <c:v>35.27131782945737</c:v>
                </c:pt>
                <c:pt idx="1">
                  <c:v>34.05612244897958</c:v>
                </c:pt>
                <c:pt idx="2">
                  <c:v>34.13461538461538</c:v>
                </c:pt>
                <c:pt idx="3">
                  <c:v>32.69230769230768</c:v>
                </c:pt>
                <c:pt idx="4">
                  <c:v>29.48113207547168</c:v>
                </c:pt>
                <c:pt idx="5">
                  <c:v>30.20833333333333</c:v>
                </c:pt>
                <c:pt idx="6">
                  <c:v>28.86904761904762</c:v>
                </c:pt>
                <c:pt idx="7">
                  <c:v>30.48780487804879</c:v>
                </c:pt>
                <c:pt idx="8">
                  <c:v>30.13698630136987</c:v>
                </c:pt>
                <c:pt idx="9">
                  <c:v>32.74647887323944</c:v>
                </c:pt>
                <c:pt idx="10">
                  <c:v>26.19047619047619</c:v>
                </c:pt>
                <c:pt idx="11">
                  <c:v>30.00000000000001</c:v>
                </c:pt>
                <c:pt idx="12">
                  <c:v>25.92592592592591</c:v>
                </c:pt>
                <c:pt idx="13">
                  <c:v>24.5</c:v>
                </c:pt>
                <c:pt idx="14">
                  <c:v>23.95833333333333</c:v>
                </c:pt>
                <c:pt idx="15">
                  <c:v>24.45652173913044</c:v>
                </c:pt>
                <c:pt idx="16">
                  <c:v>27.60416666666666</c:v>
                </c:pt>
                <c:pt idx="17">
                  <c:v>17.94871794871796</c:v>
                </c:pt>
                <c:pt idx="18">
                  <c:v>26.31578947368421</c:v>
                </c:pt>
                <c:pt idx="19">
                  <c:v>22.79411764705883</c:v>
                </c:pt>
                <c:pt idx="20">
                  <c:v>23.14814814814814</c:v>
                </c:pt>
                <c:pt idx="21">
                  <c:v>31.81818181818181</c:v>
                </c:pt>
                <c:pt idx="22">
                  <c:v>26.78571428571428</c:v>
                </c:pt>
                <c:pt idx="23">
                  <c:v>133.3333333333333</c:v>
                </c:pt>
                <c:pt idx="24">
                  <c:v>18.74999999999999</c:v>
                </c:pt>
                <c:pt idx="25">
                  <c:v>25.92592592592592</c:v>
                </c:pt>
                <c:pt idx="26">
                  <c:v>2.419354838709685</c:v>
                </c:pt>
                <c:pt idx="27">
                  <c:v>3.301886792452829</c:v>
                </c:pt>
                <c:pt idx="28">
                  <c:v>3.362573099415206</c:v>
                </c:pt>
                <c:pt idx="29">
                  <c:v>3.448275862068959</c:v>
                </c:pt>
                <c:pt idx="30">
                  <c:v>3.388746803069071</c:v>
                </c:pt>
                <c:pt idx="31">
                  <c:v>5.351170568561899</c:v>
                </c:pt>
                <c:pt idx="32">
                  <c:v>4.623287671232862</c:v>
                </c:pt>
                <c:pt idx="33">
                  <c:v>4.658018867924524</c:v>
                </c:pt>
                <c:pt idx="34">
                  <c:v>4.010331702011962</c:v>
                </c:pt>
                <c:pt idx="35">
                  <c:v>5.104472140762459</c:v>
                </c:pt>
                <c:pt idx="36">
                  <c:v>4.417364813404426</c:v>
                </c:pt>
                <c:pt idx="37">
                  <c:v>4.35430173471177</c:v>
                </c:pt>
                <c:pt idx="38">
                  <c:v>4.210622044379776</c:v>
                </c:pt>
                <c:pt idx="39">
                  <c:v>4.117204480856043</c:v>
                </c:pt>
                <c:pt idx="40">
                  <c:v>4.04902130608003</c:v>
                </c:pt>
                <c:pt idx="41">
                  <c:v>4.09135367762129</c:v>
                </c:pt>
                <c:pt idx="42">
                  <c:v>3.765201750382562</c:v>
                </c:pt>
                <c:pt idx="43">
                  <c:v>3.739077423287949</c:v>
                </c:pt>
                <c:pt idx="44">
                  <c:v>3.71399712866383</c:v>
                </c:pt>
                <c:pt idx="45">
                  <c:v>3.545027764639933</c:v>
                </c:pt>
                <c:pt idx="46">
                  <c:v>3.490246484197791</c:v>
                </c:pt>
                <c:pt idx="47">
                  <c:v>3.831911846088746</c:v>
                </c:pt>
                <c:pt idx="48">
                  <c:v>3.222477996697049</c:v>
                </c:pt>
                <c:pt idx="49">
                  <c:v>3.088918733514324</c:v>
                </c:pt>
                <c:pt idx="50">
                  <c:v>3.058283894892801</c:v>
                </c:pt>
                <c:pt idx="51">
                  <c:v>2.877750557162363</c:v>
                </c:pt>
                <c:pt idx="52">
                  <c:v>2.371965163482931</c:v>
                </c:pt>
                <c:pt idx="53">
                  <c:v>3.19020396197177</c:v>
                </c:pt>
                <c:pt idx="54">
                  <c:v>2.777595583223793</c:v>
                </c:pt>
                <c:pt idx="55">
                  <c:v>2.577428501322279</c:v>
                </c:pt>
                <c:pt idx="56">
                  <c:v>2.399643390036811</c:v>
                </c:pt>
                <c:pt idx="57">
                  <c:v>2.44711968621186</c:v>
                </c:pt>
                <c:pt idx="58">
                  <c:v>2.344331301582712</c:v>
                </c:pt>
                <c:pt idx="59">
                  <c:v>3.042054104247143</c:v>
                </c:pt>
                <c:pt idx="60">
                  <c:v>1.996641661755513</c:v>
                </c:pt>
                <c:pt idx="61">
                  <c:v>2.10881712634468</c:v>
                </c:pt>
                <c:pt idx="62">
                  <c:v>1.878198618862044</c:v>
                </c:pt>
                <c:pt idx="63">
                  <c:v>1.86193086175621</c:v>
                </c:pt>
                <c:pt idx="64">
                  <c:v>1.768405051313357</c:v>
                </c:pt>
                <c:pt idx="65">
                  <c:v>1.604900644178295</c:v>
                </c:pt>
                <c:pt idx="66">
                  <c:v>0.00245183372642945</c:v>
                </c:pt>
                <c:pt idx="67">
                  <c:v>0.000980964386082137</c:v>
                </c:pt>
                <c:pt idx="68">
                  <c:v>0.000245241096529043</c:v>
                </c:pt>
                <c:pt idx="69">
                  <c:v>0.000367861644793564</c:v>
                </c:pt>
                <c:pt idx="70">
                  <c:v>0.000367861644793564</c:v>
                </c:pt>
                <c:pt idx="71">
                  <c:v>0.000367861644793564</c:v>
                </c:pt>
                <c:pt idx="72">
                  <c:v>0.000245241096529043</c:v>
                </c:pt>
                <c:pt idx="73">
                  <c:v>0.000122620548264521</c:v>
                </c:pt>
                <c:pt idx="74">
                  <c:v>0.000122620548264521</c:v>
                </c:pt>
                <c:pt idx="75">
                  <c:v>0.000122620548264521</c:v>
                </c:pt>
                <c:pt idx="76">
                  <c:v>1.70170194964397E-14</c:v>
                </c:pt>
                <c:pt idx="77">
                  <c:v>0.000367863449098277</c:v>
                </c:pt>
                <c:pt idx="78">
                  <c:v>0.000122621149716443</c:v>
                </c:pt>
                <c:pt idx="79">
                  <c:v>0.000122621149716443</c:v>
                </c:pt>
                <c:pt idx="80">
                  <c:v>0.000490487004560919</c:v>
                </c:pt>
                <c:pt idx="81">
                  <c:v>0.000367865253420689</c:v>
                </c:pt>
                <c:pt idx="82">
                  <c:v>0.000367865253420689</c:v>
                </c:pt>
                <c:pt idx="83">
                  <c:v>0.00012262175114023</c:v>
                </c:pt>
                <c:pt idx="84">
                  <c:v>0.000490489410330718</c:v>
                </c:pt>
                <c:pt idx="85">
                  <c:v>0.000367867057743784</c:v>
                </c:pt>
                <c:pt idx="86">
                  <c:v>0.00024524470515685</c:v>
                </c:pt>
                <c:pt idx="87">
                  <c:v>0.000122622352586934</c:v>
                </c:pt>
                <c:pt idx="88">
                  <c:v>0.000490491816141134</c:v>
                </c:pt>
                <c:pt idx="89">
                  <c:v>0.000122622954039538</c:v>
                </c:pt>
                <c:pt idx="90">
                  <c:v>0.000122622954039538</c:v>
                </c:pt>
                <c:pt idx="91">
                  <c:v>0.000490494221975152</c:v>
                </c:pt>
                <c:pt idx="92">
                  <c:v>0.000245247110979067</c:v>
                </c:pt>
                <c:pt idx="93">
                  <c:v>0.000122623555481025</c:v>
                </c:pt>
                <c:pt idx="94">
                  <c:v>0.000490496627832771</c:v>
                </c:pt>
                <c:pt idx="95">
                  <c:v>0.000367872470870324</c:v>
                </c:pt>
                <c:pt idx="96">
                  <c:v>0.000122624156979465</c:v>
                </c:pt>
                <c:pt idx="97">
                  <c:v>0.000367874275298256</c:v>
                </c:pt>
                <c:pt idx="98">
                  <c:v>0.000122624758432752</c:v>
                </c:pt>
                <c:pt idx="99">
                  <c:v>0.000122624758432752</c:v>
                </c:pt>
              </c:numCache>
            </c:numRef>
          </c:yVal>
          <c:smooth val="0"/>
        </c:ser>
        <c:ser>
          <c:idx val="3"/>
          <c:order val="3"/>
          <c:tx>
            <c:v>Transistor 4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experiment1Data.csv!$AA$2:$AA$101</c:f>
              <c:numCache>
                <c:formatCode>0.00000E+00</c:formatCode>
                <c:ptCount val="100"/>
                <c:pt idx="0">
                  <c:v>4.022988505747106</c:v>
                </c:pt>
                <c:pt idx="1">
                  <c:v>5.656934306569344</c:v>
                </c:pt>
                <c:pt idx="2">
                  <c:v>4.861111111111108</c:v>
                </c:pt>
                <c:pt idx="3">
                  <c:v>8.85416666666666</c:v>
                </c:pt>
                <c:pt idx="4">
                  <c:v>11.01190476190476</c:v>
                </c:pt>
                <c:pt idx="5">
                  <c:v>6.94444444444445</c:v>
                </c:pt>
                <c:pt idx="6">
                  <c:v>8.07692307692306</c:v>
                </c:pt>
                <c:pt idx="7">
                  <c:v>10.9375</c:v>
                </c:pt>
                <c:pt idx="8">
                  <c:v>13.55932203389831</c:v>
                </c:pt>
                <c:pt idx="9">
                  <c:v>8.173076923076918</c:v>
                </c:pt>
                <c:pt idx="10">
                  <c:v>3.124999999999977</c:v>
                </c:pt>
                <c:pt idx="11">
                  <c:v>8.69565217391305</c:v>
                </c:pt>
                <c:pt idx="12">
                  <c:v>9.09090909090908</c:v>
                </c:pt>
                <c:pt idx="13">
                  <c:v>14.20454545454545</c:v>
                </c:pt>
                <c:pt idx="14">
                  <c:v>1.351351351351352</c:v>
                </c:pt>
                <c:pt idx="15">
                  <c:v>17.26190476190476</c:v>
                </c:pt>
                <c:pt idx="16">
                  <c:v>8.552631578947357</c:v>
                </c:pt>
                <c:pt idx="17">
                  <c:v>10.34482758620687</c:v>
                </c:pt>
                <c:pt idx="18">
                  <c:v>17.6470588235294</c:v>
                </c:pt>
                <c:pt idx="19">
                  <c:v>15.3225806451613</c:v>
                </c:pt>
                <c:pt idx="20">
                  <c:v>9.782608695652154</c:v>
                </c:pt>
                <c:pt idx="21">
                  <c:v>0.0</c:v>
                </c:pt>
                <c:pt idx="22">
                  <c:v>2.500000000000001</c:v>
                </c:pt>
                <c:pt idx="23">
                  <c:v>66.66666666666667</c:v>
                </c:pt>
                <c:pt idx="24">
                  <c:v>38.04347826086958</c:v>
                </c:pt>
                <c:pt idx="25">
                  <c:v>27.65957446808511</c:v>
                </c:pt>
                <c:pt idx="26">
                  <c:v>23.49397590361445</c:v>
                </c:pt>
                <c:pt idx="27">
                  <c:v>19.29133858267718</c:v>
                </c:pt>
                <c:pt idx="28">
                  <c:v>19.39024390243903</c:v>
                </c:pt>
                <c:pt idx="29">
                  <c:v>17.64705882352942</c:v>
                </c:pt>
                <c:pt idx="30">
                  <c:v>18.23593073593074</c:v>
                </c:pt>
                <c:pt idx="31">
                  <c:v>16.88693098384729</c:v>
                </c:pt>
                <c:pt idx="32">
                  <c:v>16.53346653346653</c:v>
                </c:pt>
                <c:pt idx="33">
                  <c:v>16.30434782608696</c:v>
                </c:pt>
                <c:pt idx="34">
                  <c:v>17.04652255639098</c:v>
                </c:pt>
                <c:pt idx="35">
                  <c:v>15.75821672632605</c:v>
                </c:pt>
                <c:pt idx="36">
                  <c:v>15.39325842696631</c:v>
                </c:pt>
                <c:pt idx="37">
                  <c:v>15.09566028931405</c:v>
                </c:pt>
                <c:pt idx="38">
                  <c:v>14.78155339805825</c:v>
                </c:pt>
                <c:pt idx="39">
                  <c:v>14.50242266120014</c:v>
                </c:pt>
                <c:pt idx="40">
                  <c:v>14.11127765143685</c:v>
                </c:pt>
                <c:pt idx="41">
                  <c:v>14.47125113390552</c:v>
                </c:pt>
                <c:pt idx="42">
                  <c:v>13.91537186907135</c:v>
                </c:pt>
                <c:pt idx="43">
                  <c:v>13.63719234275296</c:v>
                </c:pt>
                <c:pt idx="44">
                  <c:v>13.29258386343873</c:v>
                </c:pt>
                <c:pt idx="45">
                  <c:v>13.05550950159084</c:v>
                </c:pt>
                <c:pt idx="46">
                  <c:v>12.6760929529981</c:v>
                </c:pt>
                <c:pt idx="47">
                  <c:v>13.02739801644985</c:v>
                </c:pt>
                <c:pt idx="48">
                  <c:v>12.31031495402846</c:v>
                </c:pt>
                <c:pt idx="49">
                  <c:v>12.08535001253394</c:v>
                </c:pt>
                <c:pt idx="50">
                  <c:v>11.85099653961651</c:v>
                </c:pt>
                <c:pt idx="51">
                  <c:v>11.66284252733554</c:v>
                </c:pt>
                <c:pt idx="52">
                  <c:v>12.40125431027137</c:v>
                </c:pt>
                <c:pt idx="53">
                  <c:v>11.68949379178606</c:v>
                </c:pt>
                <c:pt idx="54">
                  <c:v>11.13303600055263</c:v>
                </c:pt>
                <c:pt idx="55">
                  <c:v>10.89903199665161</c:v>
                </c:pt>
                <c:pt idx="56">
                  <c:v>10.62297654534188</c:v>
                </c:pt>
                <c:pt idx="57">
                  <c:v>10.17287424675045</c:v>
                </c:pt>
                <c:pt idx="58">
                  <c:v>9.88322984202356</c:v>
                </c:pt>
                <c:pt idx="59">
                  <c:v>10.64683022571148</c:v>
                </c:pt>
                <c:pt idx="60">
                  <c:v>9.74140917136927</c:v>
                </c:pt>
                <c:pt idx="61">
                  <c:v>9.381154847135771</c:v>
                </c:pt>
                <c:pt idx="62">
                  <c:v>9.103246304256938</c:v>
                </c:pt>
                <c:pt idx="63">
                  <c:v>8.491943003380143</c:v>
                </c:pt>
                <c:pt idx="64">
                  <c:v>7.94604724612019</c:v>
                </c:pt>
                <c:pt idx="65">
                  <c:v>7.266818307756933</c:v>
                </c:pt>
                <c:pt idx="66">
                  <c:v>0.00882716412640361</c:v>
                </c:pt>
                <c:pt idx="67">
                  <c:v>0.00049047497598083</c:v>
                </c:pt>
                <c:pt idx="68">
                  <c:v>0.00122618743991804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0.00122618743991804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0.000735726898179536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0.00061311477019769</c:v>
                </c:pt>
                <c:pt idx="96">
                  <c:v>0.000858360678242731</c:v>
                </c:pt>
                <c:pt idx="97">
                  <c:v>0.000613117777473194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4040"/>
        <c:axId val="-2135538456"/>
      </c:scatterChart>
      <c:valAx>
        <c:axId val="-213554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538456"/>
        <c:crosses val="autoZero"/>
        <c:crossBetween val="midCat"/>
      </c:valAx>
      <c:valAx>
        <c:axId val="-2135538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54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Transistor 1</c:v>
          </c:tx>
          <c:spPr>
            <a:ln w="47625">
              <a:noFill/>
            </a:ln>
          </c:spPr>
          <c:xVal>
            <c:numRef>
              <c:f>experiment1Data.csv!$A$25:$A$101</c:f>
              <c:numCache>
                <c:formatCode>0.00000E+00</c:formatCode>
                <c:ptCount val="77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0.67</c:v>
                </c:pt>
                <c:pt idx="45">
                  <c:v>0.68</c:v>
                </c:pt>
                <c:pt idx="46">
                  <c:v>0.69</c:v>
                </c:pt>
                <c:pt idx="47">
                  <c:v>0.7</c:v>
                </c:pt>
                <c:pt idx="48">
                  <c:v>0.71</c:v>
                </c:pt>
                <c:pt idx="49">
                  <c:v>0.72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0.8</c:v>
                </c:pt>
                <c:pt idx="58">
                  <c:v>0.81</c:v>
                </c:pt>
                <c:pt idx="59">
                  <c:v>0.82</c:v>
                </c:pt>
                <c:pt idx="60">
                  <c:v>0.83</c:v>
                </c:pt>
                <c:pt idx="61">
                  <c:v>0.84</c:v>
                </c:pt>
                <c:pt idx="62">
                  <c:v>0.85</c:v>
                </c:pt>
                <c:pt idx="63">
                  <c:v>0.86</c:v>
                </c:pt>
                <c:pt idx="64">
                  <c:v>0.87</c:v>
                </c:pt>
                <c:pt idx="65">
                  <c:v>0.88</c:v>
                </c:pt>
                <c:pt idx="66">
                  <c:v>0.89</c:v>
                </c:pt>
                <c:pt idx="67">
                  <c:v>0.9</c:v>
                </c:pt>
                <c:pt idx="68">
                  <c:v>0.91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0.97</c:v>
                </c:pt>
                <c:pt idx="75">
                  <c:v>0.98</c:v>
                </c:pt>
                <c:pt idx="76">
                  <c:v>0.99</c:v>
                </c:pt>
              </c:numCache>
            </c:numRef>
          </c:xVal>
          <c:yVal>
            <c:numRef>
              <c:f>experiment1Data.csv!$F$5:$F$101</c:f>
              <c:numCache>
                <c:formatCode>0.00000E+00</c:formatCode>
                <c:ptCount val="97"/>
                <c:pt idx="0">
                  <c:v>2816.666666666667</c:v>
                </c:pt>
                <c:pt idx="1">
                  <c:v>3837.500000000002</c:v>
                </c:pt>
                <c:pt idx="2">
                  <c:v>857.1428571428573</c:v>
                </c:pt>
                <c:pt idx="3">
                  <c:v>646.8750000000002</c:v>
                </c:pt>
                <c:pt idx="4">
                  <c:v>849.9999999999998</c:v>
                </c:pt>
                <c:pt idx="5">
                  <c:v>2449.999999999998</c:v>
                </c:pt>
                <c:pt idx="6">
                  <c:v>1491.666666666667</c:v>
                </c:pt>
                <c:pt idx="7">
                  <c:v>365.0000000000001</c:v>
                </c:pt>
                <c:pt idx="8">
                  <c:v>366.6666666666666</c:v>
                </c:pt>
                <c:pt idx="9">
                  <c:v>399.9999999999999</c:v>
                </c:pt>
                <c:pt idx="10">
                  <c:v>439.2857142857142</c:v>
                </c:pt>
                <c:pt idx="11">
                  <c:v>180.7692307692308</c:v>
                </c:pt>
                <c:pt idx="12">
                  <c:v>334.3749999999999</c:v>
                </c:pt>
                <c:pt idx="13">
                  <c:v>334.375</c:v>
                </c:pt>
                <c:pt idx="14">
                  <c:v>128.5714285714285</c:v>
                </c:pt>
                <c:pt idx="15">
                  <c:v>599.9999999999995</c:v>
                </c:pt>
                <c:pt idx="16">
                  <c:v>556.2499999999995</c:v>
                </c:pt>
                <c:pt idx="17">
                  <c:v>418.7500000000003</c:v>
                </c:pt>
                <c:pt idx="18">
                  <c:v>0.0</c:v>
                </c:pt>
                <c:pt idx="19">
                  <c:v>412.4999999999997</c:v>
                </c:pt>
                <c:pt idx="20">
                  <c:v>88.8888888888889</c:v>
                </c:pt>
                <c:pt idx="21">
                  <c:v>29.54545454545455</c:v>
                </c:pt>
                <c:pt idx="22">
                  <c:v>9.6774193548387</c:v>
                </c:pt>
                <c:pt idx="23">
                  <c:v>27.00000000000001</c:v>
                </c:pt>
                <c:pt idx="24">
                  <c:v>48.55072463768114</c:v>
                </c:pt>
                <c:pt idx="25">
                  <c:v>44.95614035087721</c:v>
                </c:pt>
                <c:pt idx="26">
                  <c:v>39.99999999999998</c:v>
                </c:pt>
                <c:pt idx="27">
                  <c:v>42.54716981132076</c:v>
                </c:pt>
                <c:pt idx="28">
                  <c:v>43.29113924050631</c:v>
                </c:pt>
                <c:pt idx="29">
                  <c:v>39.71571906354514</c:v>
                </c:pt>
                <c:pt idx="30">
                  <c:v>39.87889273356402</c:v>
                </c:pt>
                <c:pt idx="31">
                  <c:v>39.21529968454259</c:v>
                </c:pt>
                <c:pt idx="32">
                  <c:v>39.93243243243244</c:v>
                </c:pt>
                <c:pt idx="33">
                  <c:v>36.26492942453853</c:v>
                </c:pt>
                <c:pt idx="34">
                  <c:v>35.41304887124781</c:v>
                </c:pt>
                <c:pt idx="35">
                  <c:v>34.28097909229984</c:v>
                </c:pt>
                <c:pt idx="36">
                  <c:v>33.1959122053188</c:v>
                </c:pt>
                <c:pt idx="37">
                  <c:v>31.93926161175068</c:v>
                </c:pt>
                <c:pt idx="38">
                  <c:v>33.46172691637631</c:v>
                </c:pt>
                <c:pt idx="39">
                  <c:v>30.58834244080145</c:v>
                </c:pt>
                <c:pt idx="40">
                  <c:v>29.83903119704974</c:v>
                </c:pt>
                <c:pt idx="41">
                  <c:v>28.8500773585868</c:v>
                </c:pt>
                <c:pt idx="42">
                  <c:v>27.91871391899269</c:v>
                </c:pt>
                <c:pt idx="43">
                  <c:v>26.98045410774115</c:v>
                </c:pt>
                <c:pt idx="44">
                  <c:v>29.0749812942725</c:v>
                </c:pt>
                <c:pt idx="45">
                  <c:v>25.64221101869209</c:v>
                </c:pt>
                <c:pt idx="46">
                  <c:v>24.88078667101604</c:v>
                </c:pt>
                <c:pt idx="47">
                  <c:v>24.19404621625905</c:v>
                </c:pt>
                <c:pt idx="48">
                  <c:v>23.36515395773407</c:v>
                </c:pt>
                <c:pt idx="49">
                  <c:v>23.08801836549635</c:v>
                </c:pt>
                <c:pt idx="50">
                  <c:v>24.06289750374359</c:v>
                </c:pt>
                <c:pt idx="51">
                  <c:v>21.8761730103064</c:v>
                </c:pt>
                <c:pt idx="52">
                  <c:v>21.24836403296172</c:v>
                </c:pt>
                <c:pt idx="53">
                  <c:v>20.19782647285065</c:v>
                </c:pt>
                <c:pt idx="54">
                  <c:v>19.40172238313444</c:v>
                </c:pt>
                <c:pt idx="55">
                  <c:v>18.63039312158588</c:v>
                </c:pt>
                <c:pt idx="56">
                  <c:v>22.23642296051742</c:v>
                </c:pt>
                <c:pt idx="57">
                  <c:v>17.88352890047806</c:v>
                </c:pt>
                <c:pt idx="58">
                  <c:v>17.18061972692174</c:v>
                </c:pt>
                <c:pt idx="59">
                  <c:v>16.26762663668262</c:v>
                </c:pt>
                <c:pt idx="60">
                  <c:v>15.17992756863416</c:v>
                </c:pt>
                <c:pt idx="61">
                  <c:v>14.13166759556402</c:v>
                </c:pt>
                <c:pt idx="62">
                  <c:v>12.68857205953694</c:v>
                </c:pt>
                <c:pt idx="63">
                  <c:v>0.01274759756816</c:v>
                </c:pt>
                <c:pt idx="64">
                  <c:v>1.70168525671763E-14</c:v>
                </c:pt>
                <c:pt idx="65">
                  <c:v>0.00171671293616602</c:v>
                </c:pt>
                <c:pt idx="66">
                  <c:v>0.00183933528875295</c:v>
                </c:pt>
                <c:pt idx="67">
                  <c:v>0.00183933528875295</c:v>
                </c:pt>
                <c:pt idx="68">
                  <c:v>0.00183933528875295</c:v>
                </c:pt>
                <c:pt idx="69">
                  <c:v>0.00171671293616602</c:v>
                </c:pt>
                <c:pt idx="70">
                  <c:v>0.00159409058357909</c:v>
                </c:pt>
                <c:pt idx="71">
                  <c:v>0.00159409058357909</c:v>
                </c:pt>
                <c:pt idx="72">
                  <c:v>0.00159409058357909</c:v>
                </c:pt>
                <c:pt idx="73">
                  <c:v>0.00196196726458156</c:v>
                </c:pt>
                <c:pt idx="74">
                  <c:v>0.00183934431054202</c:v>
                </c:pt>
                <c:pt idx="75">
                  <c:v>0.00159409840247996</c:v>
                </c:pt>
                <c:pt idx="76">
                  <c:v>0.00159409840247996</c:v>
                </c:pt>
                <c:pt idx="77">
                  <c:v>0.00147147544844042</c:v>
                </c:pt>
                <c:pt idx="78">
                  <c:v>0.00183935333241958</c:v>
                </c:pt>
                <c:pt idx="79">
                  <c:v>0.00183935333241958</c:v>
                </c:pt>
                <c:pt idx="80">
                  <c:v>0.0015941062214235</c:v>
                </c:pt>
                <c:pt idx="81">
                  <c:v>0.00147148266592546</c:v>
                </c:pt>
                <c:pt idx="82">
                  <c:v>0.00183936235438565</c:v>
                </c:pt>
                <c:pt idx="83">
                  <c:v>0.00171673819742321</c:v>
                </c:pt>
                <c:pt idx="84">
                  <c:v>0.00159411404047778</c:v>
                </c:pt>
                <c:pt idx="85">
                  <c:v>0.00147148988351533</c:v>
                </c:pt>
                <c:pt idx="86">
                  <c:v>0.00159412185959174</c:v>
                </c:pt>
                <c:pt idx="87">
                  <c:v>0.00159412185959174</c:v>
                </c:pt>
                <c:pt idx="88">
                  <c:v>0.00147149710115899</c:v>
                </c:pt>
                <c:pt idx="89">
                  <c:v>0.00122624758429348</c:v>
                </c:pt>
                <c:pt idx="90">
                  <c:v>0.00159412967876539</c:v>
                </c:pt>
                <c:pt idx="91">
                  <c:v>0.00147150431885644</c:v>
                </c:pt>
                <c:pt idx="92">
                  <c:v>0.00134887895894748</c:v>
                </c:pt>
                <c:pt idx="93">
                  <c:v>0.00159413749804979</c:v>
                </c:pt>
                <c:pt idx="94">
                  <c:v>0.00134888557526766</c:v>
                </c:pt>
                <c:pt idx="95">
                  <c:v>0.00159414531737686</c:v>
                </c:pt>
                <c:pt idx="96">
                  <c:v>0.00159414531737686</c:v>
                </c:pt>
              </c:numCache>
            </c:numRef>
          </c:yVal>
          <c:smooth val="0"/>
        </c:ser>
        <c:ser>
          <c:idx val="1"/>
          <c:order val="1"/>
          <c:tx>
            <c:v>Transistor 2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experiment1Data.csv!$M$2:$M$101</c:f>
              <c:numCache>
                <c:formatCode>0.00000E+00</c:formatCode>
                <c:ptCount val="100"/>
                <c:pt idx="0">
                  <c:v>33.46613545816733</c:v>
                </c:pt>
                <c:pt idx="1">
                  <c:v>30.88235294117646</c:v>
                </c:pt>
                <c:pt idx="2">
                  <c:v>29.62328767123288</c:v>
                </c:pt>
                <c:pt idx="3">
                  <c:v>27.68595041322315</c:v>
                </c:pt>
                <c:pt idx="4">
                  <c:v>32.65765765765765</c:v>
                </c:pt>
                <c:pt idx="5">
                  <c:v>27.95698924731182</c:v>
                </c:pt>
                <c:pt idx="6">
                  <c:v>27.13414634146341</c:v>
                </c:pt>
                <c:pt idx="7">
                  <c:v>25.00000000000001</c:v>
                </c:pt>
                <c:pt idx="8">
                  <c:v>27.14285714285715</c:v>
                </c:pt>
                <c:pt idx="9">
                  <c:v>26.53846153846154</c:v>
                </c:pt>
                <c:pt idx="10">
                  <c:v>28.46153846153846</c:v>
                </c:pt>
                <c:pt idx="11">
                  <c:v>20.75471698113209</c:v>
                </c:pt>
                <c:pt idx="12">
                  <c:v>25.92592592592592</c:v>
                </c:pt>
                <c:pt idx="13">
                  <c:v>24.5</c:v>
                </c:pt>
                <c:pt idx="14">
                  <c:v>23.95833333333333</c:v>
                </c:pt>
                <c:pt idx="15">
                  <c:v>19.18604651162791</c:v>
                </c:pt>
                <c:pt idx="16">
                  <c:v>22.77777777777778</c:v>
                </c:pt>
                <c:pt idx="17">
                  <c:v>30.43478260869566</c:v>
                </c:pt>
                <c:pt idx="18">
                  <c:v>22.22222222222221</c:v>
                </c:pt>
                <c:pt idx="19">
                  <c:v>27.08333333333334</c:v>
                </c:pt>
                <c:pt idx="20">
                  <c:v>28.44827586206896</c:v>
                </c:pt>
                <c:pt idx="21">
                  <c:v>34.78260869565217</c:v>
                </c:pt>
                <c:pt idx="22">
                  <c:v>31.66666666666666</c:v>
                </c:pt>
                <c:pt idx="23">
                  <c:v>120.0</c:v>
                </c:pt>
                <c:pt idx="24">
                  <c:v>29.54545454545455</c:v>
                </c:pt>
                <c:pt idx="25">
                  <c:v>9.6774193548387</c:v>
                </c:pt>
                <c:pt idx="26">
                  <c:v>7.62711864406781</c:v>
                </c:pt>
                <c:pt idx="27">
                  <c:v>5.092592592592593</c:v>
                </c:pt>
                <c:pt idx="28">
                  <c:v>3.362573099415206</c:v>
                </c:pt>
                <c:pt idx="29">
                  <c:v>3.448275862068971</c:v>
                </c:pt>
                <c:pt idx="30">
                  <c:v>3.880407124681938</c:v>
                </c:pt>
                <c:pt idx="31">
                  <c:v>4.067796610169506</c:v>
                </c:pt>
                <c:pt idx="32">
                  <c:v>3.633217993079583</c:v>
                </c:pt>
                <c:pt idx="33">
                  <c:v>3.978622327790958</c:v>
                </c:pt>
                <c:pt idx="34">
                  <c:v>3.326944140197156</c:v>
                </c:pt>
                <c:pt idx="35">
                  <c:v>4.262204142011821</c:v>
                </c:pt>
                <c:pt idx="36">
                  <c:v>3.659160696008192</c:v>
                </c:pt>
                <c:pt idx="37">
                  <c:v>3.679195341450517</c:v>
                </c:pt>
                <c:pt idx="38">
                  <c:v>3.649835345773871</c:v>
                </c:pt>
                <c:pt idx="39">
                  <c:v>3.536585365853648</c:v>
                </c:pt>
                <c:pt idx="40">
                  <c:v>3.435702248823294</c:v>
                </c:pt>
                <c:pt idx="41">
                  <c:v>3.741115953979664</c:v>
                </c:pt>
                <c:pt idx="42">
                  <c:v>3.237866436322422</c:v>
                </c:pt>
                <c:pt idx="43">
                  <c:v>3.200817388073565</c:v>
                </c:pt>
                <c:pt idx="44">
                  <c:v>3.103384347870551</c:v>
                </c:pt>
                <c:pt idx="45">
                  <c:v>3.038880769163038</c:v>
                </c:pt>
                <c:pt idx="46">
                  <c:v>3.020969457529254</c:v>
                </c:pt>
                <c:pt idx="47">
                  <c:v>3.439780350882925</c:v>
                </c:pt>
                <c:pt idx="48">
                  <c:v>2.950910016223671</c:v>
                </c:pt>
                <c:pt idx="49">
                  <c:v>2.90279049686062</c:v>
                </c:pt>
                <c:pt idx="50">
                  <c:v>2.801077830405878</c:v>
                </c:pt>
                <c:pt idx="51">
                  <c:v>2.699284930727666</c:v>
                </c:pt>
                <c:pt idx="52">
                  <c:v>2.12471961317727</c:v>
                </c:pt>
                <c:pt idx="53">
                  <c:v>2.783864374274505</c:v>
                </c:pt>
                <c:pt idx="54">
                  <c:v>2.5006649183366</c:v>
                </c:pt>
                <c:pt idx="55">
                  <c:v>2.578566810512698</c:v>
                </c:pt>
                <c:pt idx="56">
                  <c:v>2.400555195953478</c:v>
                </c:pt>
                <c:pt idx="57">
                  <c:v>2.358683835674697</c:v>
                </c:pt>
                <c:pt idx="58">
                  <c:v>2.28346274272593</c:v>
                </c:pt>
                <c:pt idx="59">
                  <c:v>3.042880083144854</c:v>
                </c:pt>
                <c:pt idx="60">
                  <c:v>2.286886940089165</c:v>
                </c:pt>
                <c:pt idx="61">
                  <c:v>2.109623603315984</c:v>
                </c:pt>
                <c:pt idx="62">
                  <c:v>2.020777963947302</c:v>
                </c:pt>
                <c:pt idx="63">
                  <c:v>1.962769545045008</c:v>
                </c:pt>
                <c:pt idx="64">
                  <c:v>1.912425681759354</c:v>
                </c:pt>
                <c:pt idx="65">
                  <c:v>1.760948444367747</c:v>
                </c:pt>
                <c:pt idx="66">
                  <c:v>0.00147108580842647</c:v>
                </c:pt>
                <c:pt idx="67">
                  <c:v>0.00049047497598083</c:v>
                </c:pt>
                <c:pt idx="68">
                  <c:v>0.000735716072457458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0.000735716072457458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0.00122620548261118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0.00110360117326539</c:v>
                </c:pt>
                <c:pt idx="96">
                  <c:v>0.000858360678242731</c:v>
                </c:pt>
                <c:pt idx="97">
                  <c:v>0.00110360658632181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ser>
          <c:idx val="2"/>
          <c:order val="2"/>
          <c:tx>
            <c:v>Transistor 3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experiment1Data.csv!$T$2:$T$101</c:f>
              <c:numCache>
                <c:formatCode>0.00000E+00</c:formatCode>
                <c:ptCount val="100"/>
                <c:pt idx="0">
                  <c:v>35.27131782945737</c:v>
                </c:pt>
                <c:pt idx="1">
                  <c:v>34.05612244897958</c:v>
                </c:pt>
                <c:pt idx="2">
                  <c:v>34.13461538461538</c:v>
                </c:pt>
                <c:pt idx="3">
                  <c:v>32.69230769230768</c:v>
                </c:pt>
                <c:pt idx="4">
                  <c:v>29.48113207547168</c:v>
                </c:pt>
                <c:pt idx="5">
                  <c:v>30.20833333333333</c:v>
                </c:pt>
                <c:pt idx="6">
                  <c:v>28.86904761904762</c:v>
                </c:pt>
                <c:pt idx="7">
                  <c:v>30.48780487804879</c:v>
                </c:pt>
                <c:pt idx="8">
                  <c:v>30.13698630136987</c:v>
                </c:pt>
                <c:pt idx="9">
                  <c:v>32.74647887323944</c:v>
                </c:pt>
                <c:pt idx="10">
                  <c:v>26.19047619047619</c:v>
                </c:pt>
                <c:pt idx="11">
                  <c:v>30.00000000000001</c:v>
                </c:pt>
                <c:pt idx="12">
                  <c:v>25.92592592592591</c:v>
                </c:pt>
                <c:pt idx="13">
                  <c:v>24.5</c:v>
                </c:pt>
                <c:pt idx="14">
                  <c:v>23.95833333333333</c:v>
                </c:pt>
                <c:pt idx="15">
                  <c:v>24.45652173913044</c:v>
                </c:pt>
                <c:pt idx="16">
                  <c:v>27.60416666666666</c:v>
                </c:pt>
                <c:pt idx="17">
                  <c:v>17.94871794871796</c:v>
                </c:pt>
                <c:pt idx="18">
                  <c:v>26.31578947368421</c:v>
                </c:pt>
                <c:pt idx="19">
                  <c:v>22.79411764705883</c:v>
                </c:pt>
                <c:pt idx="20">
                  <c:v>23.14814814814814</c:v>
                </c:pt>
                <c:pt idx="21">
                  <c:v>31.81818181818181</c:v>
                </c:pt>
                <c:pt idx="22">
                  <c:v>26.78571428571428</c:v>
                </c:pt>
                <c:pt idx="23">
                  <c:v>133.3333333333333</c:v>
                </c:pt>
                <c:pt idx="24">
                  <c:v>18.74999999999999</c:v>
                </c:pt>
                <c:pt idx="25">
                  <c:v>25.92592592592592</c:v>
                </c:pt>
                <c:pt idx="26">
                  <c:v>2.419354838709685</c:v>
                </c:pt>
                <c:pt idx="27">
                  <c:v>3.301886792452829</c:v>
                </c:pt>
                <c:pt idx="28">
                  <c:v>3.362573099415206</c:v>
                </c:pt>
                <c:pt idx="29">
                  <c:v>3.448275862068959</c:v>
                </c:pt>
                <c:pt idx="30">
                  <c:v>3.388746803069071</c:v>
                </c:pt>
                <c:pt idx="31">
                  <c:v>5.351170568561899</c:v>
                </c:pt>
                <c:pt idx="32">
                  <c:v>4.623287671232862</c:v>
                </c:pt>
                <c:pt idx="33">
                  <c:v>4.658018867924524</c:v>
                </c:pt>
                <c:pt idx="34">
                  <c:v>4.010331702011962</c:v>
                </c:pt>
                <c:pt idx="35">
                  <c:v>5.104472140762459</c:v>
                </c:pt>
                <c:pt idx="36">
                  <c:v>4.417364813404426</c:v>
                </c:pt>
                <c:pt idx="37">
                  <c:v>4.35430173471177</c:v>
                </c:pt>
                <c:pt idx="38">
                  <c:v>4.210622044379776</c:v>
                </c:pt>
                <c:pt idx="39">
                  <c:v>4.117204480856043</c:v>
                </c:pt>
                <c:pt idx="40">
                  <c:v>4.04902130608003</c:v>
                </c:pt>
                <c:pt idx="41">
                  <c:v>4.09135367762129</c:v>
                </c:pt>
                <c:pt idx="42">
                  <c:v>3.765201750382562</c:v>
                </c:pt>
                <c:pt idx="43">
                  <c:v>3.739077423287949</c:v>
                </c:pt>
                <c:pt idx="44">
                  <c:v>3.71399712866383</c:v>
                </c:pt>
                <c:pt idx="45">
                  <c:v>3.545027764639933</c:v>
                </c:pt>
                <c:pt idx="46">
                  <c:v>3.490246484197791</c:v>
                </c:pt>
                <c:pt idx="47">
                  <c:v>3.831911846088746</c:v>
                </c:pt>
                <c:pt idx="48">
                  <c:v>3.222477996697049</c:v>
                </c:pt>
                <c:pt idx="49">
                  <c:v>3.088918733514324</c:v>
                </c:pt>
                <c:pt idx="50">
                  <c:v>3.058283894892801</c:v>
                </c:pt>
                <c:pt idx="51">
                  <c:v>2.877750557162363</c:v>
                </c:pt>
                <c:pt idx="52">
                  <c:v>2.371965163482931</c:v>
                </c:pt>
                <c:pt idx="53">
                  <c:v>3.19020396197177</c:v>
                </c:pt>
                <c:pt idx="54">
                  <c:v>2.777595583223793</c:v>
                </c:pt>
                <c:pt idx="55">
                  <c:v>2.577428501322279</c:v>
                </c:pt>
                <c:pt idx="56">
                  <c:v>2.399643390036811</c:v>
                </c:pt>
                <c:pt idx="57">
                  <c:v>2.44711968621186</c:v>
                </c:pt>
                <c:pt idx="58">
                  <c:v>2.344331301582712</c:v>
                </c:pt>
                <c:pt idx="59">
                  <c:v>3.042054104247143</c:v>
                </c:pt>
                <c:pt idx="60">
                  <c:v>1.996641661755513</c:v>
                </c:pt>
                <c:pt idx="61">
                  <c:v>2.10881712634468</c:v>
                </c:pt>
                <c:pt idx="62">
                  <c:v>1.878198618862044</c:v>
                </c:pt>
                <c:pt idx="63">
                  <c:v>1.86193086175621</c:v>
                </c:pt>
                <c:pt idx="64">
                  <c:v>1.768405051313357</c:v>
                </c:pt>
                <c:pt idx="65">
                  <c:v>1.604900644178295</c:v>
                </c:pt>
                <c:pt idx="66">
                  <c:v>0.00245183372642945</c:v>
                </c:pt>
                <c:pt idx="67">
                  <c:v>0.000980964386082137</c:v>
                </c:pt>
                <c:pt idx="68">
                  <c:v>0.000245241096529043</c:v>
                </c:pt>
                <c:pt idx="69">
                  <c:v>0.000367861644793564</c:v>
                </c:pt>
                <c:pt idx="70">
                  <c:v>0.000367861644793564</c:v>
                </c:pt>
                <c:pt idx="71">
                  <c:v>0.000367861644793564</c:v>
                </c:pt>
                <c:pt idx="72">
                  <c:v>0.000245241096529043</c:v>
                </c:pt>
                <c:pt idx="73">
                  <c:v>0.000122620548264521</c:v>
                </c:pt>
                <c:pt idx="74">
                  <c:v>0.000122620548264521</c:v>
                </c:pt>
                <c:pt idx="75">
                  <c:v>0.000122620548264521</c:v>
                </c:pt>
                <c:pt idx="76">
                  <c:v>1.70170194964397E-14</c:v>
                </c:pt>
                <c:pt idx="77">
                  <c:v>0.000367863449098277</c:v>
                </c:pt>
                <c:pt idx="78">
                  <c:v>0.000122621149716443</c:v>
                </c:pt>
                <c:pt idx="79">
                  <c:v>0.000122621149716443</c:v>
                </c:pt>
                <c:pt idx="80">
                  <c:v>0.000490487004560919</c:v>
                </c:pt>
                <c:pt idx="81">
                  <c:v>0.000367865253420689</c:v>
                </c:pt>
                <c:pt idx="82">
                  <c:v>0.000367865253420689</c:v>
                </c:pt>
                <c:pt idx="83">
                  <c:v>0.00012262175114023</c:v>
                </c:pt>
                <c:pt idx="84">
                  <c:v>0.000490489410330718</c:v>
                </c:pt>
                <c:pt idx="85">
                  <c:v>0.000367867057743784</c:v>
                </c:pt>
                <c:pt idx="86">
                  <c:v>0.00024524470515685</c:v>
                </c:pt>
                <c:pt idx="87">
                  <c:v>0.000122622352586934</c:v>
                </c:pt>
                <c:pt idx="88">
                  <c:v>0.000490491816141134</c:v>
                </c:pt>
                <c:pt idx="89">
                  <c:v>0.000122622954039538</c:v>
                </c:pt>
                <c:pt idx="90">
                  <c:v>0.000122622954039538</c:v>
                </c:pt>
                <c:pt idx="91">
                  <c:v>0.000490494221975152</c:v>
                </c:pt>
                <c:pt idx="92">
                  <c:v>0.000245247110979067</c:v>
                </c:pt>
                <c:pt idx="93">
                  <c:v>0.000122623555481025</c:v>
                </c:pt>
                <c:pt idx="94">
                  <c:v>0.000490496627832771</c:v>
                </c:pt>
                <c:pt idx="95">
                  <c:v>0.000367872470870324</c:v>
                </c:pt>
                <c:pt idx="96">
                  <c:v>0.000122624156979465</c:v>
                </c:pt>
                <c:pt idx="97">
                  <c:v>0.000367874275298256</c:v>
                </c:pt>
                <c:pt idx="98">
                  <c:v>0.000122624758432752</c:v>
                </c:pt>
                <c:pt idx="99">
                  <c:v>0.000122624758432752</c:v>
                </c:pt>
              </c:numCache>
            </c:numRef>
          </c:yVal>
          <c:smooth val="0"/>
        </c:ser>
        <c:ser>
          <c:idx val="3"/>
          <c:order val="3"/>
          <c:tx>
            <c:v>Transistor 4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experiment1Data.csv!$AA$2:$AA$101</c:f>
              <c:numCache>
                <c:formatCode>0.00000E+00</c:formatCode>
                <c:ptCount val="100"/>
                <c:pt idx="0">
                  <c:v>4.022988505747106</c:v>
                </c:pt>
                <c:pt idx="1">
                  <c:v>5.656934306569344</c:v>
                </c:pt>
                <c:pt idx="2">
                  <c:v>4.861111111111108</c:v>
                </c:pt>
                <c:pt idx="3">
                  <c:v>8.85416666666666</c:v>
                </c:pt>
                <c:pt idx="4">
                  <c:v>11.01190476190476</c:v>
                </c:pt>
                <c:pt idx="5">
                  <c:v>6.94444444444445</c:v>
                </c:pt>
                <c:pt idx="6">
                  <c:v>8.07692307692306</c:v>
                </c:pt>
                <c:pt idx="7">
                  <c:v>10.9375</c:v>
                </c:pt>
                <c:pt idx="8">
                  <c:v>13.55932203389831</c:v>
                </c:pt>
                <c:pt idx="9">
                  <c:v>8.173076923076918</c:v>
                </c:pt>
                <c:pt idx="10">
                  <c:v>3.124999999999977</c:v>
                </c:pt>
                <c:pt idx="11">
                  <c:v>8.69565217391305</c:v>
                </c:pt>
                <c:pt idx="12">
                  <c:v>9.09090909090908</c:v>
                </c:pt>
                <c:pt idx="13">
                  <c:v>14.20454545454545</c:v>
                </c:pt>
                <c:pt idx="14">
                  <c:v>1.351351351351352</c:v>
                </c:pt>
                <c:pt idx="15">
                  <c:v>17.26190476190476</c:v>
                </c:pt>
                <c:pt idx="16">
                  <c:v>8.552631578947357</c:v>
                </c:pt>
                <c:pt idx="17">
                  <c:v>10.34482758620687</c:v>
                </c:pt>
                <c:pt idx="18">
                  <c:v>17.6470588235294</c:v>
                </c:pt>
                <c:pt idx="19">
                  <c:v>15.3225806451613</c:v>
                </c:pt>
                <c:pt idx="20">
                  <c:v>9.782608695652154</c:v>
                </c:pt>
                <c:pt idx="21">
                  <c:v>0.0</c:v>
                </c:pt>
                <c:pt idx="22">
                  <c:v>2.500000000000001</c:v>
                </c:pt>
                <c:pt idx="23">
                  <c:v>66.66666666666667</c:v>
                </c:pt>
                <c:pt idx="24">
                  <c:v>38.04347826086958</c:v>
                </c:pt>
                <c:pt idx="25">
                  <c:v>27.65957446808511</c:v>
                </c:pt>
                <c:pt idx="26">
                  <c:v>23.49397590361445</c:v>
                </c:pt>
                <c:pt idx="27">
                  <c:v>19.29133858267718</c:v>
                </c:pt>
                <c:pt idx="28">
                  <c:v>19.39024390243903</c:v>
                </c:pt>
                <c:pt idx="29">
                  <c:v>17.64705882352942</c:v>
                </c:pt>
                <c:pt idx="30">
                  <c:v>18.23593073593074</c:v>
                </c:pt>
                <c:pt idx="31">
                  <c:v>16.88693098384729</c:v>
                </c:pt>
                <c:pt idx="32">
                  <c:v>16.53346653346653</c:v>
                </c:pt>
                <c:pt idx="33">
                  <c:v>16.30434782608696</c:v>
                </c:pt>
                <c:pt idx="34">
                  <c:v>17.04652255639098</c:v>
                </c:pt>
                <c:pt idx="35">
                  <c:v>15.75821672632605</c:v>
                </c:pt>
                <c:pt idx="36">
                  <c:v>15.39325842696631</c:v>
                </c:pt>
                <c:pt idx="37">
                  <c:v>15.09566028931405</c:v>
                </c:pt>
                <c:pt idx="38">
                  <c:v>14.78155339805825</c:v>
                </c:pt>
                <c:pt idx="39">
                  <c:v>14.50242266120014</c:v>
                </c:pt>
                <c:pt idx="40">
                  <c:v>14.11127765143685</c:v>
                </c:pt>
                <c:pt idx="41">
                  <c:v>14.47125113390552</c:v>
                </c:pt>
                <c:pt idx="42">
                  <c:v>13.91537186907135</c:v>
                </c:pt>
                <c:pt idx="43">
                  <c:v>13.63719234275296</c:v>
                </c:pt>
                <c:pt idx="44">
                  <c:v>13.29258386343873</c:v>
                </c:pt>
                <c:pt idx="45">
                  <c:v>13.05550950159084</c:v>
                </c:pt>
                <c:pt idx="46">
                  <c:v>12.6760929529981</c:v>
                </c:pt>
                <c:pt idx="47">
                  <c:v>13.02739801644985</c:v>
                </c:pt>
                <c:pt idx="48">
                  <c:v>12.31031495402846</c:v>
                </c:pt>
                <c:pt idx="49">
                  <c:v>12.08535001253394</c:v>
                </c:pt>
                <c:pt idx="50">
                  <c:v>11.85099653961651</c:v>
                </c:pt>
                <c:pt idx="51">
                  <c:v>11.66284252733554</c:v>
                </c:pt>
                <c:pt idx="52">
                  <c:v>12.40125431027137</c:v>
                </c:pt>
                <c:pt idx="53">
                  <c:v>11.68949379178606</c:v>
                </c:pt>
                <c:pt idx="54">
                  <c:v>11.13303600055263</c:v>
                </c:pt>
                <c:pt idx="55">
                  <c:v>10.89903199665161</c:v>
                </c:pt>
                <c:pt idx="56">
                  <c:v>10.62297654534188</c:v>
                </c:pt>
                <c:pt idx="57">
                  <c:v>10.17287424675045</c:v>
                </c:pt>
                <c:pt idx="58">
                  <c:v>9.88322984202356</c:v>
                </c:pt>
                <c:pt idx="59">
                  <c:v>10.64683022571148</c:v>
                </c:pt>
                <c:pt idx="60">
                  <c:v>9.74140917136927</c:v>
                </c:pt>
                <c:pt idx="61">
                  <c:v>9.381154847135771</c:v>
                </c:pt>
                <c:pt idx="62">
                  <c:v>9.103246304256938</c:v>
                </c:pt>
                <c:pt idx="63">
                  <c:v>8.491943003380143</c:v>
                </c:pt>
                <c:pt idx="64">
                  <c:v>7.94604724612019</c:v>
                </c:pt>
                <c:pt idx="65">
                  <c:v>7.266818307756933</c:v>
                </c:pt>
                <c:pt idx="66">
                  <c:v>0.00882716412640361</c:v>
                </c:pt>
                <c:pt idx="67">
                  <c:v>0.00049047497598083</c:v>
                </c:pt>
                <c:pt idx="68">
                  <c:v>0.00122618743991804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0.00122618743991804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0.000735726898179536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0.00061311477019769</c:v>
                </c:pt>
                <c:pt idx="96">
                  <c:v>0.000858360678242731</c:v>
                </c:pt>
                <c:pt idx="97">
                  <c:v>0.000613117777473194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63432"/>
        <c:axId val="-2136260296"/>
      </c:scatterChart>
      <c:valAx>
        <c:axId val="-2136263432"/>
        <c:scaling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-2136260296"/>
        <c:crosses val="autoZero"/>
        <c:crossBetween val="midCat"/>
      </c:valAx>
      <c:valAx>
        <c:axId val="-2136260296"/>
        <c:scaling>
          <c:orientation val="minMax"/>
        </c:scaling>
        <c:delete val="0"/>
        <c:axPos val="l"/>
        <c:majorGridlines/>
        <c:numFmt formatCode="0.00000E+00" sourceLinked="1"/>
        <c:majorTickMark val="out"/>
        <c:minorTickMark val="none"/>
        <c:tickLblPos val="nextTo"/>
        <c:crossAx val="-213626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95423136700318"/>
                  <c:y val="-0.0504126835259922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experiment1Data.csv!$D$29:$D$68</c:f>
              <c:numCache>
                <c:formatCode>0.00000E+00</c:formatCode>
                <c:ptCount val="40"/>
                <c:pt idx="0">
                  <c:v>9.8E-9</c:v>
                </c:pt>
                <c:pt idx="1">
                  <c:v>1.4E-8</c:v>
                </c:pt>
                <c:pt idx="2">
                  <c:v>2.05E-8</c:v>
                </c:pt>
                <c:pt idx="3">
                  <c:v>2.94E-8</c:v>
                </c:pt>
                <c:pt idx="4">
                  <c:v>4.28E-8</c:v>
                </c:pt>
                <c:pt idx="5">
                  <c:v>6.24E-8</c:v>
                </c:pt>
                <c:pt idx="6">
                  <c:v>8.95E-8</c:v>
                </c:pt>
                <c:pt idx="7">
                  <c:v>1.299E-7</c:v>
                </c:pt>
                <c:pt idx="8">
                  <c:v>1.878E-7</c:v>
                </c:pt>
                <c:pt idx="9">
                  <c:v>2.79E-7</c:v>
                </c:pt>
                <c:pt idx="10">
                  <c:v>4.06E-7</c:v>
                </c:pt>
                <c:pt idx="11">
                  <c:v>5.92E-7</c:v>
                </c:pt>
                <c:pt idx="12">
                  <c:v>8.65E-7</c:v>
                </c:pt>
                <c:pt idx="13">
                  <c:v>1.263E-6</c:v>
                </c:pt>
                <c:pt idx="14">
                  <c:v>1.841E-6</c:v>
                </c:pt>
                <c:pt idx="15">
                  <c:v>2.75E-6</c:v>
                </c:pt>
                <c:pt idx="16">
                  <c:v>4.02E-6</c:v>
                </c:pt>
                <c:pt idx="17">
                  <c:v>5.89E-6</c:v>
                </c:pt>
                <c:pt idx="18">
                  <c:v>8.62E-6</c:v>
                </c:pt>
                <c:pt idx="19">
                  <c:v>1.258E-5</c:v>
                </c:pt>
                <c:pt idx="20">
                  <c:v>1.833E-5</c:v>
                </c:pt>
                <c:pt idx="21">
                  <c:v>2.75E-5</c:v>
                </c:pt>
                <c:pt idx="22">
                  <c:v>4.02E-5</c:v>
                </c:pt>
                <c:pt idx="23">
                  <c:v>5.87E-5</c:v>
                </c:pt>
                <c:pt idx="24">
                  <c:v>8.55E-5</c:v>
                </c:pt>
                <c:pt idx="25">
                  <c:v>0.0001254</c:v>
                </c:pt>
                <c:pt idx="26">
                  <c:v>0.0001865</c:v>
                </c:pt>
                <c:pt idx="27">
                  <c:v>0.00028</c:v>
                </c:pt>
                <c:pt idx="28">
                  <c:v>0.000413</c:v>
                </c:pt>
                <c:pt idx="29">
                  <c:v>0.000609</c:v>
                </c:pt>
                <c:pt idx="30">
                  <c:v>0.000893</c:v>
                </c:pt>
                <c:pt idx="31">
                  <c:v>0.001299</c:v>
                </c:pt>
                <c:pt idx="32">
                  <c:v>0.001864</c:v>
                </c:pt>
                <c:pt idx="33">
                  <c:v>0.00281</c:v>
                </c:pt>
                <c:pt idx="34">
                  <c:v>0.00406</c:v>
                </c:pt>
                <c:pt idx="35">
                  <c:v>0.00584</c:v>
                </c:pt>
                <c:pt idx="36">
                  <c:v>0.00835</c:v>
                </c:pt>
                <c:pt idx="37">
                  <c:v>0.0118</c:v>
                </c:pt>
                <c:pt idx="38">
                  <c:v>0.01659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95423136700318"/>
                  <c:y val="-0.0834189550522879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experiment1Data.csv!$K$29:$K$68</c:f>
              <c:numCache>
                <c:formatCode>0.00000E+00</c:formatCode>
                <c:ptCount val="40"/>
                <c:pt idx="0">
                  <c:v>1.18E-8</c:v>
                </c:pt>
                <c:pt idx="1">
                  <c:v>1.81E-8</c:v>
                </c:pt>
                <c:pt idx="2">
                  <c:v>2.78E-8</c:v>
                </c:pt>
                <c:pt idx="3">
                  <c:v>4.08E-8</c:v>
                </c:pt>
                <c:pt idx="4">
                  <c:v>6.04E-8</c:v>
                </c:pt>
                <c:pt idx="5">
                  <c:v>8.83E-8</c:v>
                </c:pt>
                <c:pt idx="6">
                  <c:v>1.275E-7</c:v>
                </c:pt>
                <c:pt idx="7">
                  <c:v>1.839E-7</c:v>
                </c:pt>
                <c:pt idx="8">
                  <c:v>2.72E-7</c:v>
                </c:pt>
                <c:pt idx="9">
                  <c:v>3.93E-7</c:v>
                </c:pt>
                <c:pt idx="10">
                  <c:v>5.69E-7</c:v>
                </c:pt>
                <c:pt idx="11">
                  <c:v>8.22E-7</c:v>
                </c:pt>
                <c:pt idx="12">
                  <c:v>1.192E-6</c:v>
                </c:pt>
                <c:pt idx="13">
                  <c:v>1.724E-6</c:v>
                </c:pt>
                <c:pt idx="14">
                  <c:v>2.55E-6</c:v>
                </c:pt>
                <c:pt idx="15">
                  <c:v>3.71E-6</c:v>
                </c:pt>
                <c:pt idx="16">
                  <c:v>5.39E-6</c:v>
                </c:pt>
                <c:pt idx="17">
                  <c:v>7.83E-6</c:v>
                </c:pt>
                <c:pt idx="18">
                  <c:v>1.137E-5</c:v>
                </c:pt>
                <c:pt idx="19">
                  <c:v>1.647E-5</c:v>
                </c:pt>
                <c:pt idx="20">
                  <c:v>2.45E-5</c:v>
                </c:pt>
                <c:pt idx="21">
                  <c:v>3.56E-5</c:v>
                </c:pt>
                <c:pt idx="22">
                  <c:v>5.17E-5</c:v>
                </c:pt>
                <c:pt idx="23">
                  <c:v>7.5E-5</c:v>
                </c:pt>
                <c:pt idx="24">
                  <c:v>0.0001084</c:v>
                </c:pt>
                <c:pt idx="25">
                  <c:v>0.0001577</c:v>
                </c:pt>
                <c:pt idx="26">
                  <c:v>0.000238</c:v>
                </c:pt>
                <c:pt idx="27">
                  <c:v>0.00035</c:v>
                </c:pt>
                <c:pt idx="28">
                  <c:v>0.000514</c:v>
                </c:pt>
                <c:pt idx="29">
                  <c:v>0.00075</c:v>
                </c:pt>
                <c:pt idx="30">
                  <c:v>0.001092</c:v>
                </c:pt>
                <c:pt idx="31">
                  <c:v>0.001577</c:v>
                </c:pt>
                <c:pt idx="32">
                  <c:v>0.00235</c:v>
                </c:pt>
                <c:pt idx="33">
                  <c:v>0.00339</c:v>
                </c:pt>
                <c:pt idx="34">
                  <c:v>0.00486</c:v>
                </c:pt>
                <c:pt idx="35">
                  <c:v>0.00693</c:v>
                </c:pt>
                <c:pt idx="36">
                  <c:v>0.00981</c:v>
                </c:pt>
                <c:pt idx="37">
                  <c:v>0.01373</c:v>
                </c:pt>
                <c:pt idx="38">
                  <c:v>0.01903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85050080044059"/>
                  <c:y val="0.0473182865677975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experiment1Data.csv!$R$29:$R$68</c:f>
              <c:numCache>
                <c:formatCode>0.00000E+00</c:formatCode>
                <c:ptCount val="40"/>
                <c:pt idx="0">
                  <c:v>1.18E-8</c:v>
                </c:pt>
                <c:pt idx="1">
                  <c:v>1.85E-8</c:v>
                </c:pt>
                <c:pt idx="2">
                  <c:v>2.76E-8</c:v>
                </c:pt>
                <c:pt idx="3">
                  <c:v>4.1E-8</c:v>
                </c:pt>
                <c:pt idx="4">
                  <c:v>6.1E-8</c:v>
                </c:pt>
                <c:pt idx="5">
                  <c:v>8.89E-8</c:v>
                </c:pt>
                <c:pt idx="6">
                  <c:v>1.289E-7</c:v>
                </c:pt>
                <c:pt idx="7">
                  <c:v>1.856E-7</c:v>
                </c:pt>
                <c:pt idx="8">
                  <c:v>2.74E-7</c:v>
                </c:pt>
                <c:pt idx="9">
                  <c:v>3.96E-7</c:v>
                </c:pt>
                <c:pt idx="10">
                  <c:v>5.73E-7</c:v>
                </c:pt>
                <c:pt idx="11">
                  <c:v>8.27E-7</c:v>
                </c:pt>
                <c:pt idx="12">
                  <c:v>1.199E-6</c:v>
                </c:pt>
                <c:pt idx="13">
                  <c:v>1.735E-6</c:v>
                </c:pt>
                <c:pt idx="14">
                  <c:v>2.56E-6</c:v>
                </c:pt>
                <c:pt idx="15">
                  <c:v>3.73E-6</c:v>
                </c:pt>
                <c:pt idx="16">
                  <c:v>5.42E-6</c:v>
                </c:pt>
                <c:pt idx="17">
                  <c:v>7.88E-6</c:v>
                </c:pt>
                <c:pt idx="18">
                  <c:v>1.143E-5</c:v>
                </c:pt>
                <c:pt idx="19">
                  <c:v>1.655E-5</c:v>
                </c:pt>
                <c:pt idx="20">
                  <c:v>2.46E-5</c:v>
                </c:pt>
                <c:pt idx="21">
                  <c:v>3.57E-5</c:v>
                </c:pt>
                <c:pt idx="22">
                  <c:v>5.18E-5</c:v>
                </c:pt>
                <c:pt idx="23">
                  <c:v>7.52E-5</c:v>
                </c:pt>
                <c:pt idx="24">
                  <c:v>0.0001086</c:v>
                </c:pt>
                <c:pt idx="25">
                  <c:v>0.0001581</c:v>
                </c:pt>
                <c:pt idx="26">
                  <c:v>0.000239</c:v>
                </c:pt>
                <c:pt idx="27">
                  <c:v>0.000351</c:v>
                </c:pt>
                <c:pt idx="28">
                  <c:v>0.000514</c:v>
                </c:pt>
                <c:pt idx="29">
                  <c:v>0.00075</c:v>
                </c:pt>
                <c:pt idx="30">
                  <c:v>0.001093</c:v>
                </c:pt>
                <c:pt idx="31">
                  <c:v>0.001578</c:v>
                </c:pt>
                <c:pt idx="32">
                  <c:v>0.00235</c:v>
                </c:pt>
                <c:pt idx="33">
                  <c:v>0.00338</c:v>
                </c:pt>
                <c:pt idx="34">
                  <c:v>0.00486</c:v>
                </c:pt>
                <c:pt idx="35">
                  <c:v>0.00692</c:v>
                </c:pt>
                <c:pt idx="36">
                  <c:v>0.0098</c:v>
                </c:pt>
                <c:pt idx="37">
                  <c:v>0.01371</c:v>
                </c:pt>
                <c:pt idx="38">
                  <c:v>0.019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85050080044059"/>
                  <c:y val="0.00174819353334887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experiment1Data.csv!$Y$29:$Y$68</c:f>
              <c:numCache>
                <c:formatCode>0.00000E+00</c:formatCode>
                <c:ptCount val="40"/>
                <c:pt idx="0">
                  <c:v>1.39E-8</c:v>
                </c:pt>
                <c:pt idx="1">
                  <c:v>2.11E-8</c:v>
                </c:pt>
                <c:pt idx="2">
                  <c:v>3.14E-8</c:v>
                </c:pt>
                <c:pt idx="3">
                  <c:v>4.75E-8</c:v>
                </c:pt>
                <c:pt idx="4">
                  <c:v>6.94E-8</c:v>
                </c:pt>
                <c:pt idx="5">
                  <c:v>1.013E-7</c:v>
                </c:pt>
                <c:pt idx="6">
                  <c:v>1.459E-7</c:v>
                </c:pt>
                <c:pt idx="7">
                  <c:v>2.14E-7</c:v>
                </c:pt>
                <c:pt idx="8">
                  <c:v>3.09E-7</c:v>
                </c:pt>
                <c:pt idx="9">
                  <c:v>4.47E-7</c:v>
                </c:pt>
                <c:pt idx="10">
                  <c:v>6.45E-7</c:v>
                </c:pt>
                <c:pt idx="11">
                  <c:v>9.29E-7</c:v>
                </c:pt>
                <c:pt idx="12">
                  <c:v>1.344E-6</c:v>
                </c:pt>
                <c:pt idx="13">
                  <c:v>1.938E-6</c:v>
                </c:pt>
                <c:pt idx="14">
                  <c:v>2.87E-6</c:v>
                </c:pt>
                <c:pt idx="15">
                  <c:v>4.17E-6</c:v>
                </c:pt>
                <c:pt idx="16">
                  <c:v>6.04E-6</c:v>
                </c:pt>
                <c:pt idx="17">
                  <c:v>8.75E-6</c:v>
                </c:pt>
                <c:pt idx="18">
                  <c:v>1.268E-5</c:v>
                </c:pt>
                <c:pt idx="19">
                  <c:v>1.829E-5</c:v>
                </c:pt>
                <c:pt idx="20">
                  <c:v>2.72E-5</c:v>
                </c:pt>
                <c:pt idx="21">
                  <c:v>3.94E-5</c:v>
                </c:pt>
                <c:pt idx="22">
                  <c:v>5.71E-5</c:v>
                </c:pt>
                <c:pt idx="23">
                  <c:v>8.27E-5</c:v>
                </c:pt>
                <c:pt idx="24">
                  <c:v>0.0001194</c:v>
                </c:pt>
                <c:pt idx="25">
                  <c:v>0.0001762</c:v>
                </c:pt>
                <c:pt idx="26">
                  <c:v>0.000262</c:v>
                </c:pt>
                <c:pt idx="27">
                  <c:v>0.000384</c:v>
                </c:pt>
                <c:pt idx="28">
                  <c:v>0.000562</c:v>
                </c:pt>
                <c:pt idx="29">
                  <c:v>0.000819</c:v>
                </c:pt>
                <c:pt idx="30">
                  <c:v>0.001187</c:v>
                </c:pt>
                <c:pt idx="31">
                  <c:v>0.00171</c:v>
                </c:pt>
                <c:pt idx="32">
                  <c:v>0.00255</c:v>
                </c:pt>
                <c:pt idx="33">
                  <c:v>0.00367</c:v>
                </c:pt>
                <c:pt idx="34">
                  <c:v>0.00525</c:v>
                </c:pt>
                <c:pt idx="35">
                  <c:v>0.00747</c:v>
                </c:pt>
                <c:pt idx="36">
                  <c:v>0.01051</c:v>
                </c:pt>
                <c:pt idx="37">
                  <c:v>0.01463</c:v>
                </c:pt>
                <c:pt idx="38">
                  <c:v>0.02016</c:v>
                </c:pt>
                <c:pt idx="39">
                  <c:v>0.02042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98440"/>
        <c:axId val="-2136193432"/>
      </c:scatterChart>
      <c:valAx>
        <c:axId val="-2136198440"/>
        <c:scaling>
          <c:orientation val="minMax"/>
        </c:scaling>
        <c:delete val="0"/>
        <c:axPos val="b"/>
        <c:title>
          <c:layout/>
          <c:overlay val="0"/>
        </c:title>
        <c:numFmt formatCode="0.00000E+00" sourceLinked="1"/>
        <c:majorTickMark val="out"/>
        <c:minorTickMark val="none"/>
        <c:tickLblPos val="nextTo"/>
        <c:crossAx val="-2136193432"/>
        <c:crosses val="autoZero"/>
        <c:crossBetween val="midCat"/>
      </c:valAx>
      <c:valAx>
        <c:axId val="-2136193432"/>
        <c:scaling>
          <c:logBase val="10.0"/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00E+00" sourceLinked="1"/>
        <c:majorTickMark val="out"/>
        <c:minorTickMark val="none"/>
        <c:tickLblPos val="nextTo"/>
        <c:crossAx val="-213619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experiment1Data.csv!$G$1</c:f>
              <c:strCache>
                <c:ptCount val="1"/>
                <c:pt idx="0">
                  <c:v>T1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experiment1Data.csv!$G$2:$G$101</c:f>
              <c:numCache>
                <c:formatCode>0.00000E+00</c:formatCode>
                <c:ptCount val="100"/>
                <c:pt idx="0">
                  <c:v>-1.5</c:v>
                </c:pt>
                <c:pt idx="1">
                  <c:v>1.375</c:v>
                </c:pt>
                <c:pt idx="2">
                  <c:v>0.909090909090909</c:v>
                </c:pt>
                <c:pt idx="3">
                  <c:v>0.8</c:v>
                </c:pt>
                <c:pt idx="4">
                  <c:v>1.2</c:v>
                </c:pt>
                <c:pt idx="5">
                  <c:v>0.533333333333333</c:v>
                </c:pt>
                <c:pt idx="6">
                  <c:v>0.529411764705882</c:v>
                </c:pt>
                <c:pt idx="7">
                  <c:v>0.647058823529412</c:v>
                </c:pt>
                <c:pt idx="8">
                  <c:v>0.875</c:v>
                </c:pt>
                <c:pt idx="9">
                  <c:v>0.842105263157895</c:v>
                </c:pt>
                <c:pt idx="10">
                  <c:v>0.5</c:v>
                </c:pt>
                <c:pt idx="11">
                  <c:v>0.526315789473684</c:v>
                </c:pt>
                <c:pt idx="12">
                  <c:v>0.619047619047619</c:v>
                </c:pt>
                <c:pt idx="13">
                  <c:v>0.611111111111111</c:v>
                </c:pt>
                <c:pt idx="14">
                  <c:v>0.434782608695652</c:v>
                </c:pt>
                <c:pt idx="15">
                  <c:v>0.6</c:v>
                </c:pt>
                <c:pt idx="16">
                  <c:v>0.619047619047619</c:v>
                </c:pt>
                <c:pt idx="17">
                  <c:v>0.44</c:v>
                </c:pt>
                <c:pt idx="18">
                  <c:v>0.809523809523809</c:v>
                </c:pt>
                <c:pt idx="19">
                  <c:v>0.809523809523809</c:v>
                </c:pt>
                <c:pt idx="20">
                  <c:v>0.826086956521739</c:v>
                </c:pt>
                <c:pt idx="21">
                  <c:v>1.0</c:v>
                </c:pt>
                <c:pt idx="22">
                  <c:v>0.923076923076923</c:v>
                </c:pt>
                <c:pt idx="23">
                  <c:v>1.45</c:v>
                </c:pt>
                <c:pt idx="24">
                  <c:v>1.407407407407407</c:v>
                </c:pt>
                <c:pt idx="25">
                  <c:v>2.347826086956522</c:v>
                </c:pt>
                <c:pt idx="26">
                  <c:v>3.173913043478261</c:v>
                </c:pt>
                <c:pt idx="27">
                  <c:v>3.379310344827586</c:v>
                </c:pt>
                <c:pt idx="28">
                  <c:v>5.384615384615384</c:v>
                </c:pt>
                <c:pt idx="29">
                  <c:v>8.200000000000001</c:v>
                </c:pt>
                <c:pt idx="30">
                  <c:v>10.13793103448276</c:v>
                </c:pt>
                <c:pt idx="31">
                  <c:v>12.96969696969697</c:v>
                </c:pt>
                <c:pt idx="32">
                  <c:v>24.0</c:v>
                </c:pt>
                <c:pt idx="33">
                  <c:v>31.96428571428572</c:v>
                </c:pt>
                <c:pt idx="34">
                  <c:v>41.90322580645161</c:v>
                </c:pt>
                <c:pt idx="35">
                  <c:v>67.07142857142857</c:v>
                </c:pt>
                <c:pt idx="36">
                  <c:v>103.3333333333333</c:v>
                </c:pt>
                <c:pt idx="37">
                  <c:v>140.0</c:v>
                </c:pt>
                <c:pt idx="38">
                  <c:v>160.0</c:v>
                </c:pt>
                <c:pt idx="39">
                  <c:v>221.7948717948718</c:v>
                </c:pt>
                <c:pt idx="40">
                  <c:v>360.8571428571429</c:v>
                </c:pt>
                <c:pt idx="41">
                  <c:v>438.3333333333333</c:v>
                </c:pt>
                <c:pt idx="42">
                  <c:v>550.0</c:v>
                </c:pt>
                <c:pt idx="43">
                  <c:v>591.1764705882352</c:v>
                </c:pt>
                <c:pt idx="44">
                  <c:v>709.6385542168675</c:v>
                </c:pt>
                <c:pt idx="45">
                  <c:v>790.8256880733945</c:v>
                </c:pt>
                <c:pt idx="46">
                  <c:v>855.78231292517</c:v>
                </c:pt>
                <c:pt idx="47">
                  <c:v>911.9402985074626</c:v>
                </c:pt>
                <c:pt idx="48">
                  <c:v>964.9122807017544</c:v>
                </c:pt>
                <c:pt idx="49">
                  <c:v>982.885085574572</c:v>
                </c:pt>
                <c:pt idx="50">
                  <c:v>1006.861063464837</c:v>
                </c:pt>
                <c:pt idx="51">
                  <c:v>1021.505376344086</c:v>
                </c:pt>
                <c:pt idx="52">
                  <c:v>1031.25</c:v>
                </c:pt>
                <c:pt idx="53">
                  <c:v>1030.386740331492</c:v>
                </c:pt>
                <c:pt idx="54">
                  <c:v>1033.210332103321</c:v>
                </c:pt>
                <c:pt idx="55">
                  <c:v>1032.5</c:v>
                </c:pt>
                <c:pt idx="56">
                  <c:v>1035.714285714286</c:v>
                </c:pt>
                <c:pt idx="57">
                  <c:v>1033.564814814815</c:v>
                </c:pt>
                <c:pt idx="58">
                  <c:v>1031.771247021446</c:v>
                </c:pt>
                <c:pt idx="59">
                  <c:v>1028.69757174393</c:v>
                </c:pt>
                <c:pt idx="60">
                  <c:v>1010.791366906475</c:v>
                </c:pt>
                <c:pt idx="61">
                  <c:v>1009.950248756219</c:v>
                </c:pt>
                <c:pt idx="62">
                  <c:v>1008.635578583765</c:v>
                </c:pt>
                <c:pt idx="63">
                  <c:v>1004.813477737665</c:v>
                </c:pt>
                <c:pt idx="64">
                  <c:v>997.4640743871512</c:v>
                </c:pt>
                <c:pt idx="65">
                  <c:v>989.856801909308</c:v>
                </c:pt>
                <c:pt idx="66">
                  <c:v>850.8333333333333</c:v>
                </c:pt>
                <c:pt idx="67">
                  <c:v>644.1640378548897</c:v>
                </c:pt>
                <c:pt idx="68">
                  <c:v>634.1614906832299</c:v>
                </c:pt>
                <c:pt idx="69">
                  <c:v>634.1614906832299</c:v>
                </c:pt>
                <c:pt idx="70">
                  <c:v>634.1614906832299</c:v>
                </c:pt>
                <c:pt idx="71">
                  <c:v>634.1614906832299</c:v>
                </c:pt>
                <c:pt idx="72">
                  <c:v>634.1614906832299</c:v>
                </c:pt>
                <c:pt idx="73">
                  <c:v>634.1614906832299</c:v>
                </c:pt>
                <c:pt idx="74">
                  <c:v>634.1614906832299</c:v>
                </c:pt>
                <c:pt idx="75">
                  <c:v>634.1614906832299</c:v>
                </c:pt>
                <c:pt idx="76">
                  <c:v>632.1981424148607</c:v>
                </c:pt>
                <c:pt idx="77">
                  <c:v>632.1981424148607</c:v>
                </c:pt>
                <c:pt idx="78">
                  <c:v>632.1981424148607</c:v>
                </c:pt>
                <c:pt idx="79">
                  <c:v>632.1981424148607</c:v>
                </c:pt>
                <c:pt idx="80">
                  <c:v>632.1981424148607</c:v>
                </c:pt>
                <c:pt idx="81">
                  <c:v>630.2469135802469</c:v>
                </c:pt>
                <c:pt idx="82">
                  <c:v>630.2469135802469</c:v>
                </c:pt>
                <c:pt idx="83">
                  <c:v>630.2469135802469</c:v>
                </c:pt>
                <c:pt idx="84">
                  <c:v>630.2469135802469</c:v>
                </c:pt>
                <c:pt idx="85">
                  <c:v>628.3076923076923</c:v>
                </c:pt>
                <c:pt idx="86">
                  <c:v>628.3076923076923</c:v>
                </c:pt>
                <c:pt idx="87">
                  <c:v>628.3076923076923</c:v>
                </c:pt>
                <c:pt idx="88">
                  <c:v>628.3076923076923</c:v>
                </c:pt>
                <c:pt idx="89">
                  <c:v>626.3803680981596</c:v>
                </c:pt>
                <c:pt idx="90">
                  <c:v>626.3803680981596</c:v>
                </c:pt>
                <c:pt idx="91">
                  <c:v>626.3803680981596</c:v>
                </c:pt>
                <c:pt idx="92">
                  <c:v>626.3803680981596</c:v>
                </c:pt>
                <c:pt idx="93">
                  <c:v>624.4648318042813</c:v>
                </c:pt>
                <c:pt idx="94">
                  <c:v>624.4648318042813</c:v>
                </c:pt>
                <c:pt idx="95">
                  <c:v>624.4648318042813</c:v>
                </c:pt>
                <c:pt idx="96">
                  <c:v>622.5609756097561</c:v>
                </c:pt>
                <c:pt idx="97">
                  <c:v>622.5609756097561</c:v>
                </c:pt>
                <c:pt idx="98">
                  <c:v>620.6686930091186</c:v>
                </c:pt>
                <c:pt idx="99">
                  <c:v>620.6686930091186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experiment1Data.csv!$N$1</c:f>
              <c:strCache>
                <c:ptCount val="1"/>
                <c:pt idx="0">
                  <c:v>T2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experiment1Data.csv!$N$2:$N$101</c:f>
              <c:numCache>
                <c:formatCode>0.00000E+00</c:formatCode>
                <c:ptCount val="100"/>
                <c:pt idx="0">
                  <c:v>2.267676767676767</c:v>
                </c:pt>
                <c:pt idx="1">
                  <c:v>2.47244094488189</c:v>
                </c:pt>
                <c:pt idx="2">
                  <c:v>2.586956521739131</c:v>
                </c:pt>
                <c:pt idx="3">
                  <c:v>2.753623188405797</c:v>
                </c:pt>
                <c:pt idx="4">
                  <c:v>3.176470588235294</c:v>
                </c:pt>
                <c:pt idx="5">
                  <c:v>3.162790697674419</c:v>
                </c:pt>
                <c:pt idx="6">
                  <c:v>3.277777777777777</c:v>
                </c:pt>
                <c:pt idx="7">
                  <c:v>3.923076923076923</c:v>
                </c:pt>
                <c:pt idx="8">
                  <c:v>4.888888888888888</c:v>
                </c:pt>
                <c:pt idx="9">
                  <c:v>4.421052631578948</c:v>
                </c:pt>
                <c:pt idx="10">
                  <c:v>6.90909090909091</c:v>
                </c:pt>
                <c:pt idx="11">
                  <c:v>6.3</c:v>
                </c:pt>
                <c:pt idx="12">
                  <c:v>7.0</c:v>
                </c:pt>
                <c:pt idx="13">
                  <c:v>17.66666666666667</c:v>
                </c:pt>
                <c:pt idx="14">
                  <c:v>25.0</c:v>
                </c:pt>
                <c:pt idx="15">
                  <c:v>0.0</c:v>
                </c:pt>
                <c:pt idx="16">
                  <c:v>-14.0</c:v>
                </c:pt>
                <c:pt idx="17">
                  <c:v>-6.666666666666667</c:v>
                </c:pt>
                <c:pt idx="18">
                  <c:v>-5.0</c:v>
                </c:pt>
                <c:pt idx="19">
                  <c:v>-4.142857142857143</c:v>
                </c:pt>
                <c:pt idx="20">
                  <c:v>-2.625</c:v>
                </c:pt>
                <c:pt idx="21">
                  <c:v>-1.875</c:v>
                </c:pt>
                <c:pt idx="22">
                  <c:v>-0.666666666666667</c:v>
                </c:pt>
                <c:pt idx="23">
                  <c:v>0.583333333333333</c:v>
                </c:pt>
                <c:pt idx="24">
                  <c:v>2.0</c:v>
                </c:pt>
                <c:pt idx="25">
                  <c:v>4.1</c:v>
                </c:pt>
                <c:pt idx="26">
                  <c:v>5.916666666666666</c:v>
                </c:pt>
                <c:pt idx="27">
                  <c:v>11.8</c:v>
                </c:pt>
                <c:pt idx="28">
                  <c:v>18.1</c:v>
                </c:pt>
                <c:pt idx="29">
                  <c:v>16.3529411764706</c:v>
                </c:pt>
                <c:pt idx="30">
                  <c:v>27.2</c:v>
                </c:pt>
                <c:pt idx="31">
                  <c:v>43.14285714285714</c:v>
                </c:pt>
                <c:pt idx="32">
                  <c:v>55.1875</c:v>
                </c:pt>
                <c:pt idx="33">
                  <c:v>106.25</c:v>
                </c:pt>
                <c:pt idx="34">
                  <c:v>141.4615384615385</c:v>
                </c:pt>
                <c:pt idx="35">
                  <c:v>170.0</c:v>
                </c:pt>
                <c:pt idx="36">
                  <c:v>178.6363636363637</c:v>
                </c:pt>
                <c:pt idx="37">
                  <c:v>247.3913043478261</c:v>
                </c:pt>
                <c:pt idx="38">
                  <c:v>391.4285714285714</c:v>
                </c:pt>
                <c:pt idx="39">
                  <c:v>397.3333333333333</c:v>
                </c:pt>
                <c:pt idx="40">
                  <c:v>556.1290322580645</c:v>
                </c:pt>
                <c:pt idx="41">
                  <c:v>772.7272727272727</c:v>
                </c:pt>
                <c:pt idx="42">
                  <c:v>687.037037037037</c:v>
                </c:pt>
                <c:pt idx="43">
                  <c:v>770.0</c:v>
                </c:pt>
                <c:pt idx="44">
                  <c:v>899.9999999999999</c:v>
                </c:pt>
                <c:pt idx="45">
                  <c:v>931.967213114754</c:v>
                </c:pt>
                <c:pt idx="46">
                  <c:v>941.1428571428571</c:v>
                </c:pt>
                <c:pt idx="47">
                  <c:v>995.9349593495936</c:v>
                </c:pt>
                <c:pt idx="48">
                  <c:v>1025.936599423631</c:v>
                </c:pt>
                <c:pt idx="49">
                  <c:v>1040.241448692153</c:v>
                </c:pt>
                <c:pt idx="50">
                  <c:v>1046.02510460251</c:v>
                </c:pt>
                <c:pt idx="51">
                  <c:v>1054.474708171206</c:v>
                </c:pt>
                <c:pt idx="52">
                  <c:v>1052.736982643525</c:v>
                </c:pt>
                <c:pt idx="53">
                  <c:v>1043.859649122807</c:v>
                </c:pt>
                <c:pt idx="54">
                  <c:v>1051.051051051051</c:v>
                </c:pt>
                <c:pt idx="55">
                  <c:v>1053.27868852459</c:v>
                </c:pt>
                <c:pt idx="56">
                  <c:v>1048.951048951049</c:v>
                </c:pt>
                <c:pt idx="57">
                  <c:v>1047.984644913628</c:v>
                </c:pt>
                <c:pt idx="58">
                  <c:v>1045.062955599735</c:v>
                </c:pt>
                <c:pt idx="59">
                  <c:v>1026.200873362445</c:v>
                </c:pt>
                <c:pt idx="60">
                  <c:v>1027.272727272727</c:v>
                </c:pt>
                <c:pt idx="61">
                  <c:v>1023.157894736842</c:v>
                </c:pt>
                <c:pt idx="62">
                  <c:v>1019.117647058824</c:v>
                </c:pt>
                <c:pt idx="63">
                  <c:v>1012.383900928792</c:v>
                </c:pt>
                <c:pt idx="64">
                  <c:v>1005.860805860806</c:v>
                </c:pt>
                <c:pt idx="65">
                  <c:v>997.3794549266245</c:v>
                </c:pt>
                <c:pt idx="66">
                  <c:v>759.1078066914498</c:v>
                </c:pt>
                <c:pt idx="67">
                  <c:v>646.2025316455696</c:v>
                </c:pt>
                <c:pt idx="68">
                  <c:v>644.1640378548897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644.1640378548897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640.1253918495297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634.1614906832299</c:v>
                </c:pt>
                <c:pt idx="96">
                  <c:v>632.1981424148607</c:v>
                </c:pt>
                <c:pt idx="97">
                  <c:v>632.1981424148607</c:v>
                </c:pt>
                <c:pt idx="98">
                  <c:v>630.2469135802469</c:v>
                </c:pt>
                <c:pt idx="99">
                  <c:v>630.2469135802469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experiment1Data.csv!$U$1</c:f>
              <c:strCache>
                <c:ptCount val="1"/>
                <c:pt idx="0">
                  <c:v>T3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experiment1Data.csv!$U$2:$U$101</c:f>
              <c:numCache>
                <c:formatCode>0.00000E+00</c:formatCode>
                <c:ptCount val="100"/>
                <c:pt idx="0">
                  <c:v>2.329896907216495</c:v>
                </c:pt>
                <c:pt idx="1">
                  <c:v>2.59349593495935</c:v>
                </c:pt>
                <c:pt idx="2">
                  <c:v>2.793103448275862</c:v>
                </c:pt>
                <c:pt idx="3">
                  <c:v>2.911764705882352</c:v>
                </c:pt>
                <c:pt idx="4">
                  <c:v>3.0</c:v>
                </c:pt>
                <c:pt idx="5">
                  <c:v>3.399999999999999</c:v>
                </c:pt>
                <c:pt idx="6">
                  <c:v>3.545454545454545</c:v>
                </c:pt>
                <c:pt idx="7">
                  <c:v>4.28</c:v>
                </c:pt>
                <c:pt idx="8">
                  <c:v>5.294117647058823</c:v>
                </c:pt>
                <c:pt idx="9">
                  <c:v>6.071428571428572</c:v>
                </c:pt>
                <c:pt idx="10">
                  <c:v>8.0</c:v>
                </c:pt>
                <c:pt idx="11">
                  <c:v>11.0</c:v>
                </c:pt>
                <c:pt idx="12">
                  <c:v>11.8</c:v>
                </c:pt>
                <c:pt idx="13">
                  <c:v>26.0</c:v>
                </c:pt>
                <c:pt idx="14">
                  <c:v>17.0</c:v>
                </c:pt>
                <c:pt idx="15">
                  <c:v>0.0</c:v>
                </c:pt>
                <c:pt idx="16">
                  <c:v>-8.599999999999997</c:v>
                </c:pt>
                <c:pt idx="17">
                  <c:v>0.0</c:v>
                </c:pt>
                <c:pt idx="18">
                  <c:v>-4.428571428571429</c:v>
                </c:pt>
                <c:pt idx="19">
                  <c:v>-3.25</c:v>
                </c:pt>
                <c:pt idx="20">
                  <c:v>-3.5</c:v>
                </c:pt>
                <c:pt idx="21">
                  <c:v>-1.75</c:v>
                </c:pt>
                <c:pt idx="22">
                  <c:v>-0.555555555555556</c:v>
                </c:pt>
                <c:pt idx="23">
                  <c:v>0.571428571428572</c:v>
                </c:pt>
                <c:pt idx="24">
                  <c:v>2.5</c:v>
                </c:pt>
                <c:pt idx="25">
                  <c:v>3.076923076923077</c:v>
                </c:pt>
                <c:pt idx="26">
                  <c:v>6.166666666666667</c:v>
                </c:pt>
                <c:pt idx="27">
                  <c:v>9.833333333333333</c:v>
                </c:pt>
                <c:pt idx="28">
                  <c:v>13.21428571428572</c:v>
                </c:pt>
                <c:pt idx="29">
                  <c:v>18.4</c:v>
                </c:pt>
                <c:pt idx="30">
                  <c:v>21.57894736842105</c:v>
                </c:pt>
                <c:pt idx="31">
                  <c:v>50.83333333333334</c:v>
                </c:pt>
                <c:pt idx="32">
                  <c:v>68.38461538461537</c:v>
                </c:pt>
                <c:pt idx="33">
                  <c:v>75.82352941176471</c:v>
                </c:pt>
                <c:pt idx="34">
                  <c:v>109.1764705882353</c:v>
                </c:pt>
                <c:pt idx="35">
                  <c:v>228.3333333333333</c:v>
                </c:pt>
                <c:pt idx="36">
                  <c:v>188.5714285714286</c:v>
                </c:pt>
                <c:pt idx="37">
                  <c:v>249.1304347826087</c:v>
                </c:pt>
                <c:pt idx="38">
                  <c:v>359.5652173913044</c:v>
                </c:pt>
                <c:pt idx="39">
                  <c:v>428.2142857142858</c:v>
                </c:pt>
                <c:pt idx="40">
                  <c:v>559.6774193548387</c:v>
                </c:pt>
                <c:pt idx="41">
                  <c:v>640.0</c:v>
                </c:pt>
                <c:pt idx="42">
                  <c:v>731.3725490196078</c:v>
                </c:pt>
                <c:pt idx="43">
                  <c:v>785.5072463768116</c:v>
                </c:pt>
                <c:pt idx="44">
                  <c:v>865.934065934066</c:v>
                </c:pt>
                <c:pt idx="45">
                  <c:v>907.1428571428572</c:v>
                </c:pt>
                <c:pt idx="46">
                  <c:v>945.7142857142856</c:v>
                </c:pt>
                <c:pt idx="47">
                  <c:v>991.9354838709678</c:v>
                </c:pt>
                <c:pt idx="48">
                  <c:v>1022.922636103152</c:v>
                </c:pt>
                <c:pt idx="49">
                  <c:v>1025.742574257426</c:v>
                </c:pt>
                <c:pt idx="50">
                  <c:v>1031.550068587106</c:v>
                </c:pt>
                <c:pt idx="51">
                  <c:v>1046.242774566474</c:v>
                </c:pt>
                <c:pt idx="52">
                  <c:v>1048.40848806366</c:v>
                </c:pt>
                <c:pt idx="53">
                  <c:v>1039.130434782609</c:v>
                </c:pt>
                <c:pt idx="54">
                  <c:v>1041.543026706232</c:v>
                </c:pt>
                <c:pt idx="55">
                  <c:v>1040.485829959514</c:v>
                </c:pt>
                <c:pt idx="56">
                  <c:v>1038.781163434903</c:v>
                </c:pt>
                <c:pt idx="57">
                  <c:v>1037.986704653371</c:v>
                </c:pt>
                <c:pt idx="58">
                  <c:v>1033.398821218075</c:v>
                </c:pt>
                <c:pt idx="59">
                  <c:v>1017.316017316017</c:v>
                </c:pt>
                <c:pt idx="60">
                  <c:v>1015.015015015015</c:v>
                </c:pt>
                <c:pt idx="61">
                  <c:v>1014.613778705637</c:v>
                </c:pt>
                <c:pt idx="62">
                  <c:v>1008.746355685131</c:v>
                </c:pt>
                <c:pt idx="63">
                  <c:v>1004.098360655738</c:v>
                </c:pt>
                <c:pt idx="64">
                  <c:v>996.3662790697674</c:v>
                </c:pt>
                <c:pt idx="65">
                  <c:v>988.0395215808632</c:v>
                </c:pt>
                <c:pt idx="66">
                  <c:v>753.5055350553504</c:v>
                </c:pt>
                <c:pt idx="67">
                  <c:v>640.1253918495297</c:v>
                </c:pt>
                <c:pt idx="68">
                  <c:v>640.1253918495297</c:v>
                </c:pt>
                <c:pt idx="69">
                  <c:v>640.1253918495297</c:v>
                </c:pt>
                <c:pt idx="70">
                  <c:v>640.1253918495297</c:v>
                </c:pt>
                <c:pt idx="71">
                  <c:v>640.1253918495297</c:v>
                </c:pt>
                <c:pt idx="72">
                  <c:v>640.1253918495297</c:v>
                </c:pt>
                <c:pt idx="73">
                  <c:v>640.1253918495297</c:v>
                </c:pt>
                <c:pt idx="74">
                  <c:v>640.1253918495297</c:v>
                </c:pt>
                <c:pt idx="75">
                  <c:v>640.1253918495297</c:v>
                </c:pt>
                <c:pt idx="76">
                  <c:v>640.1253918495297</c:v>
                </c:pt>
                <c:pt idx="77">
                  <c:v>638.125</c:v>
                </c:pt>
                <c:pt idx="78">
                  <c:v>638.125</c:v>
                </c:pt>
                <c:pt idx="79">
                  <c:v>638.125</c:v>
                </c:pt>
                <c:pt idx="80">
                  <c:v>636.1370716510903</c:v>
                </c:pt>
                <c:pt idx="81">
                  <c:v>636.1370716510903</c:v>
                </c:pt>
                <c:pt idx="82">
                  <c:v>636.1370716510903</c:v>
                </c:pt>
                <c:pt idx="83">
                  <c:v>636.1370716510903</c:v>
                </c:pt>
                <c:pt idx="84">
                  <c:v>634.1614906832299</c:v>
                </c:pt>
                <c:pt idx="85">
                  <c:v>634.1614906832299</c:v>
                </c:pt>
                <c:pt idx="86">
                  <c:v>634.1614906832299</c:v>
                </c:pt>
                <c:pt idx="87">
                  <c:v>634.1614906832299</c:v>
                </c:pt>
                <c:pt idx="88">
                  <c:v>632.1981424148607</c:v>
                </c:pt>
                <c:pt idx="89">
                  <c:v>632.1981424148607</c:v>
                </c:pt>
                <c:pt idx="90">
                  <c:v>632.1981424148607</c:v>
                </c:pt>
                <c:pt idx="91">
                  <c:v>630.2469135802469</c:v>
                </c:pt>
                <c:pt idx="92">
                  <c:v>630.2469135802469</c:v>
                </c:pt>
                <c:pt idx="93">
                  <c:v>630.2469135802469</c:v>
                </c:pt>
                <c:pt idx="94">
                  <c:v>628.3076923076923</c:v>
                </c:pt>
                <c:pt idx="95">
                  <c:v>628.3076923076923</c:v>
                </c:pt>
                <c:pt idx="96">
                  <c:v>628.3076923076923</c:v>
                </c:pt>
                <c:pt idx="97">
                  <c:v>626.3803680981596</c:v>
                </c:pt>
                <c:pt idx="98">
                  <c:v>626.3803680981596</c:v>
                </c:pt>
                <c:pt idx="99">
                  <c:v>626.3803680981596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experiment1Data.csv!$AB$1</c:f>
              <c:strCache>
                <c:ptCount val="1"/>
                <c:pt idx="0">
                  <c:v>T4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experiment1Data.csv!$AB$2:$AB$101</c:f>
              <c:numCache>
                <c:formatCode>0.00000E+00</c:formatCode>
                <c:ptCount val="100"/>
                <c:pt idx="0">
                  <c:v>1.6</c:v>
                </c:pt>
                <c:pt idx="1">
                  <c:v>1.717277486910995</c:v>
                </c:pt>
                <c:pt idx="2">
                  <c:v>1.75</c:v>
                </c:pt>
                <c:pt idx="3">
                  <c:v>1.897196261682243</c:v>
                </c:pt>
                <c:pt idx="4">
                  <c:v>2.0</c:v>
                </c:pt>
                <c:pt idx="5">
                  <c:v>2.043478260869565</c:v>
                </c:pt>
                <c:pt idx="6">
                  <c:v>2.120689655172413</c:v>
                </c:pt>
                <c:pt idx="7">
                  <c:v>2.391304347826087</c:v>
                </c:pt>
                <c:pt idx="8">
                  <c:v>2.594594594594595</c:v>
                </c:pt>
                <c:pt idx="9">
                  <c:v>2.529411764705882</c:v>
                </c:pt>
                <c:pt idx="10">
                  <c:v>2.777777777777777</c:v>
                </c:pt>
                <c:pt idx="11">
                  <c:v>2.916666666666666</c:v>
                </c:pt>
                <c:pt idx="12">
                  <c:v>3.095238095238095</c:v>
                </c:pt>
                <c:pt idx="13">
                  <c:v>3.933333333333333</c:v>
                </c:pt>
                <c:pt idx="14">
                  <c:v>4.083333333333333</c:v>
                </c:pt>
                <c:pt idx="15">
                  <c:v>8.0</c:v>
                </c:pt>
                <c:pt idx="16">
                  <c:v>6.428571428571429</c:v>
                </c:pt>
                <c:pt idx="17">
                  <c:v>4.222222222222222</c:v>
                </c:pt>
                <c:pt idx="18">
                  <c:v>18.0</c:v>
                </c:pt>
                <c:pt idx="19">
                  <c:v>0.0</c:v>
                </c:pt>
                <c:pt idx="20">
                  <c:v>0.0</c:v>
                </c:pt>
                <c:pt idx="21">
                  <c:v>-14</c:v>
                </c:pt>
                <c:pt idx="22">
                  <c:v>-1.5</c:v>
                </c:pt>
                <c:pt idx="23">
                  <c:v>1.6</c:v>
                </c:pt>
                <c:pt idx="24">
                  <c:v>6.75</c:v>
                </c:pt>
                <c:pt idx="25">
                  <c:v>8.833333333333333</c:v>
                </c:pt>
                <c:pt idx="26">
                  <c:v>17.6</c:v>
                </c:pt>
                <c:pt idx="27">
                  <c:v>11.58333333333333</c:v>
                </c:pt>
                <c:pt idx="28">
                  <c:v>35.16666666666666</c:v>
                </c:pt>
                <c:pt idx="29">
                  <c:v>39.25</c:v>
                </c:pt>
                <c:pt idx="30">
                  <c:v>36.53846153846154</c:v>
                </c:pt>
                <c:pt idx="31">
                  <c:v>53.38461538461538</c:v>
                </c:pt>
                <c:pt idx="32">
                  <c:v>84.41666666666667</c:v>
                </c:pt>
                <c:pt idx="33">
                  <c:v>145.9</c:v>
                </c:pt>
                <c:pt idx="34">
                  <c:v>178.3333333333333</c:v>
                </c:pt>
                <c:pt idx="35">
                  <c:v>181.7647058823529</c:v>
                </c:pt>
                <c:pt idx="36">
                  <c:v>223.5</c:v>
                </c:pt>
                <c:pt idx="37">
                  <c:v>307.1428571428571</c:v>
                </c:pt>
                <c:pt idx="38">
                  <c:v>464.5</c:v>
                </c:pt>
                <c:pt idx="39">
                  <c:v>537.6</c:v>
                </c:pt>
                <c:pt idx="40">
                  <c:v>605.625</c:v>
                </c:pt>
                <c:pt idx="41">
                  <c:v>755.2631578947369</c:v>
                </c:pt>
                <c:pt idx="42">
                  <c:v>706.7796610169491</c:v>
                </c:pt>
                <c:pt idx="43">
                  <c:v>929.2307692307691</c:v>
                </c:pt>
                <c:pt idx="44">
                  <c:v>911.4583333333332</c:v>
                </c:pt>
                <c:pt idx="45">
                  <c:v>925.5474452554745</c:v>
                </c:pt>
                <c:pt idx="46">
                  <c:v>994.0217391304348</c:v>
                </c:pt>
                <c:pt idx="47">
                  <c:v>1026.415094339623</c:v>
                </c:pt>
                <c:pt idx="48">
                  <c:v>1018.087855297158</c:v>
                </c:pt>
                <c:pt idx="49">
                  <c:v>1040.072859744991</c:v>
                </c:pt>
                <c:pt idx="50">
                  <c:v>1045.51201011378</c:v>
                </c:pt>
                <c:pt idx="51">
                  <c:v>1048.28797190518</c:v>
                </c:pt>
                <c:pt idx="52">
                  <c:v>1055.089820359281</c:v>
                </c:pt>
                <c:pt idx="53">
                  <c:v>1048.0</c:v>
                </c:pt>
                <c:pt idx="54">
                  <c:v>1046.321525885559</c:v>
                </c:pt>
                <c:pt idx="55">
                  <c:v>1050.467289719626</c:v>
                </c:pt>
                <c:pt idx="56">
                  <c:v>1045.977011494253</c:v>
                </c:pt>
                <c:pt idx="57">
                  <c:v>1043.057996485061</c:v>
                </c:pt>
                <c:pt idx="58">
                  <c:v>1040.14598540146</c:v>
                </c:pt>
                <c:pt idx="59">
                  <c:v>1020.0</c:v>
                </c:pt>
                <c:pt idx="60">
                  <c:v>1022.284122562674</c:v>
                </c:pt>
                <c:pt idx="61">
                  <c:v>1019.417475728155</c:v>
                </c:pt>
                <c:pt idx="62">
                  <c:v>1014.945652173913</c:v>
                </c:pt>
                <c:pt idx="63">
                  <c:v>1007.670182166827</c:v>
                </c:pt>
                <c:pt idx="64">
                  <c:v>1000.683994528044</c:v>
                </c:pt>
                <c:pt idx="65">
                  <c:v>991.1504424778762</c:v>
                </c:pt>
                <c:pt idx="66">
                  <c:v>719.0140845070422</c:v>
                </c:pt>
                <c:pt idx="67">
                  <c:v>646.2025316455696</c:v>
                </c:pt>
                <c:pt idx="68">
                  <c:v>646.2025316455696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646.2025316455696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638.125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632.1981424148607</c:v>
                </c:pt>
                <c:pt idx="96">
                  <c:v>632.1981424148607</c:v>
                </c:pt>
                <c:pt idx="97">
                  <c:v>630.2469135802469</c:v>
                </c:pt>
                <c:pt idx="98">
                  <c:v>630.2469135802469</c:v>
                </c:pt>
                <c:pt idx="99">
                  <c:v>630.2469135802469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08664"/>
        <c:axId val="-2092109368"/>
      </c:scatterChart>
      <c:valAx>
        <c:axId val="-2092008664"/>
        <c:scaling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-2092109368"/>
        <c:crosses val="autoZero"/>
        <c:crossBetween val="midCat"/>
      </c:valAx>
      <c:valAx>
        <c:axId val="-2092109368"/>
        <c:scaling>
          <c:orientation val="minMax"/>
        </c:scaling>
        <c:delete val="0"/>
        <c:axPos val="l"/>
        <c:majorGridlines/>
        <c:numFmt formatCode="0.00000E+00" sourceLinked="1"/>
        <c:majorTickMark val="out"/>
        <c:minorTickMark val="none"/>
        <c:tickLblPos val="nextTo"/>
        <c:crossAx val="-209200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topLeftCell="K1" workbookViewId="0">
      <selection activeCell="U1" activeCellId="4" sqref="A1:A1048576 G1:G1048576 N1:N1048576 AB1:AB1048576 U1:U1048576"/>
    </sheetView>
  </sheetViews>
  <sheetFormatPr baseColWidth="10" defaultRowHeight="15" x14ac:dyDescent="0"/>
  <cols>
    <col min="1" max="1" width="11.83203125" style="1" bestFit="1" customWidth="1"/>
    <col min="2" max="3" width="12" style="1" bestFit="1" customWidth="1"/>
    <col min="4" max="4" width="11.5" style="1" bestFit="1" customWidth="1"/>
    <col min="5" max="5" width="12" style="1" bestFit="1" customWidth="1"/>
    <col min="6" max="7" width="19.83203125" style="1" customWidth="1"/>
    <col min="8" max="8" width="10.83203125" style="1"/>
    <col min="9" max="13" width="12" style="1" bestFit="1" customWidth="1"/>
    <col min="14" max="14" width="12" style="1" customWidth="1"/>
    <col min="15" max="15" width="10.83203125" style="1"/>
    <col min="16" max="20" width="12" style="1" bestFit="1" customWidth="1"/>
    <col min="21" max="21" width="12" style="1" customWidth="1"/>
    <col min="22" max="22" width="10.83203125" style="1"/>
    <col min="23" max="26" width="12" style="1" bestFit="1" customWidth="1"/>
    <col min="27" max="27" width="11.83203125" style="1" bestFit="1" customWidth="1"/>
    <col min="28" max="28" width="11.5" style="1" customWidth="1"/>
    <col min="29" max="29" width="10.83203125" style="1"/>
    <col min="30" max="30" width="18.5" style="1" customWidth="1"/>
    <col min="31" max="16384" width="10.83203125" style="1"/>
  </cols>
  <sheetData>
    <row r="1" spans="1:30">
      <c r="A1" s="1" t="s">
        <v>0</v>
      </c>
      <c r="B1" s="1" t="s">
        <v>1</v>
      </c>
      <c r="C1" s="1" t="s">
        <v>2</v>
      </c>
      <c r="D1" s="1" t="s">
        <v>2</v>
      </c>
      <c r="E1" s="1" t="s">
        <v>9</v>
      </c>
      <c r="F1" s="1" t="s">
        <v>14</v>
      </c>
      <c r="G1" s="1" t="s">
        <v>18</v>
      </c>
      <c r="I1" s="1" t="s">
        <v>3</v>
      </c>
      <c r="J1" s="1" t="s">
        <v>4</v>
      </c>
      <c r="K1" s="1" t="s">
        <v>4</v>
      </c>
      <c r="L1" s="1" t="s">
        <v>10</v>
      </c>
      <c r="M1" s="1" t="s">
        <v>15</v>
      </c>
      <c r="N1" s="1" t="s">
        <v>19</v>
      </c>
      <c r="P1" s="1" t="s">
        <v>5</v>
      </c>
      <c r="Q1" s="1" t="s">
        <v>6</v>
      </c>
      <c r="R1" s="1" t="s">
        <v>6</v>
      </c>
      <c r="S1" s="1" t="s">
        <v>11</v>
      </c>
      <c r="T1" s="1" t="s">
        <v>16</v>
      </c>
      <c r="U1" s="1" t="s">
        <v>20</v>
      </c>
      <c r="W1" s="1" t="s">
        <v>7</v>
      </c>
      <c r="X1" s="1" t="s">
        <v>8</v>
      </c>
      <c r="Y1" s="1" t="s">
        <v>8</v>
      </c>
      <c r="Z1" s="1" t="s">
        <v>12</v>
      </c>
      <c r="AA1" s="2" t="s">
        <v>17</v>
      </c>
      <c r="AB1" s="2" t="s">
        <v>21</v>
      </c>
      <c r="AD1" s="1" t="s">
        <v>13</v>
      </c>
    </row>
    <row r="2" spans="1:30">
      <c r="A2" s="1">
        <v>0</v>
      </c>
      <c r="B2" s="1">
        <v>-6E-10</v>
      </c>
      <c r="C2" s="1">
        <v>-8.9999999999999999E-10</v>
      </c>
      <c r="D2" s="1">
        <f>C2*-1</f>
        <v>8.9999999999999999E-10</v>
      </c>
      <c r="E2" s="1">
        <f>D2-B2</f>
        <v>1.5E-9</v>
      </c>
      <c r="F2" s="1">
        <f t="shared" ref="F2:F65" si="0">ABS((((E2-AD2)/E2))*100)</f>
        <v>1213.3333333333335</v>
      </c>
      <c r="G2" s="1">
        <f>D2/B2</f>
        <v>-1.5</v>
      </c>
      <c r="I2" s="1">
        <v>-1.9799999999999999E-8</v>
      </c>
      <c r="J2" s="1">
        <v>4.4899999999999998E-8</v>
      </c>
      <c r="K2" s="1">
        <f>J2*-1</f>
        <v>-4.4899999999999998E-8</v>
      </c>
      <c r="L2" s="1">
        <f>K2-I2</f>
        <v>-2.51E-8</v>
      </c>
      <c r="M2" s="1">
        <f>ABS(((L2-AD2)/L2))*100</f>
        <v>33.466135458167329</v>
      </c>
      <c r="N2" s="1">
        <f>K2/I2</f>
        <v>2.2676767676767677</v>
      </c>
      <c r="P2" s="1">
        <v>-1.9399999999999998E-8</v>
      </c>
      <c r="Q2" s="1">
        <v>4.5200000000000001E-8</v>
      </c>
      <c r="R2" s="1">
        <f>Q2*-1</f>
        <v>-4.5200000000000001E-8</v>
      </c>
      <c r="S2" s="1">
        <f>R2-P2</f>
        <v>-2.5800000000000003E-8</v>
      </c>
      <c r="T2" s="1">
        <f>ABS((((S2-AD2)/S2))*100)</f>
        <v>35.271317829457367</v>
      </c>
      <c r="U2" s="1">
        <f>R2/P2</f>
        <v>2.329896907216495</v>
      </c>
      <c r="W2" s="1">
        <v>-2.9000000000000002E-8</v>
      </c>
      <c r="X2" s="1">
        <v>4.6399999999999999E-8</v>
      </c>
      <c r="Y2" s="1">
        <f>X2*-1</f>
        <v>-4.6399999999999999E-8</v>
      </c>
      <c r="Z2" s="1">
        <f>Y2-W2</f>
        <v>-1.7399999999999997E-8</v>
      </c>
      <c r="AA2" s="1">
        <f>ABS((((Z2-AD2)/Z2))*100)</f>
        <v>4.0229885057471062</v>
      </c>
      <c r="AB2" s="1">
        <f>Y2/W2</f>
        <v>1.5999999999999999</v>
      </c>
      <c r="AD2" s="1">
        <f>(E2+L2+S2+Z2)/4</f>
        <v>-1.6700000000000001E-8</v>
      </c>
    </row>
    <row r="3" spans="1:30">
      <c r="A3" s="1">
        <v>0.01</v>
      </c>
      <c r="B3" s="1">
        <v>8.0000000000000003E-10</v>
      </c>
      <c r="C3" s="1">
        <v>-1.0999999999999999E-9</v>
      </c>
      <c r="D3" s="1">
        <f t="shared" ref="D3:D66" si="1">C3*-1</f>
        <v>1.0999999999999999E-9</v>
      </c>
      <c r="E3" s="1">
        <f t="shared" ref="E3:E66" si="2">D3-B3</f>
        <v>2.9999999999999989E-10</v>
      </c>
      <c r="F3" s="1">
        <f t="shared" si="0"/>
        <v>4408.3333333333358</v>
      </c>
      <c r="G3" s="1">
        <f t="shared" ref="G3:G66" si="3">D3/B3</f>
        <v>1.3749999999999998</v>
      </c>
      <c r="I3" s="1">
        <v>-1.27E-8</v>
      </c>
      <c r="J3" s="1">
        <v>3.1400000000000003E-8</v>
      </c>
      <c r="K3" s="1">
        <f t="shared" ref="K3:K66" si="4">J3*-1</f>
        <v>-3.1400000000000003E-8</v>
      </c>
      <c r="L3" s="1">
        <f t="shared" ref="L3:L66" si="5">K3-I3</f>
        <v>-1.8700000000000002E-8</v>
      </c>
      <c r="M3" s="1">
        <f t="shared" ref="M3:M66" si="6">ABS(((L3-AD3)/L3))*100</f>
        <v>30.88235294117646</v>
      </c>
      <c r="N3" s="1">
        <f t="shared" ref="N3:N66" si="7">K3/I3</f>
        <v>2.4724409448818903</v>
      </c>
      <c r="P3" s="1">
        <v>-1.2299999999999999E-8</v>
      </c>
      <c r="Q3" s="1">
        <v>3.1900000000000001E-8</v>
      </c>
      <c r="R3" s="1">
        <f t="shared" ref="R3:R66" si="8">Q3*-1</f>
        <v>-3.1900000000000001E-8</v>
      </c>
      <c r="S3" s="1">
        <f t="shared" ref="S3:S66" si="9">R3-P3</f>
        <v>-1.9600000000000003E-8</v>
      </c>
      <c r="T3" s="1">
        <f t="shared" ref="T3:T66" si="10">ABS((((S3-AD3)/S3))*100)</f>
        <v>34.056122448979586</v>
      </c>
      <c r="U3" s="1">
        <f t="shared" ref="U3:U66" si="11">R3/P3</f>
        <v>2.5934959349593498</v>
      </c>
      <c r="W3" s="1">
        <v>-1.9099999999999999E-8</v>
      </c>
      <c r="X3" s="1">
        <v>3.2800000000000003E-8</v>
      </c>
      <c r="Y3" s="1">
        <f t="shared" ref="Y3:Y66" si="12">X3*-1</f>
        <v>-3.2800000000000003E-8</v>
      </c>
      <c r="Z3" s="1">
        <f t="shared" ref="Z3:Z66" si="13">Y3-W3</f>
        <v>-1.3700000000000004E-8</v>
      </c>
      <c r="AA3" s="1">
        <f t="shared" ref="AA3:AA66" si="14">ABS((((Z3-AD3)/Z3))*100)</f>
        <v>5.6569343065693438</v>
      </c>
      <c r="AB3" s="1">
        <f t="shared" ref="AB3:AB66" si="15">Y3/W3</f>
        <v>1.717277486910995</v>
      </c>
      <c r="AD3" s="1">
        <f t="shared" ref="AD3:AD66" si="16">(E3+L3+S3+Z3)/4</f>
        <v>-1.2925000000000003E-8</v>
      </c>
    </row>
    <row r="4" spans="1:30">
      <c r="A4" s="1">
        <v>0.02</v>
      </c>
      <c r="B4" s="1">
        <v>1.0999999999999999E-9</v>
      </c>
      <c r="C4" s="1">
        <v>-1.0000000000000001E-9</v>
      </c>
      <c r="D4" s="1">
        <f t="shared" si="1"/>
        <v>1.0000000000000001E-9</v>
      </c>
      <c r="E4" s="1">
        <f t="shared" si="2"/>
        <v>-9.9999999999999861E-11</v>
      </c>
      <c r="F4" s="1">
        <f t="shared" si="0"/>
        <v>10175.000000000016</v>
      </c>
      <c r="G4" s="1">
        <f t="shared" si="3"/>
        <v>0.90909090909090917</v>
      </c>
      <c r="I4" s="1">
        <v>-9.1999999999999997E-9</v>
      </c>
      <c r="J4" s="1">
        <v>2.3800000000000001E-8</v>
      </c>
      <c r="K4" s="1">
        <f t="shared" si="4"/>
        <v>-2.3800000000000001E-8</v>
      </c>
      <c r="L4" s="1">
        <f t="shared" si="5"/>
        <v>-1.4600000000000002E-8</v>
      </c>
      <c r="M4" s="1">
        <f t="shared" si="6"/>
        <v>29.62328767123288</v>
      </c>
      <c r="N4" s="1">
        <f t="shared" si="7"/>
        <v>2.5869565217391308</v>
      </c>
      <c r="P4" s="1">
        <v>-8.7000000000000001E-9</v>
      </c>
      <c r="Q4" s="1">
        <v>2.4299999999999999E-8</v>
      </c>
      <c r="R4" s="1">
        <f t="shared" si="8"/>
        <v>-2.4299999999999999E-8</v>
      </c>
      <c r="S4" s="1">
        <f t="shared" si="9"/>
        <v>-1.5600000000000001E-8</v>
      </c>
      <c r="T4" s="1">
        <f t="shared" si="10"/>
        <v>34.13461538461538</v>
      </c>
      <c r="U4" s="1">
        <f t="shared" si="11"/>
        <v>2.7931034482758621</v>
      </c>
      <c r="W4" s="1">
        <v>-1.44E-8</v>
      </c>
      <c r="X4" s="1">
        <v>2.5200000000000001E-8</v>
      </c>
      <c r="Y4" s="1">
        <f t="shared" si="12"/>
        <v>-2.5200000000000001E-8</v>
      </c>
      <c r="Z4" s="1">
        <f t="shared" si="13"/>
        <v>-1.0800000000000001E-8</v>
      </c>
      <c r="AA4" s="1">
        <f t="shared" si="14"/>
        <v>4.8611111111111081</v>
      </c>
      <c r="AB4" s="1">
        <f t="shared" si="15"/>
        <v>1.75</v>
      </c>
      <c r="AD4" s="1">
        <f t="shared" si="16"/>
        <v>-1.0275000000000001E-8</v>
      </c>
    </row>
    <row r="5" spans="1:30">
      <c r="A5" s="1">
        <v>0.03</v>
      </c>
      <c r="B5" s="1">
        <v>1.5E-9</v>
      </c>
      <c r="C5" s="1">
        <v>-1.2E-9</v>
      </c>
      <c r="D5" s="1">
        <f t="shared" si="1"/>
        <v>1.2E-9</v>
      </c>
      <c r="E5" s="1">
        <f t="shared" si="2"/>
        <v>-3E-10</v>
      </c>
      <c r="F5" s="1">
        <f t="shared" si="0"/>
        <v>2816.666666666667</v>
      </c>
      <c r="G5" s="1">
        <f t="shared" si="3"/>
        <v>0.8</v>
      </c>
      <c r="I5" s="1">
        <v>-6.8999999999999997E-9</v>
      </c>
      <c r="J5" s="1">
        <v>1.9000000000000001E-8</v>
      </c>
      <c r="K5" s="1">
        <f t="shared" si="4"/>
        <v>-1.9000000000000001E-8</v>
      </c>
      <c r="L5" s="1">
        <f t="shared" si="5"/>
        <v>-1.2100000000000002E-8</v>
      </c>
      <c r="M5" s="1">
        <f t="shared" si="6"/>
        <v>27.685950413223146</v>
      </c>
      <c r="N5" s="1">
        <f t="shared" si="7"/>
        <v>2.7536231884057973</v>
      </c>
      <c r="P5" s="1">
        <v>-6.7999999999999997E-9</v>
      </c>
      <c r="Q5" s="1">
        <v>1.9799999999999999E-8</v>
      </c>
      <c r="R5" s="1">
        <f t="shared" si="8"/>
        <v>-1.9799999999999999E-8</v>
      </c>
      <c r="S5" s="1">
        <f t="shared" si="9"/>
        <v>-1.2999999999999999E-8</v>
      </c>
      <c r="T5" s="1">
        <f t="shared" si="10"/>
        <v>32.692307692307679</v>
      </c>
      <c r="U5" s="1">
        <f t="shared" si="11"/>
        <v>2.9117647058823528</v>
      </c>
      <c r="W5" s="1">
        <v>-1.07E-8</v>
      </c>
      <c r="X5" s="1">
        <v>2.03E-8</v>
      </c>
      <c r="Y5" s="1">
        <f t="shared" si="12"/>
        <v>-2.03E-8</v>
      </c>
      <c r="Z5" s="1">
        <f t="shared" si="13"/>
        <v>-9.5999999999999999E-9</v>
      </c>
      <c r="AA5" s="1">
        <f t="shared" si="14"/>
        <v>8.8541666666666607</v>
      </c>
      <c r="AB5" s="1">
        <f t="shared" si="15"/>
        <v>1.8971962616822431</v>
      </c>
      <c r="AD5" s="1">
        <f t="shared" si="16"/>
        <v>-8.7500000000000006E-9</v>
      </c>
    </row>
    <row r="6" spans="1:30">
      <c r="A6" s="1">
        <v>0.04</v>
      </c>
      <c r="B6" s="1">
        <v>1.0000000000000001E-9</v>
      </c>
      <c r="C6" s="1">
        <v>-1.2E-9</v>
      </c>
      <c r="D6" s="1">
        <f t="shared" si="1"/>
        <v>1.2E-9</v>
      </c>
      <c r="E6" s="1">
        <f t="shared" si="2"/>
        <v>1.9999999999999993E-10</v>
      </c>
      <c r="F6" s="1">
        <f t="shared" si="0"/>
        <v>3837.5000000000023</v>
      </c>
      <c r="G6" s="1">
        <f t="shared" si="3"/>
        <v>1.2</v>
      </c>
      <c r="I6" s="1">
        <v>-5.1000000000000002E-9</v>
      </c>
      <c r="J6" s="1">
        <v>1.6199999999999999E-8</v>
      </c>
      <c r="K6" s="1">
        <f t="shared" si="4"/>
        <v>-1.6199999999999999E-8</v>
      </c>
      <c r="L6" s="1">
        <f t="shared" si="5"/>
        <v>-1.11E-8</v>
      </c>
      <c r="M6" s="1">
        <f t="shared" si="6"/>
        <v>32.657657657657651</v>
      </c>
      <c r="N6" s="1">
        <f t="shared" si="7"/>
        <v>3.1764705882352939</v>
      </c>
      <c r="P6" s="1">
        <v>-5.3000000000000003E-9</v>
      </c>
      <c r="Q6" s="1">
        <v>1.59E-8</v>
      </c>
      <c r="R6" s="1">
        <f t="shared" si="8"/>
        <v>-1.59E-8</v>
      </c>
      <c r="S6" s="1">
        <f t="shared" si="9"/>
        <v>-1.0599999999999999E-8</v>
      </c>
      <c r="T6" s="1">
        <f t="shared" si="10"/>
        <v>29.481132075471685</v>
      </c>
      <c r="U6" s="1">
        <f t="shared" si="11"/>
        <v>3</v>
      </c>
      <c r="W6" s="1">
        <v>-8.4000000000000008E-9</v>
      </c>
      <c r="X6" s="1">
        <v>1.6800000000000002E-8</v>
      </c>
      <c r="Y6" s="1">
        <f t="shared" si="12"/>
        <v>-1.6800000000000002E-8</v>
      </c>
      <c r="Z6" s="1">
        <f t="shared" si="13"/>
        <v>-8.4000000000000008E-9</v>
      </c>
      <c r="AA6" s="1">
        <f t="shared" si="14"/>
        <v>11.011904761904761</v>
      </c>
      <c r="AB6" s="1">
        <f t="shared" si="15"/>
        <v>2</v>
      </c>
      <c r="AD6" s="1">
        <f t="shared" si="16"/>
        <v>-7.4750000000000008E-9</v>
      </c>
    </row>
    <row r="7" spans="1:30">
      <c r="A7" s="1">
        <v>0.05</v>
      </c>
      <c r="B7" s="1">
        <v>1.5E-9</v>
      </c>
      <c r="C7" s="1">
        <v>-8.0000000000000003E-10</v>
      </c>
      <c r="D7" s="1">
        <f t="shared" si="1"/>
        <v>8.0000000000000003E-10</v>
      </c>
      <c r="E7" s="1">
        <f t="shared" si="2"/>
        <v>-6.9999999999999996E-10</v>
      </c>
      <c r="F7" s="1">
        <f t="shared" si="0"/>
        <v>857.14285714285734</v>
      </c>
      <c r="G7" s="1">
        <f t="shared" si="3"/>
        <v>0.53333333333333333</v>
      </c>
      <c r="I7" s="1">
        <v>-4.2999999999999996E-9</v>
      </c>
      <c r="J7" s="1">
        <v>1.3599999999999999E-8</v>
      </c>
      <c r="K7" s="1">
        <f t="shared" si="4"/>
        <v>-1.3599999999999999E-8</v>
      </c>
      <c r="L7" s="1">
        <f t="shared" si="5"/>
        <v>-9.3000000000000006E-9</v>
      </c>
      <c r="M7" s="1">
        <f t="shared" si="6"/>
        <v>27.956989247311824</v>
      </c>
      <c r="N7" s="1">
        <f t="shared" si="7"/>
        <v>3.1627906976744189</v>
      </c>
      <c r="P7" s="1">
        <v>-4.0000000000000002E-9</v>
      </c>
      <c r="Q7" s="1">
        <v>1.3599999999999999E-8</v>
      </c>
      <c r="R7" s="1">
        <f t="shared" si="8"/>
        <v>-1.3599999999999999E-8</v>
      </c>
      <c r="S7" s="1">
        <f t="shared" si="9"/>
        <v>-9.5999999999999999E-9</v>
      </c>
      <c r="T7" s="1">
        <f t="shared" si="10"/>
        <v>30.208333333333325</v>
      </c>
      <c r="U7" s="1">
        <f t="shared" si="11"/>
        <v>3.3999999999999995</v>
      </c>
      <c r="W7" s="1">
        <v>-6.8999999999999997E-9</v>
      </c>
      <c r="X7" s="1">
        <v>1.4100000000000001E-8</v>
      </c>
      <c r="Y7" s="1">
        <f t="shared" si="12"/>
        <v>-1.4100000000000001E-8</v>
      </c>
      <c r="Z7" s="1">
        <f t="shared" si="13"/>
        <v>-7.2000000000000008E-9</v>
      </c>
      <c r="AA7" s="1">
        <f t="shared" si="14"/>
        <v>6.9444444444444491</v>
      </c>
      <c r="AB7" s="1">
        <f t="shared" si="15"/>
        <v>2.0434782608695654</v>
      </c>
      <c r="AD7" s="1">
        <f t="shared" si="16"/>
        <v>-6.7000000000000004E-9</v>
      </c>
    </row>
    <row r="8" spans="1:30">
      <c r="A8" s="1">
        <v>0.06</v>
      </c>
      <c r="B8" s="1">
        <v>1.6999999999999999E-9</v>
      </c>
      <c r="C8" s="1">
        <v>-8.9999999999999999E-10</v>
      </c>
      <c r="D8" s="1">
        <f t="shared" si="1"/>
        <v>8.9999999999999999E-10</v>
      </c>
      <c r="E8" s="1">
        <f t="shared" si="2"/>
        <v>-7.9999999999999993E-10</v>
      </c>
      <c r="F8" s="1">
        <f t="shared" si="0"/>
        <v>646.87500000000023</v>
      </c>
      <c r="G8" s="1">
        <f t="shared" si="3"/>
        <v>0.52941176470588236</v>
      </c>
      <c r="I8" s="1">
        <v>-3.6E-9</v>
      </c>
      <c r="J8" s="1">
        <v>1.18E-8</v>
      </c>
      <c r="K8" s="1">
        <f t="shared" si="4"/>
        <v>-1.18E-8</v>
      </c>
      <c r="L8" s="1">
        <f t="shared" si="5"/>
        <v>-8.2000000000000006E-9</v>
      </c>
      <c r="M8" s="1">
        <f t="shared" si="6"/>
        <v>27.13414634146341</v>
      </c>
      <c r="N8" s="1">
        <f t="shared" si="7"/>
        <v>3.2777777777777777</v>
      </c>
      <c r="P8" s="1">
        <v>-3.3000000000000002E-9</v>
      </c>
      <c r="Q8" s="1">
        <v>1.1700000000000001E-8</v>
      </c>
      <c r="R8" s="1">
        <f t="shared" si="8"/>
        <v>-1.1700000000000001E-8</v>
      </c>
      <c r="S8" s="1">
        <f t="shared" si="9"/>
        <v>-8.4000000000000008E-9</v>
      </c>
      <c r="T8" s="1">
        <f t="shared" si="10"/>
        <v>28.869047619047617</v>
      </c>
      <c r="U8" s="1">
        <f t="shared" si="11"/>
        <v>3.5454545454545454</v>
      </c>
      <c r="W8" s="1">
        <v>-5.7999999999999998E-9</v>
      </c>
      <c r="X8" s="1">
        <v>1.2299999999999999E-8</v>
      </c>
      <c r="Y8" s="1">
        <f t="shared" si="12"/>
        <v>-1.2299999999999999E-8</v>
      </c>
      <c r="Z8" s="1">
        <f t="shared" si="13"/>
        <v>-6.4999999999999995E-9</v>
      </c>
      <c r="AA8" s="1">
        <f t="shared" si="14"/>
        <v>8.0769230769230607</v>
      </c>
      <c r="AB8" s="1">
        <f t="shared" si="15"/>
        <v>2.1206896551724137</v>
      </c>
      <c r="AD8" s="1">
        <f t="shared" si="16"/>
        <v>-5.9750000000000006E-9</v>
      </c>
    </row>
    <row r="9" spans="1:30">
      <c r="A9" s="1">
        <v>7.0000000000000007E-2</v>
      </c>
      <c r="B9" s="1">
        <v>1.6999999999999999E-9</v>
      </c>
      <c r="C9" s="1">
        <v>-1.0999999999999999E-9</v>
      </c>
      <c r="D9" s="1">
        <f t="shared" si="1"/>
        <v>1.0999999999999999E-9</v>
      </c>
      <c r="E9" s="1">
        <f t="shared" si="2"/>
        <v>-6E-10</v>
      </c>
      <c r="F9" s="1">
        <f t="shared" si="0"/>
        <v>849.99999999999977</v>
      </c>
      <c r="G9" s="1">
        <f t="shared" si="3"/>
        <v>0.6470588235294118</v>
      </c>
      <c r="I9" s="1">
        <v>-2.6000000000000001E-9</v>
      </c>
      <c r="J9" s="1">
        <v>1.02E-8</v>
      </c>
      <c r="K9" s="1">
        <f t="shared" si="4"/>
        <v>-1.02E-8</v>
      </c>
      <c r="L9" s="1">
        <f t="shared" si="5"/>
        <v>-7.6000000000000002E-9</v>
      </c>
      <c r="M9" s="1">
        <f t="shared" si="6"/>
        <v>25.000000000000007</v>
      </c>
      <c r="N9" s="1">
        <f t="shared" si="7"/>
        <v>3.9230769230769229</v>
      </c>
      <c r="P9" s="1">
        <v>-2.5000000000000001E-9</v>
      </c>
      <c r="Q9" s="1">
        <v>1.07E-8</v>
      </c>
      <c r="R9" s="1">
        <f t="shared" si="8"/>
        <v>-1.07E-8</v>
      </c>
      <c r="S9" s="1">
        <f t="shared" si="9"/>
        <v>-8.2000000000000006E-9</v>
      </c>
      <c r="T9" s="1">
        <f t="shared" si="10"/>
        <v>30.487804878048792</v>
      </c>
      <c r="U9" s="1">
        <f t="shared" si="11"/>
        <v>4.28</v>
      </c>
      <c r="W9" s="1">
        <v>-4.5999999999999998E-9</v>
      </c>
      <c r="X9" s="1">
        <v>1.0999999999999999E-8</v>
      </c>
      <c r="Y9" s="1">
        <f t="shared" si="12"/>
        <v>-1.0999999999999999E-8</v>
      </c>
      <c r="Z9" s="1">
        <f t="shared" si="13"/>
        <v>-6.3999999999999994E-9</v>
      </c>
      <c r="AA9" s="1">
        <f t="shared" si="14"/>
        <v>10.937499999999996</v>
      </c>
      <c r="AB9" s="1">
        <f t="shared" si="15"/>
        <v>2.3913043478260869</v>
      </c>
      <c r="AD9" s="1">
        <f t="shared" si="16"/>
        <v>-5.6999999999999998E-9</v>
      </c>
    </row>
    <row r="10" spans="1:30">
      <c r="A10" s="1">
        <v>0.08</v>
      </c>
      <c r="B10" s="1">
        <v>1.6000000000000001E-9</v>
      </c>
      <c r="C10" s="1">
        <v>-1.3999999999999999E-9</v>
      </c>
      <c r="D10" s="1">
        <f t="shared" si="1"/>
        <v>1.3999999999999999E-9</v>
      </c>
      <c r="E10" s="1">
        <f t="shared" si="2"/>
        <v>-2.0000000000000014E-10</v>
      </c>
      <c r="F10" s="1">
        <f t="shared" si="0"/>
        <v>2449.9999999999977</v>
      </c>
      <c r="G10" s="1">
        <f t="shared" si="3"/>
        <v>0.87499999999999989</v>
      </c>
      <c r="I10" s="1">
        <v>-1.8E-9</v>
      </c>
      <c r="J10" s="1">
        <v>8.7999999999999994E-9</v>
      </c>
      <c r="K10" s="1">
        <f t="shared" si="4"/>
        <v>-8.7999999999999994E-9</v>
      </c>
      <c r="L10" s="1">
        <f t="shared" si="5"/>
        <v>-6.9999999999999998E-9</v>
      </c>
      <c r="M10" s="1">
        <f t="shared" si="6"/>
        <v>27.142857142857153</v>
      </c>
      <c r="N10" s="1">
        <f t="shared" si="7"/>
        <v>4.8888888888888884</v>
      </c>
      <c r="P10" s="1">
        <v>-1.6999999999999999E-9</v>
      </c>
      <c r="Q10" s="1">
        <v>8.9999999999999995E-9</v>
      </c>
      <c r="R10" s="1">
        <f t="shared" si="8"/>
        <v>-8.9999999999999995E-9</v>
      </c>
      <c r="S10" s="1">
        <f t="shared" si="9"/>
        <v>-7.2999999999999992E-9</v>
      </c>
      <c r="T10" s="1">
        <f t="shared" si="10"/>
        <v>30.136986301369866</v>
      </c>
      <c r="U10" s="1">
        <f t="shared" si="11"/>
        <v>5.2941176470588234</v>
      </c>
      <c r="W10" s="1">
        <v>-3.7E-9</v>
      </c>
      <c r="X10" s="1">
        <v>9.5999999999999999E-9</v>
      </c>
      <c r="Y10" s="1">
        <f t="shared" si="12"/>
        <v>-9.5999999999999999E-9</v>
      </c>
      <c r="Z10" s="1">
        <f t="shared" si="13"/>
        <v>-5.8999999999999999E-9</v>
      </c>
      <c r="AA10" s="1">
        <f t="shared" si="14"/>
        <v>13.559322033898313</v>
      </c>
      <c r="AB10" s="1">
        <f t="shared" si="15"/>
        <v>2.5945945945945947</v>
      </c>
      <c r="AD10" s="1">
        <f t="shared" si="16"/>
        <v>-5.0999999999999993E-9</v>
      </c>
    </row>
    <row r="11" spans="1:30">
      <c r="A11" s="1">
        <v>0.09</v>
      </c>
      <c r="B11" s="1">
        <v>1.9000000000000001E-9</v>
      </c>
      <c r="C11" s="1">
        <v>-1.6000000000000001E-9</v>
      </c>
      <c r="D11" s="1">
        <f t="shared" si="1"/>
        <v>1.6000000000000001E-9</v>
      </c>
      <c r="E11" s="1">
        <f t="shared" si="2"/>
        <v>-3E-10</v>
      </c>
      <c r="F11" s="1">
        <f t="shared" si="0"/>
        <v>1491.6666666666665</v>
      </c>
      <c r="G11" s="1">
        <f t="shared" si="3"/>
        <v>0.84210526315789469</v>
      </c>
      <c r="I11" s="1">
        <v>-1.9000000000000001E-9</v>
      </c>
      <c r="J11" s="1">
        <v>8.4000000000000008E-9</v>
      </c>
      <c r="K11" s="1">
        <f t="shared" si="4"/>
        <v>-8.4000000000000008E-9</v>
      </c>
      <c r="L11" s="1">
        <f t="shared" si="5"/>
        <v>-6.5000000000000003E-9</v>
      </c>
      <c r="M11" s="1">
        <f t="shared" si="6"/>
        <v>26.538461538461544</v>
      </c>
      <c r="N11" s="1">
        <f t="shared" si="7"/>
        <v>4.4210526315789478</v>
      </c>
      <c r="P11" s="1">
        <v>-1.3999999999999999E-9</v>
      </c>
      <c r="Q11" s="1">
        <v>8.5E-9</v>
      </c>
      <c r="R11" s="1">
        <f t="shared" si="8"/>
        <v>-8.5E-9</v>
      </c>
      <c r="S11" s="1">
        <f t="shared" si="9"/>
        <v>-7.0999999999999999E-9</v>
      </c>
      <c r="T11" s="1">
        <f t="shared" si="10"/>
        <v>32.74647887323944</v>
      </c>
      <c r="U11" s="1">
        <f t="shared" si="11"/>
        <v>6.0714285714285721</v>
      </c>
      <c r="W11" s="1">
        <v>-3.3999999999999998E-9</v>
      </c>
      <c r="X11" s="1">
        <v>8.5999999999999993E-9</v>
      </c>
      <c r="Y11" s="1">
        <f t="shared" si="12"/>
        <v>-8.5999999999999993E-9</v>
      </c>
      <c r="Z11" s="1">
        <f t="shared" si="13"/>
        <v>-5.1999999999999994E-9</v>
      </c>
      <c r="AA11" s="1">
        <f t="shared" si="14"/>
        <v>8.173076923076918</v>
      </c>
      <c r="AB11" s="1">
        <f t="shared" si="15"/>
        <v>2.5294117647058822</v>
      </c>
      <c r="AD11" s="1">
        <f t="shared" si="16"/>
        <v>-4.7749999999999997E-9</v>
      </c>
    </row>
    <row r="12" spans="1:30">
      <c r="A12" s="1">
        <v>0.1</v>
      </c>
      <c r="B12" s="1">
        <v>2.0000000000000001E-9</v>
      </c>
      <c r="C12" s="1">
        <v>-1.0000000000000001E-9</v>
      </c>
      <c r="D12" s="1">
        <f t="shared" si="1"/>
        <v>1.0000000000000001E-9</v>
      </c>
      <c r="E12" s="1">
        <f t="shared" si="2"/>
        <v>-1.0000000000000001E-9</v>
      </c>
      <c r="F12" s="1">
        <f t="shared" si="0"/>
        <v>365.00000000000006</v>
      </c>
      <c r="G12" s="1">
        <f t="shared" si="3"/>
        <v>0.5</v>
      </c>
      <c r="I12" s="1">
        <v>-1.0999999999999999E-9</v>
      </c>
      <c r="J12" s="1">
        <v>7.6000000000000002E-9</v>
      </c>
      <c r="K12" s="1">
        <f t="shared" si="4"/>
        <v>-7.6000000000000002E-9</v>
      </c>
      <c r="L12" s="1">
        <f t="shared" si="5"/>
        <v>-6.5000000000000003E-9</v>
      </c>
      <c r="M12" s="1">
        <f t="shared" si="6"/>
        <v>28.46153846153846</v>
      </c>
      <c r="N12" s="1">
        <f t="shared" si="7"/>
        <v>6.9090909090909101</v>
      </c>
      <c r="P12" s="1">
        <v>-8.9999999999999999E-10</v>
      </c>
      <c r="Q12" s="1">
        <v>7.2E-9</v>
      </c>
      <c r="R12" s="1">
        <f t="shared" si="8"/>
        <v>-7.2E-9</v>
      </c>
      <c r="S12" s="1">
        <f t="shared" si="9"/>
        <v>-6.3000000000000002E-9</v>
      </c>
      <c r="T12" s="1">
        <f t="shared" si="10"/>
        <v>26.190476190476186</v>
      </c>
      <c r="U12" s="1">
        <f t="shared" si="11"/>
        <v>8</v>
      </c>
      <c r="W12" s="1">
        <v>-2.7000000000000002E-9</v>
      </c>
      <c r="X12" s="1">
        <v>7.4999999999999993E-9</v>
      </c>
      <c r="Y12" s="1">
        <f t="shared" si="12"/>
        <v>-7.4999999999999993E-9</v>
      </c>
      <c r="Z12" s="1">
        <f t="shared" si="13"/>
        <v>-4.7999999999999991E-9</v>
      </c>
      <c r="AA12" s="1">
        <f t="shared" si="14"/>
        <v>3.1249999999999769</v>
      </c>
      <c r="AB12" s="1">
        <f t="shared" si="15"/>
        <v>2.7777777777777772</v>
      </c>
      <c r="AD12" s="1">
        <f t="shared" si="16"/>
        <v>-4.6500000000000003E-9</v>
      </c>
    </row>
    <row r="13" spans="1:30">
      <c r="A13" s="1">
        <v>0.11</v>
      </c>
      <c r="B13" s="1">
        <v>1.9000000000000001E-9</v>
      </c>
      <c r="C13" s="1">
        <v>-1.0000000000000001E-9</v>
      </c>
      <c r="D13" s="1">
        <f t="shared" si="1"/>
        <v>1.0000000000000001E-9</v>
      </c>
      <c r="E13" s="1">
        <f t="shared" si="2"/>
        <v>-8.9999999999999999E-10</v>
      </c>
      <c r="F13" s="1">
        <f t="shared" si="0"/>
        <v>366.66666666666663</v>
      </c>
      <c r="G13" s="1">
        <f t="shared" si="3"/>
        <v>0.52631578947368418</v>
      </c>
      <c r="I13" s="1">
        <v>-1.0000000000000001E-9</v>
      </c>
      <c r="J13" s="1">
        <v>6.3000000000000002E-9</v>
      </c>
      <c r="K13" s="1">
        <f t="shared" si="4"/>
        <v>-6.3000000000000002E-9</v>
      </c>
      <c r="L13" s="1">
        <f t="shared" si="5"/>
        <v>-5.3000000000000003E-9</v>
      </c>
      <c r="M13" s="1">
        <f t="shared" si="6"/>
        <v>20.754716981132088</v>
      </c>
      <c r="N13" s="1">
        <f t="shared" si="7"/>
        <v>6.3</v>
      </c>
      <c r="P13" s="1">
        <v>-6E-10</v>
      </c>
      <c r="Q13" s="1">
        <v>6.6000000000000004E-9</v>
      </c>
      <c r="R13" s="1">
        <f t="shared" si="8"/>
        <v>-6.6000000000000004E-9</v>
      </c>
      <c r="S13" s="1">
        <f t="shared" si="9"/>
        <v>-6.0000000000000008E-9</v>
      </c>
      <c r="T13" s="1">
        <f t="shared" si="10"/>
        <v>30.000000000000014</v>
      </c>
      <c r="U13" s="1">
        <f t="shared" si="11"/>
        <v>11</v>
      </c>
      <c r="W13" s="1">
        <v>-2.4E-9</v>
      </c>
      <c r="X13" s="1">
        <v>6.9999999999999998E-9</v>
      </c>
      <c r="Y13" s="1">
        <f t="shared" si="12"/>
        <v>-6.9999999999999998E-9</v>
      </c>
      <c r="Z13" s="1">
        <f t="shared" si="13"/>
        <v>-4.5999999999999998E-9</v>
      </c>
      <c r="AA13" s="1">
        <f t="shared" si="14"/>
        <v>8.6956521739130501</v>
      </c>
      <c r="AB13" s="1">
        <f t="shared" si="15"/>
        <v>2.9166666666666665</v>
      </c>
      <c r="AD13" s="1">
        <f t="shared" si="16"/>
        <v>-4.1999999999999996E-9</v>
      </c>
    </row>
    <row r="14" spans="1:30">
      <c r="A14" s="1">
        <v>0.12</v>
      </c>
      <c r="B14" s="1">
        <v>2.1000000000000002E-9</v>
      </c>
      <c r="C14" s="1">
        <v>-1.3000000000000001E-9</v>
      </c>
      <c r="D14" s="1">
        <f t="shared" si="1"/>
        <v>1.3000000000000001E-9</v>
      </c>
      <c r="E14" s="1">
        <f t="shared" si="2"/>
        <v>-8.0000000000000013E-10</v>
      </c>
      <c r="F14" s="1">
        <f t="shared" si="0"/>
        <v>399.99999999999994</v>
      </c>
      <c r="G14" s="1">
        <f t="shared" si="3"/>
        <v>0.61904761904761907</v>
      </c>
      <c r="I14" s="1">
        <v>-8.9999999999999999E-10</v>
      </c>
      <c r="J14" s="1">
        <v>6.3000000000000002E-9</v>
      </c>
      <c r="K14" s="1">
        <f t="shared" si="4"/>
        <v>-6.3000000000000002E-9</v>
      </c>
      <c r="L14" s="1">
        <f t="shared" si="5"/>
        <v>-5.4000000000000004E-9</v>
      </c>
      <c r="M14" s="1">
        <f t="shared" si="6"/>
        <v>25.925925925925924</v>
      </c>
      <c r="N14" s="1">
        <f t="shared" si="7"/>
        <v>7</v>
      </c>
      <c r="P14" s="1">
        <v>-5.0000000000000003E-10</v>
      </c>
      <c r="Q14" s="1">
        <v>5.8999999999999999E-9</v>
      </c>
      <c r="R14" s="1">
        <f t="shared" si="8"/>
        <v>-5.8999999999999999E-9</v>
      </c>
      <c r="S14" s="1">
        <f t="shared" si="9"/>
        <v>-5.3999999999999996E-9</v>
      </c>
      <c r="T14" s="1">
        <f t="shared" si="10"/>
        <v>25.925925925925913</v>
      </c>
      <c r="U14" s="1">
        <f t="shared" si="11"/>
        <v>11.799999999999999</v>
      </c>
      <c r="W14" s="1">
        <v>-2.1000000000000002E-9</v>
      </c>
      <c r="X14" s="1">
        <v>6.5000000000000003E-9</v>
      </c>
      <c r="Y14" s="1">
        <f t="shared" si="12"/>
        <v>-6.5000000000000003E-9</v>
      </c>
      <c r="Z14" s="1">
        <f t="shared" si="13"/>
        <v>-4.3999999999999997E-9</v>
      </c>
      <c r="AA14" s="1">
        <f t="shared" si="14"/>
        <v>9.0909090909090793</v>
      </c>
      <c r="AB14" s="1">
        <f t="shared" si="15"/>
        <v>3.0952380952380949</v>
      </c>
      <c r="AD14" s="1">
        <f t="shared" si="16"/>
        <v>-4.0000000000000002E-9</v>
      </c>
    </row>
    <row r="15" spans="1:30">
      <c r="A15" s="1">
        <v>0.13</v>
      </c>
      <c r="B15" s="1">
        <v>1.8E-9</v>
      </c>
      <c r="C15" s="1">
        <v>-1.0999999999999999E-9</v>
      </c>
      <c r="D15" s="1">
        <f t="shared" si="1"/>
        <v>1.0999999999999999E-9</v>
      </c>
      <c r="E15" s="1">
        <f t="shared" si="2"/>
        <v>-7.0000000000000006E-10</v>
      </c>
      <c r="F15" s="1">
        <f t="shared" si="0"/>
        <v>439.28571428571422</v>
      </c>
      <c r="G15" s="1">
        <f t="shared" si="3"/>
        <v>0.61111111111111105</v>
      </c>
      <c r="I15" s="1">
        <v>-3E-10</v>
      </c>
      <c r="J15" s="1">
        <v>5.3000000000000003E-9</v>
      </c>
      <c r="K15" s="1">
        <f t="shared" si="4"/>
        <v>-5.3000000000000003E-9</v>
      </c>
      <c r="L15" s="1">
        <f t="shared" si="5"/>
        <v>-5.0000000000000001E-9</v>
      </c>
      <c r="M15" s="1">
        <f t="shared" si="6"/>
        <v>24.500000000000004</v>
      </c>
      <c r="N15" s="1">
        <f t="shared" si="7"/>
        <v>17.666666666666668</v>
      </c>
      <c r="P15" s="1">
        <v>-2.0000000000000001E-10</v>
      </c>
      <c r="Q15" s="1">
        <v>5.2000000000000002E-9</v>
      </c>
      <c r="R15" s="1">
        <f t="shared" si="8"/>
        <v>-5.2000000000000002E-9</v>
      </c>
      <c r="S15" s="1">
        <f t="shared" si="9"/>
        <v>-5.0000000000000001E-9</v>
      </c>
      <c r="T15" s="1">
        <f t="shared" si="10"/>
        <v>24.500000000000004</v>
      </c>
      <c r="U15" s="1">
        <f t="shared" si="11"/>
        <v>26</v>
      </c>
      <c r="W15" s="1">
        <v>-1.5E-9</v>
      </c>
      <c r="X15" s="1">
        <v>5.8999999999999999E-9</v>
      </c>
      <c r="Y15" s="1">
        <f t="shared" si="12"/>
        <v>-5.8999999999999999E-9</v>
      </c>
      <c r="Z15" s="1">
        <f t="shared" si="13"/>
        <v>-4.3999999999999997E-9</v>
      </c>
      <c r="AA15" s="1">
        <f t="shared" si="14"/>
        <v>14.20454545454545</v>
      </c>
      <c r="AB15" s="1">
        <f t="shared" si="15"/>
        <v>3.9333333333333331</v>
      </c>
      <c r="AD15" s="1">
        <f t="shared" si="16"/>
        <v>-3.7749999999999999E-9</v>
      </c>
    </row>
    <row r="16" spans="1:30">
      <c r="A16" s="1">
        <v>0.14000000000000001</v>
      </c>
      <c r="B16" s="1">
        <v>2.2999999999999999E-9</v>
      </c>
      <c r="C16" s="1">
        <v>-1.0000000000000001E-9</v>
      </c>
      <c r="D16" s="1">
        <f t="shared" si="1"/>
        <v>1.0000000000000001E-9</v>
      </c>
      <c r="E16" s="1">
        <f t="shared" si="2"/>
        <v>-1.2999999999999999E-9</v>
      </c>
      <c r="F16" s="1">
        <f t="shared" si="0"/>
        <v>180.7692307692308</v>
      </c>
      <c r="G16" s="1">
        <f t="shared" si="3"/>
        <v>0.43478260869565222</v>
      </c>
      <c r="I16" s="1">
        <v>-2.0000000000000001E-10</v>
      </c>
      <c r="J16" s="1">
        <v>5.0000000000000001E-9</v>
      </c>
      <c r="K16" s="1">
        <f t="shared" si="4"/>
        <v>-5.0000000000000001E-9</v>
      </c>
      <c r="L16" s="1">
        <f t="shared" si="5"/>
        <v>-4.8E-9</v>
      </c>
      <c r="M16" s="1">
        <f t="shared" si="6"/>
        <v>23.958333333333332</v>
      </c>
      <c r="N16" s="1">
        <f t="shared" si="7"/>
        <v>25</v>
      </c>
      <c r="P16" s="1">
        <v>-3E-10</v>
      </c>
      <c r="Q16" s="1">
        <v>5.1000000000000002E-9</v>
      </c>
      <c r="R16" s="1">
        <f t="shared" si="8"/>
        <v>-5.1000000000000002E-9</v>
      </c>
      <c r="S16" s="1">
        <f t="shared" si="9"/>
        <v>-4.8E-9</v>
      </c>
      <c r="T16" s="1">
        <f t="shared" si="10"/>
        <v>23.958333333333332</v>
      </c>
      <c r="U16" s="1">
        <f t="shared" si="11"/>
        <v>17</v>
      </c>
      <c r="W16" s="1">
        <v>-1.2E-9</v>
      </c>
      <c r="X16" s="1">
        <v>4.9E-9</v>
      </c>
      <c r="Y16" s="1">
        <f t="shared" si="12"/>
        <v>-4.9E-9</v>
      </c>
      <c r="Z16" s="1">
        <f t="shared" si="13"/>
        <v>-3.7E-9</v>
      </c>
      <c r="AA16" s="1">
        <f t="shared" si="14"/>
        <v>1.3513513513513522</v>
      </c>
      <c r="AB16" s="1">
        <f t="shared" si="15"/>
        <v>4.083333333333333</v>
      </c>
      <c r="AD16" s="1">
        <f t="shared" si="16"/>
        <v>-3.65E-9</v>
      </c>
    </row>
    <row r="17" spans="1:30">
      <c r="A17" s="1">
        <v>0.15</v>
      </c>
      <c r="B17" s="1">
        <v>2.0000000000000001E-9</v>
      </c>
      <c r="C17" s="1">
        <v>-1.2E-9</v>
      </c>
      <c r="D17" s="1">
        <f t="shared" si="1"/>
        <v>1.2E-9</v>
      </c>
      <c r="E17" s="1">
        <f t="shared" si="2"/>
        <v>-8.0000000000000013E-10</v>
      </c>
      <c r="F17" s="1">
        <f t="shared" si="0"/>
        <v>334.37499999999989</v>
      </c>
      <c r="G17" s="1">
        <f t="shared" si="3"/>
        <v>0.6</v>
      </c>
      <c r="I17" s="1">
        <v>0</v>
      </c>
      <c r="J17" s="1">
        <v>4.2999999999999996E-9</v>
      </c>
      <c r="K17" s="1">
        <f t="shared" si="4"/>
        <v>-4.2999999999999996E-9</v>
      </c>
      <c r="L17" s="1">
        <f t="shared" si="5"/>
        <v>-4.2999999999999996E-9</v>
      </c>
      <c r="M17" s="1">
        <f t="shared" si="6"/>
        <v>19.186046511627907</v>
      </c>
      <c r="N17" s="1" t="e">
        <f t="shared" si="7"/>
        <v>#DIV/0!</v>
      </c>
      <c r="P17" s="1">
        <v>0</v>
      </c>
      <c r="Q17" s="1">
        <v>4.5999999999999998E-9</v>
      </c>
      <c r="R17" s="1">
        <f t="shared" si="8"/>
        <v>-4.5999999999999998E-9</v>
      </c>
      <c r="S17" s="1">
        <f t="shared" si="9"/>
        <v>-4.5999999999999998E-9</v>
      </c>
      <c r="T17" s="1">
        <f t="shared" si="10"/>
        <v>24.456521739130437</v>
      </c>
      <c r="U17" s="1" t="e">
        <f t="shared" si="11"/>
        <v>#DIV/0!</v>
      </c>
      <c r="W17" s="1">
        <v>-6E-10</v>
      </c>
      <c r="X17" s="1">
        <v>4.8E-9</v>
      </c>
      <c r="Y17" s="1">
        <f t="shared" si="12"/>
        <v>-4.8E-9</v>
      </c>
      <c r="Z17" s="1">
        <f t="shared" si="13"/>
        <v>-4.1999999999999996E-9</v>
      </c>
      <c r="AA17" s="1">
        <f t="shared" si="14"/>
        <v>17.261904761904763</v>
      </c>
      <c r="AB17" s="1">
        <f t="shared" si="15"/>
        <v>8</v>
      </c>
      <c r="AD17" s="1">
        <f t="shared" si="16"/>
        <v>-3.4749999999999997E-9</v>
      </c>
    </row>
    <row r="18" spans="1:30">
      <c r="A18" s="1">
        <v>0.16</v>
      </c>
      <c r="B18" s="1">
        <v>2.1000000000000002E-9</v>
      </c>
      <c r="C18" s="1">
        <v>-1.3000000000000001E-9</v>
      </c>
      <c r="D18" s="1">
        <f t="shared" si="1"/>
        <v>1.3000000000000001E-9</v>
      </c>
      <c r="E18" s="1">
        <f t="shared" si="2"/>
        <v>-8.0000000000000013E-10</v>
      </c>
      <c r="F18" s="1">
        <f t="shared" si="0"/>
        <v>334.375</v>
      </c>
      <c r="G18" s="1">
        <f t="shared" si="3"/>
        <v>0.61904761904761907</v>
      </c>
      <c r="I18" s="1">
        <v>3E-10</v>
      </c>
      <c r="J18" s="1">
        <v>4.2000000000000004E-9</v>
      </c>
      <c r="K18" s="1">
        <f t="shared" si="4"/>
        <v>-4.2000000000000004E-9</v>
      </c>
      <c r="L18" s="1">
        <f t="shared" si="5"/>
        <v>-4.5000000000000006E-9</v>
      </c>
      <c r="M18" s="1">
        <f t="shared" si="6"/>
        <v>22.777777777777779</v>
      </c>
      <c r="N18" s="1">
        <f t="shared" si="7"/>
        <v>-14.000000000000002</v>
      </c>
      <c r="P18" s="1">
        <v>5.0000000000000003E-10</v>
      </c>
      <c r="Q18" s="1">
        <v>4.2999999999999996E-9</v>
      </c>
      <c r="R18" s="1">
        <f t="shared" si="8"/>
        <v>-4.2999999999999996E-9</v>
      </c>
      <c r="S18" s="1">
        <f t="shared" si="9"/>
        <v>-4.8E-9</v>
      </c>
      <c r="T18" s="1">
        <f t="shared" si="10"/>
        <v>27.604166666666657</v>
      </c>
      <c r="U18" s="1">
        <f t="shared" si="11"/>
        <v>-8.5999999999999979</v>
      </c>
      <c r="W18" s="1">
        <v>-6.9999999999999996E-10</v>
      </c>
      <c r="X18" s="1">
        <v>4.4999999999999998E-9</v>
      </c>
      <c r="Y18" s="1">
        <f t="shared" si="12"/>
        <v>-4.4999999999999998E-9</v>
      </c>
      <c r="Z18" s="1">
        <f t="shared" si="13"/>
        <v>-3.8000000000000001E-9</v>
      </c>
      <c r="AA18" s="1">
        <f t="shared" si="14"/>
        <v>8.5526315789473575</v>
      </c>
      <c r="AB18" s="1">
        <f t="shared" si="15"/>
        <v>6.4285714285714288</v>
      </c>
      <c r="AD18" s="1">
        <f t="shared" si="16"/>
        <v>-3.4750000000000005E-9</v>
      </c>
    </row>
    <row r="19" spans="1:30">
      <c r="A19" s="1">
        <v>0.17</v>
      </c>
      <c r="B19" s="1">
        <v>2.5000000000000001E-9</v>
      </c>
      <c r="C19" s="1">
        <v>-1.0999999999999999E-9</v>
      </c>
      <c r="D19" s="1">
        <f t="shared" si="1"/>
        <v>1.0999999999999999E-9</v>
      </c>
      <c r="E19" s="1">
        <f t="shared" si="2"/>
        <v>-1.4000000000000001E-9</v>
      </c>
      <c r="F19" s="1">
        <f t="shared" si="0"/>
        <v>128.57142857142853</v>
      </c>
      <c r="G19" s="1">
        <f t="shared" si="3"/>
        <v>0.43999999999999995</v>
      </c>
      <c r="I19" s="1">
        <v>6E-10</v>
      </c>
      <c r="J19" s="1">
        <v>4.0000000000000002E-9</v>
      </c>
      <c r="K19" s="1">
        <f t="shared" si="4"/>
        <v>-4.0000000000000002E-9</v>
      </c>
      <c r="L19" s="1">
        <f t="shared" si="5"/>
        <v>-4.5999999999999998E-9</v>
      </c>
      <c r="M19" s="1">
        <f t="shared" si="6"/>
        <v>30.434782608695656</v>
      </c>
      <c r="N19" s="1">
        <f t="shared" si="7"/>
        <v>-6.666666666666667</v>
      </c>
      <c r="P19" s="1">
        <v>0</v>
      </c>
      <c r="Q19" s="1">
        <v>3.9000000000000002E-9</v>
      </c>
      <c r="R19" s="1">
        <f t="shared" si="8"/>
        <v>-3.9000000000000002E-9</v>
      </c>
      <c r="S19" s="1">
        <f t="shared" si="9"/>
        <v>-3.9000000000000002E-9</v>
      </c>
      <c r="T19" s="1">
        <f t="shared" si="10"/>
        <v>17.94871794871796</v>
      </c>
      <c r="U19" s="1" t="e">
        <f t="shared" si="11"/>
        <v>#DIV/0!</v>
      </c>
      <c r="W19" s="1">
        <v>-8.9999999999999999E-10</v>
      </c>
      <c r="X19" s="1">
        <v>3.8000000000000001E-9</v>
      </c>
      <c r="Y19" s="1">
        <f t="shared" si="12"/>
        <v>-3.8000000000000001E-9</v>
      </c>
      <c r="Z19" s="1">
        <f t="shared" si="13"/>
        <v>-2.9000000000000003E-9</v>
      </c>
      <c r="AA19" s="1">
        <f t="shared" si="14"/>
        <v>10.344827586206874</v>
      </c>
      <c r="AB19" s="1">
        <f t="shared" si="15"/>
        <v>4.2222222222222223</v>
      </c>
      <c r="AD19" s="1">
        <f t="shared" si="16"/>
        <v>-3.1999999999999997E-9</v>
      </c>
    </row>
    <row r="20" spans="1:30">
      <c r="A20" s="1">
        <v>0.18</v>
      </c>
      <c r="B20" s="1">
        <v>2.1000000000000002E-9</v>
      </c>
      <c r="C20" s="1">
        <v>-1.6999999999999999E-9</v>
      </c>
      <c r="D20" s="1">
        <f t="shared" si="1"/>
        <v>1.6999999999999999E-9</v>
      </c>
      <c r="E20" s="1">
        <f t="shared" si="2"/>
        <v>-4.0000000000000027E-10</v>
      </c>
      <c r="F20" s="1">
        <f t="shared" si="0"/>
        <v>599.99999999999955</v>
      </c>
      <c r="G20" s="1">
        <f t="shared" si="3"/>
        <v>0.80952380952380942</v>
      </c>
      <c r="I20" s="1">
        <v>6E-10</v>
      </c>
      <c r="J20" s="1">
        <v>3E-9</v>
      </c>
      <c r="K20" s="1">
        <f t="shared" si="4"/>
        <v>-3E-9</v>
      </c>
      <c r="L20" s="1">
        <f t="shared" si="5"/>
        <v>-3.6E-9</v>
      </c>
      <c r="M20" s="1">
        <f t="shared" si="6"/>
        <v>22.222222222222214</v>
      </c>
      <c r="N20" s="1">
        <f t="shared" si="7"/>
        <v>-5</v>
      </c>
      <c r="P20" s="1">
        <v>6.9999999999999996E-10</v>
      </c>
      <c r="Q20" s="1">
        <v>3.1E-9</v>
      </c>
      <c r="R20" s="1">
        <f t="shared" si="8"/>
        <v>-3.1E-9</v>
      </c>
      <c r="S20" s="1">
        <f t="shared" si="9"/>
        <v>-3.8000000000000001E-9</v>
      </c>
      <c r="T20" s="1">
        <f t="shared" si="10"/>
        <v>26.315789473684205</v>
      </c>
      <c r="U20" s="1">
        <f t="shared" si="11"/>
        <v>-4.4285714285714288</v>
      </c>
      <c r="W20" s="1">
        <v>-2.0000000000000001E-10</v>
      </c>
      <c r="X20" s="1">
        <v>3.6E-9</v>
      </c>
      <c r="Y20" s="1">
        <f t="shared" si="12"/>
        <v>-3.6E-9</v>
      </c>
      <c r="Z20" s="1">
        <f t="shared" si="13"/>
        <v>-3.3999999999999998E-9</v>
      </c>
      <c r="AA20" s="1">
        <f t="shared" si="14"/>
        <v>17.647058823529399</v>
      </c>
      <c r="AB20" s="1">
        <f t="shared" si="15"/>
        <v>18</v>
      </c>
      <c r="AD20" s="1">
        <f t="shared" si="16"/>
        <v>-2.8000000000000003E-9</v>
      </c>
    </row>
    <row r="21" spans="1:30">
      <c r="A21" s="1">
        <v>0.19</v>
      </c>
      <c r="B21" s="1">
        <v>2.1000000000000002E-9</v>
      </c>
      <c r="C21" s="1">
        <v>-1.6999999999999999E-9</v>
      </c>
      <c r="D21" s="1">
        <f t="shared" si="1"/>
        <v>1.6999999999999999E-9</v>
      </c>
      <c r="E21" s="1">
        <f t="shared" si="2"/>
        <v>-4.0000000000000027E-10</v>
      </c>
      <c r="F21" s="1">
        <f t="shared" si="0"/>
        <v>556.24999999999955</v>
      </c>
      <c r="G21" s="1">
        <f t="shared" si="3"/>
        <v>0.80952380952380942</v>
      </c>
      <c r="I21" s="1">
        <v>6.9999999999999996E-10</v>
      </c>
      <c r="J21" s="1">
        <v>2.8999999999999999E-9</v>
      </c>
      <c r="K21" s="1">
        <f t="shared" si="4"/>
        <v>-2.8999999999999999E-9</v>
      </c>
      <c r="L21" s="1">
        <f t="shared" si="5"/>
        <v>-3.6E-9</v>
      </c>
      <c r="M21" s="1">
        <f t="shared" si="6"/>
        <v>27.083333333333336</v>
      </c>
      <c r="N21" s="1">
        <f t="shared" si="7"/>
        <v>-4.1428571428571432</v>
      </c>
      <c r="P21" s="1">
        <v>8.0000000000000003E-10</v>
      </c>
      <c r="Q21" s="1">
        <v>2.6000000000000001E-9</v>
      </c>
      <c r="R21" s="1">
        <f t="shared" si="8"/>
        <v>-2.6000000000000001E-9</v>
      </c>
      <c r="S21" s="1">
        <f t="shared" si="9"/>
        <v>-3.4000000000000003E-9</v>
      </c>
      <c r="T21" s="1">
        <f t="shared" si="10"/>
        <v>22.794117647058833</v>
      </c>
      <c r="U21" s="1">
        <f t="shared" si="11"/>
        <v>-3.25</v>
      </c>
      <c r="W21" s="1">
        <v>0</v>
      </c>
      <c r="X21" s="1">
        <v>3.1E-9</v>
      </c>
      <c r="Y21" s="1">
        <f t="shared" si="12"/>
        <v>-3.1E-9</v>
      </c>
      <c r="Z21" s="1">
        <f t="shared" si="13"/>
        <v>-3.1E-9</v>
      </c>
      <c r="AA21" s="1">
        <f t="shared" si="14"/>
        <v>15.322580645161294</v>
      </c>
      <c r="AB21" s="1" t="e">
        <f t="shared" si="15"/>
        <v>#DIV/0!</v>
      </c>
      <c r="AD21" s="1">
        <f t="shared" si="16"/>
        <v>-2.6249999999999999E-9</v>
      </c>
    </row>
    <row r="22" spans="1:30">
      <c r="A22" s="1">
        <v>0.2</v>
      </c>
      <c r="B22" s="1">
        <v>2.2999999999999999E-9</v>
      </c>
      <c r="C22" s="1">
        <v>-1.9000000000000001E-9</v>
      </c>
      <c r="D22" s="1">
        <f t="shared" si="1"/>
        <v>1.9000000000000001E-9</v>
      </c>
      <c r="E22" s="1">
        <f t="shared" si="2"/>
        <v>-3.9999999999999986E-10</v>
      </c>
      <c r="F22" s="1">
        <f t="shared" si="0"/>
        <v>418.75000000000028</v>
      </c>
      <c r="G22" s="1">
        <f t="shared" si="3"/>
        <v>0.82608695652173914</v>
      </c>
      <c r="I22" s="1">
        <v>8.0000000000000003E-10</v>
      </c>
      <c r="J22" s="1">
        <v>2.1000000000000002E-9</v>
      </c>
      <c r="K22" s="1">
        <f t="shared" si="4"/>
        <v>-2.1000000000000002E-9</v>
      </c>
      <c r="L22" s="1">
        <f t="shared" si="5"/>
        <v>-2.9000000000000003E-9</v>
      </c>
      <c r="M22" s="1">
        <f t="shared" si="6"/>
        <v>28.448275862068961</v>
      </c>
      <c r="N22" s="1">
        <f t="shared" si="7"/>
        <v>-2.625</v>
      </c>
      <c r="P22" s="1">
        <v>6E-10</v>
      </c>
      <c r="Q22" s="1">
        <v>2.1000000000000002E-9</v>
      </c>
      <c r="R22" s="1">
        <f t="shared" si="8"/>
        <v>-2.1000000000000002E-9</v>
      </c>
      <c r="S22" s="1">
        <f t="shared" si="9"/>
        <v>-2.7000000000000002E-9</v>
      </c>
      <c r="T22" s="1">
        <f t="shared" si="10"/>
        <v>23.148148148148138</v>
      </c>
      <c r="U22" s="1">
        <f t="shared" si="11"/>
        <v>-3.5000000000000004</v>
      </c>
      <c r="W22" s="1">
        <v>0</v>
      </c>
      <c r="X22" s="1">
        <v>2.2999999999999999E-9</v>
      </c>
      <c r="Y22" s="1">
        <f t="shared" si="12"/>
        <v>-2.2999999999999999E-9</v>
      </c>
      <c r="Z22" s="1">
        <f t="shared" si="13"/>
        <v>-2.2999999999999999E-9</v>
      </c>
      <c r="AA22" s="1">
        <f t="shared" si="14"/>
        <v>9.7826086956521543</v>
      </c>
      <c r="AB22" s="1" t="e">
        <f t="shared" si="15"/>
        <v>#DIV/0!</v>
      </c>
      <c r="AD22" s="1">
        <f t="shared" si="16"/>
        <v>-2.0750000000000004E-9</v>
      </c>
    </row>
    <row r="23" spans="1:30">
      <c r="A23" s="1">
        <v>0.21</v>
      </c>
      <c r="B23" s="1">
        <v>2.1999999999999998E-9</v>
      </c>
      <c r="C23" s="1">
        <v>-2.1999999999999998E-9</v>
      </c>
      <c r="D23" s="1">
        <f t="shared" si="1"/>
        <v>2.1999999999999998E-9</v>
      </c>
      <c r="E23" s="1">
        <f t="shared" si="2"/>
        <v>0</v>
      </c>
      <c r="F23" s="1" t="e">
        <f t="shared" si="0"/>
        <v>#DIV/0!</v>
      </c>
      <c r="G23" s="1">
        <f t="shared" si="3"/>
        <v>1</v>
      </c>
      <c r="I23" s="1">
        <v>8.0000000000000003E-10</v>
      </c>
      <c r="J23" s="1">
        <v>1.5E-9</v>
      </c>
      <c r="K23" s="1">
        <f t="shared" si="4"/>
        <v>-1.5E-9</v>
      </c>
      <c r="L23" s="1">
        <f t="shared" si="5"/>
        <v>-2.2999999999999999E-9</v>
      </c>
      <c r="M23" s="1">
        <f t="shared" si="6"/>
        <v>34.782608695652172</v>
      </c>
      <c r="N23" s="1">
        <f t="shared" si="7"/>
        <v>-1.875</v>
      </c>
      <c r="P23" s="1">
        <v>8.0000000000000003E-10</v>
      </c>
      <c r="Q23" s="1">
        <v>1.3999999999999999E-9</v>
      </c>
      <c r="R23" s="1">
        <f t="shared" si="8"/>
        <v>-1.3999999999999999E-9</v>
      </c>
      <c r="S23" s="1">
        <f t="shared" si="9"/>
        <v>-2.1999999999999998E-9</v>
      </c>
      <c r="T23" s="1">
        <f t="shared" si="10"/>
        <v>31.818181818181813</v>
      </c>
      <c r="U23" s="1">
        <f t="shared" si="11"/>
        <v>-1.7499999999999998</v>
      </c>
      <c r="W23" s="1">
        <v>1E-10</v>
      </c>
      <c r="X23" s="1">
        <v>1.3999999999999999E-9</v>
      </c>
      <c r="Y23" s="1">
        <f t="shared" si="12"/>
        <v>-1.3999999999999999E-9</v>
      </c>
      <c r="Z23" s="1">
        <f t="shared" si="13"/>
        <v>-1.5E-9</v>
      </c>
      <c r="AA23" s="1">
        <f t="shared" si="14"/>
        <v>0</v>
      </c>
      <c r="AB23" s="1">
        <f t="shared" si="15"/>
        <v>-13.999999999999998</v>
      </c>
      <c r="AD23" s="1">
        <f t="shared" si="16"/>
        <v>-1.5E-9</v>
      </c>
    </row>
    <row r="24" spans="1:30">
      <c r="A24" s="1">
        <v>0.22</v>
      </c>
      <c r="B24" s="1">
        <v>2.6000000000000001E-9</v>
      </c>
      <c r="C24" s="1">
        <v>-2.4E-9</v>
      </c>
      <c r="D24" s="1">
        <f t="shared" si="1"/>
        <v>2.4E-9</v>
      </c>
      <c r="E24" s="1">
        <f t="shared" si="2"/>
        <v>-2.0000000000000014E-10</v>
      </c>
      <c r="F24" s="1">
        <f t="shared" si="0"/>
        <v>412.49999999999972</v>
      </c>
      <c r="G24" s="1">
        <f t="shared" si="3"/>
        <v>0.92307692307692302</v>
      </c>
      <c r="I24" s="1">
        <v>8.9999999999999999E-10</v>
      </c>
      <c r="J24" s="1">
        <v>6E-10</v>
      </c>
      <c r="K24" s="1">
        <f t="shared" si="4"/>
        <v>-6E-10</v>
      </c>
      <c r="L24" s="1">
        <f t="shared" si="5"/>
        <v>-1.5E-9</v>
      </c>
      <c r="M24" s="1">
        <f t="shared" si="6"/>
        <v>31.666666666666661</v>
      </c>
      <c r="N24" s="1">
        <f t="shared" si="7"/>
        <v>-0.66666666666666663</v>
      </c>
      <c r="P24" s="1">
        <v>8.9999999999999999E-10</v>
      </c>
      <c r="Q24" s="1">
        <v>5.0000000000000003E-10</v>
      </c>
      <c r="R24" s="1">
        <f t="shared" si="8"/>
        <v>-5.0000000000000003E-10</v>
      </c>
      <c r="S24" s="1">
        <f t="shared" si="9"/>
        <v>-1.4000000000000001E-9</v>
      </c>
      <c r="T24" s="1">
        <f t="shared" si="10"/>
        <v>26.785714285714285</v>
      </c>
      <c r="U24" s="1">
        <f t="shared" si="11"/>
        <v>-0.55555555555555558</v>
      </c>
      <c r="W24" s="1">
        <v>4.0000000000000001E-10</v>
      </c>
      <c r="X24" s="1">
        <v>6E-10</v>
      </c>
      <c r="Y24" s="1">
        <f t="shared" si="12"/>
        <v>-6E-10</v>
      </c>
      <c r="Z24" s="1">
        <f t="shared" si="13"/>
        <v>-1.0000000000000001E-9</v>
      </c>
      <c r="AA24" s="1">
        <f t="shared" si="14"/>
        <v>2.5000000000000013</v>
      </c>
      <c r="AB24" s="1">
        <f t="shared" si="15"/>
        <v>-1.5</v>
      </c>
      <c r="AD24" s="1">
        <f t="shared" si="16"/>
        <v>-1.0250000000000001E-9</v>
      </c>
    </row>
    <row r="25" spans="1:30">
      <c r="A25" s="1">
        <v>0.23</v>
      </c>
      <c r="B25" s="1">
        <v>2.0000000000000001E-9</v>
      </c>
      <c r="C25" s="1">
        <v>-2.8999999999999999E-9</v>
      </c>
      <c r="D25" s="1">
        <f t="shared" si="1"/>
        <v>2.8999999999999999E-9</v>
      </c>
      <c r="E25" s="1">
        <f t="shared" si="2"/>
        <v>8.9999999999999979E-10</v>
      </c>
      <c r="F25" s="1">
        <f t="shared" si="0"/>
        <v>88.8888888888889</v>
      </c>
      <c r="G25" s="1">
        <f t="shared" si="3"/>
        <v>1.45</v>
      </c>
      <c r="I25" s="1">
        <v>1.2E-9</v>
      </c>
      <c r="J25" s="1">
        <v>-6.9999999999999996E-10</v>
      </c>
      <c r="K25" s="1">
        <f t="shared" si="4"/>
        <v>6.9999999999999996E-10</v>
      </c>
      <c r="L25" s="1">
        <f t="shared" si="5"/>
        <v>-5.0000000000000003E-10</v>
      </c>
      <c r="M25" s="1">
        <f t="shared" si="6"/>
        <v>120</v>
      </c>
      <c r="N25" s="1">
        <f t="shared" si="7"/>
        <v>0.58333333333333326</v>
      </c>
      <c r="P25" s="1">
        <v>6.9999999999999996E-10</v>
      </c>
      <c r="Q25" s="1">
        <v>-4.0000000000000001E-10</v>
      </c>
      <c r="R25" s="1">
        <f t="shared" si="8"/>
        <v>4.0000000000000001E-10</v>
      </c>
      <c r="S25" s="1">
        <f t="shared" si="9"/>
        <v>-2.9999999999999995E-10</v>
      </c>
      <c r="T25" s="1">
        <f t="shared" si="10"/>
        <v>133.33333333333331</v>
      </c>
      <c r="U25" s="1">
        <f t="shared" si="11"/>
        <v>0.57142857142857151</v>
      </c>
      <c r="W25" s="1">
        <v>5.0000000000000003E-10</v>
      </c>
      <c r="X25" s="1">
        <v>-8.0000000000000003E-10</v>
      </c>
      <c r="Y25" s="1">
        <f t="shared" si="12"/>
        <v>8.0000000000000003E-10</v>
      </c>
      <c r="Z25" s="1">
        <f t="shared" si="13"/>
        <v>3E-10</v>
      </c>
      <c r="AA25" s="1">
        <f t="shared" si="14"/>
        <v>66.666666666666671</v>
      </c>
      <c r="AB25" s="1">
        <f t="shared" si="15"/>
        <v>1.5999999999999999</v>
      </c>
      <c r="AD25" s="1">
        <f t="shared" si="16"/>
        <v>9.9999999999999952E-11</v>
      </c>
    </row>
    <row r="26" spans="1:30">
      <c r="A26" s="1">
        <v>0.24</v>
      </c>
      <c r="B26" s="1">
        <v>2.7000000000000002E-9</v>
      </c>
      <c r="C26" s="1">
        <v>-3.8000000000000001E-9</v>
      </c>
      <c r="D26" s="1">
        <f t="shared" si="1"/>
        <v>3.8000000000000001E-9</v>
      </c>
      <c r="E26" s="1">
        <f t="shared" si="2"/>
        <v>1.0999999999999999E-9</v>
      </c>
      <c r="F26" s="1">
        <f t="shared" si="0"/>
        <v>29.545454545454547</v>
      </c>
      <c r="G26" s="1">
        <f t="shared" si="3"/>
        <v>1.4074074074074074</v>
      </c>
      <c r="I26" s="1">
        <v>1.0999999999999999E-9</v>
      </c>
      <c r="J26" s="1">
        <v>-2.1999999999999998E-9</v>
      </c>
      <c r="K26" s="1">
        <f t="shared" si="4"/>
        <v>2.1999999999999998E-9</v>
      </c>
      <c r="L26" s="1">
        <f t="shared" si="5"/>
        <v>1.0999999999999999E-9</v>
      </c>
      <c r="M26" s="1">
        <f t="shared" si="6"/>
        <v>29.545454545454547</v>
      </c>
      <c r="N26" s="1">
        <f t="shared" si="7"/>
        <v>2</v>
      </c>
      <c r="P26" s="1">
        <v>8.0000000000000003E-10</v>
      </c>
      <c r="Q26" s="1">
        <v>-2.0000000000000001E-9</v>
      </c>
      <c r="R26" s="1">
        <f t="shared" si="8"/>
        <v>2.0000000000000001E-9</v>
      </c>
      <c r="S26" s="1">
        <f t="shared" si="9"/>
        <v>1.2E-9</v>
      </c>
      <c r="T26" s="1">
        <f t="shared" si="10"/>
        <v>18.749999999999993</v>
      </c>
      <c r="U26" s="1">
        <f t="shared" si="11"/>
        <v>2.5</v>
      </c>
      <c r="W26" s="1">
        <v>4.0000000000000001E-10</v>
      </c>
      <c r="X26" s="1">
        <v>-2.7000000000000002E-9</v>
      </c>
      <c r="Y26" s="1">
        <f t="shared" si="12"/>
        <v>2.7000000000000002E-9</v>
      </c>
      <c r="Z26" s="1">
        <f t="shared" si="13"/>
        <v>2.3000000000000003E-9</v>
      </c>
      <c r="AA26" s="1">
        <f t="shared" si="14"/>
        <v>38.043478260869577</v>
      </c>
      <c r="AB26" s="1">
        <f t="shared" si="15"/>
        <v>6.75</v>
      </c>
      <c r="AD26" s="1">
        <f t="shared" si="16"/>
        <v>1.4249999999999999E-9</v>
      </c>
    </row>
    <row r="27" spans="1:30">
      <c r="A27" s="1">
        <v>0.25</v>
      </c>
      <c r="B27" s="1">
        <v>2.2999999999999999E-9</v>
      </c>
      <c r="C27" s="1">
        <v>-5.4000000000000004E-9</v>
      </c>
      <c r="D27" s="1">
        <f t="shared" si="1"/>
        <v>5.4000000000000004E-9</v>
      </c>
      <c r="E27" s="1">
        <f t="shared" si="2"/>
        <v>3.1000000000000005E-9</v>
      </c>
      <c r="F27" s="1">
        <f t="shared" si="0"/>
        <v>9.6774193548387011</v>
      </c>
      <c r="G27" s="1">
        <f t="shared" si="3"/>
        <v>2.347826086956522</v>
      </c>
      <c r="I27" s="1">
        <v>1.0000000000000001E-9</v>
      </c>
      <c r="J27" s="1">
        <v>-4.1000000000000003E-9</v>
      </c>
      <c r="K27" s="1">
        <f t="shared" si="4"/>
        <v>4.1000000000000003E-9</v>
      </c>
      <c r="L27" s="1">
        <f t="shared" si="5"/>
        <v>3.1000000000000005E-9</v>
      </c>
      <c r="M27" s="1">
        <f t="shared" si="6"/>
        <v>9.6774193548387011</v>
      </c>
      <c r="N27" s="1">
        <f t="shared" si="7"/>
        <v>4.0999999999999996</v>
      </c>
      <c r="P27" s="1">
        <v>1.3000000000000001E-9</v>
      </c>
      <c r="Q27" s="1">
        <v>-4.0000000000000002E-9</v>
      </c>
      <c r="R27" s="1">
        <f t="shared" si="8"/>
        <v>4.0000000000000002E-9</v>
      </c>
      <c r="S27" s="1">
        <f t="shared" si="9"/>
        <v>2.7000000000000002E-9</v>
      </c>
      <c r="T27" s="1">
        <f t="shared" si="10"/>
        <v>25.925925925925924</v>
      </c>
      <c r="U27" s="1">
        <f t="shared" si="11"/>
        <v>3.0769230769230771</v>
      </c>
      <c r="W27" s="1">
        <v>6E-10</v>
      </c>
      <c r="X27" s="1">
        <v>-5.3000000000000003E-9</v>
      </c>
      <c r="Y27" s="1">
        <f t="shared" si="12"/>
        <v>5.3000000000000003E-9</v>
      </c>
      <c r="Z27" s="1">
        <f t="shared" si="13"/>
        <v>4.7000000000000007E-9</v>
      </c>
      <c r="AA27" s="1">
        <f t="shared" si="14"/>
        <v>27.659574468085111</v>
      </c>
      <c r="AB27" s="1">
        <f t="shared" si="15"/>
        <v>8.8333333333333339</v>
      </c>
      <c r="AD27" s="1">
        <f t="shared" si="16"/>
        <v>3.4000000000000003E-9</v>
      </c>
    </row>
    <row r="28" spans="1:30">
      <c r="A28" s="1">
        <v>0.26</v>
      </c>
      <c r="B28" s="1">
        <v>2.2999999999999999E-9</v>
      </c>
      <c r="C28" s="1">
        <v>-7.3E-9</v>
      </c>
      <c r="D28" s="1">
        <f t="shared" si="1"/>
        <v>7.3E-9</v>
      </c>
      <c r="E28" s="1">
        <f t="shared" si="2"/>
        <v>5.0000000000000001E-9</v>
      </c>
      <c r="F28" s="1">
        <f t="shared" si="0"/>
        <v>27.000000000000007</v>
      </c>
      <c r="G28" s="1">
        <f t="shared" si="3"/>
        <v>3.1739130434782612</v>
      </c>
      <c r="I28" s="1">
        <v>1.2E-9</v>
      </c>
      <c r="J28" s="1">
        <v>-7.0999999999999999E-9</v>
      </c>
      <c r="K28" s="1">
        <f t="shared" si="4"/>
        <v>7.0999999999999999E-9</v>
      </c>
      <c r="L28" s="1">
        <f t="shared" si="5"/>
        <v>5.8999999999999999E-9</v>
      </c>
      <c r="M28" s="1">
        <f t="shared" si="6"/>
        <v>7.62711864406781</v>
      </c>
      <c r="N28" s="1">
        <f t="shared" si="7"/>
        <v>5.916666666666667</v>
      </c>
      <c r="P28" s="1">
        <v>1.2E-9</v>
      </c>
      <c r="Q28" s="1">
        <v>-7.4000000000000001E-9</v>
      </c>
      <c r="R28" s="1">
        <f t="shared" si="8"/>
        <v>7.4000000000000001E-9</v>
      </c>
      <c r="S28" s="1">
        <f t="shared" si="9"/>
        <v>6.2000000000000001E-9</v>
      </c>
      <c r="T28" s="1">
        <f t="shared" si="10"/>
        <v>2.4193548387096855</v>
      </c>
      <c r="U28" s="1">
        <f t="shared" si="11"/>
        <v>6.166666666666667</v>
      </c>
      <c r="W28" s="1">
        <v>5.0000000000000003E-10</v>
      </c>
      <c r="X28" s="1">
        <v>-8.7999999999999994E-9</v>
      </c>
      <c r="Y28" s="1">
        <f t="shared" si="12"/>
        <v>8.7999999999999994E-9</v>
      </c>
      <c r="Z28" s="1">
        <f t="shared" si="13"/>
        <v>8.2999999999999999E-9</v>
      </c>
      <c r="AA28" s="1">
        <f t="shared" si="14"/>
        <v>23.493975903614452</v>
      </c>
      <c r="AB28" s="1">
        <f t="shared" si="15"/>
        <v>17.599999999999998</v>
      </c>
      <c r="AD28" s="1">
        <f t="shared" si="16"/>
        <v>6.3500000000000006E-9</v>
      </c>
    </row>
    <row r="29" spans="1:30">
      <c r="A29" s="1">
        <v>0.27</v>
      </c>
      <c r="B29" s="1">
        <v>2.8999999999999999E-9</v>
      </c>
      <c r="C29" s="1">
        <v>-9.8000000000000001E-9</v>
      </c>
      <c r="D29" s="1">
        <f t="shared" si="1"/>
        <v>9.8000000000000001E-9</v>
      </c>
      <c r="E29" s="1">
        <f t="shared" si="2"/>
        <v>6.9000000000000006E-9</v>
      </c>
      <c r="F29" s="1">
        <f t="shared" si="0"/>
        <v>48.550724637681135</v>
      </c>
      <c r="G29" s="1">
        <f t="shared" si="3"/>
        <v>3.3793103448275863</v>
      </c>
      <c r="I29" s="1">
        <v>1.0000000000000001E-9</v>
      </c>
      <c r="J29" s="1">
        <v>-1.18E-8</v>
      </c>
      <c r="K29" s="1">
        <f t="shared" si="4"/>
        <v>1.18E-8</v>
      </c>
      <c r="L29" s="1">
        <f t="shared" si="5"/>
        <v>1.0799999999999999E-8</v>
      </c>
      <c r="M29" s="1">
        <f t="shared" si="6"/>
        <v>5.0925925925925934</v>
      </c>
      <c r="N29" s="1">
        <f t="shared" si="7"/>
        <v>11.799999999999999</v>
      </c>
      <c r="P29" s="1">
        <v>1.2E-9</v>
      </c>
      <c r="Q29" s="1">
        <v>-1.18E-8</v>
      </c>
      <c r="R29" s="1">
        <f t="shared" si="8"/>
        <v>1.18E-8</v>
      </c>
      <c r="S29" s="1">
        <f t="shared" si="9"/>
        <v>1.0599999999999999E-8</v>
      </c>
      <c r="T29" s="1">
        <f t="shared" si="10"/>
        <v>3.3018867924528288</v>
      </c>
      <c r="U29" s="1">
        <f t="shared" si="11"/>
        <v>9.8333333333333339</v>
      </c>
      <c r="W29" s="1">
        <v>1.2E-9</v>
      </c>
      <c r="X29" s="1">
        <v>-1.39E-8</v>
      </c>
      <c r="Y29" s="1">
        <f t="shared" si="12"/>
        <v>1.39E-8</v>
      </c>
      <c r="Z29" s="1">
        <f t="shared" si="13"/>
        <v>1.2700000000000001E-8</v>
      </c>
      <c r="AA29" s="1">
        <f t="shared" si="14"/>
        <v>19.291338582677181</v>
      </c>
      <c r="AB29" s="1">
        <f t="shared" si="15"/>
        <v>11.583333333333334</v>
      </c>
      <c r="AD29" s="1">
        <f t="shared" si="16"/>
        <v>1.0249999999999999E-8</v>
      </c>
    </row>
    <row r="30" spans="1:30">
      <c r="A30" s="1">
        <v>0.28000000000000003</v>
      </c>
      <c r="B30" s="1">
        <v>2.6000000000000001E-9</v>
      </c>
      <c r="C30" s="1">
        <v>-1.4E-8</v>
      </c>
      <c r="D30" s="1">
        <f t="shared" si="1"/>
        <v>1.4E-8</v>
      </c>
      <c r="E30" s="1">
        <f t="shared" si="2"/>
        <v>1.14E-8</v>
      </c>
      <c r="F30" s="1">
        <f t="shared" si="0"/>
        <v>44.956140350877206</v>
      </c>
      <c r="G30" s="1">
        <f t="shared" si="3"/>
        <v>5.3846153846153841</v>
      </c>
      <c r="I30" s="1">
        <v>1.0000000000000001E-9</v>
      </c>
      <c r="J30" s="1">
        <v>-1.81E-8</v>
      </c>
      <c r="K30" s="1">
        <f t="shared" si="4"/>
        <v>1.81E-8</v>
      </c>
      <c r="L30" s="1">
        <f t="shared" si="5"/>
        <v>1.7100000000000001E-8</v>
      </c>
      <c r="M30" s="1">
        <f t="shared" si="6"/>
        <v>3.3625730994152061</v>
      </c>
      <c r="N30" s="1">
        <f t="shared" si="7"/>
        <v>18.099999999999998</v>
      </c>
      <c r="P30" s="1">
        <v>1.3999999999999999E-9</v>
      </c>
      <c r="Q30" s="1">
        <v>-1.85E-8</v>
      </c>
      <c r="R30" s="1">
        <f t="shared" si="8"/>
        <v>1.85E-8</v>
      </c>
      <c r="S30" s="1">
        <f t="shared" si="9"/>
        <v>1.7100000000000001E-8</v>
      </c>
      <c r="T30" s="1">
        <f t="shared" si="10"/>
        <v>3.3625730994152061</v>
      </c>
      <c r="U30" s="1">
        <f t="shared" si="11"/>
        <v>13.214285714285715</v>
      </c>
      <c r="W30" s="1">
        <v>6E-10</v>
      </c>
      <c r="X30" s="1">
        <v>-2.11E-8</v>
      </c>
      <c r="Y30" s="1">
        <f t="shared" si="12"/>
        <v>2.11E-8</v>
      </c>
      <c r="Z30" s="1">
        <f t="shared" si="13"/>
        <v>2.0500000000000002E-8</v>
      </c>
      <c r="AA30" s="1">
        <f t="shared" si="14"/>
        <v>19.390243902439028</v>
      </c>
      <c r="AB30" s="1">
        <f t="shared" si="15"/>
        <v>35.166666666666664</v>
      </c>
      <c r="AD30" s="1">
        <f t="shared" si="16"/>
        <v>1.6525000000000001E-8</v>
      </c>
    </row>
    <row r="31" spans="1:30">
      <c r="A31" s="1">
        <v>0.28999999999999998</v>
      </c>
      <c r="B31" s="1">
        <v>2.5000000000000001E-9</v>
      </c>
      <c r="C31" s="1">
        <v>-2.0500000000000002E-8</v>
      </c>
      <c r="D31" s="1">
        <f t="shared" si="1"/>
        <v>2.0500000000000002E-8</v>
      </c>
      <c r="E31" s="1">
        <f t="shared" si="2"/>
        <v>1.8000000000000002E-8</v>
      </c>
      <c r="F31" s="1">
        <f t="shared" si="0"/>
        <v>39.999999999999986</v>
      </c>
      <c r="G31" s="1">
        <f t="shared" si="3"/>
        <v>8.2000000000000011</v>
      </c>
      <c r="I31" s="1">
        <v>1.6999999999999999E-9</v>
      </c>
      <c r="J31" s="1">
        <v>-2.7800000000000001E-8</v>
      </c>
      <c r="K31" s="1">
        <f t="shared" si="4"/>
        <v>2.7800000000000001E-8</v>
      </c>
      <c r="L31" s="1">
        <f t="shared" si="5"/>
        <v>2.6100000000000002E-8</v>
      </c>
      <c r="M31" s="1">
        <f t="shared" si="6"/>
        <v>3.4482758620689711</v>
      </c>
      <c r="N31" s="1">
        <f t="shared" si="7"/>
        <v>16.352941176470591</v>
      </c>
      <c r="P31" s="1">
        <v>1.5E-9</v>
      </c>
      <c r="Q31" s="1">
        <v>-2.7599999999999999E-8</v>
      </c>
      <c r="R31" s="1">
        <f t="shared" si="8"/>
        <v>2.7599999999999999E-8</v>
      </c>
      <c r="S31" s="1">
        <f t="shared" si="9"/>
        <v>2.6099999999999999E-8</v>
      </c>
      <c r="T31" s="1">
        <f t="shared" si="10"/>
        <v>3.4482758620689586</v>
      </c>
      <c r="U31" s="1">
        <f t="shared" si="11"/>
        <v>18.399999999999999</v>
      </c>
      <c r="W31" s="1">
        <v>8.0000000000000003E-10</v>
      </c>
      <c r="X31" s="1">
        <v>-3.1400000000000003E-8</v>
      </c>
      <c r="Y31" s="1">
        <f t="shared" si="12"/>
        <v>3.1400000000000003E-8</v>
      </c>
      <c r="Z31" s="1">
        <f t="shared" si="13"/>
        <v>3.0600000000000003E-8</v>
      </c>
      <c r="AA31" s="1">
        <f t="shared" si="14"/>
        <v>17.647058823529417</v>
      </c>
      <c r="AB31" s="1">
        <f t="shared" si="15"/>
        <v>39.25</v>
      </c>
      <c r="AD31" s="1">
        <f t="shared" si="16"/>
        <v>2.5200000000000001E-8</v>
      </c>
    </row>
    <row r="32" spans="1:30">
      <c r="A32" s="1">
        <v>0.3</v>
      </c>
      <c r="B32" s="1">
        <v>2.8999999999999999E-9</v>
      </c>
      <c r="C32" s="1">
        <v>-2.9399999999999999E-8</v>
      </c>
      <c r="D32" s="1">
        <f t="shared" si="1"/>
        <v>2.9399999999999999E-8</v>
      </c>
      <c r="E32" s="1">
        <f t="shared" si="2"/>
        <v>2.6499999999999999E-8</v>
      </c>
      <c r="F32" s="1">
        <f t="shared" si="0"/>
        <v>42.547169811320757</v>
      </c>
      <c r="G32" s="1">
        <f t="shared" si="3"/>
        <v>10.137931034482758</v>
      </c>
      <c r="I32" s="1">
        <v>1.5E-9</v>
      </c>
      <c r="J32" s="1">
        <v>-4.0800000000000001E-8</v>
      </c>
      <c r="K32" s="1">
        <f t="shared" si="4"/>
        <v>4.0800000000000001E-8</v>
      </c>
      <c r="L32" s="1">
        <f t="shared" si="5"/>
        <v>3.9300000000000001E-8</v>
      </c>
      <c r="M32" s="1">
        <f t="shared" si="6"/>
        <v>3.8804071246819385</v>
      </c>
      <c r="N32" s="1">
        <f t="shared" si="7"/>
        <v>27.200000000000003</v>
      </c>
      <c r="P32" s="1">
        <v>1.9000000000000001E-9</v>
      </c>
      <c r="Q32" s="1">
        <v>-4.1000000000000003E-8</v>
      </c>
      <c r="R32" s="1">
        <f t="shared" si="8"/>
        <v>4.1000000000000003E-8</v>
      </c>
      <c r="S32" s="1">
        <f t="shared" si="9"/>
        <v>3.9100000000000006E-8</v>
      </c>
      <c r="T32" s="1">
        <f t="shared" si="10"/>
        <v>3.3887468030690711</v>
      </c>
      <c r="U32" s="1">
        <f t="shared" si="11"/>
        <v>21.578947368421055</v>
      </c>
      <c r="W32" s="1">
        <v>1.3000000000000001E-9</v>
      </c>
      <c r="X32" s="1">
        <v>-4.7500000000000002E-8</v>
      </c>
      <c r="Y32" s="1">
        <f t="shared" si="12"/>
        <v>4.7500000000000002E-8</v>
      </c>
      <c r="Z32" s="1">
        <f t="shared" si="13"/>
        <v>4.6200000000000003E-8</v>
      </c>
      <c r="AA32" s="1">
        <f t="shared" si="14"/>
        <v>18.235930735930744</v>
      </c>
      <c r="AB32" s="1">
        <f t="shared" si="15"/>
        <v>36.53846153846154</v>
      </c>
      <c r="AD32" s="1">
        <f t="shared" si="16"/>
        <v>3.7774999999999999E-8</v>
      </c>
    </row>
    <row r="33" spans="1:30">
      <c r="A33" s="1">
        <v>0.31</v>
      </c>
      <c r="B33" s="1">
        <v>3.3000000000000002E-9</v>
      </c>
      <c r="C33" s="1">
        <v>-4.2799999999999999E-8</v>
      </c>
      <c r="D33" s="1">
        <f t="shared" si="1"/>
        <v>4.2799999999999999E-8</v>
      </c>
      <c r="E33" s="1">
        <f t="shared" si="2"/>
        <v>3.9499999999999996E-8</v>
      </c>
      <c r="F33" s="1">
        <f t="shared" si="0"/>
        <v>43.291139240506318</v>
      </c>
      <c r="G33" s="1">
        <f t="shared" si="3"/>
        <v>12.969696969696969</v>
      </c>
      <c r="I33" s="1">
        <v>1.3999999999999999E-9</v>
      </c>
      <c r="J33" s="1">
        <v>-6.0399999999999998E-8</v>
      </c>
      <c r="K33" s="1">
        <f t="shared" si="4"/>
        <v>6.0399999999999998E-8</v>
      </c>
      <c r="L33" s="1">
        <f t="shared" si="5"/>
        <v>5.8999999999999999E-8</v>
      </c>
      <c r="M33" s="1">
        <f t="shared" si="6"/>
        <v>4.0677966101695056</v>
      </c>
      <c r="N33" s="1">
        <f t="shared" si="7"/>
        <v>43.142857142857146</v>
      </c>
      <c r="P33" s="1">
        <v>1.2E-9</v>
      </c>
      <c r="Q33" s="1">
        <v>-6.1000000000000004E-8</v>
      </c>
      <c r="R33" s="1">
        <f t="shared" si="8"/>
        <v>6.1000000000000004E-8</v>
      </c>
      <c r="S33" s="1">
        <f t="shared" si="9"/>
        <v>5.9800000000000006E-8</v>
      </c>
      <c r="T33" s="1">
        <f t="shared" si="10"/>
        <v>5.3511705685618987</v>
      </c>
      <c r="U33" s="1">
        <f t="shared" si="11"/>
        <v>50.833333333333336</v>
      </c>
      <c r="W33" s="1">
        <v>1.3000000000000001E-9</v>
      </c>
      <c r="X33" s="1">
        <v>-6.9399999999999999E-8</v>
      </c>
      <c r="Y33" s="1">
        <f t="shared" si="12"/>
        <v>6.9399999999999999E-8</v>
      </c>
      <c r="Z33" s="1">
        <f t="shared" si="13"/>
        <v>6.8099999999999994E-8</v>
      </c>
      <c r="AA33" s="1">
        <f t="shared" si="14"/>
        <v>16.886930983847289</v>
      </c>
      <c r="AB33" s="1">
        <f t="shared" si="15"/>
        <v>53.38461538461538</v>
      </c>
      <c r="AD33" s="1">
        <f t="shared" si="16"/>
        <v>5.6599999999999991E-8</v>
      </c>
    </row>
    <row r="34" spans="1:30">
      <c r="A34" s="1">
        <v>0.32</v>
      </c>
      <c r="B34" s="1">
        <v>2.6000000000000001E-9</v>
      </c>
      <c r="C34" s="1">
        <v>-6.2400000000000003E-8</v>
      </c>
      <c r="D34" s="1">
        <f t="shared" si="1"/>
        <v>6.2400000000000003E-8</v>
      </c>
      <c r="E34" s="1">
        <f t="shared" si="2"/>
        <v>5.9800000000000006E-8</v>
      </c>
      <c r="F34" s="1">
        <f t="shared" si="0"/>
        <v>39.715719063545137</v>
      </c>
      <c r="G34" s="1">
        <f t="shared" si="3"/>
        <v>24</v>
      </c>
      <c r="I34" s="1">
        <v>1.6000000000000001E-9</v>
      </c>
      <c r="J34" s="1">
        <v>-8.8300000000000003E-8</v>
      </c>
      <c r="K34" s="1">
        <f t="shared" si="4"/>
        <v>8.8300000000000003E-8</v>
      </c>
      <c r="L34" s="1">
        <f t="shared" si="5"/>
        <v>8.6700000000000002E-8</v>
      </c>
      <c r="M34" s="1">
        <f t="shared" si="6"/>
        <v>3.6332179930795827</v>
      </c>
      <c r="N34" s="1">
        <f t="shared" si="7"/>
        <v>55.1875</v>
      </c>
      <c r="P34" s="1">
        <v>1.3000000000000001E-9</v>
      </c>
      <c r="Q34" s="1">
        <v>-8.8899999999999995E-8</v>
      </c>
      <c r="R34" s="1">
        <f t="shared" si="8"/>
        <v>8.8899999999999995E-8</v>
      </c>
      <c r="S34" s="1">
        <f t="shared" si="9"/>
        <v>8.759999999999999E-8</v>
      </c>
      <c r="T34" s="1">
        <f t="shared" si="10"/>
        <v>4.6232876712328617</v>
      </c>
      <c r="U34" s="1">
        <f t="shared" si="11"/>
        <v>68.384615384615373</v>
      </c>
      <c r="W34" s="1">
        <v>1.2E-9</v>
      </c>
      <c r="X34" s="1">
        <v>-1.013E-7</v>
      </c>
      <c r="Y34" s="1">
        <f t="shared" si="12"/>
        <v>1.013E-7</v>
      </c>
      <c r="Z34" s="1">
        <f t="shared" si="13"/>
        <v>1.001E-7</v>
      </c>
      <c r="AA34" s="1">
        <f t="shared" si="14"/>
        <v>16.53346653346653</v>
      </c>
      <c r="AB34" s="1">
        <f t="shared" si="15"/>
        <v>84.416666666666671</v>
      </c>
      <c r="AD34" s="1">
        <f t="shared" si="16"/>
        <v>8.3550000000000004E-8</v>
      </c>
    </row>
    <row r="35" spans="1:30">
      <c r="A35" s="1">
        <v>0.33</v>
      </c>
      <c r="B35" s="1">
        <v>2.7999999999999998E-9</v>
      </c>
      <c r="C35" s="1">
        <v>-8.9500000000000001E-8</v>
      </c>
      <c r="D35" s="1">
        <f t="shared" si="1"/>
        <v>8.9500000000000001E-8</v>
      </c>
      <c r="E35" s="1">
        <f t="shared" si="2"/>
        <v>8.6700000000000002E-8</v>
      </c>
      <c r="F35" s="1">
        <f t="shared" si="0"/>
        <v>39.878892733564015</v>
      </c>
      <c r="G35" s="1">
        <f t="shared" si="3"/>
        <v>31.964285714285715</v>
      </c>
      <c r="I35" s="1">
        <v>1.2E-9</v>
      </c>
      <c r="J35" s="1">
        <v>-1.275E-7</v>
      </c>
      <c r="K35" s="1">
        <f t="shared" si="4"/>
        <v>1.275E-7</v>
      </c>
      <c r="L35" s="1">
        <f t="shared" si="5"/>
        <v>1.2629999999999999E-7</v>
      </c>
      <c r="M35" s="1">
        <f t="shared" si="6"/>
        <v>3.9786223277909585</v>
      </c>
      <c r="N35" s="1">
        <f t="shared" si="7"/>
        <v>106.25</v>
      </c>
      <c r="P35" s="1">
        <v>1.6999999999999999E-9</v>
      </c>
      <c r="Q35" s="1">
        <v>-1.289E-7</v>
      </c>
      <c r="R35" s="1">
        <f t="shared" si="8"/>
        <v>1.289E-7</v>
      </c>
      <c r="S35" s="1">
        <f t="shared" si="9"/>
        <v>1.272E-7</v>
      </c>
      <c r="T35" s="1">
        <f t="shared" si="10"/>
        <v>4.6580188679245245</v>
      </c>
      <c r="U35" s="1">
        <f t="shared" si="11"/>
        <v>75.82352941176471</v>
      </c>
      <c r="W35" s="1">
        <v>1.0000000000000001E-9</v>
      </c>
      <c r="X35" s="1">
        <v>-1.459E-7</v>
      </c>
      <c r="Y35" s="1">
        <f t="shared" si="12"/>
        <v>1.459E-7</v>
      </c>
      <c r="Z35" s="1">
        <f t="shared" si="13"/>
        <v>1.4490000000000001E-7</v>
      </c>
      <c r="AA35" s="1">
        <f t="shared" si="14"/>
        <v>16.304347826086957</v>
      </c>
      <c r="AB35" s="1">
        <f t="shared" si="15"/>
        <v>145.9</v>
      </c>
      <c r="AD35" s="1">
        <f t="shared" si="16"/>
        <v>1.2127500000000001E-7</v>
      </c>
    </row>
    <row r="36" spans="1:30">
      <c r="A36" s="1">
        <v>0.34</v>
      </c>
      <c r="B36" s="1">
        <v>3.1E-9</v>
      </c>
      <c r="C36" s="1">
        <v>-1.2989999999999999E-7</v>
      </c>
      <c r="D36" s="1">
        <f t="shared" si="1"/>
        <v>1.2989999999999999E-7</v>
      </c>
      <c r="E36" s="1">
        <f t="shared" si="2"/>
        <v>1.268E-7</v>
      </c>
      <c r="F36" s="1">
        <f t="shared" si="0"/>
        <v>39.215299684542593</v>
      </c>
      <c r="G36" s="1">
        <f t="shared" si="3"/>
        <v>41.903225806451609</v>
      </c>
      <c r="I36" s="1">
        <v>1.3000000000000001E-9</v>
      </c>
      <c r="J36" s="1">
        <v>-1.839E-7</v>
      </c>
      <c r="K36" s="1">
        <f t="shared" si="4"/>
        <v>1.839E-7</v>
      </c>
      <c r="L36" s="1">
        <f t="shared" si="5"/>
        <v>1.8260000000000001E-7</v>
      </c>
      <c r="M36" s="1">
        <f t="shared" si="6"/>
        <v>3.3269441401971558</v>
      </c>
      <c r="N36" s="1">
        <f t="shared" si="7"/>
        <v>141.46153846153845</v>
      </c>
      <c r="P36" s="1">
        <v>1.6999999999999999E-9</v>
      </c>
      <c r="Q36" s="1">
        <v>-1.8559999999999999E-7</v>
      </c>
      <c r="R36" s="1">
        <f t="shared" si="8"/>
        <v>1.8559999999999999E-7</v>
      </c>
      <c r="S36" s="1">
        <f t="shared" si="9"/>
        <v>1.839E-7</v>
      </c>
      <c r="T36" s="1">
        <f t="shared" si="10"/>
        <v>4.0103317020119622</v>
      </c>
      <c r="U36" s="1">
        <f t="shared" si="11"/>
        <v>109.17647058823529</v>
      </c>
      <c r="W36" s="1">
        <v>1.2E-9</v>
      </c>
      <c r="X36" s="1">
        <v>-2.1400000000000001E-7</v>
      </c>
      <c r="Y36" s="1">
        <f t="shared" si="12"/>
        <v>2.1400000000000001E-7</v>
      </c>
      <c r="Z36" s="1">
        <f t="shared" si="13"/>
        <v>2.128E-7</v>
      </c>
      <c r="AA36" s="1">
        <f t="shared" si="14"/>
        <v>17.046522556390979</v>
      </c>
      <c r="AB36" s="1">
        <f t="shared" si="15"/>
        <v>178.33333333333334</v>
      </c>
      <c r="AD36" s="1">
        <f t="shared" si="16"/>
        <v>1.76525E-7</v>
      </c>
    </row>
    <row r="37" spans="1:30">
      <c r="A37" s="1">
        <v>0.35</v>
      </c>
      <c r="B37" s="1">
        <v>2.7999999999999998E-9</v>
      </c>
      <c r="C37" s="1">
        <v>-1.878E-7</v>
      </c>
      <c r="D37" s="1">
        <f t="shared" si="1"/>
        <v>1.878E-7</v>
      </c>
      <c r="E37" s="1">
        <f t="shared" si="2"/>
        <v>1.85E-7</v>
      </c>
      <c r="F37" s="1">
        <f t="shared" si="0"/>
        <v>39.932432432432442</v>
      </c>
      <c r="G37" s="1">
        <f t="shared" si="3"/>
        <v>67.071428571428569</v>
      </c>
      <c r="I37" s="1">
        <v>1.6000000000000001E-9</v>
      </c>
      <c r="J37" s="1">
        <v>-2.72E-7</v>
      </c>
      <c r="K37" s="1">
        <f t="shared" si="4"/>
        <v>2.72E-7</v>
      </c>
      <c r="L37" s="1">
        <f t="shared" si="5"/>
        <v>2.7039999999999999E-7</v>
      </c>
      <c r="M37" s="1">
        <f t="shared" si="6"/>
        <v>4.2622041420118215</v>
      </c>
      <c r="N37" s="1">
        <f t="shared" si="7"/>
        <v>170</v>
      </c>
      <c r="P37" s="1">
        <v>1.2E-9</v>
      </c>
      <c r="Q37" s="1">
        <v>-2.7399999999999999E-7</v>
      </c>
      <c r="R37" s="1">
        <f t="shared" si="8"/>
        <v>2.7399999999999999E-7</v>
      </c>
      <c r="S37" s="1">
        <f t="shared" si="9"/>
        <v>2.7280000000000001E-7</v>
      </c>
      <c r="T37" s="1">
        <f t="shared" si="10"/>
        <v>5.1044721407624589</v>
      </c>
      <c r="U37" s="1">
        <f t="shared" si="11"/>
        <v>228.33333333333331</v>
      </c>
      <c r="W37" s="1">
        <v>1.6999999999999999E-9</v>
      </c>
      <c r="X37" s="1">
        <v>-3.0899999999999997E-7</v>
      </c>
      <c r="Y37" s="1">
        <f t="shared" si="12"/>
        <v>3.0899999999999997E-7</v>
      </c>
      <c r="Z37" s="1">
        <f t="shared" si="13"/>
        <v>3.0729999999999995E-7</v>
      </c>
      <c r="AA37" s="1">
        <f t="shared" si="14"/>
        <v>15.758216726326047</v>
      </c>
      <c r="AB37" s="1">
        <f t="shared" si="15"/>
        <v>181.76470588235293</v>
      </c>
      <c r="AD37" s="1">
        <f t="shared" si="16"/>
        <v>2.5887500000000002E-7</v>
      </c>
    </row>
    <row r="38" spans="1:30">
      <c r="A38" s="1">
        <v>0.36</v>
      </c>
      <c r="B38" s="1">
        <v>2.7000000000000002E-9</v>
      </c>
      <c r="C38" s="1">
        <v>-2.79E-7</v>
      </c>
      <c r="D38" s="1">
        <f t="shared" si="1"/>
        <v>2.79E-7</v>
      </c>
      <c r="E38" s="1">
        <f t="shared" si="2"/>
        <v>2.7630000000000001E-7</v>
      </c>
      <c r="F38" s="1">
        <f t="shared" si="0"/>
        <v>36.264929424538529</v>
      </c>
      <c r="G38" s="1">
        <f t="shared" si="3"/>
        <v>103.33333333333333</v>
      </c>
      <c r="I38" s="1">
        <v>2.1999999999999998E-9</v>
      </c>
      <c r="J38" s="1">
        <v>-3.9299999999999999E-7</v>
      </c>
      <c r="K38" s="1">
        <f t="shared" si="4"/>
        <v>3.9299999999999999E-7</v>
      </c>
      <c r="L38" s="1">
        <f t="shared" si="5"/>
        <v>3.9079999999999998E-7</v>
      </c>
      <c r="M38" s="1">
        <f t="shared" si="6"/>
        <v>3.6591606960081924</v>
      </c>
      <c r="N38" s="1">
        <f t="shared" si="7"/>
        <v>178.63636363636365</v>
      </c>
      <c r="P38" s="1">
        <v>2.1000000000000002E-9</v>
      </c>
      <c r="Q38" s="1">
        <v>-3.96E-7</v>
      </c>
      <c r="R38" s="1">
        <f t="shared" si="8"/>
        <v>3.96E-7</v>
      </c>
      <c r="S38" s="1">
        <f t="shared" si="9"/>
        <v>3.939E-7</v>
      </c>
      <c r="T38" s="1">
        <f t="shared" si="10"/>
        <v>4.4173648134044265</v>
      </c>
      <c r="U38" s="1">
        <f t="shared" si="11"/>
        <v>188.57142857142856</v>
      </c>
      <c r="W38" s="1">
        <v>2.0000000000000001E-9</v>
      </c>
      <c r="X38" s="1">
        <v>-4.4700000000000002E-7</v>
      </c>
      <c r="Y38" s="1">
        <f t="shared" si="12"/>
        <v>4.4700000000000002E-7</v>
      </c>
      <c r="Z38" s="1">
        <f t="shared" si="13"/>
        <v>4.4500000000000003E-7</v>
      </c>
      <c r="AA38" s="1">
        <f t="shared" si="14"/>
        <v>15.393258426966305</v>
      </c>
      <c r="AB38" s="1">
        <f t="shared" si="15"/>
        <v>223.5</v>
      </c>
      <c r="AD38" s="1">
        <f t="shared" si="16"/>
        <v>3.7649999999999996E-7</v>
      </c>
    </row>
    <row r="39" spans="1:30">
      <c r="A39" s="1">
        <v>0.37</v>
      </c>
      <c r="B39" s="1">
        <v>2.8999999999999999E-9</v>
      </c>
      <c r="C39" s="1">
        <v>-4.0600000000000001E-7</v>
      </c>
      <c r="D39" s="1">
        <f t="shared" si="1"/>
        <v>4.0600000000000001E-7</v>
      </c>
      <c r="E39" s="1">
        <f t="shared" si="2"/>
        <v>4.031E-7</v>
      </c>
      <c r="F39" s="1">
        <f t="shared" si="0"/>
        <v>35.41304887124781</v>
      </c>
      <c r="G39" s="1">
        <f t="shared" si="3"/>
        <v>140</v>
      </c>
      <c r="I39" s="1">
        <v>2.2999999999999999E-9</v>
      </c>
      <c r="J39" s="1">
        <v>-5.6899999999999997E-7</v>
      </c>
      <c r="K39" s="1">
        <f t="shared" si="4"/>
        <v>5.6899999999999997E-7</v>
      </c>
      <c r="L39" s="1">
        <f t="shared" si="5"/>
        <v>5.6670000000000001E-7</v>
      </c>
      <c r="M39" s="1">
        <f t="shared" si="6"/>
        <v>3.6791953414505176</v>
      </c>
      <c r="N39" s="1">
        <f t="shared" si="7"/>
        <v>247.39130434782609</v>
      </c>
      <c r="P39" s="1">
        <v>2.2999999999999999E-9</v>
      </c>
      <c r="Q39" s="1">
        <v>-5.7299999999999996E-7</v>
      </c>
      <c r="R39" s="1">
        <f t="shared" si="8"/>
        <v>5.7299999999999996E-7</v>
      </c>
      <c r="S39" s="1">
        <f t="shared" si="9"/>
        <v>5.707E-7</v>
      </c>
      <c r="T39" s="1">
        <f t="shared" si="10"/>
        <v>4.3543017347117692</v>
      </c>
      <c r="U39" s="1">
        <f t="shared" si="11"/>
        <v>249.13043478260869</v>
      </c>
      <c r="W39" s="1">
        <v>2.1000000000000002E-9</v>
      </c>
      <c r="X39" s="1">
        <v>-6.4499999999999997E-7</v>
      </c>
      <c r="Y39" s="1">
        <f t="shared" si="12"/>
        <v>6.4499999999999997E-7</v>
      </c>
      <c r="Z39" s="1">
        <f t="shared" si="13"/>
        <v>6.4289999999999991E-7</v>
      </c>
      <c r="AA39" s="1">
        <f t="shared" si="14"/>
        <v>15.095660289314045</v>
      </c>
      <c r="AB39" s="1">
        <f t="shared" si="15"/>
        <v>307.14285714285711</v>
      </c>
      <c r="AD39" s="1">
        <f t="shared" si="16"/>
        <v>5.4584999999999993E-7</v>
      </c>
    </row>
    <row r="40" spans="1:30">
      <c r="A40" s="1">
        <v>0.38</v>
      </c>
      <c r="B40" s="1">
        <v>3.7E-9</v>
      </c>
      <c r="C40" s="1">
        <v>-5.9200000000000001E-7</v>
      </c>
      <c r="D40" s="1">
        <f t="shared" si="1"/>
        <v>5.9200000000000001E-7</v>
      </c>
      <c r="E40" s="1">
        <f t="shared" si="2"/>
        <v>5.8830000000000005E-7</v>
      </c>
      <c r="F40" s="1">
        <f t="shared" si="0"/>
        <v>34.280979092299837</v>
      </c>
      <c r="G40" s="1">
        <f t="shared" si="3"/>
        <v>160</v>
      </c>
      <c r="I40" s="1">
        <v>2.1000000000000002E-9</v>
      </c>
      <c r="J40" s="1">
        <v>-8.2200000000000003E-7</v>
      </c>
      <c r="K40" s="1">
        <f t="shared" si="4"/>
        <v>8.2200000000000003E-7</v>
      </c>
      <c r="L40" s="1">
        <f t="shared" si="5"/>
        <v>8.1989999999999998E-7</v>
      </c>
      <c r="M40" s="1">
        <f t="shared" si="6"/>
        <v>3.6498353457738713</v>
      </c>
      <c r="N40" s="1">
        <f t="shared" si="7"/>
        <v>391.42857142857139</v>
      </c>
      <c r="P40" s="1">
        <v>2.2999999999999999E-9</v>
      </c>
      <c r="Q40" s="1">
        <v>-8.2699999999999998E-7</v>
      </c>
      <c r="R40" s="1">
        <f t="shared" si="8"/>
        <v>8.2699999999999998E-7</v>
      </c>
      <c r="S40" s="1">
        <f t="shared" si="9"/>
        <v>8.2470000000000002E-7</v>
      </c>
      <c r="T40" s="1">
        <f t="shared" si="10"/>
        <v>4.2106220443797762</v>
      </c>
      <c r="U40" s="1">
        <f t="shared" si="11"/>
        <v>359.56521739130437</v>
      </c>
      <c r="W40" s="1">
        <v>2.0000000000000001E-9</v>
      </c>
      <c r="X40" s="1">
        <v>-9.2900000000000002E-7</v>
      </c>
      <c r="Y40" s="1">
        <f t="shared" si="12"/>
        <v>9.2900000000000002E-7</v>
      </c>
      <c r="Z40" s="1">
        <f t="shared" si="13"/>
        <v>9.2699999999999998E-7</v>
      </c>
      <c r="AA40" s="1">
        <f t="shared" si="14"/>
        <v>14.78155339805825</v>
      </c>
      <c r="AB40" s="1">
        <f t="shared" si="15"/>
        <v>464.5</v>
      </c>
      <c r="AD40" s="1">
        <f t="shared" si="16"/>
        <v>7.89975E-7</v>
      </c>
    </row>
    <row r="41" spans="1:30">
      <c r="A41" s="1">
        <v>0.39</v>
      </c>
      <c r="B41" s="1">
        <v>3.9000000000000002E-9</v>
      </c>
      <c r="C41" s="1">
        <v>-8.6499999999999998E-7</v>
      </c>
      <c r="D41" s="1">
        <f t="shared" si="1"/>
        <v>8.6499999999999998E-7</v>
      </c>
      <c r="E41" s="1">
        <f t="shared" si="2"/>
        <v>8.611E-7</v>
      </c>
      <c r="F41" s="1">
        <f t="shared" si="0"/>
        <v>33.195912205318791</v>
      </c>
      <c r="G41" s="1">
        <f t="shared" si="3"/>
        <v>221.79487179487177</v>
      </c>
      <c r="I41" s="1">
        <v>3E-9</v>
      </c>
      <c r="J41" s="1">
        <v>-1.192E-6</v>
      </c>
      <c r="K41" s="1">
        <f t="shared" si="4"/>
        <v>1.192E-6</v>
      </c>
      <c r="L41" s="1">
        <f t="shared" si="5"/>
        <v>1.189E-6</v>
      </c>
      <c r="M41" s="1">
        <f t="shared" si="6"/>
        <v>3.5365853658536484</v>
      </c>
      <c r="N41" s="1">
        <f t="shared" si="7"/>
        <v>397.33333333333331</v>
      </c>
      <c r="P41" s="1">
        <v>2.7999999999999998E-9</v>
      </c>
      <c r="Q41" s="1">
        <v>-1.1990000000000001E-6</v>
      </c>
      <c r="R41" s="1">
        <f t="shared" si="8"/>
        <v>1.1990000000000001E-6</v>
      </c>
      <c r="S41" s="1">
        <f t="shared" si="9"/>
        <v>1.1962000000000001E-6</v>
      </c>
      <c r="T41" s="1">
        <f t="shared" si="10"/>
        <v>4.1172044808560431</v>
      </c>
      <c r="U41" s="1">
        <f t="shared" si="11"/>
        <v>428.21428571428578</v>
      </c>
      <c r="W41" s="1">
        <v>2.5000000000000001E-9</v>
      </c>
      <c r="X41" s="1">
        <v>-1.344E-6</v>
      </c>
      <c r="Y41" s="1">
        <f t="shared" si="12"/>
        <v>1.344E-6</v>
      </c>
      <c r="Z41" s="1">
        <f t="shared" si="13"/>
        <v>1.3415E-6</v>
      </c>
      <c r="AA41" s="1">
        <f t="shared" si="14"/>
        <v>14.502422661200143</v>
      </c>
      <c r="AB41" s="1">
        <f t="shared" si="15"/>
        <v>537.6</v>
      </c>
      <c r="AD41" s="1">
        <f t="shared" si="16"/>
        <v>1.1469500000000001E-6</v>
      </c>
    </row>
    <row r="42" spans="1:30">
      <c r="A42" s="1">
        <v>0.4</v>
      </c>
      <c r="B42" s="1">
        <v>3.4999999999999999E-9</v>
      </c>
      <c r="C42" s="1">
        <v>-1.263E-6</v>
      </c>
      <c r="D42" s="1">
        <f t="shared" si="1"/>
        <v>1.263E-6</v>
      </c>
      <c r="E42" s="1">
        <f t="shared" si="2"/>
        <v>1.2595E-6</v>
      </c>
      <c r="F42" s="1">
        <f t="shared" si="0"/>
        <v>31.939261611750684</v>
      </c>
      <c r="G42" s="1">
        <f t="shared" si="3"/>
        <v>360.85714285714289</v>
      </c>
      <c r="I42" s="1">
        <v>3.1E-9</v>
      </c>
      <c r="J42" s="1">
        <v>-1.7239999999999999E-6</v>
      </c>
      <c r="K42" s="1">
        <f t="shared" si="4"/>
        <v>1.7239999999999999E-6</v>
      </c>
      <c r="L42" s="1">
        <f t="shared" si="5"/>
        <v>1.7208999999999999E-6</v>
      </c>
      <c r="M42" s="1">
        <f t="shared" si="6"/>
        <v>3.4357022488232936</v>
      </c>
      <c r="N42" s="1">
        <f t="shared" si="7"/>
        <v>556.12903225806451</v>
      </c>
      <c r="P42" s="1">
        <v>3.1E-9</v>
      </c>
      <c r="Q42" s="1">
        <v>-1.7349999999999999E-6</v>
      </c>
      <c r="R42" s="1">
        <f t="shared" si="8"/>
        <v>1.7349999999999999E-6</v>
      </c>
      <c r="S42" s="1">
        <f t="shared" si="9"/>
        <v>1.7318999999999999E-6</v>
      </c>
      <c r="T42" s="1">
        <f t="shared" si="10"/>
        <v>4.0490213060800295</v>
      </c>
      <c r="U42" s="1">
        <f t="shared" si="11"/>
        <v>559.67741935483866</v>
      </c>
      <c r="W42" s="1">
        <v>3.2000000000000001E-9</v>
      </c>
      <c r="X42" s="1">
        <v>-1.9379999999999999E-6</v>
      </c>
      <c r="Y42" s="1">
        <f t="shared" si="12"/>
        <v>1.9379999999999999E-6</v>
      </c>
      <c r="Z42" s="1">
        <f t="shared" si="13"/>
        <v>1.9348000000000001E-6</v>
      </c>
      <c r="AA42" s="1">
        <f t="shared" si="14"/>
        <v>14.111277651436852</v>
      </c>
      <c r="AB42" s="1">
        <f t="shared" si="15"/>
        <v>605.625</v>
      </c>
      <c r="AD42" s="1">
        <f t="shared" si="16"/>
        <v>1.6617749999999999E-6</v>
      </c>
    </row>
    <row r="43" spans="1:30">
      <c r="A43" s="1">
        <v>0.41</v>
      </c>
      <c r="B43" s="1">
        <v>4.2000000000000004E-9</v>
      </c>
      <c r="C43" s="1">
        <v>-1.841E-6</v>
      </c>
      <c r="D43" s="1">
        <f t="shared" si="1"/>
        <v>1.841E-6</v>
      </c>
      <c r="E43" s="1">
        <f t="shared" si="2"/>
        <v>1.8367999999999999E-6</v>
      </c>
      <c r="F43" s="1">
        <f t="shared" si="0"/>
        <v>33.461726916376314</v>
      </c>
      <c r="G43" s="1">
        <f t="shared" si="3"/>
        <v>438.33333333333331</v>
      </c>
      <c r="I43" s="1">
        <v>3.3000000000000002E-9</v>
      </c>
      <c r="J43" s="1">
        <v>-2.5500000000000001E-6</v>
      </c>
      <c r="K43" s="1">
        <f t="shared" si="4"/>
        <v>2.5500000000000001E-6</v>
      </c>
      <c r="L43" s="1">
        <f t="shared" si="5"/>
        <v>2.5467000000000001E-6</v>
      </c>
      <c r="M43" s="1">
        <f t="shared" si="6"/>
        <v>3.7411159539796643</v>
      </c>
      <c r="N43" s="1">
        <f t="shared" si="7"/>
        <v>772.72727272727275</v>
      </c>
      <c r="P43" s="1">
        <v>4.0000000000000002E-9</v>
      </c>
      <c r="Q43" s="1">
        <v>-2.5600000000000001E-6</v>
      </c>
      <c r="R43" s="1">
        <f t="shared" si="8"/>
        <v>2.5600000000000001E-6</v>
      </c>
      <c r="S43" s="1">
        <f t="shared" si="9"/>
        <v>2.5560000000000002E-6</v>
      </c>
      <c r="T43" s="1">
        <f t="shared" si="10"/>
        <v>4.0913536776212904</v>
      </c>
      <c r="U43" s="1">
        <f t="shared" si="11"/>
        <v>640</v>
      </c>
      <c r="W43" s="1">
        <v>3.8000000000000001E-9</v>
      </c>
      <c r="X43" s="1">
        <v>-2.8700000000000001E-6</v>
      </c>
      <c r="Y43" s="1">
        <f t="shared" si="12"/>
        <v>2.8700000000000001E-6</v>
      </c>
      <c r="Z43" s="1">
        <f t="shared" si="13"/>
        <v>2.8662000000000002E-6</v>
      </c>
      <c r="AA43" s="1">
        <f t="shared" si="14"/>
        <v>14.471251133905524</v>
      </c>
      <c r="AB43" s="1">
        <f t="shared" si="15"/>
        <v>755.26315789473688</v>
      </c>
      <c r="AD43" s="1">
        <f t="shared" si="16"/>
        <v>2.451425E-6</v>
      </c>
    </row>
    <row r="44" spans="1:30">
      <c r="A44" s="1">
        <v>0.42</v>
      </c>
      <c r="B44" s="1">
        <v>5.0000000000000001E-9</v>
      </c>
      <c r="C44" s="1">
        <v>-2.7499999999999999E-6</v>
      </c>
      <c r="D44" s="1">
        <f t="shared" si="1"/>
        <v>2.7499999999999999E-6</v>
      </c>
      <c r="E44" s="1">
        <f t="shared" si="2"/>
        <v>2.745E-6</v>
      </c>
      <c r="F44" s="1">
        <f t="shared" si="0"/>
        <v>30.588342440801448</v>
      </c>
      <c r="G44" s="1">
        <f t="shared" si="3"/>
        <v>550</v>
      </c>
      <c r="I44" s="1">
        <v>5.4000000000000004E-9</v>
      </c>
      <c r="J44" s="1">
        <v>-3.7100000000000001E-6</v>
      </c>
      <c r="K44" s="1">
        <f t="shared" si="4"/>
        <v>3.7100000000000001E-6</v>
      </c>
      <c r="L44" s="1">
        <f t="shared" si="5"/>
        <v>3.7046000000000001E-6</v>
      </c>
      <c r="M44" s="1">
        <f t="shared" si="6"/>
        <v>3.2378664363224217</v>
      </c>
      <c r="N44" s="1">
        <f t="shared" si="7"/>
        <v>687.03703703703695</v>
      </c>
      <c r="P44" s="1">
        <v>5.1000000000000002E-9</v>
      </c>
      <c r="Q44" s="1">
        <v>-3.7299999999999999E-6</v>
      </c>
      <c r="R44" s="1">
        <f t="shared" si="8"/>
        <v>3.7299999999999999E-6</v>
      </c>
      <c r="S44" s="1">
        <f t="shared" si="9"/>
        <v>3.7248999999999997E-6</v>
      </c>
      <c r="T44" s="1">
        <f t="shared" si="10"/>
        <v>3.7652017503825621</v>
      </c>
      <c r="U44" s="1">
        <f t="shared" si="11"/>
        <v>731.37254901960785</v>
      </c>
      <c r="W44" s="1">
        <v>5.8999999999999999E-9</v>
      </c>
      <c r="X44" s="1">
        <v>-4.1699999999999999E-6</v>
      </c>
      <c r="Y44" s="1">
        <f t="shared" si="12"/>
        <v>4.1699999999999999E-6</v>
      </c>
      <c r="Z44" s="1">
        <f t="shared" si="13"/>
        <v>4.1640999999999997E-6</v>
      </c>
      <c r="AA44" s="1">
        <f t="shared" si="14"/>
        <v>13.91537186907135</v>
      </c>
      <c r="AB44" s="1">
        <f t="shared" si="15"/>
        <v>706.77966101694915</v>
      </c>
      <c r="AD44" s="1">
        <f t="shared" si="16"/>
        <v>3.5846499999999996E-6</v>
      </c>
    </row>
    <row r="45" spans="1:30">
      <c r="A45" s="1">
        <v>0.43</v>
      </c>
      <c r="B45" s="1">
        <v>6.7999999999999997E-9</v>
      </c>
      <c r="C45" s="1">
        <v>-4.0199999999999996E-6</v>
      </c>
      <c r="D45" s="1">
        <f t="shared" si="1"/>
        <v>4.0199999999999996E-6</v>
      </c>
      <c r="E45" s="1">
        <f t="shared" si="2"/>
        <v>4.0132E-6</v>
      </c>
      <c r="F45" s="1">
        <f t="shared" si="0"/>
        <v>29.839031197049735</v>
      </c>
      <c r="G45" s="1">
        <f t="shared" si="3"/>
        <v>591.17647058823525</v>
      </c>
      <c r="I45" s="1">
        <v>6.9999999999999998E-9</v>
      </c>
      <c r="J45" s="1">
        <v>-5.3900000000000001E-6</v>
      </c>
      <c r="K45" s="1">
        <f t="shared" si="4"/>
        <v>5.3900000000000001E-6</v>
      </c>
      <c r="L45" s="1">
        <f t="shared" si="5"/>
        <v>5.383E-6</v>
      </c>
      <c r="M45" s="1">
        <f t="shared" si="6"/>
        <v>3.2008173880735651</v>
      </c>
      <c r="N45" s="1">
        <f t="shared" si="7"/>
        <v>770</v>
      </c>
      <c r="P45" s="1">
        <v>6.8999999999999997E-9</v>
      </c>
      <c r="Q45" s="1">
        <v>-5.4199999999999998E-6</v>
      </c>
      <c r="R45" s="1">
        <f t="shared" si="8"/>
        <v>5.4199999999999998E-6</v>
      </c>
      <c r="S45" s="1">
        <f t="shared" si="9"/>
        <v>5.4130999999999999E-6</v>
      </c>
      <c r="T45" s="1">
        <f t="shared" si="10"/>
        <v>3.7390774232879487</v>
      </c>
      <c r="U45" s="1">
        <f t="shared" si="11"/>
        <v>785.50724637681162</v>
      </c>
      <c r="W45" s="1">
        <v>6.5000000000000003E-9</v>
      </c>
      <c r="X45" s="1">
        <v>-6.0399999999999998E-6</v>
      </c>
      <c r="Y45" s="1">
        <f t="shared" si="12"/>
        <v>6.0399999999999998E-6</v>
      </c>
      <c r="Z45" s="1">
        <f t="shared" si="13"/>
        <v>6.0334999999999999E-6</v>
      </c>
      <c r="AA45" s="1">
        <f t="shared" si="14"/>
        <v>13.637192342752963</v>
      </c>
      <c r="AB45" s="1">
        <f t="shared" si="15"/>
        <v>929.23076923076917</v>
      </c>
      <c r="AD45" s="1">
        <f t="shared" si="16"/>
        <v>5.2106999999999999E-6</v>
      </c>
    </row>
    <row r="46" spans="1:30">
      <c r="A46" s="1">
        <v>0.44</v>
      </c>
      <c r="B46" s="1">
        <v>8.2999999999999999E-9</v>
      </c>
      <c r="C46" s="1">
        <v>-5.8900000000000004E-6</v>
      </c>
      <c r="D46" s="1">
        <f t="shared" si="1"/>
        <v>5.8900000000000004E-6</v>
      </c>
      <c r="E46" s="1">
        <f t="shared" si="2"/>
        <v>5.8816999999999999E-6</v>
      </c>
      <c r="F46" s="1">
        <f t="shared" si="0"/>
        <v>28.850077358586802</v>
      </c>
      <c r="G46" s="1">
        <f t="shared" si="3"/>
        <v>709.63855421686753</v>
      </c>
      <c r="I46" s="1">
        <v>8.7000000000000001E-9</v>
      </c>
      <c r="J46" s="1">
        <v>-7.8299999999999996E-6</v>
      </c>
      <c r="K46" s="1">
        <f t="shared" si="4"/>
        <v>7.8299999999999996E-6</v>
      </c>
      <c r="L46" s="1">
        <f t="shared" si="5"/>
        <v>7.8212999999999991E-6</v>
      </c>
      <c r="M46" s="1">
        <f t="shared" si="6"/>
        <v>3.1033843478705516</v>
      </c>
      <c r="N46" s="1">
        <f t="shared" si="7"/>
        <v>899.99999999999989</v>
      </c>
      <c r="P46" s="1">
        <v>9.1000000000000004E-9</v>
      </c>
      <c r="Q46" s="1">
        <v>-7.8800000000000008E-6</v>
      </c>
      <c r="R46" s="1">
        <f t="shared" si="8"/>
        <v>7.8800000000000008E-6</v>
      </c>
      <c r="S46" s="1">
        <f t="shared" si="9"/>
        <v>7.8709000000000012E-6</v>
      </c>
      <c r="T46" s="1">
        <f t="shared" si="10"/>
        <v>3.7139971286638302</v>
      </c>
      <c r="U46" s="1">
        <f t="shared" si="11"/>
        <v>865.93406593406598</v>
      </c>
      <c r="W46" s="1">
        <v>9.5999999999999999E-9</v>
      </c>
      <c r="X46" s="1">
        <v>-8.7499999999999992E-6</v>
      </c>
      <c r="Y46" s="1">
        <f t="shared" si="12"/>
        <v>8.7499999999999992E-6</v>
      </c>
      <c r="Z46" s="1">
        <f t="shared" si="13"/>
        <v>8.7403999999999985E-6</v>
      </c>
      <c r="AA46" s="1">
        <f t="shared" si="14"/>
        <v>13.292583863438734</v>
      </c>
      <c r="AB46" s="1">
        <f t="shared" si="15"/>
        <v>911.45833333333326</v>
      </c>
      <c r="AD46" s="1">
        <f t="shared" si="16"/>
        <v>7.5785749999999997E-6</v>
      </c>
    </row>
    <row r="47" spans="1:30">
      <c r="A47" s="1">
        <v>0.45</v>
      </c>
      <c r="B47" s="1">
        <v>1.09E-8</v>
      </c>
      <c r="C47" s="1">
        <v>-8.6200000000000005E-6</v>
      </c>
      <c r="D47" s="1">
        <f t="shared" si="1"/>
        <v>8.6200000000000005E-6</v>
      </c>
      <c r="E47" s="1">
        <f t="shared" si="2"/>
        <v>8.6091000000000003E-6</v>
      </c>
      <c r="F47" s="1">
        <f t="shared" si="0"/>
        <v>27.918713918992694</v>
      </c>
      <c r="G47" s="1">
        <f t="shared" si="3"/>
        <v>790.82568807339453</v>
      </c>
      <c r="I47" s="1">
        <v>1.22E-8</v>
      </c>
      <c r="J47" s="1">
        <v>-1.137E-5</v>
      </c>
      <c r="K47" s="1">
        <f t="shared" si="4"/>
        <v>1.137E-5</v>
      </c>
      <c r="L47" s="1">
        <f t="shared" si="5"/>
        <v>1.13578E-5</v>
      </c>
      <c r="M47" s="1">
        <f t="shared" si="6"/>
        <v>3.038880769163038</v>
      </c>
      <c r="N47" s="1">
        <f t="shared" si="7"/>
        <v>931.96721311475403</v>
      </c>
      <c r="P47" s="1">
        <v>1.26E-8</v>
      </c>
      <c r="Q47" s="1">
        <v>-1.1430000000000001E-5</v>
      </c>
      <c r="R47" s="1">
        <f t="shared" si="8"/>
        <v>1.1430000000000001E-5</v>
      </c>
      <c r="S47" s="1">
        <f t="shared" si="9"/>
        <v>1.14174E-5</v>
      </c>
      <c r="T47" s="1">
        <f t="shared" si="10"/>
        <v>3.5450277646399337</v>
      </c>
      <c r="U47" s="1">
        <f t="shared" si="11"/>
        <v>907.14285714285722</v>
      </c>
      <c r="W47" s="1">
        <v>1.37E-8</v>
      </c>
      <c r="X47" s="1">
        <v>-1.2680000000000001E-5</v>
      </c>
      <c r="Y47" s="1">
        <f t="shared" si="12"/>
        <v>1.2680000000000001E-5</v>
      </c>
      <c r="Z47" s="1">
        <f t="shared" si="13"/>
        <v>1.2666300000000001E-5</v>
      </c>
      <c r="AA47" s="1">
        <f t="shared" si="14"/>
        <v>13.055509501590839</v>
      </c>
      <c r="AB47" s="1">
        <f t="shared" si="15"/>
        <v>925.54744525547449</v>
      </c>
      <c r="AD47" s="1">
        <f t="shared" si="16"/>
        <v>1.101265E-5</v>
      </c>
    </row>
    <row r="48" spans="1:30">
      <c r="A48" s="1">
        <v>0.46</v>
      </c>
      <c r="B48" s="1">
        <v>1.4699999999999999E-8</v>
      </c>
      <c r="C48" s="1">
        <v>-1.258E-5</v>
      </c>
      <c r="D48" s="1">
        <f t="shared" si="1"/>
        <v>1.258E-5</v>
      </c>
      <c r="E48" s="1">
        <f t="shared" si="2"/>
        <v>1.25653E-5</v>
      </c>
      <c r="F48" s="1">
        <f t="shared" si="0"/>
        <v>26.980454107741146</v>
      </c>
      <c r="G48" s="1">
        <f t="shared" si="3"/>
        <v>855.78231292517012</v>
      </c>
      <c r="I48" s="1">
        <v>1.7500000000000001E-8</v>
      </c>
      <c r="J48" s="1">
        <v>-1.647E-5</v>
      </c>
      <c r="K48" s="1">
        <f t="shared" si="4"/>
        <v>1.647E-5</v>
      </c>
      <c r="L48" s="1">
        <f t="shared" si="5"/>
        <v>1.6452499999999999E-5</v>
      </c>
      <c r="M48" s="1">
        <f t="shared" si="6"/>
        <v>3.0209694575292545</v>
      </c>
      <c r="N48" s="1">
        <f t="shared" si="7"/>
        <v>941.14285714285711</v>
      </c>
      <c r="P48" s="1">
        <v>1.7500000000000001E-8</v>
      </c>
      <c r="Q48" s="1">
        <v>-1.6549999999999999E-5</v>
      </c>
      <c r="R48" s="1">
        <f t="shared" si="8"/>
        <v>1.6549999999999999E-5</v>
      </c>
      <c r="S48" s="1">
        <f t="shared" si="9"/>
        <v>1.6532499999999998E-5</v>
      </c>
      <c r="T48" s="1">
        <f t="shared" si="10"/>
        <v>3.4902464841977912</v>
      </c>
      <c r="U48" s="1">
        <f t="shared" si="11"/>
        <v>945.71428571428555</v>
      </c>
      <c r="W48" s="1">
        <v>1.8399999999999999E-8</v>
      </c>
      <c r="X48" s="1">
        <v>-1.8289999999999999E-5</v>
      </c>
      <c r="Y48" s="1">
        <f t="shared" si="12"/>
        <v>1.8289999999999999E-5</v>
      </c>
      <c r="Z48" s="1">
        <f t="shared" si="13"/>
        <v>1.82716E-5</v>
      </c>
      <c r="AA48" s="1">
        <f t="shared" si="14"/>
        <v>12.676092952998102</v>
      </c>
      <c r="AB48" s="1">
        <f t="shared" si="15"/>
        <v>994.02173913043475</v>
      </c>
      <c r="AD48" s="1">
        <f t="shared" si="16"/>
        <v>1.5955474999999998E-5</v>
      </c>
    </row>
    <row r="49" spans="1:30">
      <c r="A49" s="1">
        <v>0.47</v>
      </c>
      <c r="B49" s="1">
        <v>2.0100000000000001E-8</v>
      </c>
      <c r="C49" s="1">
        <v>-1.8329999999999999E-5</v>
      </c>
      <c r="D49" s="1">
        <f t="shared" si="1"/>
        <v>1.8329999999999999E-5</v>
      </c>
      <c r="E49" s="1">
        <f t="shared" si="2"/>
        <v>1.8309899999999999E-5</v>
      </c>
      <c r="F49" s="1">
        <f t="shared" si="0"/>
        <v>29.074981294272504</v>
      </c>
      <c r="G49" s="1">
        <f t="shared" si="3"/>
        <v>911.94029850746256</v>
      </c>
      <c r="I49" s="1">
        <v>2.4599999999999999E-8</v>
      </c>
      <c r="J49" s="1">
        <v>-2.4499999999999999E-5</v>
      </c>
      <c r="K49" s="1">
        <f t="shared" si="4"/>
        <v>2.4499999999999999E-5</v>
      </c>
      <c r="L49" s="1">
        <f t="shared" si="5"/>
        <v>2.4475399999999999E-5</v>
      </c>
      <c r="M49" s="1">
        <f t="shared" si="6"/>
        <v>3.4397803508829252</v>
      </c>
      <c r="N49" s="1">
        <f t="shared" si="7"/>
        <v>995.93495934959356</v>
      </c>
      <c r="P49" s="1">
        <v>2.48E-8</v>
      </c>
      <c r="Q49" s="1">
        <v>-2.4600000000000002E-5</v>
      </c>
      <c r="R49" s="1">
        <f t="shared" si="8"/>
        <v>2.4600000000000002E-5</v>
      </c>
      <c r="S49" s="1">
        <f t="shared" si="9"/>
        <v>2.4575200000000001E-5</v>
      </c>
      <c r="T49" s="1">
        <f t="shared" si="10"/>
        <v>3.831911846088746</v>
      </c>
      <c r="U49" s="1">
        <f t="shared" si="11"/>
        <v>991.9354838709678</v>
      </c>
      <c r="W49" s="1">
        <v>2.6499999999999999E-8</v>
      </c>
      <c r="X49" s="1">
        <v>-2.72E-5</v>
      </c>
      <c r="Y49" s="1">
        <f t="shared" si="12"/>
        <v>2.72E-5</v>
      </c>
      <c r="Z49" s="1">
        <f t="shared" si="13"/>
        <v>2.71735E-5</v>
      </c>
      <c r="AA49" s="1">
        <f t="shared" si="14"/>
        <v>13.027398016449851</v>
      </c>
      <c r="AB49" s="1">
        <f t="shared" si="15"/>
        <v>1026.4150943396228</v>
      </c>
      <c r="AD49" s="1">
        <f t="shared" si="16"/>
        <v>2.36335E-5</v>
      </c>
    </row>
    <row r="50" spans="1:30">
      <c r="A50" s="1">
        <v>0.48</v>
      </c>
      <c r="B50" s="1">
        <v>2.85E-8</v>
      </c>
      <c r="C50" s="1">
        <v>-2.7500000000000001E-5</v>
      </c>
      <c r="D50" s="1">
        <f t="shared" si="1"/>
        <v>2.7500000000000001E-5</v>
      </c>
      <c r="E50" s="1">
        <f t="shared" si="2"/>
        <v>2.7471499999999999E-5</v>
      </c>
      <c r="F50" s="1">
        <f t="shared" si="0"/>
        <v>25.642211018692095</v>
      </c>
      <c r="G50" s="1">
        <f t="shared" si="3"/>
        <v>964.91228070175441</v>
      </c>
      <c r="I50" s="1">
        <v>3.47E-8</v>
      </c>
      <c r="J50" s="1">
        <v>-3.5599999999999998E-5</v>
      </c>
      <c r="K50" s="1">
        <f t="shared" si="4"/>
        <v>3.5599999999999998E-5</v>
      </c>
      <c r="L50" s="1">
        <f t="shared" si="5"/>
        <v>3.5565299999999996E-5</v>
      </c>
      <c r="M50" s="1">
        <f t="shared" si="6"/>
        <v>2.9509100162236712</v>
      </c>
      <c r="N50" s="1">
        <f t="shared" si="7"/>
        <v>1025.9365994236312</v>
      </c>
      <c r="P50" s="1">
        <v>3.4900000000000001E-8</v>
      </c>
      <c r="Q50" s="1">
        <v>-3.57E-5</v>
      </c>
      <c r="R50" s="1">
        <f t="shared" si="8"/>
        <v>3.57E-5</v>
      </c>
      <c r="S50" s="1">
        <f t="shared" si="9"/>
        <v>3.5665099999999998E-5</v>
      </c>
      <c r="T50" s="1">
        <f t="shared" si="10"/>
        <v>3.2224779966970494</v>
      </c>
      <c r="U50" s="1">
        <f t="shared" si="11"/>
        <v>1022.9226361031518</v>
      </c>
      <c r="W50" s="1">
        <v>3.8700000000000002E-8</v>
      </c>
      <c r="X50" s="1">
        <v>-3.9400000000000002E-5</v>
      </c>
      <c r="Y50" s="1">
        <f t="shared" si="12"/>
        <v>3.9400000000000002E-5</v>
      </c>
      <c r="Z50" s="1">
        <f t="shared" si="13"/>
        <v>3.9361300000000005E-5</v>
      </c>
      <c r="AA50" s="1">
        <f t="shared" si="14"/>
        <v>12.310314954028463</v>
      </c>
      <c r="AB50" s="1">
        <f t="shared" si="15"/>
        <v>1018.0878552971576</v>
      </c>
      <c r="AD50" s="1">
        <f t="shared" si="16"/>
        <v>3.4515799999999999E-5</v>
      </c>
    </row>
    <row r="51" spans="1:30">
      <c r="A51" s="1">
        <v>0.49</v>
      </c>
      <c r="B51" s="1">
        <v>4.0900000000000002E-8</v>
      </c>
      <c r="C51" s="1">
        <v>-4.0200000000000001E-5</v>
      </c>
      <c r="D51" s="1">
        <f t="shared" si="1"/>
        <v>4.0200000000000001E-5</v>
      </c>
      <c r="E51" s="1">
        <f t="shared" si="2"/>
        <v>4.01591E-5</v>
      </c>
      <c r="F51" s="1">
        <f t="shared" si="0"/>
        <v>24.88078667101604</v>
      </c>
      <c r="G51" s="1">
        <f t="shared" si="3"/>
        <v>982.88508557457214</v>
      </c>
      <c r="I51" s="1">
        <v>4.9700000000000002E-8</v>
      </c>
      <c r="J51" s="1">
        <v>-5.1700000000000003E-5</v>
      </c>
      <c r="K51" s="1">
        <f t="shared" si="4"/>
        <v>5.1700000000000003E-5</v>
      </c>
      <c r="L51" s="1">
        <f t="shared" si="5"/>
        <v>5.1650300000000003E-5</v>
      </c>
      <c r="M51" s="1">
        <f t="shared" si="6"/>
        <v>2.9027904968606202</v>
      </c>
      <c r="N51" s="1">
        <f t="shared" si="7"/>
        <v>1040.241448692153</v>
      </c>
      <c r="P51" s="1">
        <v>5.0500000000000002E-8</v>
      </c>
      <c r="Q51" s="1">
        <v>-5.1799999999999999E-5</v>
      </c>
      <c r="R51" s="1">
        <f t="shared" si="8"/>
        <v>5.1799999999999999E-5</v>
      </c>
      <c r="S51" s="1">
        <f t="shared" si="9"/>
        <v>5.1749499999999996E-5</v>
      </c>
      <c r="T51" s="1">
        <f t="shared" si="10"/>
        <v>3.088918733514324</v>
      </c>
      <c r="U51" s="1">
        <f t="shared" si="11"/>
        <v>1025.7425742574258</v>
      </c>
      <c r="W51" s="1">
        <v>5.4900000000000002E-8</v>
      </c>
      <c r="X51" s="1">
        <v>-5.7099999999999999E-5</v>
      </c>
      <c r="Y51" s="1">
        <f t="shared" si="12"/>
        <v>5.7099999999999999E-5</v>
      </c>
      <c r="Z51" s="1">
        <f t="shared" si="13"/>
        <v>5.70451E-5</v>
      </c>
      <c r="AA51" s="1">
        <f t="shared" si="14"/>
        <v>12.08535001253394</v>
      </c>
      <c r="AB51" s="1">
        <f t="shared" si="15"/>
        <v>1040.0728597449909</v>
      </c>
      <c r="AD51" s="1">
        <f t="shared" si="16"/>
        <v>5.0151000000000001E-5</v>
      </c>
    </row>
    <row r="52" spans="1:30">
      <c r="A52" s="1">
        <v>0.5</v>
      </c>
      <c r="B52" s="1">
        <v>5.8299999999999999E-8</v>
      </c>
      <c r="C52" s="1">
        <v>-5.8699999999999997E-5</v>
      </c>
      <c r="D52" s="1">
        <f t="shared" si="1"/>
        <v>5.8699999999999997E-5</v>
      </c>
      <c r="E52" s="1">
        <f t="shared" si="2"/>
        <v>5.8641699999999998E-5</v>
      </c>
      <c r="F52" s="1">
        <f t="shared" si="0"/>
        <v>24.194046216259053</v>
      </c>
      <c r="G52" s="1">
        <f t="shared" si="3"/>
        <v>1006.861063464837</v>
      </c>
      <c r="I52" s="1">
        <v>7.17E-8</v>
      </c>
      <c r="J52" s="1">
        <v>-7.4999999999999993E-5</v>
      </c>
      <c r="K52" s="1">
        <f t="shared" si="4"/>
        <v>7.4999999999999993E-5</v>
      </c>
      <c r="L52" s="1">
        <f t="shared" si="5"/>
        <v>7.4928299999999992E-5</v>
      </c>
      <c r="M52" s="1">
        <f t="shared" si="6"/>
        <v>2.8010778304058785</v>
      </c>
      <c r="N52" s="1">
        <f t="shared" si="7"/>
        <v>1046.0251046025103</v>
      </c>
      <c r="P52" s="1">
        <v>7.2899999999999998E-8</v>
      </c>
      <c r="Q52" s="1">
        <v>-7.5199999999999998E-5</v>
      </c>
      <c r="R52" s="1">
        <f t="shared" si="8"/>
        <v>7.5199999999999998E-5</v>
      </c>
      <c r="S52" s="1">
        <f t="shared" si="9"/>
        <v>7.5127099999999994E-5</v>
      </c>
      <c r="T52" s="1">
        <f t="shared" si="10"/>
        <v>3.0582838948928015</v>
      </c>
      <c r="U52" s="1">
        <f t="shared" si="11"/>
        <v>1031.5500685871057</v>
      </c>
      <c r="W52" s="1">
        <v>7.91E-8</v>
      </c>
      <c r="X52" s="1">
        <v>-8.2700000000000004E-5</v>
      </c>
      <c r="Y52" s="1">
        <f t="shared" si="12"/>
        <v>8.2700000000000004E-5</v>
      </c>
      <c r="Z52" s="1">
        <f t="shared" si="13"/>
        <v>8.26209E-5</v>
      </c>
      <c r="AA52" s="1">
        <f t="shared" si="14"/>
        <v>11.850996539616508</v>
      </c>
      <c r="AB52" s="1">
        <f t="shared" si="15"/>
        <v>1045.51201011378</v>
      </c>
      <c r="AD52" s="1">
        <f t="shared" si="16"/>
        <v>7.2829499999999984E-5</v>
      </c>
    </row>
    <row r="53" spans="1:30">
      <c r="A53" s="1">
        <v>0.51</v>
      </c>
      <c r="B53" s="1">
        <v>8.3700000000000002E-8</v>
      </c>
      <c r="C53" s="1">
        <v>-8.5500000000000005E-5</v>
      </c>
      <c r="D53" s="1">
        <f t="shared" si="1"/>
        <v>8.5500000000000005E-5</v>
      </c>
      <c r="E53" s="1">
        <f t="shared" si="2"/>
        <v>8.5416300000000004E-5</v>
      </c>
      <c r="F53" s="1">
        <f t="shared" si="0"/>
        <v>23.365153957734066</v>
      </c>
      <c r="G53" s="1">
        <f t="shared" si="3"/>
        <v>1021.505376344086</v>
      </c>
      <c r="I53" s="1">
        <v>1.0279999999999999E-7</v>
      </c>
      <c r="J53" s="1">
        <v>-1.0840000000000001E-4</v>
      </c>
      <c r="K53" s="1">
        <f t="shared" si="4"/>
        <v>1.0840000000000001E-4</v>
      </c>
      <c r="L53" s="1">
        <f t="shared" si="5"/>
        <v>1.0829720000000001E-4</v>
      </c>
      <c r="M53" s="1">
        <f t="shared" si="6"/>
        <v>2.6992849307276665</v>
      </c>
      <c r="N53" s="1">
        <f t="shared" si="7"/>
        <v>1054.4747081712064</v>
      </c>
      <c r="P53" s="1">
        <v>1.038E-7</v>
      </c>
      <c r="Q53" s="1">
        <v>-1.086E-4</v>
      </c>
      <c r="R53" s="1">
        <f t="shared" si="8"/>
        <v>1.086E-4</v>
      </c>
      <c r="S53" s="1">
        <f t="shared" si="9"/>
        <v>1.084962E-4</v>
      </c>
      <c r="T53" s="1">
        <f t="shared" si="10"/>
        <v>2.8777505571623632</v>
      </c>
      <c r="U53" s="1">
        <f t="shared" si="11"/>
        <v>1046.2427745664738</v>
      </c>
      <c r="W53" s="1">
        <v>1.1389999999999999E-7</v>
      </c>
      <c r="X53" s="1">
        <v>-1.194E-4</v>
      </c>
      <c r="Y53" s="1">
        <f t="shared" si="12"/>
        <v>1.194E-4</v>
      </c>
      <c r="Z53" s="1">
        <f t="shared" si="13"/>
        <v>1.192861E-4</v>
      </c>
      <c r="AA53" s="1">
        <f t="shared" si="14"/>
        <v>11.662842527335537</v>
      </c>
      <c r="AB53" s="1">
        <f t="shared" si="15"/>
        <v>1048.28797190518</v>
      </c>
      <c r="AD53" s="1">
        <f t="shared" si="16"/>
        <v>1.0537395000000001E-4</v>
      </c>
    </row>
    <row r="54" spans="1:30">
      <c r="A54" s="1">
        <v>0.52</v>
      </c>
      <c r="B54" s="1">
        <v>1.216E-7</v>
      </c>
      <c r="C54" s="1">
        <v>-1.2540000000000001E-4</v>
      </c>
      <c r="D54" s="1">
        <f t="shared" si="1"/>
        <v>1.2540000000000001E-4</v>
      </c>
      <c r="E54" s="1">
        <f t="shared" si="2"/>
        <v>1.2527840000000002E-4</v>
      </c>
      <c r="F54" s="1">
        <f t="shared" si="0"/>
        <v>23.088018365496353</v>
      </c>
      <c r="G54" s="1">
        <f t="shared" si="3"/>
        <v>1031.25</v>
      </c>
      <c r="I54" s="1">
        <v>1.498E-7</v>
      </c>
      <c r="J54" s="1">
        <v>-1.5770000000000001E-4</v>
      </c>
      <c r="K54" s="1">
        <f t="shared" si="4"/>
        <v>1.5770000000000001E-4</v>
      </c>
      <c r="L54" s="1">
        <f t="shared" si="5"/>
        <v>1.5755020000000002E-4</v>
      </c>
      <c r="M54" s="1">
        <f t="shared" si="6"/>
        <v>2.1247196131772697</v>
      </c>
      <c r="N54" s="1">
        <f t="shared" si="7"/>
        <v>1052.7369826435247</v>
      </c>
      <c r="P54" s="1">
        <v>1.508E-7</v>
      </c>
      <c r="Q54" s="1">
        <v>-1.5809999999999999E-4</v>
      </c>
      <c r="R54" s="1">
        <f t="shared" si="8"/>
        <v>1.5809999999999999E-4</v>
      </c>
      <c r="S54" s="1">
        <f t="shared" si="9"/>
        <v>1.5794919999999999E-4</v>
      </c>
      <c r="T54" s="1">
        <f t="shared" si="10"/>
        <v>2.3719651634829311</v>
      </c>
      <c r="U54" s="1">
        <f t="shared" si="11"/>
        <v>1048.4084880636603</v>
      </c>
      <c r="W54" s="1">
        <v>1.67E-7</v>
      </c>
      <c r="X54" s="1">
        <v>-1.762E-4</v>
      </c>
      <c r="Y54" s="1">
        <f t="shared" si="12"/>
        <v>1.762E-4</v>
      </c>
      <c r="Z54" s="1">
        <f t="shared" si="13"/>
        <v>1.76033E-4</v>
      </c>
      <c r="AA54" s="1">
        <f t="shared" si="14"/>
        <v>12.401254310271366</v>
      </c>
      <c r="AB54" s="1">
        <f t="shared" si="15"/>
        <v>1055.0898203592815</v>
      </c>
      <c r="AD54" s="1">
        <f t="shared" si="16"/>
        <v>1.5420270000000001E-4</v>
      </c>
    </row>
    <row r="55" spans="1:30">
      <c r="A55" s="1">
        <v>0.53</v>
      </c>
      <c r="B55" s="1">
        <v>1.8099999999999999E-7</v>
      </c>
      <c r="C55" s="1">
        <v>-1.8650000000000001E-4</v>
      </c>
      <c r="D55" s="1">
        <f t="shared" si="1"/>
        <v>1.8650000000000001E-4</v>
      </c>
      <c r="E55" s="1">
        <f t="shared" si="2"/>
        <v>1.86319E-4</v>
      </c>
      <c r="F55" s="1">
        <f t="shared" si="0"/>
        <v>24.062897503743592</v>
      </c>
      <c r="G55" s="1">
        <f t="shared" si="3"/>
        <v>1030.3867403314919</v>
      </c>
      <c r="I55" s="1">
        <v>2.28E-7</v>
      </c>
      <c r="J55" s="1">
        <v>-2.3800000000000001E-4</v>
      </c>
      <c r="K55" s="1">
        <f t="shared" si="4"/>
        <v>2.3800000000000001E-4</v>
      </c>
      <c r="L55" s="1">
        <f t="shared" si="5"/>
        <v>2.37772E-4</v>
      </c>
      <c r="M55" s="1">
        <f t="shared" si="6"/>
        <v>2.7838643742745051</v>
      </c>
      <c r="N55" s="1">
        <f t="shared" si="7"/>
        <v>1043.859649122807</v>
      </c>
      <c r="P55" s="1">
        <v>2.2999999999999999E-7</v>
      </c>
      <c r="Q55" s="1">
        <v>-2.3900000000000001E-4</v>
      </c>
      <c r="R55" s="1">
        <f t="shared" si="8"/>
        <v>2.3900000000000001E-4</v>
      </c>
      <c r="S55" s="1">
        <f t="shared" si="9"/>
        <v>2.3877000000000002E-4</v>
      </c>
      <c r="T55" s="1">
        <f t="shared" si="10"/>
        <v>3.1902039619717701</v>
      </c>
      <c r="U55" s="1">
        <f t="shared" si="11"/>
        <v>1039.1304347826087</v>
      </c>
      <c r="W55" s="1">
        <v>2.4999999999999999E-7</v>
      </c>
      <c r="X55" s="1">
        <v>-2.6200000000000003E-4</v>
      </c>
      <c r="Y55" s="1">
        <f t="shared" si="12"/>
        <v>2.6200000000000003E-4</v>
      </c>
      <c r="Z55" s="1">
        <f t="shared" si="13"/>
        <v>2.6175000000000005E-4</v>
      </c>
      <c r="AA55" s="1">
        <f t="shared" si="14"/>
        <v>11.689493791786063</v>
      </c>
      <c r="AB55" s="1">
        <f t="shared" si="15"/>
        <v>1048.0000000000002</v>
      </c>
      <c r="AD55" s="1">
        <f t="shared" si="16"/>
        <v>2.3115275000000002E-4</v>
      </c>
    </row>
    <row r="56" spans="1:30">
      <c r="A56" s="1">
        <v>0.54</v>
      </c>
      <c r="B56" s="1">
        <v>2.7099999999999998E-7</v>
      </c>
      <c r="C56" s="1">
        <v>-2.7999999999999998E-4</v>
      </c>
      <c r="D56" s="1">
        <f t="shared" si="1"/>
        <v>2.7999999999999998E-4</v>
      </c>
      <c r="E56" s="1">
        <f t="shared" si="2"/>
        <v>2.7972899999999999E-4</v>
      </c>
      <c r="F56" s="1">
        <f t="shared" si="0"/>
        <v>21.876173010306399</v>
      </c>
      <c r="G56" s="1">
        <f t="shared" si="3"/>
        <v>1033.210332103321</v>
      </c>
      <c r="I56" s="1">
        <v>3.3299999999999998E-7</v>
      </c>
      <c r="J56" s="1">
        <v>-3.5E-4</v>
      </c>
      <c r="K56" s="1">
        <f t="shared" si="4"/>
        <v>3.5E-4</v>
      </c>
      <c r="L56" s="1">
        <f t="shared" si="5"/>
        <v>3.4966700000000001E-4</v>
      </c>
      <c r="M56" s="1">
        <f t="shared" si="6"/>
        <v>2.5006649183365992</v>
      </c>
      <c r="N56" s="1">
        <f t="shared" si="7"/>
        <v>1051.0510510510512</v>
      </c>
      <c r="P56" s="1">
        <v>3.3700000000000001E-7</v>
      </c>
      <c r="Q56" s="1">
        <v>-3.5100000000000002E-4</v>
      </c>
      <c r="R56" s="1">
        <f t="shared" si="8"/>
        <v>3.5100000000000002E-4</v>
      </c>
      <c r="S56" s="1">
        <f t="shared" si="9"/>
        <v>3.5066300000000003E-4</v>
      </c>
      <c r="T56" s="1">
        <f t="shared" si="10"/>
        <v>2.7775955832237935</v>
      </c>
      <c r="U56" s="1">
        <f t="shared" si="11"/>
        <v>1041.5430267062316</v>
      </c>
      <c r="W56" s="1">
        <v>3.6699999999999999E-7</v>
      </c>
      <c r="X56" s="1">
        <v>-3.8400000000000001E-4</v>
      </c>
      <c r="Y56" s="1">
        <f t="shared" si="12"/>
        <v>3.8400000000000001E-4</v>
      </c>
      <c r="Z56" s="1">
        <f t="shared" si="13"/>
        <v>3.8363300000000003E-4</v>
      </c>
      <c r="AA56" s="1">
        <f t="shared" si="14"/>
        <v>11.133036000552625</v>
      </c>
      <c r="AB56" s="1">
        <f t="shared" si="15"/>
        <v>1046.3215258855587</v>
      </c>
      <c r="AD56" s="1">
        <f t="shared" si="16"/>
        <v>3.4092299999999997E-4</v>
      </c>
    </row>
    <row r="57" spans="1:30">
      <c r="A57" s="1">
        <v>0.55000000000000004</v>
      </c>
      <c r="B57" s="1">
        <v>3.9999999999999998E-7</v>
      </c>
      <c r="C57" s="1">
        <v>-4.1300000000000001E-4</v>
      </c>
      <c r="D57" s="1">
        <f t="shared" si="1"/>
        <v>4.1300000000000001E-4</v>
      </c>
      <c r="E57" s="1">
        <f t="shared" si="2"/>
        <v>4.126E-4</v>
      </c>
      <c r="F57" s="1">
        <f t="shared" si="0"/>
        <v>21.248364032961721</v>
      </c>
      <c r="G57" s="1">
        <f t="shared" si="3"/>
        <v>1032.5</v>
      </c>
      <c r="I57" s="1">
        <v>4.8800000000000003E-7</v>
      </c>
      <c r="J57" s="1">
        <v>-5.1400000000000003E-4</v>
      </c>
      <c r="K57" s="1">
        <f t="shared" si="4"/>
        <v>5.1400000000000003E-4</v>
      </c>
      <c r="L57" s="1">
        <f t="shared" si="5"/>
        <v>5.1351200000000004E-4</v>
      </c>
      <c r="M57" s="1">
        <f t="shared" si="6"/>
        <v>2.5785668105126982</v>
      </c>
      <c r="N57" s="1">
        <f t="shared" si="7"/>
        <v>1053.2786885245901</v>
      </c>
      <c r="P57" s="1">
        <v>4.9399999999999995E-7</v>
      </c>
      <c r="Q57" s="1">
        <v>-5.1400000000000003E-4</v>
      </c>
      <c r="R57" s="1">
        <f t="shared" si="8"/>
        <v>5.1400000000000003E-4</v>
      </c>
      <c r="S57" s="1">
        <f t="shared" si="9"/>
        <v>5.1350600000000005E-4</v>
      </c>
      <c r="T57" s="1">
        <f t="shared" si="10"/>
        <v>2.5774285013222786</v>
      </c>
      <c r="U57" s="1">
        <f t="shared" si="11"/>
        <v>1040.4858299595144</v>
      </c>
      <c r="W57" s="1">
        <v>5.3499999999999996E-7</v>
      </c>
      <c r="X57" s="1">
        <v>-5.62E-4</v>
      </c>
      <c r="Y57" s="1">
        <f t="shared" si="12"/>
        <v>5.62E-4</v>
      </c>
      <c r="Z57" s="1">
        <f t="shared" si="13"/>
        <v>5.6146500000000003E-4</v>
      </c>
      <c r="AA57" s="1">
        <f t="shared" si="14"/>
        <v>10.899031996651608</v>
      </c>
      <c r="AB57" s="1">
        <f t="shared" si="15"/>
        <v>1050.4672897196263</v>
      </c>
      <c r="AD57" s="1">
        <f t="shared" si="16"/>
        <v>5.0027075000000007E-4</v>
      </c>
    </row>
    <row r="58" spans="1:30">
      <c r="A58" s="1">
        <v>0.56000000000000005</v>
      </c>
      <c r="B58" s="1">
        <v>5.8800000000000002E-7</v>
      </c>
      <c r="C58" s="1">
        <v>-6.0899999999999995E-4</v>
      </c>
      <c r="D58" s="1">
        <f t="shared" si="1"/>
        <v>6.0899999999999995E-4</v>
      </c>
      <c r="E58" s="1">
        <f t="shared" si="2"/>
        <v>6.0841199999999991E-4</v>
      </c>
      <c r="F58" s="1">
        <f t="shared" si="0"/>
        <v>20.197826472850654</v>
      </c>
      <c r="G58" s="1">
        <f t="shared" si="3"/>
        <v>1035.7142857142856</v>
      </c>
      <c r="I58" s="1">
        <v>7.1500000000000004E-7</v>
      </c>
      <c r="J58" s="1">
        <v>-7.5000000000000002E-4</v>
      </c>
      <c r="K58" s="1">
        <f t="shared" si="4"/>
        <v>7.5000000000000002E-4</v>
      </c>
      <c r="L58" s="1">
        <f t="shared" si="5"/>
        <v>7.4928500000000003E-4</v>
      </c>
      <c r="M58" s="1">
        <f t="shared" si="6"/>
        <v>2.4005551959534777</v>
      </c>
      <c r="N58" s="1">
        <f t="shared" si="7"/>
        <v>1048.951048951049</v>
      </c>
      <c r="P58" s="1">
        <v>7.2200000000000003E-7</v>
      </c>
      <c r="Q58" s="1">
        <v>-7.5000000000000002E-4</v>
      </c>
      <c r="R58" s="1">
        <f t="shared" si="8"/>
        <v>7.5000000000000002E-4</v>
      </c>
      <c r="S58" s="1">
        <f t="shared" si="9"/>
        <v>7.4927800000000003E-4</v>
      </c>
      <c r="T58" s="1">
        <f t="shared" si="10"/>
        <v>2.3996433900368106</v>
      </c>
      <c r="U58" s="1">
        <f t="shared" si="11"/>
        <v>1038.781163434903</v>
      </c>
      <c r="W58" s="1">
        <v>7.8299999999999996E-7</v>
      </c>
      <c r="X58" s="1">
        <v>-8.1899999999999996E-4</v>
      </c>
      <c r="Y58" s="1">
        <f t="shared" si="12"/>
        <v>8.1899999999999996E-4</v>
      </c>
      <c r="Z58" s="1">
        <f t="shared" si="13"/>
        <v>8.1821699999999999E-4</v>
      </c>
      <c r="AA58" s="1">
        <f t="shared" si="14"/>
        <v>10.622976545341881</v>
      </c>
      <c r="AB58" s="1">
        <f t="shared" si="15"/>
        <v>1045.9770114942528</v>
      </c>
      <c r="AD58" s="1">
        <f t="shared" si="16"/>
        <v>7.3129800000000002E-4</v>
      </c>
    </row>
    <row r="59" spans="1:30">
      <c r="A59" s="1">
        <v>0.56999999999999995</v>
      </c>
      <c r="B59" s="1">
        <v>8.6400000000000001E-7</v>
      </c>
      <c r="C59" s="1">
        <v>-8.9300000000000002E-4</v>
      </c>
      <c r="D59" s="1">
        <f t="shared" si="1"/>
        <v>8.9300000000000002E-4</v>
      </c>
      <c r="E59" s="1">
        <f t="shared" si="2"/>
        <v>8.9213599999999997E-4</v>
      </c>
      <c r="F59" s="1">
        <f t="shared" si="0"/>
        <v>19.401722383134437</v>
      </c>
      <c r="G59" s="1">
        <f t="shared" si="3"/>
        <v>1033.5648148148148</v>
      </c>
      <c r="I59" s="1">
        <v>1.0419999999999999E-6</v>
      </c>
      <c r="J59" s="1">
        <v>-1.0920000000000001E-3</v>
      </c>
      <c r="K59" s="1">
        <f t="shared" si="4"/>
        <v>1.0920000000000001E-3</v>
      </c>
      <c r="L59" s="1">
        <f t="shared" si="5"/>
        <v>1.0909580000000002E-3</v>
      </c>
      <c r="M59" s="1">
        <f t="shared" si="6"/>
        <v>2.3586838356746971</v>
      </c>
      <c r="N59" s="1">
        <f t="shared" si="7"/>
        <v>1047.9846449136278</v>
      </c>
      <c r="P59" s="1">
        <v>1.0529999999999999E-6</v>
      </c>
      <c r="Q59" s="1">
        <v>-1.093E-3</v>
      </c>
      <c r="R59" s="1">
        <f t="shared" si="8"/>
        <v>1.093E-3</v>
      </c>
      <c r="S59" s="1">
        <f t="shared" si="9"/>
        <v>1.091947E-3</v>
      </c>
      <c r="T59" s="1">
        <f t="shared" si="10"/>
        <v>2.44711968621186</v>
      </c>
      <c r="U59" s="1">
        <f t="shared" si="11"/>
        <v>1037.9867046533714</v>
      </c>
      <c r="W59" s="1">
        <v>1.1379999999999999E-6</v>
      </c>
      <c r="X59" s="1">
        <v>-1.1869999999999999E-3</v>
      </c>
      <c r="Y59" s="1">
        <f t="shared" si="12"/>
        <v>1.1869999999999999E-3</v>
      </c>
      <c r="Z59" s="1">
        <f t="shared" si="13"/>
        <v>1.185862E-3</v>
      </c>
      <c r="AA59" s="1">
        <f t="shared" si="14"/>
        <v>10.172874246750448</v>
      </c>
      <c r="AB59" s="1">
        <f t="shared" si="15"/>
        <v>1043.0579964850615</v>
      </c>
      <c r="AD59" s="1">
        <f t="shared" si="16"/>
        <v>1.0652257500000002E-3</v>
      </c>
    </row>
    <row r="60" spans="1:30">
      <c r="A60" s="1">
        <v>0.57999999999999996</v>
      </c>
      <c r="B60" s="1">
        <v>1.2589999999999999E-6</v>
      </c>
      <c r="C60" s="1">
        <v>-1.299E-3</v>
      </c>
      <c r="D60" s="1">
        <f t="shared" si="1"/>
        <v>1.299E-3</v>
      </c>
      <c r="E60" s="1">
        <f t="shared" si="2"/>
        <v>1.297741E-3</v>
      </c>
      <c r="F60" s="1">
        <f t="shared" si="0"/>
        <v>18.630393121585879</v>
      </c>
      <c r="G60" s="1">
        <f t="shared" si="3"/>
        <v>1031.7712470214456</v>
      </c>
      <c r="I60" s="1">
        <v>1.5090000000000001E-6</v>
      </c>
      <c r="J60" s="1">
        <v>-1.5770000000000001E-3</v>
      </c>
      <c r="K60" s="1">
        <f t="shared" si="4"/>
        <v>1.5770000000000001E-3</v>
      </c>
      <c r="L60" s="1">
        <f t="shared" si="5"/>
        <v>1.575491E-3</v>
      </c>
      <c r="M60" s="1">
        <f t="shared" si="6"/>
        <v>2.2834627427259306</v>
      </c>
      <c r="N60" s="1">
        <f t="shared" si="7"/>
        <v>1045.062955599735</v>
      </c>
      <c r="P60" s="1">
        <v>1.5269999999999999E-6</v>
      </c>
      <c r="Q60" s="1">
        <v>-1.578E-3</v>
      </c>
      <c r="R60" s="1">
        <f t="shared" si="8"/>
        <v>1.578E-3</v>
      </c>
      <c r="S60" s="1">
        <f t="shared" si="9"/>
        <v>1.5764729999999999E-3</v>
      </c>
      <c r="T60" s="1">
        <f t="shared" si="10"/>
        <v>2.344331301582713</v>
      </c>
      <c r="U60" s="1">
        <f t="shared" si="11"/>
        <v>1033.3988212180748</v>
      </c>
      <c r="W60" s="1">
        <v>1.6440000000000001E-6</v>
      </c>
      <c r="X60" s="1">
        <v>-1.7099999999999999E-3</v>
      </c>
      <c r="Y60" s="1">
        <f t="shared" si="12"/>
        <v>1.7099999999999999E-3</v>
      </c>
      <c r="Z60" s="1">
        <f t="shared" si="13"/>
        <v>1.7083559999999999E-3</v>
      </c>
      <c r="AA60" s="1">
        <f t="shared" si="14"/>
        <v>9.8832298420235603</v>
      </c>
      <c r="AB60" s="1">
        <f t="shared" si="15"/>
        <v>1040.1459854014597</v>
      </c>
      <c r="AD60" s="1">
        <f t="shared" si="16"/>
        <v>1.5395152499999998E-3</v>
      </c>
    </row>
    <row r="61" spans="1:30">
      <c r="A61" s="1">
        <v>0.59</v>
      </c>
      <c r="B61" s="1">
        <v>1.812E-6</v>
      </c>
      <c r="C61" s="1">
        <v>-1.864E-3</v>
      </c>
      <c r="D61" s="1">
        <f t="shared" si="1"/>
        <v>1.864E-3</v>
      </c>
      <c r="E61" s="1">
        <f t="shared" si="2"/>
        <v>1.8621880000000001E-3</v>
      </c>
      <c r="F61" s="1">
        <f t="shared" si="0"/>
        <v>22.23642296051742</v>
      </c>
      <c r="G61" s="1">
        <f t="shared" si="3"/>
        <v>1028.6975717439293</v>
      </c>
      <c r="I61" s="1">
        <v>2.2900000000000001E-6</v>
      </c>
      <c r="J61" s="1">
        <v>-2.3500000000000001E-3</v>
      </c>
      <c r="K61" s="1">
        <f t="shared" si="4"/>
        <v>2.3500000000000001E-3</v>
      </c>
      <c r="L61" s="1">
        <f t="shared" si="5"/>
        <v>2.3477100000000002E-3</v>
      </c>
      <c r="M61" s="1">
        <f t="shared" si="6"/>
        <v>3.0428800831448539</v>
      </c>
      <c r="N61" s="1">
        <f t="shared" si="7"/>
        <v>1026.2008733624455</v>
      </c>
      <c r="P61" s="1">
        <v>2.3099999999999999E-6</v>
      </c>
      <c r="Q61" s="1">
        <v>-2.3500000000000001E-3</v>
      </c>
      <c r="R61" s="1">
        <f t="shared" si="8"/>
        <v>2.3500000000000001E-3</v>
      </c>
      <c r="S61" s="1">
        <f t="shared" si="9"/>
        <v>2.3476899999999999E-3</v>
      </c>
      <c r="T61" s="1">
        <f t="shared" si="10"/>
        <v>3.0420541042471427</v>
      </c>
      <c r="U61" s="1">
        <f t="shared" si="11"/>
        <v>1017.3160173160175</v>
      </c>
      <c r="W61" s="1">
        <v>2.5000000000000002E-6</v>
      </c>
      <c r="X61" s="1">
        <v>-2.5500000000000002E-3</v>
      </c>
      <c r="Y61" s="1">
        <f t="shared" si="12"/>
        <v>2.5500000000000002E-3</v>
      </c>
      <c r="Z61" s="1">
        <f t="shared" si="13"/>
        <v>2.5475000000000003E-3</v>
      </c>
      <c r="AA61" s="1">
        <f t="shared" si="14"/>
        <v>10.646830225711485</v>
      </c>
      <c r="AB61" s="1">
        <f t="shared" si="15"/>
        <v>1020</v>
      </c>
      <c r="AD61" s="1">
        <f t="shared" si="16"/>
        <v>2.2762720000000002E-3</v>
      </c>
    </row>
    <row r="62" spans="1:30">
      <c r="A62" s="1">
        <v>0.6</v>
      </c>
      <c r="B62" s="1">
        <v>2.7800000000000001E-6</v>
      </c>
      <c r="C62" s="1">
        <v>-2.81E-3</v>
      </c>
      <c r="D62" s="1">
        <f t="shared" si="1"/>
        <v>2.81E-3</v>
      </c>
      <c r="E62" s="1">
        <f t="shared" si="2"/>
        <v>2.80722E-3</v>
      </c>
      <c r="F62" s="1">
        <f t="shared" si="0"/>
        <v>17.883528900478058</v>
      </c>
      <c r="G62" s="1">
        <f t="shared" si="3"/>
        <v>1010.7913669064748</v>
      </c>
      <c r="I62" s="1">
        <v>3.3000000000000002E-6</v>
      </c>
      <c r="J62" s="1">
        <v>-3.3899999999999998E-3</v>
      </c>
      <c r="K62" s="1">
        <f t="shared" si="4"/>
        <v>3.3899999999999998E-3</v>
      </c>
      <c r="L62" s="1">
        <f t="shared" si="5"/>
        <v>3.3866999999999999E-3</v>
      </c>
      <c r="M62" s="1">
        <f t="shared" si="6"/>
        <v>2.2868869400891652</v>
      </c>
      <c r="N62" s="1">
        <f t="shared" si="7"/>
        <v>1027.2727272727273</v>
      </c>
      <c r="P62" s="1">
        <v>3.3299999999999999E-6</v>
      </c>
      <c r="Q62" s="1">
        <v>-3.3800000000000002E-3</v>
      </c>
      <c r="R62" s="1">
        <f t="shared" si="8"/>
        <v>3.3800000000000002E-3</v>
      </c>
      <c r="S62" s="1">
        <f t="shared" si="9"/>
        <v>3.37667E-3</v>
      </c>
      <c r="T62" s="1">
        <f t="shared" si="10"/>
        <v>1.9966416617555134</v>
      </c>
      <c r="U62" s="1">
        <f t="shared" si="11"/>
        <v>1015.0150150150151</v>
      </c>
      <c r="W62" s="1">
        <v>3.5899999999999999E-6</v>
      </c>
      <c r="X62" s="1">
        <v>-3.6700000000000001E-3</v>
      </c>
      <c r="Y62" s="1">
        <f t="shared" si="12"/>
        <v>3.6700000000000001E-3</v>
      </c>
      <c r="Z62" s="1">
        <f t="shared" si="13"/>
        <v>3.6664100000000002E-3</v>
      </c>
      <c r="AA62" s="1">
        <f t="shared" si="14"/>
        <v>9.7414091713692699</v>
      </c>
      <c r="AB62" s="1">
        <f t="shared" si="15"/>
        <v>1022.2841225626742</v>
      </c>
      <c r="AD62" s="1">
        <f t="shared" si="16"/>
        <v>3.3092500000000001E-3</v>
      </c>
    </row>
    <row r="63" spans="1:30">
      <c r="A63" s="1">
        <v>0.61</v>
      </c>
      <c r="B63" s="1">
        <v>4.0199999999999996E-6</v>
      </c>
      <c r="C63" s="1">
        <v>-4.0600000000000002E-3</v>
      </c>
      <c r="D63" s="1">
        <f t="shared" si="1"/>
        <v>4.0600000000000002E-3</v>
      </c>
      <c r="E63" s="1">
        <f t="shared" si="2"/>
        <v>4.0559799999999998E-3</v>
      </c>
      <c r="F63" s="1">
        <f t="shared" si="0"/>
        <v>17.180619726921737</v>
      </c>
      <c r="G63" s="1">
        <f t="shared" si="3"/>
        <v>1009.950248756219</v>
      </c>
      <c r="I63" s="1">
        <v>4.7500000000000003E-6</v>
      </c>
      <c r="J63" s="1">
        <v>-4.8599999999999997E-3</v>
      </c>
      <c r="K63" s="1">
        <f t="shared" si="4"/>
        <v>4.8599999999999997E-3</v>
      </c>
      <c r="L63" s="1">
        <f t="shared" si="5"/>
        <v>4.8552499999999993E-3</v>
      </c>
      <c r="M63" s="1">
        <f t="shared" si="6"/>
        <v>2.1096236033159839</v>
      </c>
      <c r="N63" s="1">
        <f t="shared" si="7"/>
        <v>1023.157894736842</v>
      </c>
      <c r="P63" s="1">
        <v>4.7899999999999999E-6</v>
      </c>
      <c r="Q63" s="1">
        <v>-4.8599999999999997E-3</v>
      </c>
      <c r="R63" s="1">
        <f t="shared" si="8"/>
        <v>4.8599999999999997E-3</v>
      </c>
      <c r="S63" s="1">
        <f t="shared" si="9"/>
        <v>4.8552099999999996E-3</v>
      </c>
      <c r="T63" s="1">
        <f t="shared" si="10"/>
        <v>2.1088171263446798</v>
      </c>
      <c r="U63" s="1">
        <f t="shared" si="11"/>
        <v>1014.6137787056367</v>
      </c>
      <c r="W63" s="1">
        <v>5.1499999999999998E-6</v>
      </c>
      <c r="X63" s="1">
        <v>-5.2500000000000003E-3</v>
      </c>
      <c r="Y63" s="1">
        <f t="shared" si="12"/>
        <v>5.2500000000000003E-3</v>
      </c>
      <c r="Z63" s="1">
        <f t="shared" si="13"/>
        <v>5.2448500000000006E-3</v>
      </c>
      <c r="AA63" s="1">
        <f t="shared" si="14"/>
        <v>9.3811548471357717</v>
      </c>
      <c r="AB63" s="1">
        <f t="shared" si="15"/>
        <v>1019.4174757281554</v>
      </c>
      <c r="AD63" s="1">
        <f t="shared" si="16"/>
        <v>4.7528225E-3</v>
      </c>
    </row>
    <row r="64" spans="1:30">
      <c r="A64" s="1">
        <v>0.62</v>
      </c>
      <c r="B64" s="1">
        <v>5.7899999999999996E-6</v>
      </c>
      <c r="C64" s="1">
        <v>-5.8399999999999997E-3</v>
      </c>
      <c r="D64" s="1">
        <f t="shared" si="1"/>
        <v>5.8399999999999997E-3</v>
      </c>
      <c r="E64" s="1">
        <f t="shared" si="2"/>
        <v>5.8342099999999994E-3</v>
      </c>
      <c r="F64" s="1">
        <f t="shared" si="0"/>
        <v>16.267626636682621</v>
      </c>
      <c r="G64" s="1">
        <f t="shared" si="3"/>
        <v>1008.6355785837651</v>
      </c>
      <c r="I64" s="1">
        <v>6.8000000000000001E-6</v>
      </c>
      <c r="J64" s="1">
        <v>-6.9300000000000004E-3</v>
      </c>
      <c r="K64" s="1">
        <f t="shared" si="4"/>
        <v>6.9300000000000004E-3</v>
      </c>
      <c r="L64" s="1">
        <f t="shared" si="5"/>
        <v>6.9232E-3</v>
      </c>
      <c r="M64" s="1">
        <f t="shared" si="6"/>
        <v>2.0207779639473027</v>
      </c>
      <c r="N64" s="1">
        <f t="shared" si="7"/>
        <v>1019.1176470588235</v>
      </c>
      <c r="P64" s="1">
        <v>6.8600000000000004E-6</v>
      </c>
      <c r="Q64" s="1">
        <v>-6.9199999999999999E-3</v>
      </c>
      <c r="R64" s="1">
        <f t="shared" si="8"/>
        <v>6.9199999999999999E-3</v>
      </c>
      <c r="S64" s="1">
        <f t="shared" si="9"/>
        <v>6.9131399999999999E-3</v>
      </c>
      <c r="T64" s="1">
        <f t="shared" si="10"/>
        <v>1.8781986188620445</v>
      </c>
      <c r="U64" s="1">
        <f t="shared" si="11"/>
        <v>1008.7463556851311</v>
      </c>
      <c r="W64" s="1">
        <v>7.3599999999999998E-6</v>
      </c>
      <c r="X64" s="1">
        <v>-7.4700000000000001E-3</v>
      </c>
      <c r="Y64" s="1">
        <f t="shared" si="12"/>
        <v>7.4700000000000001E-3</v>
      </c>
      <c r="Z64" s="1">
        <f t="shared" si="13"/>
        <v>7.4626400000000004E-3</v>
      </c>
      <c r="AA64" s="1">
        <f t="shared" si="14"/>
        <v>9.1032463042569383</v>
      </c>
      <c r="AB64" s="1">
        <f t="shared" si="15"/>
        <v>1014.9456521739131</v>
      </c>
      <c r="AD64" s="1">
        <f t="shared" si="16"/>
        <v>6.7832975000000004E-3</v>
      </c>
    </row>
    <row r="65" spans="1:30">
      <c r="A65" s="1">
        <v>0.63</v>
      </c>
      <c r="B65" s="1">
        <v>8.3100000000000001E-6</v>
      </c>
      <c r="C65" s="1">
        <v>-8.3499999999999998E-3</v>
      </c>
      <c r="D65" s="1">
        <f t="shared" si="1"/>
        <v>8.3499999999999998E-3</v>
      </c>
      <c r="E65" s="1">
        <f t="shared" si="2"/>
        <v>8.3416900000000006E-3</v>
      </c>
      <c r="F65" s="1">
        <f t="shared" si="0"/>
        <v>15.179927568634156</v>
      </c>
      <c r="G65" s="1">
        <f t="shared" si="3"/>
        <v>1004.8134777376654</v>
      </c>
      <c r="I65" s="1">
        <v>9.6900000000000004E-6</v>
      </c>
      <c r="J65" s="1">
        <v>-9.8099999999999993E-3</v>
      </c>
      <c r="K65" s="1">
        <f t="shared" si="4"/>
        <v>9.8099999999999993E-3</v>
      </c>
      <c r="L65" s="1">
        <f t="shared" si="5"/>
        <v>9.8003099999999996E-3</v>
      </c>
      <c r="M65" s="1">
        <f t="shared" si="6"/>
        <v>1.9627695450450078</v>
      </c>
      <c r="N65" s="1">
        <f t="shared" si="7"/>
        <v>1012.3839009287924</v>
      </c>
      <c r="P65" s="1">
        <v>9.7599999999999997E-6</v>
      </c>
      <c r="Q65" s="1">
        <v>-9.7999999999999997E-3</v>
      </c>
      <c r="R65" s="1">
        <f t="shared" si="8"/>
        <v>9.7999999999999997E-3</v>
      </c>
      <c r="S65" s="1">
        <f t="shared" si="9"/>
        <v>9.7902400000000004E-3</v>
      </c>
      <c r="T65" s="1">
        <f t="shared" si="10"/>
        <v>1.8619308617562103</v>
      </c>
      <c r="U65" s="1">
        <f t="shared" si="11"/>
        <v>1004.0983606557377</v>
      </c>
      <c r="W65" s="1">
        <v>1.043E-5</v>
      </c>
      <c r="X65" s="1">
        <v>-1.051E-2</v>
      </c>
      <c r="Y65" s="1">
        <f t="shared" si="12"/>
        <v>1.051E-2</v>
      </c>
      <c r="Z65" s="1">
        <f t="shared" si="13"/>
        <v>1.049957E-2</v>
      </c>
      <c r="AA65" s="1">
        <f t="shared" si="14"/>
        <v>8.4919430033801433</v>
      </c>
      <c r="AB65" s="1">
        <f t="shared" si="15"/>
        <v>1007.6701821668265</v>
      </c>
      <c r="AD65" s="1">
        <f t="shared" si="16"/>
        <v>9.6079524999999992E-3</v>
      </c>
    </row>
    <row r="66" spans="1:30">
      <c r="A66" s="1">
        <v>0.64</v>
      </c>
      <c r="B66" s="1">
        <v>1.183E-5</v>
      </c>
      <c r="C66" s="1">
        <v>-1.18E-2</v>
      </c>
      <c r="D66" s="1">
        <f t="shared" si="1"/>
        <v>1.18E-2</v>
      </c>
      <c r="E66" s="1">
        <f t="shared" si="2"/>
        <v>1.1788170000000001E-2</v>
      </c>
      <c r="F66" s="1">
        <f t="shared" ref="F66:F100" si="17">ABS((((E66-AD66)/E66))*100)</f>
        <v>14.131667595564018</v>
      </c>
      <c r="G66" s="1">
        <f t="shared" si="3"/>
        <v>997.4640743871513</v>
      </c>
      <c r="I66" s="1">
        <v>1.365E-5</v>
      </c>
      <c r="J66" s="1">
        <v>-1.3729999999999999E-2</v>
      </c>
      <c r="K66" s="1">
        <f t="shared" si="4"/>
        <v>1.3729999999999999E-2</v>
      </c>
      <c r="L66" s="1">
        <f t="shared" si="5"/>
        <v>1.3716349999999999E-2</v>
      </c>
      <c r="M66" s="1">
        <f t="shared" si="6"/>
        <v>1.9124256817593537</v>
      </c>
      <c r="N66" s="1">
        <f t="shared" si="7"/>
        <v>1005.8608058608058</v>
      </c>
      <c r="P66" s="1">
        <v>1.376E-5</v>
      </c>
      <c r="Q66" s="1">
        <v>-1.371E-2</v>
      </c>
      <c r="R66" s="1">
        <f t="shared" si="8"/>
        <v>1.371E-2</v>
      </c>
      <c r="S66" s="1">
        <f t="shared" si="9"/>
        <v>1.369624E-2</v>
      </c>
      <c r="T66" s="1">
        <f t="shared" si="10"/>
        <v>1.7684050513133571</v>
      </c>
      <c r="U66" s="1">
        <f t="shared" si="11"/>
        <v>996.36627906976742</v>
      </c>
      <c r="W66" s="1">
        <v>1.4620000000000001E-5</v>
      </c>
      <c r="X66" s="1">
        <v>-1.4630000000000001E-2</v>
      </c>
      <c r="Y66" s="1">
        <f t="shared" si="12"/>
        <v>1.4630000000000001E-2</v>
      </c>
      <c r="Z66" s="1">
        <f t="shared" si="13"/>
        <v>1.4615380000000001E-2</v>
      </c>
      <c r="AA66" s="1">
        <f t="shared" si="14"/>
        <v>7.9460472461201901</v>
      </c>
      <c r="AB66" s="1">
        <f t="shared" si="15"/>
        <v>1000.6839945280437</v>
      </c>
      <c r="AD66" s="1">
        <f t="shared" si="16"/>
        <v>1.3454035E-2</v>
      </c>
    </row>
    <row r="67" spans="1:30">
      <c r="A67" s="1">
        <v>0.65</v>
      </c>
      <c r="B67" s="1">
        <v>1.6759999999999999E-5</v>
      </c>
      <c r="C67" s="1">
        <v>-1.6590000000000001E-2</v>
      </c>
      <c r="D67" s="1">
        <f t="shared" ref="D67:D101" si="18">C67*-1</f>
        <v>1.6590000000000001E-2</v>
      </c>
      <c r="E67" s="1">
        <f t="shared" ref="E67:E101" si="19">D67-B67</f>
        <v>1.6573239999999999E-2</v>
      </c>
      <c r="F67" s="1">
        <f t="shared" si="17"/>
        <v>12.688572059536945</v>
      </c>
      <c r="G67" s="1">
        <f t="shared" ref="G67:G101" si="20">D67/B67</f>
        <v>989.85680190930793</v>
      </c>
      <c r="I67" s="1">
        <v>1.908E-5</v>
      </c>
      <c r="J67" s="1">
        <v>-1.9029999999999998E-2</v>
      </c>
      <c r="K67" s="1">
        <f t="shared" ref="K67:K101" si="21">J67*-1</f>
        <v>1.9029999999999998E-2</v>
      </c>
      <c r="L67" s="1">
        <f t="shared" ref="L67:L101" si="22">K67-I67</f>
        <v>1.9010919999999997E-2</v>
      </c>
      <c r="M67" s="1">
        <f t="shared" ref="M67:M101" si="23">ABS(((L67-AD67)/L67))*100</f>
        <v>1.7609484443677468</v>
      </c>
      <c r="N67" s="1">
        <f t="shared" ref="N67:N101" si="24">K67/I67</f>
        <v>997.37945492662459</v>
      </c>
      <c r="P67" s="1">
        <v>1.9230000000000001E-5</v>
      </c>
      <c r="Q67" s="1">
        <v>-1.9E-2</v>
      </c>
      <c r="R67" s="1">
        <f t="shared" ref="R67:R101" si="25">Q67*-1</f>
        <v>1.9E-2</v>
      </c>
      <c r="S67" s="1">
        <f t="shared" ref="S67:S101" si="26">R67-P67</f>
        <v>1.8980770000000001E-2</v>
      </c>
      <c r="T67" s="1">
        <f t="shared" ref="T67:T101" si="27">ABS((((S67-AD67)/S67))*100)</f>
        <v>1.6049006441782956</v>
      </c>
      <c r="U67" s="1">
        <f t="shared" ref="U67:U101" si="28">R67/P67</f>
        <v>988.03952158086315</v>
      </c>
      <c r="W67" s="1">
        <v>2.0339999999999998E-5</v>
      </c>
      <c r="X67" s="1">
        <v>-2.0160000000000001E-2</v>
      </c>
      <c r="Y67" s="1">
        <f t="shared" ref="Y67:Y101" si="29">X67*-1</f>
        <v>2.0160000000000001E-2</v>
      </c>
      <c r="Z67" s="1">
        <f t="shared" ref="Z67:Z101" si="30">Y67-W67</f>
        <v>2.013966E-2</v>
      </c>
      <c r="AA67" s="1">
        <f t="shared" ref="AA67:AA101" si="31">ABS((((Z67-AD67)/Z67))*100)</f>
        <v>7.2668183077569326</v>
      </c>
      <c r="AB67" s="1">
        <f t="shared" ref="AB67:AB101" si="32">Y67/W67</f>
        <v>991.15044247787625</v>
      </c>
      <c r="AD67" s="1">
        <f t="shared" ref="AD67:AD101" si="33">(E67+L67+S67+Z67)/4</f>
        <v>1.86761475E-2</v>
      </c>
    </row>
    <row r="68" spans="1:30">
      <c r="A68" s="1">
        <v>0.66</v>
      </c>
      <c r="B68" s="1">
        <v>2.4000000000000001E-5</v>
      </c>
      <c r="C68" s="1">
        <v>-2.0420000000000001E-2</v>
      </c>
      <c r="D68" s="1">
        <f t="shared" si="18"/>
        <v>2.0420000000000001E-2</v>
      </c>
      <c r="E68" s="1">
        <f t="shared" si="19"/>
        <v>2.0396000000000001E-2</v>
      </c>
      <c r="F68" s="1">
        <f t="shared" si="17"/>
        <v>1.2747597568159963E-2</v>
      </c>
      <c r="G68" s="1">
        <f t="shared" si="20"/>
        <v>850.83333333333337</v>
      </c>
      <c r="I68" s="1">
        <v>2.69E-5</v>
      </c>
      <c r="J68" s="1">
        <v>-2.0420000000000001E-2</v>
      </c>
      <c r="K68" s="1">
        <f t="shared" si="21"/>
        <v>2.0420000000000001E-2</v>
      </c>
      <c r="L68" s="1">
        <f t="shared" si="22"/>
        <v>2.0393100000000001E-2</v>
      </c>
      <c r="M68" s="1">
        <f t="shared" si="23"/>
        <v>1.4710858084264694E-3</v>
      </c>
      <c r="N68" s="1">
        <f t="shared" si="24"/>
        <v>759.10780669144981</v>
      </c>
      <c r="P68" s="1">
        <v>2.7100000000000001E-5</v>
      </c>
      <c r="Q68" s="1">
        <v>-2.0420000000000001E-2</v>
      </c>
      <c r="R68" s="1">
        <f t="shared" si="25"/>
        <v>2.0420000000000001E-2</v>
      </c>
      <c r="S68" s="1">
        <f t="shared" si="26"/>
        <v>2.0392900000000002E-2</v>
      </c>
      <c r="T68" s="1">
        <f t="shared" si="27"/>
        <v>2.4518337264294462E-3</v>
      </c>
      <c r="U68" s="1">
        <f t="shared" si="28"/>
        <v>753.50553505535049</v>
      </c>
      <c r="W68" s="1">
        <v>2.8399999999999999E-5</v>
      </c>
      <c r="X68" s="1">
        <v>-2.0420000000000001E-2</v>
      </c>
      <c r="Y68" s="1">
        <f t="shared" si="29"/>
        <v>2.0420000000000001E-2</v>
      </c>
      <c r="Z68" s="1">
        <f t="shared" si="30"/>
        <v>2.0391599999999999E-2</v>
      </c>
      <c r="AA68" s="1">
        <f t="shared" si="31"/>
        <v>8.82716412640361E-3</v>
      </c>
      <c r="AB68" s="1">
        <f t="shared" si="32"/>
        <v>719.0140845070423</v>
      </c>
      <c r="AD68" s="1">
        <f t="shared" si="33"/>
        <v>2.0393399999999999E-2</v>
      </c>
    </row>
    <row r="69" spans="1:30">
      <c r="A69" s="1">
        <v>0.67</v>
      </c>
      <c r="B69" s="1">
        <v>3.1699999999999998E-5</v>
      </c>
      <c r="C69" s="1">
        <v>-2.0420000000000001E-2</v>
      </c>
      <c r="D69" s="1">
        <f t="shared" si="18"/>
        <v>2.0420000000000001E-2</v>
      </c>
      <c r="E69" s="1">
        <f t="shared" si="19"/>
        <v>2.0388300000000002E-2</v>
      </c>
      <c r="F69" s="1">
        <f t="shared" si="17"/>
        <v>1.7016852567176342E-14</v>
      </c>
      <c r="G69" s="1">
        <f t="shared" si="20"/>
        <v>644.16403785488967</v>
      </c>
      <c r="I69" s="1">
        <v>3.1600000000000002E-5</v>
      </c>
      <c r="J69" s="1">
        <v>-2.0420000000000001E-2</v>
      </c>
      <c r="K69" s="1">
        <f t="shared" si="21"/>
        <v>2.0420000000000001E-2</v>
      </c>
      <c r="L69" s="1">
        <f t="shared" si="22"/>
        <v>2.0388400000000001E-2</v>
      </c>
      <c r="M69" s="1">
        <f t="shared" si="23"/>
        <v>4.9047497598083008E-4</v>
      </c>
      <c r="N69" s="1">
        <f t="shared" si="24"/>
        <v>646.20253164556959</v>
      </c>
      <c r="P69" s="1">
        <v>3.1900000000000003E-5</v>
      </c>
      <c r="Q69" s="1">
        <v>-2.0420000000000001E-2</v>
      </c>
      <c r="R69" s="1">
        <f t="shared" si="25"/>
        <v>2.0420000000000001E-2</v>
      </c>
      <c r="S69" s="1">
        <f t="shared" si="26"/>
        <v>2.0388099999999999E-2</v>
      </c>
      <c r="T69" s="1">
        <f t="shared" si="27"/>
        <v>9.8096438608213737E-4</v>
      </c>
      <c r="U69" s="1">
        <f t="shared" si="28"/>
        <v>640.12539184952971</v>
      </c>
      <c r="W69" s="1">
        <v>3.1600000000000002E-5</v>
      </c>
      <c r="X69" s="1">
        <v>-2.0420000000000001E-2</v>
      </c>
      <c r="Y69" s="1">
        <f t="shared" si="29"/>
        <v>2.0420000000000001E-2</v>
      </c>
      <c r="Z69" s="1">
        <f t="shared" si="30"/>
        <v>2.0388400000000001E-2</v>
      </c>
      <c r="AA69" s="1">
        <f t="shared" si="31"/>
        <v>4.9047497598083008E-4</v>
      </c>
      <c r="AB69" s="1">
        <f t="shared" si="32"/>
        <v>646.20253164556959</v>
      </c>
      <c r="AD69" s="1">
        <f t="shared" si="33"/>
        <v>2.0388299999999998E-2</v>
      </c>
    </row>
    <row r="70" spans="1:30">
      <c r="A70" s="1">
        <v>0.68</v>
      </c>
      <c r="B70" s="1">
        <v>3.2199999999999997E-5</v>
      </c>
      <c r="C70" s="1">
        <v>-2.0420000000000001E-2</v>
      </c>
      <c r="D70" s="1">
        <f t="shared" si="18"/>
        <v>2.0420000000000001E-2</v>
      </c>
      <c r="E70" s="1">
        <f t="shared" si="19"/>
        <v>2.0387800000000001E-2</v>
      </c>
      <c r="F70" s="1">
        <f t="shared" si="17"/>
        <v>1.7167129361660215E-3</v>
      </c>
      <c r="G70" s="1">
        <f t="shared" si="20"/>
        <v>634.16149068322989</v>
      </c>
      <c r="I70" s="1">
        <v>3.1699999999999998E-5</v>
      </c>
      <c r="J70" s="1">
        <v>-2.0420000000000001E-2</v>
      </c>
      <c r="K70" s="1">
        <f t="shared" si="21"/>
        <v>2.0420000000000001E-2</v>
      </c>
      <c r="L70" s="1">
        <f t="shared" si="22"/>
        <v>2.0388300000000002E-2</v>
      </c>
      <c r="M70" s="1">
        <f t="shared" si="23"/>
        <v>7.3571607245745787E-4</v>
      </c>
      <c r="N70" s="1">
        <f t="shared" si="24"/>
        <v>644.16403785488967</v>
      </c>
      <c r="P70" s="1">
        <v>3.1900000000000003E-5</v>
      </c>
      <c r="Q70" s="1">
        <v>-2.0420000000000001E-2</v>
      </c>
      <c r="R70" s="1">
        <f t="shared" si="25"/>
        <v>2.0420000000000001E-2</v>
      </c>
      <c r="S70" s="1">
        <f t="shared" si="26"/>
        <v>2.0388099999999999E-2</v>
      </c>
      <c r="T70" s="1">
        <f t="shared" si="27"/>
        <v>2.4524109652904283E-4</v>
      </c>
      <c r="U70" s="1">
        <f t="shared" si="28"/>
        <v>640.12539184952971</v>
      </c>
      <c r="W70" s="1">
        <v>3.1600000000000002E-5</v>
      </c>
      <c r="X70" s="1">
        <v>-2.0420000000000001E-2</v>
      </c>
      <c r="Y70" s="1">
        <f t="shared" si="29"/>
        <v>2.0420000000000001E-2</v>
      </c>
      <c r="Z70" s="1">
        <f t="shared" si="30"/>
        <v>2.0388400000000001E-2</v>
      </c>
      <c r="AA70" s="1">
        <f t="shared" si="31"/>
        <v>1.2261874399180416E-3</v>
      </c>
      <c r="AB70" s="1">
        <f t="shared" si="32"/>
        <v>646.20253164556959</v>
      </c>
      <c r="AD70" s="1">
        <f t="shared" si="33"/>
        <v>2.0388150000000001E-2</v>
      </c>
    </row>
    <row r="71" spans="1:30">
      <c r="A71" s="1">
        <v>0.69</v>
      </c>
      <c r="B71" s="1">
        <v>3.2199999999999997E-5</v>
      </c>
      <c r="C71" s="1">
        <v>-2.0420000000000001E-2</v>
      </c>
      <c r="D71" s="1">
        <f t="shared" si="18"/>
        <v>2.0420000000000001E-2</v>
      </c>
      <c r="E71" s="1">
        <f t="shared" si="19"/>
        <v>2.0387800000000001E-2</v>
      </c>
      <c r="F71" s="1">
        <f t="shared" si="17"/>
        <v>1.8393352887529552E-3</v>
      </c>
      <c r="G71" s="1">
        <f t="shared" si="20"/>
        <v>634.16149068322989</v>
      </c>
      <c r="I71" s="1">
        <v>3.1600000000000002E-5</v>
      </c>
      <c r="J71" s="1">
        <v>-2.0420000000000001E-2</v>
      </c>
      <c r="K71" s="1">
        <f t="shared" si="21"/>
        <v>2.0420000000000001E-2</v>
      </c>
      <c r="L71" s="1">
        <f t="shared" si="22"/>
        <v>2.0388400000000001E-2</v>
      </c>
      <c r="M71" s="1">
        <f t="shared" si="23"/>
        <v>1.1035686959228342E-3</v>
      </c>
      <c r="N71" s="1">
        <f t="shared" si="24"/>
        <v>646.20253164556959</v>
      </c>
      <c r="P71" s="1">
        <v>3.1900000000000003E-5</v>
      </c>
      <c r="Q71" s="1">
        <v>-2.0420000000000001E-2</v>
      </c>
      <c r="R71" s="1">
        <f t="shared" si="25"/>
        <v>2.0420000000000001E-2</v>
      </c>
      <c r="S71" s="1">
        <f t="shared" si="26"/>
        <v>2.0388099999999999E-2</v>
      </c>
      <c r="T71" s="1">
        <f t="shared" si="27"/>
        <v>3.6786164479356428E-4</v>
      </c>
      <c r="U71" s="1">
        <f t="shared" si="28"/>
        <v>640.12539184952971</v>
      </c>
      <c r="W71" s="1">
        <v>3.1600000000000002E-5</v>
      </c>
      <c r="X71" s="1">
        <v>-2.0420000000000001E-2</v>
      </c>
      <c r="Y71" s="1">
        <f t="shared" si="29"/>
        <v>2.0420000000000001E-2</v>
      </c>
      <c r="Z71" s="1">
        <f t="shared" si="30"/>
        <v>2.0388400000000001E-2</v>
      </c>
      <c r="AA71" s="1">
        <f t="shared" si="31"/>
        <v>1.1035686959228342E-3</v>
      </c>
      <c r="AB71" s="1">
        <f t="shared" si="32"/>
        <v>646.20253164556959</v>
      </c>
      <c r="AD71" s="1">
        <f t="shared" si="33"/>
        <v>2.0388175000000001E-2</v>
      </c>
    </row>
    <row r="72" spans="1:30">
      <c r="A72" s="1">
        <v>0.7</v>
      </c>
      <c r="B72" s="1">
        <v>3.2199999999999997E-5</v>
      </c>
      <c r="C72" s="1">
        <v>-2.0420000000000001E-2</v>
      </c>
      <c r="D72" s="1">
        <f t="shared" si="18"/>
        <v>2.0420000000000001E-2</v>
      </c>
      <c r="E72" s="1">
        <f t="shared" si="19"/>
        <v>2.0387800000000001E-2</v>
      </c>
      <c r="F72" s="1">
        <f t="shared" si="17"/>
        <v>1.8393352887529552E-3</v>
      </c>
      <c r="G72" s="1">
        <f t="shared" si="20"/>
        <v>634.16149068322989</v>
      </c>
      <c r="I72" s="1">
        <v>3.1600000000000002E-5</v>
      </c>
      <c r="J72" s="1">
        <v>-2.0420000000000001E-2</v>
      </c>
      <c r="K72" s="1">
        <f t="shared" si="21"/>
        <v>2.0420000000000001E-2</v>
      </c>
      <c r="L72" s="1">
        <f t="shared" si="22"/>
        <v>2.0388400000000001E-2</v>
      </c>
      <c r="M72" s="1">
        <f t="shared" si="23"/>
        <v>1.1035686959228342E-3</v>
      </c>
      <c r="N72" s="1">
        <f t="shared" si="24"/>
        <v>646.20253164556959</v>
      </c>
      <c r="P72" s="1">
        <v>3.1900000000000003E-5</v>
      </c>
      <c r="Q72" s="1">
        <v>-2.0420000000000001E-2</v>
      </c>
      <c r="R72" s="1">
        <f t="shared" si="25"/>
        <v>2.0420000000000001E-2</v>
      </c>
      <c r="S72" s="1">
        <f t="shared" si="26"/>
        <v>2.0388099999999999E-2</v>
      </c>
      <c r="T72" s="1">
        <f t="shared" si="27"/>
        <v>3.6786164479356428E-4</v>
      </c>
      <c r="U72" s="1">
        <f t="shared" si="28"/>
        <v>640.12539184952971</v>
      </c>
      <c r="W72" s="1">
        <v>3.1600000000000002E-5</v>
      </c>
      <c r="X72" s="1">
        <v>-2.0420000000000001E-2</v>
      </c>
      <c r="Y72" s="1">
        <f t="shared" si="29"/>
        <v>2.0420000000000001E-2</v>
      </c>
      <c r="Z72" s="1">
        <f t="shared" si="30"/>
        <v>2.0388400000000001E-2</v>
      </c>
      <c r="AA72" s="1">
        <f t="shared" si="31"/>
        <v>1.1035686959228342E-3</v>
      </c>
      <c r="AB72" s="1">
        <f t="shared" si="32"/>
        <v>646.20253164556959</v>
      </c>
      <c r="AD72" s="1">
        <f t="shared" si="33"/>
        <v>2.0388175000000001E-2</v>
      </c>
    </row>
    <row r="73" spans="1:30">
      <c r="A73" s="1">
        <v>0.71</v>
      </c>
      <c r="B73" s="1">
        <v>3.2199999999999997E-5</v>
      </c>
      <c r="C73" s="1">
        <v>-2.0420000000000001E-2</v>
      </c>
      <c r="D73" s="1">
        <f t="shared" si="18"/>
        <v>2.0420000000000001E-2</v>
      </c>
      <c r="E73" s="1">
        <f t="shared" si="19"/>
        <v>2.0387800000000001E-2</v>
      </c>
      <c r="F73" s="1">
        <f t="shared" si="17"/>
        <v>1.8393352887529552E-3</v>
      </c>
      <c r="G73" s="1">
        <f t="shared" si="20"/>
        <v>634.16149068322989</v>
      </c>
      <c r="I73" s="1">
        <v>3.1600000000000002E-5</v>
      </c>
      <c r="J73" s="1">
        <v>-2.0420000000000001E-2</v>
      </c>
      <c r="K73" s="1">
        <f t="shared" si="21"/>
        <v>2.0420000000000001E-2</v>
      </c>
      <c r="L73" s="1">
        <f t="shared" si="22"/>
        <v>2.0388400000000001E-2</v>
      </c>
      <c r="M73" s="1">
        <f t="shared" si="23"/>
        <v>1.1035686959228342E-3</v>
      </c>
      <c r="N73" s="1">
        <f t="shared" si="24"/>
        <v>646.20253164556959</v>
      </c>
      <c r="P73" s="1">
        <v>3.1900000000000003E-5</v>
      </c>
      <c r="Q73" s="1">
        <v>-2.0420000000000001E-2</v>
      </c>
      <c r="R73" s="1">
        <f t="shared" si="25"/>
        <v>2.0420000000000001E-2</v>
      </c>
      <c r="S73" s="1">
        <f t="shared" si="26"/>
        <v>2.0388099999999999E-2</v>
      </c>
      <c r="T73" s="1">
        <f t="shared" si="27"/>
        <v>3.6786164479356428E-4</v>
      </c>
      <c r="U73" s="1">
        <f t="shared" si="28"/>
        <v>640.12539184952971</v>
      </c>
      <c r="W73" s="1">
        <v>3.1600000000000002E-5</v>
      </c>
      <c r="X73" s="1">
        <v>-2.0420000000000001E-2</v>
      </c>
      <c r="Y73" s="1">
        <f t="shared" si="29"/>
        <v>2.0420000000000001E-2</v>
      </c>
      <c r="Z73" s="1">
        <f t="shared" si="30"/>
        <v>2.0388400000000001E-2</v>
      </c>
      <c r="AA73" s="1">
        <f t="shared" si="31"/>
        <v>1.1035686959228342E-3</v>
      </c>
      <c r="AB73" s="1">
        <f t="shared" si="32"/>
        <v>646.20253164556959</v>
      </c>
      <c r="AD73" s="1">
        <f t="shared" si="33"/>
        <v>2.0388175000000001E-2</v>
      </c>
    </row>
    <row r="74" spans="1:30">
      <c r="A74" s="1">
        <v>0.72</v>
      </c>
      <c r="B74" s="1">
        <v>3.2199999999999997E-5</v>
      </c>
      <c r="C74" s="1">
        <v>-2.0420000000000001E-2</v>
      </c>
      <c r="D74" s="1">
        <f t="shared" si="18"/>
        <v>2.0420000000000001E-2</v>
      </c>
      <c r="E74" s="1">
        <f t="shared" si="19"/>
        <v>2.0387800000000001E-2</v>
      </c>
      <c r="F74" s="1">
        <f t="shared" si="17"/>
        <v>1.7167129361660215E-3</v>
      </c>
      <c r="G74" s="1">
        <f t="shared" si="20"/>
        <v>634.16149068322989</v>
      </c>
      <c r="I74" s="1">
        <v>3.1699999999999998E-5</v>
      </c>
      <c r="J74" s="1">
        <v>-2.0420000000000001E-2</v>
      </c>
      <c r="K74" s="1">
        <f t="shared" si="21"/>
        <v>2.0420000000000001E-2</v>
      </c>
      <c r="L74" s="1">
        <f t="shared" si="22"/>
        <v>2.0388300000000002E-2</v>
      </c>
      <c r="M74" s="1">
        <f t="shared" si="23"/>
        <v>7.3571607245745787E-4</v>
      </c>
      <c r="N74" s="1">
        <f t="shared" si="24"/>
        <v>644.16403785488967</v>
      </c>
      <c r="P74" s="1">
        <v>3.1900000000000003E-5</v>
      </c>
      <c r="Q74" s="1">
        <v>-2.0420000000000001E-2</v>
      </c>
      <c r="R74" s="1">
        <f t="shared" si="25"/>
        <v>2.0420000000000001E-2</v>
      </c>
      <c r="S74" s="1">
        <f t="shared" si="26"/>
        <v>2.0388099999999999E-2</v>
      </c>
      <c r="T74" s="1">
        <f t="shared" si="27"/>
        <v>2.4524109652904283E-4</v>
      </c>
      <c r="U74" s="1">
        <f t="shared" si="28"/>
        <v>640.12539184952971</v>
      </c>
      <c r="W74" s="1">
        <v>3.1600000000000002E-5</v>
      </c>
      <c r="X74" s="1">
        <v>-2.0420000000000001E-2</v>
      </c>
      <c r="Y74" s="1">
        <f t="shared" si="29"/>
        <v>2.0420000000000001E-2</v>
      </c>
      <c r="Z74" s="1">
        <f t="shared" si="30"/>
        <v>2.0388400000000001E-2</v>
      </c>
      <c r="AA74" s="1">
        <f t="shared" si="31"/>
        <v>1.2261874399180416E-3</v>
      </c>
      <c r="AB74" s="1">
        <f t="shared" si="32"/>
        <v>646.20253164556959</v>
      </c>
      <c r="AD74" s="1">
        <f t="shared" si="33"/>
        <v>2.0388150000000001E-2</v>
      </c>
    </row>
    <row r="75" spans="1:30">
      <c r="A75" s="1">
        <v>0.73</v>
      </c>
      <c r="B75" s="1">
        <v>3.2199999999999997E-5</v>
      </c>
      <c r="C75" s="1">
        <v>-2.0420000000000001E-2</v>
      </c>
      <c r="D75" s="1">
        <f t="shared" si="18"/>
        <v>2.0420000000000001E-2</v>
      </c>
      <c r="E75" s="1">
        <f t="shared" si="19"/>
        <v>2.0387800000000001E-2</v>
      </c>
      <c r="F75" s="1">
        <f t="shared" si="17"/>
        <v>1.5940905835790877E-3</v>
      </c>
      <c r="G75" s="1">
        <f t="shared" si="20"/>
        <v>634.16149068322989</v>
      </c>
      <c r="I75" s="1">
        <v>3.1699999999999998E-5</v>
      </c>
      <c r="J75" s="1">
        <v>-2.0420000000000001E-2</v>
      </c>
      <c r="K75" s="1">
        <f t="shared" si="21"/>
        <v>2.0420000000000001E-2</v>
      </c>
      <c r="L75" s="1">
        <f t="shared" si="22"/>
        <v>2.0388300000000002E-2</v>
      </c>
      <c r="M75" s="1">
        <f t="shared" si="23"/>
        <v>8.5833541786987043E-4</v>
      </c>
      <c r="N75" s="1">
        <f t="shared" si="24"/>
        <v>644.16403785488967</v>
      </c>
      <c r="P75" s="1">
        <v>3.1900000000000003E-5</v>
      </c>
      <c r="Q75" s="1">
        <v>-2.0420000000000001E-2</v>
      </c>
      <c r="R75" s="1">
        <f t="shared" si="25"/>
        <v>2.0420000000000001E-2</v>
      </c>
      <c r="S75" s="1">
        <f t="shared" si="26"/>
        <v>2.0388099999999999E-2</v>
      </c>
      <c r="T75" s="1">
        <f t="shared" si="27"/>
        <v>1.2262054826452142E-4</v>
      </c>
      <c r="U75" s="1">
        <f t="shared" si="28"/>
        <v>640.12539184952971</v>
      </c>
      <c r="W75" s="1">
        <v>3.1699999999999998E-5</v>
      </c>
      <c r="X75" s="1">
        <v>-2.0420000000000001E-2</v>
      </c>
      <c r="Y75" s="1">
        <f t="shared" si="29"/>
        <v>2.0420000000000001E-2</v>
      </c>
      <c r="Z75" s="1">
        <f t="shared" si="30"/>
        <v>2.0388300000000002E-2</v>
      </c>
      <c r="AA75" s="1">
        <f t="shared" si="31"/>
        <v>8.5833541786987043E-4</v>
      </c>
      <c r="AB75" s="1">
        <f t="shared" si="32"/>
        <v>644.16403785488967</v>
      </c>
      <c r="AD75" s="1">
        <f t="shared" si="33"/>
        <v>2.0388125E-2</v>
      </c>
    </row>
    <row r="76" spans="1:30">
      <c r="A76" s="1">
        <v>0.74</v>
      </c>
      <c r="B76" s="1">
        <v>3.2199999999999997E-5</v>
      </c>
      <c r="C76" s="1">
        <v>-2.0420000000000001E-2</v>
      </c>
      <c r="D76" s="1">
        <f t="shared" si="18"/>
        <v>2.0420000000000001E-2</v>
      </c>
      <c r="E76" s="1">
        <f t="shared" si="19"/>
        <v>2.0387800000000001E-2</v>
      </c>
      <c r="F76" s="1">
        <f t="shared" si="17"/>
        <v>1.5940905835790877E-3</v>
      </c>
      <c r="G76" s="1">
        <f t="shared" si="20"/>
        <v>634.16149068322989</v>
      </c>
      <c r="I76" s="1">
        <v>3.1699999999999998E-5</v>
      </c>
      <c r="J76" s="1">
        <v>-2.0420000000000001E-2</v>
      </c>
      <c r="K76" s="1">
        <f t="shared" si="21"/>
        <v>2.0420000000000001E-2</v>
      </c>
      <c r="L76" s="1">
        <f t="shared" si="22"/>
        <v>2.0388300000000002E-2</v>
      </c>
      <c r="M76" s="1">
        <f t="shared" si="23"/>
        <v>8.5833541786987043E-4</v>
      </c>
      <c r="N76" s="1">
        <f t="shared" si="24"/>
        <v>644.16403785488967</v>
      </c>
      <c r="P76" s="1">
        <v>3.1900000000000003E-5</v>
      </c>
      <c r="Q76" s="1">
        <v>-2.0420000000000001E-2</v>
      </c>
      <c r="R76" s="1">
        <f t="shared" si="25"/>
        <v>2.0420000000000001E-2</v>
      </c>
      <c r="S76" s="1">
        <f t="shared" si="26"/>
        <v>2.0388099999999999E-2</v>
      </c>
      <c r="T76" s="1">
        <f t="shared" si="27"/>
        <v>1.2262054826452142E-4</v>
      </c>
      <c r="U76" s="1">
        <f t="shared" si="28"/>
        <v>640.12539184952971</v>
      </c>
      <c r="W76" s="1">
        <v>3.1699999999999998E-5</v>
      </c>
      <c r="X76" s="1">
        <v>-2.0420000000000001E-2</v>
      </c>
      <c r="Y76" s="1">
        <f t="shared" si="29"/>
        <v>2.0420000000000001E-2</v>
      </c>
      <c r="Z76" s="1">
        <f t="shared" si="30"/>
        <v>2.0388300000000002E-2</v>
      </c>
      <c r="AA76" s="1">
        <f t="shared" si="31"/>
        <v>8.5833541786987043E-4</v>
      </c>
      <c r="AB76" s="1">
        <f t="shared" si="32"/>
        <v>644.16403785488967</v>
      </c>
      <c r="AD76" s="1">
        <f t="shared" si="33"/>
        <v>2.0388125E-2</v>
      </c>
    </row>
    <row r="77" spans="1:30">
      <c r="A77" s="1">
        <v>0.75</v>
      </c>
      <c r="B77" s="1">
        <v>3.2199999999999997E-5</v>
      </c>
      <c r="C77" s="1">
        <v>-2.0420000000000001E-2</v>
      </c>
      <c r="D77" s="1">
        <f t="shared" si="18"/>
        <v>2.0420000000000001E-2</v>
      </c>
      <c r="E77" s="1">
        <f t="shared" si="19"/>
        <v>2.0387800000000001E-2</v>
      </c>
      <c r="F77" s="1">
        <f t="shared" si="17"/>
        <v>1.5940905835790877E-3</v>
      </c>
      <c r="G77" s="1">
        <f t="shared" si="20"/>
        <v>634.16149068322989</v>
      </c>
      <c r="I77" s="1">
        <v>3.1699999999999998E-5</v>
      </c>
      <c r="J77" s="1">
        <v>-2.0420000000000001E-2</v>
      </c>
      <c r="K77" s="1">
        <f t="shared" si="21"/>
        <v>2.0420000000000001E-2</v>
      </c>
      <c r="L77" s="1">
        <f t="shared" si="22"/>
        <v>2.0388300000000002E-2</v>
      </c>
      <c r="M77" s="1">
        <f t="shared" si="23"/>
        <v>8.5833541786987043E-4</v>
      </c>
      <c r="N77" s="1">
        <f t="shared" si="24"/>
        <v>644.16403785488967</v>
      </c>
      <c r="P77" s="1">
        <v>3.1900000000000003E-5</v>
      </c>
      <c r="Q77" s="1">
        <v>-2.0420000000000001E-2</v>
      </c>
      <c r="R77" s="1">
        <f t="shared" si="25"/>
        <v>2.0420000000000001E-2</v>
      </c>
      <c r="S77" s="1">
        <f t="shared" si="26"/>
        <v>2.0388099999999999E-2</v>
      </c>
      <c r="T77" s="1">
        <f t="shared" si="27"/>
        <v>1.2262054826452142E-4</v>
      </c>
      <c r="U77" s="1">
        <f t="shared" si="28"/>
        <v>640.12539184952971</v>
      </c>
      <c r="W77" s="1">
        <v>3.1699999999999998E-5</v>
      </c>
      <c r="X77" s="1">
        <v>-2.0420000000000001E-2</v>
      </c>
      <c r="Y77" s="1">
        <f t="shared" si="29"/>
        <v>2.0420000000000001E-2</v>
      </c>
      <c r="Z77" s="1">
        <f t="shared" si="30"/>
        <v>2.0388300000000002E-2</v>
      </c>
      <c r="AA77" s="1">
        <f t="shared" si="31"/>
        <v>8.5833541786987043E-4</v>
      </c>
      <c r="AB77" s="1">
        <f t="shared" si="32"/>
        <v>644.16403785488967</v>
      </c>
      <c r="AD77" s="1">
        <f t="shared" si="33"/>
        <v>2.0388125E-2</v>
      </c>
    </row>
    <row r="78" spans="1:30">
      <c r="A78" s="1">
        <v>0.76</v>
      </c>
      <c r="B78" s="1">
        <v>3.2299999999999999E-5</v>
      </c>
      <c r="C78" s="1">
        <v>-2.0420000000000001E-2</v>
      </c>
      <c r="D78" s="1">
        <f t="shared" si="18"/>
        <v>2.0420000000000001E-2</v>
      </c>
      <c r="E78" s="1">
        <f t="shared" si="19"/>
        <v>2.0387700000000002E-2</v>
      </c>
      <c r="F78" s="1">
        <f t="shared" si="17"/>
        <v>1.9619672645815561E-3</v>
      </c>
      <c r="G78" s="1">
        <f t="shared" si="20"/>
        <v>632.19814241486074</v>
      </c>
      <c r="I78" s="1">
        <v>3.1699999999999998E-5</v>
      </c>
      <c r="J78" s="1">
        <v>-2.0420000000000001E-2</v>
      </c>
      <c r="K78" s="1">
        <f t="shared" si="21"/>
        <v>2.0420000000000001E-2</v>
      </c>
      <c r="L78" s="1">
        <f t="shared" si="22"/>
        <v>2.0388300000000002E-2</v>
      </c>
      <c r="M78" s="1">
        <f t="shared" si="23"/>
        <v>9.8095476326526591E-4</v>
      </c>
      <c r="N78" s="1">
        <f t="shared" si="24"/>
        <v>644.16403785488967</v>
      </c>
      <c r="P78" s="1">
        <v>3.1900000000000003E-5</v>
      </c>
      <c r="Q78" s="1">
        <v>-2.0420000000000001E-2</v>
      </c>
      <c r="R78" s="1">
        <f t="shared" si="25"/>
        <v>2.0420000000000001E-2</v>
      </c>
      <c r="S78" s="1">
        <f t="shared" si="26"/>
        <v>2.0388099999999999E-2</v>
      </c>
      <c r="T78" s="1">
        <f t="shared" si="27"/>
        <v>1.7017019496439659E-14</v>
      </c>
      <c r="U78" s="1">
        <f t="shared" si="28"/>
        <v>640.12539184952971</v>
      </c>
      <c r="W78" s="1">
        <v>3.1699999999999998E-5</v>
      </c>
      <c r="X78" s="1">
        <v>-2.0420000000000001E-2</v>
      </c>
      <c r="Y78" s="1">
        <f t="shared" si="29"/>
        <v>2.0420000000000001E-2</v>
      </c>
      <c r="Z78" s="1">
        <f t="shared" si="30"/>
        <v>2.0388300000000002E-2</v>
      </c>
      <c r="AA78" s="1">
        <f t="shared" si="31"/>
        <v>9.8095476326526591E-4</v>
      </c>
      <c r="AB78" s="1">
        <f t="shared" si="32"/>
        <v>644.16403785488967</v>
      </c>
      <c r="AD78" s="1">
        <f t="shared" si="33"/>
        <v>2.0388100000000003E-2</v>
      </c>
    </row>
    <row r="79" spans="1:30">
      <c r="A79" s="1">
        <v>0.77</v>
      </c>
      <c r="B79" s="1">
        <v>3.2299999999999999E-5</v>
      </c>
      <c r="C79" s="1">
        <v>-2.0420000000000001E-2</v>
      </c>
      <c r="D79" s="1">
        <f t="shared" si="18"/>
        <v>2.0420000000000001E-2</v>
      </c>
      <c r="E79" s="1">
        <f t="shared" si="19"/>
        <v>2.0387700000000002E-2</v>
      </c>
      <c r="F79" s="1">
        <f t="shared" si="17"/>
        <v>1.839344310542018E-3</v>
      </c>
      <c r="G79" s="1">
        <f t="shared" si="20"/>
        <v>632.19814241486074</v>
      </c>
      <c r="I79" s="1">
        <v>3.1699999999999998E-5</v>
      </c>
      <c r="J79" s="1">
        <v>-2.0420000000000001E-2</v>
      </c>
      <c r="K79" s="1">
        <f t="shared" si="21"/>
        <v>2.0420000000000001E-2</v>
      </c>
      <c r="L79" s="1">
        <f t="shared" si="22"/>
        <v>2.0388300000000002E-2</v>
      </c>
      <c r="M79" s="1">
        <f t="shared" si="23"/>
        <v>1.1035741086776784E-3</v>
      </c>
      <c r="N79" s="1">
        <f t="shared" si="24"/>
        <v>644.16403785488967</v>
      </c>
      <c r="P79" s="1">
        <v>3.1999999999999999E-5</v>
      </c>
      <c r="Q79" s="1">
        <v>-2.0420000000000001E-2</v>
      </c>
      <c r="R79" s="1">
        <f t="shared" si="25"/>
        <v>2.0420000000000001E-2</v>
      </c>
      <c r="S79" s="1">
        <f t="shared" si="26"/>
        <v>2.0388E-2</v>
      </c>
      <c r="T79" s="1">
        <f t="shared" si="27"/>
        <v>3.6786344909827681E-4</v>
      </c>
      <c r="U79" s="1">
        <f t="shared" si="28"/>
        <v>638.125</v>
      </c>
      <c r="W79" s="1">
        <v>3.1699999999999998E-5</v>
      </c>
      <c r="X79" s="1">
        <v>-2.0420000000000001E-2</v>
      </c>
      <c r="Y79" s="1">
        <f t="shared" si="29"/>
        <v>2.0420000000000001E-2</v>
      </c>
      <c r="Z79" s="1">
        <f t="shared" si="30"/>
        <v>2.0388300000000002E-2</v>
      </c>
      <c r="AA79" s="1">
        <f t="shared" si="31"/>
        <v>1.1035741086776784E-3</v>
      </c>
      <c r="AB79" s="1">
        <f t="shared" si="32"/>
        <v>644.16403785488967</v>
      </c>
      <c r="AD79" s="1">
        <f t="shared" si="33"/>
        <v>2.0388075000000002E-2</v>
      </c>
    </row>
    <row r="80" spans="1:30">
      <c r="A80" s="1">
        <v>0.78</v>
      </c>
      <c r="B80" s="1">
        <v>3.2299999999999999E-5</v>
      </c>
      <c r="C80" s="1">
        <v>-2.0420000000000001E-2</v>
      </c>
      <c r="D80" s="1">
        <f t="shared" si="18"/>
        <v>2.0420000000000001E-2</v>
      </c>
      <c r="E80" s="1">
        <f t="shared" si="19"/>
        <v>2.0387700000000002E-2</v>
      </c>
      <c r="F80" s="1">
        <f t="shared" si="17"/>
        <v>1.5940984024799595E-3</v>
      </c>
      <c r="G80" s="1">
        <f t="shared" si="20"/>
        <v>632.19814241486074</v>
      </c>
      <c r="I80" s="1">
        <v>3.18E-5</v>
      </c>
      <c r="J80" s="1">
        <v>-2.0420000000000001E-2</v>
      </c>
      <c r="K80" s="1">
        <f t="shared" si="21"/>
        <v>2.0420000000000001E-2</v>
      </c>
      <c r="L80" s="1">
        <f t="shared" si="22"/>
        <v>2.0388200000000002E-2</v>
      </c>
      <c r="M80" s="1">
        <f t="shared" si="23"/>
        <v>8.5833962781458554E-4</v>
      </c>
      <c r="N80" s="1">
        <f t="shared" si="24"/>
        <v>642.13836477987422</v>
      </c>
      <c r="P80" s="1">
        <v>3.1999999999999999E-5</v>
      </c>
      <c r="Q80" s="1">
        <v>-2.0420000000000001E-2</v>
      </c>
      <c r="R80" s="1">
        <f t="shared" si="25"/>
        <v>2.0420000000000001E-2</v>
      </c>
      <c r="S80" s="1">
        <f t="shared" si="26"/>
        <v>2.0388E-2</v>
      </c>
      <c r="T80" s="1">
        <f t="shared" si="27"/>
        <v>1.226211497164427E-4</v>
      </c>
      <c r="U80" s="1">
        <f t="shared" si="28"/>
        <v>638.125</v>
      </c>
      <c r="W80" s="1">
        <v>3.18E-5</v>
      </c>
      <c r="X80" s="1">
        <v>-2.0420000000000001E-2</v>
      </c>
      <c r="Y80" s="1">
        <f t="shared" si="29"/>
        <v>2.0420000000000001E-2</v>
      </c>
      <c r="Z80" s="1">
        <f t="shared" si="30"/>
        <v>2.0388200000000002E-2</v>
      </c>
      <c r="AA80" s="1">
        <f t="shared" si="31"/>
        <v>8.5833962781458554E-4</v>
      </c>
      <c r="AB80" s="1">
        <f t="shared" si="32"/>
        <v>642.13836477987422</v>
      </c>
      <c r="AD80" s="1">
        <f t="shared" si="33"/>
        <v>2.0388025000000004E-2</v>
      </c>
    </row>
    <row r="81" spans="1:30">
      <c r="A81" s="1">
        <v>0.79</v>
      </c>
      <c r="B81" s="1">
        <v>3.2299999999999999E-5</v>
      </c>
      <c r="C81" s="1">
        <v>-2.0420000000000001E-2</v>
      </c>
      <c r="D81" s="1">
        <f t="shared" si="18"/>
        <v>2.0420000000000001E-2</v>
      </c>
      <c r="E81" s="1">
        <f t="shared" si="19"/>
        <v>2.0387700000000002E-2</v>
      </c>
      <c r="F81" s="1">
        <f t="shared" si="17"/>
        <v>1.5940984024799595E-3</v>
      </c>
      <c r="G81" s="1">
        <f t="shared" si="20"/>
        <v>632.19814241486074</v>
      </c>
      <c r="I81" s="1">
        <v>3.18E-5</v>
      </c>
      <c r="J81" s="1">
        <v>-2.0420000000000001E-2</v>
      </c>
      <c r="K81" s="1">
        <f t="shared" si="21"/>
        <v>2.0420000000000001E-2</v>
      </c>
      <c r="L81" s="1">
        <f t="shared" si="22"/>
        <v>2.0388200000000002E-2</v>
      </c>
      <c r="M81" s="1">
        <f t="shared" si="23"/>
        <v>8.5833962781458554E-4</v>
      </c>
      <c r="N81" s="1">
        <f t="shared" si="24"/>
        <v>642.13836477987422</v>
      </c>
      <c r="P81" s="1">
        <v>3.1999999999999999E-5</v>
      </c>
      <c r="Q81" s="1">
        <v>-2.0420000000000001E-2</v>
      </c>
      <c r="R81" s="1">
        <f t="shared" si="25"/>
        <v>2.0420000000000001E-2</v>
      </c>
      <c r="S81" s="1">
        <f t="shared" si="26"/>
        <v>2.0388E-2</v>
      </c>
      <c r="T81" s="1">
        <f t="shared" si="27"/>
        <v>1.226211497164427E-4</v>
      </c>
      <c r="U81" s="1">
        <f t="shared" si="28"/>
        <v>638.125</v>
      </c>
      <c r="W81" s="1">
        <v>3.18E-5</v>
      </c>
      <c r="X81" s="1">
        <v>-2.0420000000000001E-2</v>
      </c>
      <c r="Y81" s="1">
        <f t="shared" si="29"/>
        <v>2.0420000000000001E-2</v>
      </c>
      <c r="Z81" s="1">
        <f t="shared" si="30"/>
        <v>2.0388200000000002E-2</v>
      </c>
      <c r="AA81" s="1">
        <f t="shared" si="31"/>
        <v>8.5833962781458554E-4</v>
      </c>
      <c r="AB81" s="1">
        <f t="shared" si="32"/>
        <v>642.13836477987422</v>
      </c>
      <c r="AD81" s="1">
        <f t="shared" si="33"/>
        <v>2.0388025000000004E-2</v>
      </c>
    </row>
    <row r="82" spans="1:30">
      <c r="A82" s="1">
        <v>0.8</v>
      </c>
      <c r="B82" s="1">
        <v>3.2299999999999999E-5</v>
      </c>
      <c r="C82" s="1">
        <v>-2.0420000000000001E-2</v>
      </c>
      <c r="D82" s="1">
        <f t="shared" si="18"/>
        <v>2.0420000000000001E-2</v>
      </c>
      <c r="E82" s="1">
        <f t="shared" si="19"/>
        <v>2.0387700000000002E-2</v>
      </c>
      <c r="F82" s="1">
        <f t="shared" si="17"/>
        <v>1.4714754484404214E-3</v>
      </c>
      <c r="G82" s="1">
        <f t="shared" si="20"/>
        <v>632.19814241486074</v>
      </c>
      <c r="I82" s="1">
        <v>3.18E-5</v>
      </c>
      <c r="J82" s="1">
        <v>-2.0420000000000001E-2</v>
      </c>
      <c r="K82" s="1">
        <f t="shared" si="21"/>
        <v>2.0420000000000001E-2</v>
      </c>
      <c r="L82" s="1">
        <f t="shared" si="22"/>
        <v>2.0388200000000002E-2</v>
      </c>
      <c r="M82" s="1">
        <f t="shared" si="23"/>
        <v>9.8095957465010246E-4</v>
      </c>
      <c r="N82" s="1">
        <f t="shared" si="24"/>
        <v>642.13836477987422</v>
      </c>
      <c r="P82" s="1">
        <v>3.2100000000000001E-5</v>
      </c>
      <c r="Q82" s="1">
        <v>-2.0420000000000001E-2</v>
      </c>
      <c r="R82" s="1">
        <f t="shared" si="25"/>
        <v>2.0420000000000001E-2</v>
      </c>
      <c r="S82" s="1">
        <f t="shared" si="26"/>
        <v>2.03879E-2</v>
      </c>
      <c r="T82" s="1">
        <f t="shared" si="27"/>
        <v>4.9048700456091876E-4</v>
      </c>
      <c r="U82" s="1">
        <f t="shared" si="28"/>
        <v>636.13707165109031</v>
      </c>
      <c r="W82" s="1">
        <v>3.18E-5</v>
      </c>
      <c r="X82" s="1">
        <v>-2.0420000000000001E-2</v>
      </c>
      <c r="Y82" s="1">
        <f t="shared" si="29"/>
        <v>2.0420000000000001E-2</v>
      </c>
      <c r="Z82" s="1">
        <f t="shared" si="30"/>
        <v>2.0388200000000002E-2</v>
      </c>
      <c r="AA82" s="1">
        <f t="shared" si="31"/>
        <v>9.8095957465010246E-4</v>
      </c>
      <c r="AB82" s="1">
        <f t="shared" si="32"/>
        <v>642.13836477987422</v>
      </c>
      <c r="AD82" s="1">
        <f t="shared" si="33"/>
        <v>2.0388000000000003E-2</v>
      </c>
    </row>
    <row r="83" spans="1:30">
      <c r="A83" s="1">
        <v>0.81</v>
      </c>
      <c r="B83" s="1">
        <v>3.2400000000000001E-5</v>
      </c>
      <c r="C83" s="1">
        <v>-2.0420000000000001E-2</v>
      </c>
      <c r="D83" s="1">
        <f t="shared" si="18"/>
        <v>2.0420000000000001E-2</v>
      </c>
      <c r="E83" s="1">
        <f t="shared" si="19"/>
        <v>2.0387600000000002E-2</v>
      </c>
      <c r="F83" s="1">
        <f t="shared" si="17"/>
        <v>1.8393533324195833E-3</v>
      </c>
      <c r="G83" s="1">
        <f t="shared" si="20"/>
        <v>630.24691358024688</v>
      </c>
      <c r="I83" s="1">
        <v>3.18E-5</v>
      </c>
      <c r="J83" s="1">
        <v>-2.0420000000000001E-2</v>
      </c>
      <c r="K83" s="1">
        <f t="shared" si="21"/>
        <v>2.0420000000000001E-2</v>
      </c>
      <c r="L83" s="1">
        <f t="shared" si="22"/>
        <v>2.0388200000000002E-2</v>
      </c>
      <c r="M83" s="1">
        <f t="shared" si="23"/>
        <v>1.1035795214856198E-3</v>
      </c>
      <c r="N83" s="1">
        <f t="shared" si="24"/>
        <v>642.13836477987422</v>
      </c>
      <c r="P83" s="1">
        <v>3.2100000000000001E-5</v>
      </c>
      <c r="Q83" s="1">
        <v>-2.0420000000000001E-2</v>
      </c>
      <c r="R83" s="1">
        <f t="shared" si="25"/>
        <v>2.0420000000000001E-2</v>
      </c>
      <c r="S83" s="1">
        <f t="shared" si="26"/>
        <v>2.03879E-2</v>
      </c>
      <c r="T83" s="1">
        <f t="shared" si="27"/>
        <v>3.678652534206891E-4</v>
      </c>
      <c r="U83" s="1">
        <f t="shared" si="28"/>
        <v>636.13707165109031</v>
      </c>
      <c r="W83" s="1">
        <v>3.18E-5</v>
      </c>
      <c r="X83" s="1">
        <v>-2.0420000000000001E-2</v>
      </c>
      <c r="Y83" s="1">
        <f t="shared" si="29"/>
        <v>2.0420000000000001E-2</v>
      </c>
      <c r="Z83" s="1">
        <f t="shared" si="30"/>
        <v>2.0388200000000002E-2</v>
      </c>
      <c r="AA83" s="1">
        <f t="shared" si="31"/>
        <v>1.1035795214856198E-3</v>
      </c>
      <c r="AB83" s="1">
        <f t="shared" si="32"/>
        <v>642.13836477987422</v>
      </c>
      <c r="AD83" s="1">
        <f t="shared" si="33"/>
        <v>2.0387975000000003E-2</v>
      </c>
    </row>
    <row r="84" spans="1:30">
      <c r="A84" s="1">
        <v>0.82</v>
      </c>
      <c r="B84" s="1">
        <v>3.2400000000000001E-5</v>
      </c>
      <c r="C84" s="1">
        <v>-2.0420000000000001E-2</v>
      </c>
      <c r="D84" s="1">
        <f t="shared" si="18"/>
        <v>2.0420000000000001E-2</v>
      </c>
      <c r="E84" s="1">
        <f t="shared" si="19"/>
        <v>2.0387600000000002E-2</v>
      </c>
      <c r="F84" s="1">
        <f t="shared" si="17"/>
        <v>1.8393533324195833E-3</v>
      </c>
      <c r="G84" s="1">
        <f t="shared" si="20"/>
        <v>630.24691358024688</v>
      </c>
      <c r="I84" s="1">
        <v>3.18E-5</v>
      </c>
      <c r="J84" s="1">
        <v>-2.0420000000000001E-2</v>
      </c>
      <c r="K84" s="1">
        <f t="shared" si="21"/>
        <v>2.0420000000000001E-2</v>
      </c>
      <c r="L84" s="1">
        <f t="shared" si="22"/>
        <v>2.0388200000000002E-2</v>
      </c>
      <c r="M84" s="1">
        <f t="shared" si="23"/>
        <v>1.1035795214856198E-3</v>
      </c>
      <c r="N84" s="1">
        <f t="shared" si="24"/>
        <v>642.13836477987422</v>
      </c>
      <c r="P84" s="1">
        <v>3.2100000000000001E-5</v>
      </c>
      <c r="Q84" s="1">
        <v>-2.0420000000000001E-2</v>
      </c>
      <c r="R84" s="1">
        <f t="shared" si="25"/>
        <v>2.0420000000000001E-2</v>
      </c>
      <c r="S84" s="1">
        <f t="shared" si="26"/>
        <v>2.03879E-2</v>
      </c>
      <c r="T84" s="1">
        <f t="shared" si="27"/>
        <v>3.678652534206891E-4</v>
      </c>
      <c r="U84" s="1">
        <f t="shared" si="28"/>
        <v>636.13707165109031</v>
      </c>
      <c r="W84" s="1">
        <v>3.18E-5</v>
      </c>
      <c r="X84" s="1">
        <v>-2.0420000000000001E-2</v>
      </c>
      <c r="Y84" s="1">
        <f t="shared" si="29"/>
        <v>2.0420000000000001E-2</v>
      </c>
      <c r="Z84" s="1">
        <f t="shared" si="30"/>
        <v>2.0388200000000002E-2</v>
      </c>
      <c r="AA84" s="1">
        <f t="shared" si="31"/>
        <v>1.1035795214856198E-3</v>
      </c>
      <c r="AB84" s="1">
        <f t="shared" si="32"/>
        <v>642.13836477987422</v>
      </c>
      <c r="AD84" s="1">
        <f t="shared" si="33"/>
        <v>2.0387975000000003E-2</v>
      </c>
    </row>
    <row r="85" spans="1:30">
      <c r="A85" s="1">
        <v>0.83</v>
      </c>
      <c r="B85" s="1">
        <v>3.2400000000000001E-5</v>
      </c>
      <c r="C85" s="1">
        <v>-2.0420000000000001E-2</v>
      </c>
      <c r="D85" s="1">
        <f t="shared" si="18"/>
        <v>2.0420000000000001E-2</v>
      </c>
      <c r="E85" s="1">
        <f t="shared" si="19"/>
        <v>2.0387600000000002E-2</v>
      </c>
      <c r="F85" s="1">
        <f t="shared" si="17"/>
        <v>1.5941062214234985E-3</v>
      </c>
      <c r="G85" s="1">
        <f t="shared" si="20"/>
        <v>630.24691358024688</v>
      </c>
      <c r="I85" s="1">
        <v>3.1900000000000003E-5</v>
      </c>
      <c r="J85" s="1">
        <v>-2.0420000000000001E-2</v>
      </c>
      <c r="K85" s="1">
        <f t="shared" si="21"/>
        <v>2.0420000000000001E-2</v>
      </c>
      <c r="L85" s="1">
        <f t="shared" si="22"/>
        <v>2.0388099999999999E-2</v>
      </c>
      <c r="M85" s="1">
        <f t="shared" si="23"/>
        <v>8.5834383781761587E-4</v>
      </c>
      <c r="N85" s="1">
        <f t="shared" si="24"/>
        <v>640.12539184952971</v>
      </c>
      <c r="P85" s="1">
        <v>3.2100000000000001E-5</v>
      </c>
      <c r="Q85" s="1">
        <v>-2.0420000000000001E-2</v>
      </c>
      <c r="R85" s="1">
        <f t="shared" si="25"/>
        <v>2.0420000000000001E-2</v>
      </c>
      <c r="S85" s="1">
        <f t="shared" si="26"/>
        <v>2.03879E-2</v>
      </c>
      <c r="T85" s="1">
        <f t="shared" si="27"/>
        <v>1.2262175114022969E-4</v>
      </c>
      <c r="U85" s="1">
        <f t="shared" si="28"/>
        <v>636.13707165109031</v>
      </c>
      <c r="W85" s="1">
        <v>3.1900000000000003E-5</v>
      </c>
      <c r="X85" s="1">
        <v>-2.0420000000000001E-2</v>
      </c>
      <c r="Y85" s="1">
        <f t="shared" si="29"/>
        <v>2.0420000000000001E-2</v>
      </c>
      <c r="Z85" s="1">
        <f t="shared" si="30"/>
        <v>2.0388099999999999E-2</v>
      </c>
      <c r="AA85" s="1">
        <f t="shared" si="31"/>
        <v>8.5834383781761587E-4</v>
      </c>
      <c r="AB85" s="1">
        <f t="shared" si="32"/>
        <v>640.12539184952971</v>
      </c>
      <c r="AD85" s="1">
        <f t="shared" si="33"/>
        <v>2.0387925000000001E-2</v>
      </c>
    </row>
    <row r="86" spans="1:30">
      <c r="A86" s="1">
        <v>0.84</v>
      </c>
      <c r="B86" s="1">
        <v>3.2400000000000001E-5</v>
      </c>
      <c r="C86" s="1">
        <v>-2.0420000000000001E-2</v>
      </c>
      <c r="D86" s="1">
        <f t="shared" si="18"/>
        <v>2.0420000000000001E-2</v>
      </c>
      <c r="E86" s="1">
        <f t="shared" si="19"/>
        <v>2.0387600000000002E-2</v>
      </c>
      <c r="F86" s="1">
        <f t="shared" si="17"/>
        <v>1.4714826659254564E-3</v>
      </c>
      <c r="G86" s="1">
        <f t="shared" si="20"/>
        <v>630.24691358024688</v>
      </c>
      <c r="I86" s="1">
        <v>3.1900000000000003E-5</v>
      </c>
      <c r="J86" s="1">
        <v>-2.0420000000000001E-2</v>
      </c>
      <c r="K86" s="1">
        <f t="shared" si="21"/>
        <v>2.0420000000000001E-2</v>
      </c>
      <c r="L86" s="1">
        <f t="shared" si="22"/>
        <v>2.0388099999999999E-2</v>
      </c>
      <c r="M86" s="1">
        <f t="shared" si="23"/>
        <v>9.8096438608213737E-4</v>
      </c>
      <c r="N86" s="1">
        <f t="shared" si="24"/>
        <v>640.12539184952971</v>
      </c>
      <c r="P86" s="1">
        <v>3.2199999999999997E-5</v>
      </c>
      <c r="Q86" s="1">
        <v>-2.0420000000000001E-2</v>
      </c>
      <c r="R86" s="1">
        <f t="shared" si="25"/>
        <v>2.0420000000000001E-2</v>
      </c>
      <c r="S86" s="1">
        <f t="shared" si="26"/>
        <v>2.0387800000000001E-2</v>
      </c>
      <c r="T86" s="1">
        <f t="shared" si="27"/>
        <v>4.9048941033071796E-4</v>
      </c>
      <c r="U86" s="1">
        <f t="shared" si="28"/>
        <v>634.16149068322989</v>
      </c>
      <c r="W86" s="1">
        <v>3.1900000000000003E-5</v>
      </c>
      <c r="X86" s="1">
        <v>-2.0420000000000001E-2</v>
      </c>
      <c r="Y86" s="1">
        <f t="shared" si="29"/>
        <v>2.0420000000000001E-2</v>
      </c>
      <c r="Z86" s="1">
        <f t="shared" si="30"/>
        <v>2.0388099999999999E-2</v>
      </c>
      <c r="AA86" s="1">
        <f t="shared" si="31"/>
        <v>9.8096438608213737E-4</v>
      </c>
      <c r="AB86" s="1">
        <f t="shared" si="32"/>
        <v>640.12539184952971</v>
      </c>
      <c r="AD86" s="1">
        <f t="shared" si="33"/>
        <v>2.03879E-2</v>
      </c>
    </row>
    <row r="87" spans="1:30">
      <c r="A87" s="1">
        <v>0.85</v>
      </c>
      <c r="B87" s="1">
        <v>3.2499999999999997E-5</v>
      </c>
      <c r="C87" s="1">
        <v>-2.0420000000000001E-2</v>
      </c>
      <c r="D87" s="1">
        <f t="shared" si="18"/>
        <v>2.0420000000000001E-2</v>
      </c>
      <c r="E87" s="1">
        <f t="shared" si="19"/>
        <v>2.0387499999999999E-2</v>
      </c>
      <c r="F87" s="1">
        <f t="shared" si="17"/>
        <v>1.839362354385653E-3</v>
      </c>
      <c r="G87" s="1">
        <f t="shared" si="20"/>
        <v>628.30769230769238</v>
      </c>
      <c r="I87" s="1">
        <v>3.1900000000000003E-5</v>
      </c>
      <c r="J87" s="1">
        <v>-2.0420000000000001E-2</v>
      </c>
      <c r="K87" s="1">
        <f t="shared" si="21"/>
        <v>2.0420000000000001E-2</v>
      </c>
      <c r="L87" s="1">
        <f t="shared" si="22"/>
        <v>2.0388099999999999E-2</v>
      </c>
      <c r="M87" s="1">
        <f t="shared" si="23"/>
        <v>1.1035849343466588E-3</v>
      </c>
      <c r="N87" s="1">
        <f t="shared" si="24"/>
        <v>640.12539184952971</v>
      </c>
      <c r="P87" s="1">
        <v>3.2199999999999997E-5</v>
      </c>
      <c r="Q87" s="1">
        <v>-2.0420000000000001E-2</v>
      </c>
      <c r="R87" s="1">
        <f t="shared" si="25"/>
        <v>2.0420000000000001E-2</v>
      </c>
      <c r="S87" s="1">
        <f t="shared" si="26"/>
        <v>2.0387800000000001E-2</v>
      </c>
      <c r="T87" s="1">
        <f t="shared" si="27"/>
        <v>3.6786705774378417E-4</v>
      </c>
      <c r="U87" s="1">
        <f t="shared" si="28"/>
        <v>634.16149068322989</v>
      </c>
      <c r="W87" s="1">
        <v>3.1900000000000003E-5</v>
      </c>
      <c r="X87" s="1">
        <v>-2.0420000000000001E-2</v>
      </c>
      <c r="Y87" s="1">
        <f t="shared" si="29"/>
        <v>2.0420000000000001E-2</v>
      </c>
      <c r="Z87" s="1">
        <f t="shared" si="30"/>
        <v>2.0388099999999999E-2</v>
      </c>
      <c r="AA87" s="1">
        <f t="shared" si="31"/>
        <v>1.1035849343466588E-3</v>
      </c>
      <c r="AB87" s="1">
        <f t="shared" si="32"/>
        <v>640.12539184952971</v>
      </c>
      <c r="AD87" s="1">
        <f t="shared" si="33"/>
        <v>2.0387875E-2</v>
      </c>
    </row>
    <row r="88" spans="1:30">
      <c r="A88" s="1">
        <v>0.86</v>
      </c>
      <c r="B88" s="1">
        <v>3.2499999999999997E-5</v>
      </c>
      <c r="C88" s="1">
        <v>-2.0420000000000001E-2</v>
      </c>
      <c r="D88" s="1">
        <f t="shared" si="18"/>
        <v>2.0420000000000001E-2</v>
      </c>
      <c r="E88" s="1">
        <f t="shared" si="19"/>
        <v>2.0387499999999999E-2</v>
      </c>
      <c r="F88" s="1">
        <f t="shared" si="17"/>
        <v>1.716738197423206E-3</v>
      </c>
      <c r="G88" s="1">
        <f t="shared" si="20"/>
        <v>628.30769230769238</v>
      </c>
      <c r="I88" s="1">
        <v>3.1900000000000003E-5</v>
      </c>
      <c r="J88" s="1">
        <v>-2.0420000000000001E-2</v>
      </c>
      <c r="K88" s="1">
        <f t="shared" si="21"/>
        <v>2.0420000000000001E-2</v>
      </c>
      <c r="L88" s="1">
        <f t="shared" si="22"/>
        <v>2.0388099999999999E-2</v>
      </c>
      <c r="M88" s="1">
        <f t="shared" si="23"/>
        <v>1.2262054826111804E-3</v>
      </c>
      <c r="N88" s="1">
        <f t="shared" si="24"/>
        <v>640.12539184952971</v>
      </c>
      <c r="P88" s="1">
        <v>3.2199999999999997E-5</v>
      </c>
      <c r="Q88" s="1">
        <v>-2.0420000000000001E-2</v>
      </c>
      <c r="R88" s="1">
        <f t="shared" si="25"/>
        <v>2.0420000000000001E-2</v>
      </c>
      <c r="S88" s="1">
        <f t="shared" si="26"/>
        <v>2.0387800000000001E-2</v>
      </c>
      <c r="T88" s="1">
        <f t="shared" si="27"/>
        <v>2.4524470515685032E-4</v>
      </c>
      <c r="U88" s="1">
        <f t="shared" si="28"/>
        <v>634.16149068322989</v>
      </c>
      <c r="W88" s="1">
        <v>3.1999999999999999E-5</v>
      </c>
      <c r="X88" s="1">
        <v>-2.0420000000000001E-2</v>
      </c>
      <c r="Y88" s="1">
        <f t="shared" si="29"/>
        <v>2.0420000000000001E-2</v>
      </c>
      <c r="Z88" s="1">
        <f t="shared" si="30"/>
        <v>2.0388E-2</v>
      </c>
      <c r="AA88" s="1">
        <f t="shared" si="31"/>
        <v>7.3572689817953652E-4</v>
      </c>
      <c r="AB88" s="1">
        <f t="shared" si="32"/>
        <v>638.125</v>
      </c>
      <c r="AD88" s="1">
        <f t="shared" si="33"/>
        <v>2.0387849999999999E-2</v>
      </c>
    </row>
    <row r="89" spans="1:30">
      <c r="A89" s="1">
        <v>0.87</v>
      </c>
      <c r="B89" s="1">
        <v>3.2499999999999997E-5</v>
      </c>
      <c r="C89" s="1">
        <v>-2.0420000000000001E-2</v>
      </c>
      <c r="D89" s="1">
        <f t="shared" si="18"/>
        <v>2.0420000000000001E-2</v>
      </c>
      <c r="E89" s="1">
        <f t="shared" si="19"/>
        <v>2.0387499999999999E-2</v>
      </c>
      <c r="F89" s="1">
        <f t="shared" si="17"/>
        <v>1.5941140404777765E-3</v>
      </c>
      <c r="G89" s="1">
        <f t="shared" si="20"/>
        <v>628.30769230769238</v>
      </c>
      <c r="I89" s="1">
        <v>3.1999999999999999E-5</v>
      </c>
      <c r="J89" s="1">
        <v>-2.0420000000000001E-2</v>
      </c>
      <c r="K89" s="1">
        <f t="shared" si="21"/>
        <v>2.0420000000000001E-2</v>
      </c>
      <c r="L89" s="1">
        <f t="shared" si="22"/>
        <v>2.0388E-2</v>
      </c>
      <c r="M89" s="1">
        <f t="shared" si="23"/>
        <v>8.5834804786194497E-4</v>
      </c>
      <c r="N89" s="1">
        <f t="shared" si="24"/>
        <v>638.125</v>
      </c>
      <c r="P89" s="1">
        <v>3.2199999999999997E-5</v>
      </c>
      <c r="Q89" s="1">
        <v>-2.0420000000000001E-2</v>
      </c>
      <c r="R89" s="1">
        <f t="shared" si="25"/>
        <v>2.0420000000000001E-2</v>
      </c>
      <c r="S89" s="1">
        <f t="shared" si="26"/>
        <v>2.0387800000000001E-2</v>
      </c>
      <c r="T89" s="1">
        <f t="shared" si="27"/>
        <v>1.2262235258693379E-4</v>
      </c>
      <c r="U89" s="1">
        <f t="shared" si="28"/>
        <v>634.16149068322989</v>
      </c>
      <c r="W89" s="1">
        <v>3.1999999999999999E-5</v>
      </c>
      <c r="X89" s="1">
        <v>-2.0420000000000001E-2</v>
      </c>
      <c r="Y89" s="1">
        <f t="shared" si="29"/>
        <v>2.0420000000000001E-2</v>
      </c>
      <c r="Z89" s="1">
        <f t="shared" si="30"/>
        <v>2.0388E-2</v>
      </c>
      <c r="AA89" s="1">
        <f t="shared" si="31"/>
        <v>8.5834804786194497E-4</v>
      </c>
      <c r="AB89" s="1">
        <f t="shared" si="32"/>
        <v>638.125</v>
      </c>
      <c r="AD89" s="1">
        <f t="shared" si="33"/>
        <v>2.0387825000000002E-2</v>
      </c>
    </row>
    <row r="90" spans="1:30">
      <c r="A90" s="1">
        <v>0.88</v>
      </c>
      <c r="B90" s="1">
        <v>3.2499999999999997E-5</v>
      </c>
      <c r="C90" s="1">
        <v>-2.0420000000000001E-2</v>
      </c>
      <c r="D90" s="1">
        <f t="shared" si="18"/>
        <v>2.0420000000000001E-2</v>
      </c>
      <c r="E90" s="1">
        <f t="shared" si="19"/>
        <v>2.0387499999999999E-2</v>
      </c>
      <c r="F90" s="1">
        <f t="shared" si="17"/>
        <v>1.4714898835153296E-3</v>
      </c>
      <c r="G90" s="1">
        <f t="shared" si="20"/>
        <v>628.30769230769238</v>
      </c>
      <c r="I90" s="1">
        <v>3.1999999999999999E-5</v>
      </c>
      <c r="J90" s="1">
        <v>-2.0420000000000001E-2</v>
      </c>
      <c r="K90" s="1">
        <f t="shared" si="21"/>
        <v>2.0420000000000001E-2</v>
      </c>
      <c r="L90" s="1">
        <f t="shared" si="22"/>
        <v>2.0388E-2</v>
      </c>
      <c r="M90" s="1">
        <f t="shared" si="23"/>
        <v>9.8096919756137063E-4</v>
      </c>
      <c r="N90" s="1">
        <f t="shared" si="24"/>
        <v>638.125</v>
      </c>
      <c r="P90" s="1">
        <v>3.2299999999999999E-5</v>
      </c>
      <c r="Q90" s="1">
        <v>-2.0420000000000001E-2</v>
      </c>
      <c r="R90" s="1">
        <f t="shared" si="25"/>
        <v>2.0420000000000001E-2</v>
      </c>
      <c r="S90" s="1">
        <f t="shared" si="26"/>
        <v>2.0387700000000002E-2</v>
      </c>
      <c r="T90" s="1">
        <f t="shared" si="27"/>
        <v>4.9049181614113462E-4</v>
      </c>
      <c r="U90" s="1">
        <f t="shared" si="28"/>
        <v>632.19814241486074</v>
      </c>
      <c r="W90" s="1">
        <v>3.1999999999999999E-5</v>
      </c>
      <c r="X90" s="1">
        <v>-2.0420000000000001E-2</v>
      </c>
      <c r="Y90" s="1">
        <f t="shared" si="29"/>
        <v>2.0420000000000001E-2</v>
      </c>
      <c r="Z90" s="1">
        <f t="shared" si="30"/>
        <v>2.0388E-2</v>
      </c>
      <c r="AA90" s="1">
        <f t="shared" si="31"/>
        <v>9.8096919756137063E-4</v>
      </c>
      <c r="AB90" s="1">
        <f t="shared" si="32"/>
        <v>638.125</v>
      </c>
      <c r="AD90" s="1">
        <f t="shared" si="33"/>
        <v>2.0387800000000001E-2</v>
      </c>
    </row>
    <row r="91" spans="1:30">
      <c r="A91" s="1">
        <v>0.89</v>
      </c>
      <c r="B91" s="1">
        <v>3.26E-5</v>
      </c>
      <c r="C91" s="1">
        <v>-2.0420000000000001E-2</v>
      </c>
      <c r="D91" s="1">
        <f t="shared" si="18"/>
        <v>2.0420000000000001E-2</v>
      </c>
      <c r="E91" s="1">
        <f t="shared" si="19"/>
        <v>2.03874E-2</v>
      </c>
      <c r="F91" s="1">
        <f t="shared" si="17"/>
        <v>1.5941218595917415E-3</v>
      </c>
      <c r="G91" s="1">
        <f t="shared" si="20"/>
        <v>626.38036809815958</v>
      </c>
      <c r="I91" s="1">
        <v>3.2100000000000001E-5</v>
      </c>
      <c r="J91" s="1">
        <v>-2.0420000000000001E-2</v>
      </c>
      <c r="K91" s="1">
        <f t="shared" si="21"/>
        <v>2.0420000000000001E-2</v>
      </c>
      <c r="L91" s="1">
        <f t="shared" si="22"/>
        <v>2.03879E-2</v>
      </c>
      <c r="M91" s="1">
        <f t="shared" si="23"/>
        <v>8.5835225794757362E-4</v>
      </c>
      <c r="N91" s="1">
        <f t="shared" si="24"/>
        <v>636.13707165109031</v>
      </c>
      <c r="P91" s="1">
        <v>3.2299999999999999E-5</v>
      </c>
      <c r="Q91" s="1">
        <v>-2.0420000000000001E-2</v>
      </c>
      <c r="R91" s="1">
        <f t="shared" si="25"/>
        <v>2.0420000000000001E-2</v>
      </c>
      <c r="S91" s="1">
        <f t="shared" si="26"/>
        <v>2.0387700000000002E-2</v>
      </c>
      <c r="T91" s="1">
        <f t="shared" si="27"/>
        <v>1.2262295403953798E-4</v>
      </c>
      <c r="U91" s="1">
        <f t="shared" si="28"/>
        <v>632.19814241486074</v>
      </c>
      <c r="W91" s="1">
        <v>3.2100000000000001E-5</v>
      </c>
      <c r="X91" s="1">
        <v>-2.0420000000000001E-2</v>
      </c>
      <c r="Y91" s="1">
        <f t="shared" si="29"/>
        <v>2.0420000000000001E-2</v>
      </c>
      <c r="Z91" s="1">
        <f t="shared" si="30"/>
        <v>2.03879E-2</v>
      </c>
      <c r="AA91" s="1">
        <f t="shared" si="31"/>
        <v>8.5835225794757362E-4</v>
      </c>
      <c r="AB91" s="1">
        <f t="shared" si="32"/>
        <v>636.13707165109031</v>
      </c>
      <c r="AD91" s="1">
        <f t="shared" si="33"/>
        <v>2.0387725000000002E-2</v>
      </c>
    </row>
    <row r="92" spans="1:30">
      <c r="A92" s="1">
        <v>0.9</v>
      </c>
      <c r="B92" s="1">
        <v>3.26E-5</v>
      </c>
      <c r="C92" s="1">
        <v>-2.0420000000000001E-2</v>
      </c>
      <c r="D92" s="1">
        <f t="shared" si="18"/>
        <v>2.0420000000000001E-2</v>
      </c>
      <c r="E92" s="1">
        <f t="shared" si="19"/>
        <v>2.03874E-2</v>
      </c>
      <c r="F92" s="1">
        <f t="shared" si="17"/>
        <v>1.5941218595917415E-3</v>
      </c>
      <c r="G92" s="1">
        <f t="shared" si="20"/>
        <v>626.38036809815958</v>
      </c>
      <c r="I92" s="1">
        <v>3.2100000000000001E-5</v>
      </c>
      <c r="J92" s="1">
        <v>-2.0420000000000001E-2</v>
      </c>
      <c r="K92" s="1">
        <f t="shared" si="21"/>
        <v>2.0420000000000001E-2</v>
      </c>
      <c r="L92" s="1">
        <f t="shared" si="22"/>
        <v>2.03879E-2</v>
      </c>
      <c r="M92" s="1">
        <f t="shared" si="23"/>
        <v>8.5835225794757362E-4</v>
      </c>
      <c r="N92" s="1">
        <f t="shared" si="24"/>
        <v>636.13707165109031</v>
      </c>
      <c r="P92" s="1">
        <v>3.2299999999999999E-5</v>
      </c>
      <c r="Q92" s="1">
        <v>-2.0420000000000001E-2</v>
      </c>
      <c r="R92" s="1">
        <f t="shared" si="25"/>
        <v>2.0420000000000001E-2</v>
      </c>
      <c r="S92" s="1">
        <f t="shared" si="26"/>
        <v>2.0387700000000002E-2</v>
      </c>
      <c r="T92" s="1">
        <f t="shared" si="27"/>
        <v>1.2262295403953798E-4</v>
      </c>
      <c r="U92" s="1">
        <f t="shared" si="28"/>
        <v>632.19814241486074</v>
      </c>
      <c r="W92" s="1">
        <v>3.2100000000000001E-5</v>
      </c>
      <c r="X92" s="1">
        <v>-2.0420000000000001E-2</v>
      </c>
      <c r="Y92" s="1">
        <f t="shared" si="29"/>
        <v>2.0420000000000001E-2</v>
      </c>
      <c r="Z92" s="1">
        <f t="shared" si="30"/>
        <v>2.03879E-2</v>
      </c>
      <c r="AA92" s="1">
        <f t="shared" si="31"/>
        <v>8.5835225794757362E-4</v>
      </c>
      <c r="AB92" s="1">
        <f t="shared" si="32"/>
        <v>636.13707165109031</v>
      </c>
      <c r="AD92" s="1">
        <f t="shared" si="33"/>
        <v>2.0387725000000002E-2</v>
      </c>
    </row>
    <row r="93" spans="1:30">
      <c r="A93" s="1">
        <v>0.91</v>
      </c>
      <c r="B93" s="1">
        <v>3.26E-5</v>
      </c>
      <c r="C93" s="1">
        <v>-2.0420000000000001E-2</v>
      </c>
      <c r="D93" s="1">
        <f t="shared" si="18"/>
        <v>2.0420000000000001E-2</v>
      </c>
      <c r="E93" s="1">
        <f t="shared" si="19"/>
        <v>2.03874E-2</v>
      </c>
      <c r="F93" s="1">
        <f t="shared" si="17"/>
        <v>1.4714971011589894E-3</v>
      </c>
      <c r="G93" s="1">
        <f t="shared" si="20"/>
        <v>626.38036809815958</v>
      </c>
      <c r="I93" s="1">
        <v>3.2100000000000001E-5</v>
      </c>
      <c r="J93" s="1">
        <v>-2.0420000000000001E-2</v>
      </c>
      <c r="K93" s="1">
        <f t="shared" si="21"/>
        <v>2.0420000000000001E-2</v>
      </c>
      <c r="L93" s="1">
        <f t="shared" si="22"/>
        <v>2.03879E-2</v>
      </c>
      <c r="M93" s="1">
        <f t="shared" si="23"/>
        <v>9.8097400908780334E-4</v>
      </c>
      <c r="N93" s="1">
        <f t="shared" si="24"/>
        <v>636.13707165109031</v>
      </c>
      <c r="P93" s="1">
        <v>3.2400000000000001E-5</v>
      </c>
      <c r="Q93" s="1">
        <v>-2.0420000000000001E-2</v>
      </c>
      <c r="R93" s="1">
        <f t="shared" si="25"/>
        <v>2.0420000000000001E-2</v>
      </c>
      <c r="S93" s="1">
        <f t="shared" si="26"/>
        <v>2.0387600000000002E-2</v>
      </c>
      <c r="T93" s="1">
        <f t="shared" si="27"/>
        <v>4.9049422197515208E-4</v>
      </c>
      <c r="U93" s="1">
        <f t="shared" si="28"/>
        <v>630.24691358024688</v>
      </c>
      <c r="W93" s="1">
        <v>3.2100000000000001E-5</v>
      </c>
      <c r="X93" s="1">
        <v>-2.0420000000000001E-2</v>
      </c>
      <c r="Y93" s="1">
        <f t="shared" si="29"/>
        <v>2.0420000000000001E-2</v>
      </c>
      <c r="Z93" s="1">
        <f t="shared" si="30"/>
        <v>2.03879E-2</v>
      </c>
      <c r="AA93" s="1">
        <f t="shared" si="31"/>
        <v>9.8097400908780334E-4</v>
      </c>
      <c r="AB93" s="1">
        <f t="shared" si="32"/>
        <v>636.13707165109031</v>
      </c>
      <c r="AD93" s="1">
        <f t="shared" si="33"/>
        <v>2.0387700000000002E-2</v>
      </c>
    </row>
    <row r="94" spans="1:30">
      <c r="A94" s="1">
        <v>0.92</v>
      </c>
      <c r="B94" s="1">
        <v>3.26E-5</v>
      </c>
      <c r="C94" s="1">
        <v>-2.0420000000000001E-2</v>
      </c>
      <c r="D94" s="1">
        <f t="shared" si="18"/>
        <v>2.0420000000000001E-2</v>
      </c>
      <c r="E94" s="1">
        <f t="shared" si="19"/>
        <v>2.03874E-2</v>
      </c>
      <c r="F94" s="1">
        <f t="shared" si="17"/>
        <v>1.2262475842934853E-3</v>
      </c>
      <c r="G94" s="1">
        <f t="shared" si="20"/>
        <v>626.38036809815958</v>
      </c>
      <c r="I94" s="1">
        <v>3.2199999999999997E-5</v>
      </c>
      <c r="J94" s="1">
        <v>-2.0420000000000001E-2</v>
      </c>
      <c r="K94" s="1">
        <f t="shared" si="21"/>
        <v>2.0420000000000001E-2</v>
      </c>
      <c r="L94" s="1">
        <f t="shared" si="22"/>
        <v>2.0387800000000001E-2</v>
      </c>
      <c r="M94" s="1">
        <f t="shared" si="23"/>
        <v>7.3573411550458565E-4</v>
      </c>
      <c r="N94" s="1">
        <f t="shared" si="24"/>
        <v>634.16149068322989</v>
      </c>
      <c r="P94" s="1">
        <v>3.2400000000000001E-5</v>
      </c>
      <c r="Q94" s="1">
        <v>-2.0420000000000001E-2</v>
      </c>
      <c r="R94" s="1">
        <f t="shared" si="25"/>
        <v>2.0420000000000001E-2</v>
      </c>
      <c r="S94" s="1">
        <f t="shared" si="26"/>
        <v>2.0387600000000002E-2</v>
      </c>
      <c r="T94" s="1">
        <f t="shared" si="27"/>
        <v>2.4524711097906733E-4</v>
      </c>
      <c r="U94" s="1">
        <f t="shared" si="28"/>
        <v>630.24691358024688</v>
      </c>
      <c r="W94" s="1">
        <v>3.2199999999999997E-5</v>
      </c>
      <c r="X94" s="1">
        <v>-2.0420000000000001E-2</v>
      </c>
      <c r="Y94" s="1">
        <f t="shared" si="29"/>
        <v>2.0420000000000001E-2</v>
      </c>
      <c r="Z94" s="1">
        <f t="shared" si="30"/>
        <v>2.0387800000000001E-2</v>
      </c>
      <c r="AA94" s="1">
        <f t="shared" si="31"/>
        <v>7.3573411550458565E-4</v>
      </c>
      <c r="AB94" s="1">
        <f t="shared" si="32"/>
        <v>634.16149068322989</v>
      </c>
      <c r="AD94" s="1">
        <f t="shared" si="33"/>
        <v>2.038765E-2</v>
      </c>
    </row>
    <row r="95" spans="1:30">
      <c r="A95" s="1">
        <v>0.93</v>
      </c>
      <c r="B95" s="1">
        <v>3.2700000000000002E-5</v>
      </c>
      <c r="C95" s="1">
        <v>-2.0420000000000001E-2</v>
      </c>
      <c r="D95" s="1">
        <f t="shared" si="18"/>
        <v>2.0420000000000001E-2</v>
      </c>
      <c r="E95" s="1">
        <f t="shared" si="19"/>
        <v>2.0387300000000001E-2</v>
      </c>
      <c r="F95" s="1">
        <f t="shared" si="17"/>
        <v>1.5941296787653943E-3</v>
      </c>
      <c r="G95" s="1">
        <f t="shared" si="20"/>
        <v>624.46483180428129</v>
      </c>
      <c r="I95" s="1">
        <v>3.2199999999999997E-5</v>
      </c>
      <c r="J95" s="1">
        <v>-2.0420000000000001E-2</v>
      </c>
      <c r="K95" s="1">
        <f t="shared" si="21"/>
        <v>2.0420000000000001E-2</v>
      </c>
      <c r="L95" s="1">
        <f t="shared" si="22"/>
        <v>2.0387800000000001E-2</v>
      </c>
      <c r="M95" s="1">
        <f t="shared" si="23"/>
        <v>8.5835646809151933E-4</v>
      </c>
      <c r="N95" s="1">
        <f t="shared" si="24"/>
        <v>634.16149068322989</v>
      </c>
      <c r="P95" s="1">
        <v>3.2400000000000001E-5</v>
      </c>
      <c r="Q95" s="1">
        <v>-2.0420000000000001E-2</v>
      </c>
      <c r="R95" s="1">
        <f t="shared" si="25"/>
        <v>2.0420000000000001E-2</v>
      </c>
      <c r="S95" s="1">
        <f t="shared" si="26"/>
        <v>2.0387600000000002E-2</v>
      </c>
      <c r="T95" s="1">
        <f t="shared" si="27"/>
        <v>1.2262355548102496E-4</v>
      </c>
      <c r="U95" s="1">
        <f t="shared" si="28"/>
        <v>630.24691358024688</v>
      </c>
      <c r="W95" s="1">
        <v>3.2199999999999997E-5</v>
      </c>
      <c r="X95" s="1">
        <v>-2.0420000000000001E-2</v>
      </c>
      <c r="Y95" s="1">
        <f t="shared" si="29"/>
        <v>2.0420000000000001E-2</v>
      </c>
      <c r="Z95" s="1">
        <f t="shared" si="30"/>
        <v>2.0387800000000001E-2</v>
      </c>
      <c r="AA95" s="1">
        <f t="shared" si="31"/>
        <v>8.5835646809151933E-4</v>
      </c>
      <c r="AB95" s="1">
        <f t="shared" si="32"/>
        <v>634.16149068322989</v>
      </c>
      <c r="AD95" s="1">
        <f t="shared" si="33"/>
        <v>2.0387624999999999E-2</v>
      </c>
    </row>
    <row r="96" spans="1:30">
      <c r="A96" s="1">
        <v>0.94</v>
      </c>
      <c r="B96" s="1">
        <v>3.2700000000000002E-5</v>
      </c>
      <c r="C96" s="1">
        <v>-2.0420000000000001E-2</v>
      </c>
      <c r="D96" s="1">
        <f t="shared" si="18"/>
        <v>2.0420000000000001E-2</v>
      </c>
      <c r="E96" s="1">
        <f t="shared" si="19"/>
        <v>2.0387300000000001E-2</v>
      </c>
      <c r="F96" s="1">
        <f t="shared" si="17"/>
        <v>1.4715043188564369E-3</v>
      </c>
      <c r="G96" s="1">
        <f t="shared" si="20"/>
        <v>624.46483180428129</v>
      </c>
      <c r="I96" s="1">
        <v>3.2199999999999997E-5</v>
      </c>
      <c r="J96" s="1">
        <v>-2.0420000000000001E-2</v>
      </c>
      <c r="K96" s="1">
        <f t="shared" si="21"/>
        <v>2.0420000000000001E-2</v>
      </c>
      <c r="L96" s="1">
        <f t="shared" si="22"/>
        <v>2.0387800000000001E-2</v>
      </c>
      <c r="M96" s="1">
        <f t="shared" si="23"/>
        <v>9.8097882067845312E-4</v>
      </c>
      <c r="N96" s="1">
        <f t="shared" si="24"/>
        <v>634.16149068322989</v>
      </c>
      <c r="P96" s="1">
        <v>3.2499999999999997E-5</v>
      </c>
      <c r="Q96" s="1">
        <v>-2.0420000000000001E-2</v>
      </c>
      <c r="R96" s="1">
        <f t="shared" si="25"/>
        <v>2.0420000000000001E-2</v>
      </c>
      <c r="S96" s="1">
        <f t="shared" si="26"/>
        <v>2.0387499999999999E-2</v>
      </c>
      <c r="T96" s="1">
        <f t="shared" si="27"/>
        <v>4.9049662783277068E-4</v>
      </c>
      <c r="U96" s="1">
        <f t="shared" si="28"/>
        <v>628.30769230769238</v>
      </c>
      <c r="W96" s="1">
        <v>3.2199999999999997E-5</v>
      </c>
      <c r="X96" s="1">
        <v>-2.0420000000000001E-2</v>
      </c>
      <c r="Y96" s="1">
        <f t="shared" si="29"/>
        <v>2.0420000000000001E-2</v>
      </c>
      <c r="Z96" s="1">
        <f t="shared" si="30"/>
        <v>2.0387800000000001E-2</v>
      </c>
      <c r="AA96" s="1">
        <f t="shared" si="31"/>
        <v>9.8097882067845312E-4</v>
      </c>
      <c r="AB96" s="1">
        <f t="shared" si="32"/>
        <v>634.16149068322989</v>
      </c>
      <c r="AD96" s="1">
        <f t="shared" si="33"/>
        <v>2.0387599999999999E-2</v>
      </c>
    </row>
    <row r="97" spans="1:30">
      <c r="A97" s="1">
        <v>0.95</v>
      </c>
      <c r="B97" s="1">
        <v>3.2700000000000002E-5</v>
      </c>
      <c r="C97" s="1">
        <v>-2.0420000000000001E-2</v>
      </c>
      <c r="D97" s="1">
        <f t="shared" si="18"/>
        <v>2.0420000000000001E-2</v>
      </c>
      <c r="E97" s="1">
        <f t="shared" si="19"/>
        <v>2.0387300000000001E-2</v>
      </c>
      <c r="F97" s="1">
        <f t="shared" si="17"/>
        <v>1.3488789589474793E-3</v>
      </c>
      <c r="G97" s="1">
        <f t="shared" si="20"/>
        <v>624.46483180428129</v>
      </c>
      <c r="I97" s="1">
        <v>3.2199999999999997E-5</v>
      </c>
      <c r="J97" s="1">
        <v>-2.0420000000000001E-2</v>
      </c>
      <c r="K97" s="1">
        <f t="shared" si="21"/>
        <v>2.0420000000000001E-2</v>
      </c>
      <c r="L97" s="1">
        <f t="shared" si="22"/>
        <v>2.0387800000000001E-2</v>
      </c>
      <c r="M97" s="1">
        <f t="shared" si="23"/>
        <v>1.1036011732653869E-3</v>
      </c>
      <c r="N97" s="1">
        <f t="shared" si="24"/>
        <v>634.16149068322989</v>
      </c>
      <c r="P97" s="1">
        <v>3.2499999999999997E-5</v>
      </c>
      <c r="Q97" s="1">
        <v>-2.0420000000000001E-2</v>
      </c>
      <c r="R97" s="1">
        <f t="shared" si="25"/>
        <v>2.0420000000000001E-2</v>
      </c>
      <c r="S97" s="1">
        <f t="shared" si="26"/>
        <v>2.0387499999999999E-2</v>
      </c>
      <c r="T97" s="1">
        <f t="shared" si="27"/>
        <v>3.6787247087032363E-4</v>
      </c>
      <c r="U97" s="1">
        <f t="shared" si="28"/>
        <v>628.30769230769238</v>
      </c>
      <c r="W97" s="1">
        <v>3.2299999999999999E-5</v>
      </c>
      <c r="X97" s="1">
        <v>-2.0420000000000001E-2</v>
      </c>
      <c r="Y97" s="1">
        <f t="shared" si="29"/>
        <v>2.0420000000000001E-2</v>
      </c>
      <c r="Z97" s="1">
        <f t="shared" si="30"/>
        <v>2.0387700000000002E-2</v>
      </c>
      <c r="AA97" s="1">
        <f t="shared" si="31"/>
        <v>6.1311477019769002E-4</v>
      </c>
      <c r="AB97" s="1">
        <f t="shared" si="32"/>
        <v>632.19814241486074</v>
      </c>
      <c r="AD97" s="1">
        <f t="shared" si="33"/>
        <v>2.0387574999999998E-2</v>
      </c>
    </row>
    <row r="98" spans="1:30">
      <c r="A98" s="1">
        <v>0.96</v>
      </c>
      <c r="B98" s="1">
        <v>3.2799999999999998E-5</v>
      </c>
      <c r="C98" s="1">
        <v>-2.0420000000000001E-2</v>
      </c>
      <c r="D98" s="1">
        <f t="shared" si="18"/>
        <v>2.0420000000000001E-2</v>
      </c>
      <c r="E98" s="1">
        <f t="shared" si="19"/>
        <v>2.0387200000000001E-2</v>
      </c>
      <c r="F98" s="1">
        <f t="shared" si="17"/>
        <v>1.5941374980497894E-3</v>
      </c>
      <c r="G98" s="1">
        <f t="shared" si="20"/>
        <v>622.56097560975616</v>
      </c>
      <c r="I98" s="1">
        <v>3.2299999999999999E-5</v>
      </c>
      <c r="J98" s="1">
        <v>-2.0420000000000001E-2</v>
      </c>
      <c r="K98" s="1">
        <f t="shared" si="21"/>
        <v>2.0420000000000001E-2</v>
      </c>
      <c r="L98" s="1">
        <f t="shared" si="22"/>
        <v>2.0387700000000002E-2</v>
      </c>
      <c r="M98" s="1">
        <f t="shared" si="23"/>
        <v>8.5836067824273136E-4</v>
      </c>
      <c r="N98" s="1">
        <f t="shared" si="24"/>
        <v>632.19814241486074</v>
      </c>
      <c r="P98" s="1">
        <v>3.2499999999999997E-5</v>
      </c>
      <c r="Q98" s="1">
        <v>-2.0420000000000001E-2</v>
      </c>
      <c r="R98" s="1">
        <f t="shared" si="25"/>
        <v>2.0420000000000001E-2</v>
      </c>
      <c r="S98" s="1">
        <f t="shared" si="26"/>
        <v>2.0387499999999999E-2</v>
      </c>
      <c r="T98" s="1">
        <f t="shared" si="27"/>
        <v>1.2262415697946458E-4</v>
      </c>
      <c r="U98" s="1">
        <f t="shared" si="28"/>
        <v>628.30769230769238</v>
      </c>
      <c r="W98" s="1">
        <v>3.2299999999999999E-5</v>
      </c>
      <c r="X98" s="1">
        <v>-2.0420000000000001E-2</v>
      </c>
      <c r="Y98" s="1">
        <f t="shared" si="29"/>
        <v>2.0420000000000001E-2</v>
      </c>
      <c r="Z98" s="1">
        <f t="shared" si="30"/>
        <v>2.0387700000000002E-2</v>
      </c>
      <c r="AA98" s="1">
        <f t="shared" si="31"/>
        <v>8.5836067824273136E-4</v>
      </c>
      <c r="AB98" s="1">
        <f t="shared" si="32"/>
        <v>632.19814241486074</v>
      </c>
      <c r="AD98" s="1">
        <f t="shared" si="33"/>
        <v>2.0387525000000004E-2</v>
      </c>
    </row>
    <row r="99" spans="1:30">
      <c r="A99" s="1">
        <v>0.97</v>
      </c>
      <c r="B99" s="1">
        <v>3.2799999999999998E-5</v>
      </c>
      <c r="C99" s="1">
        <v>-2.0420000000000001E-2</v>
      </c>
      <c r="D99" s="1">
        <f t="shared" si="18"/>
        <v>2.0420000000000001E-2</v>
      </c>
      <c r="E99" s="1">
        <f t="shared" si="19"/>
        <v>2.0387200000000001E-2</v>
      </c>
      <c r="F99" s="1">
        <f t="shared" si="17"/>
        <v>1.3488855752676625E-3</v>
      </c>
      <c r="G99" s="1">
        <f t="shared" si="20"/>
        <v>622.56097560975616</v>
      </c>
      <c r="I99" s="1">
        <v>3.2299999999999999E-5</v>
      </c>
      <c r="J99" s="1">
        <v>-2.0420000000000001E-2</v>
      </c>
      <c r="K99" s="1">
        <f t="shared" si="21"/>
        <v>2.0420000000000001E-2</v>
      </c>
      <c r="L99" s="1">
        <f t="shared" si="22"/>
        <v>2.0387700000000002E-2</v>
      </c>
      <c r="M99" s="1">
        <f t="shared" si="23"/>
        <v>1.1036065863218073E-3</v>
      </c>
      <c r="N99" s="1">
        <f t="shared" si="24"/>
        <v>632.19814241486074</v>
      </c>
      <c r="P99" s="1">
        <v>3.26E-5</v>
      </c>
      <c r="Q99" s="1">
        <v>-2.0420000000000001E-2</v>
      </c>
      <c r="R99" s="1">
        <f t="shared" si="25"/>
        <v>2.0420000000000001E-2</v>
      </c>
      <c r="S99" s="1">
        <f t="shared" si="26"/>
        <v>2.03874E-2</v>
      </c>
      <c r="T99" s="1">
        <f t="shared" si="27"/>
        <v>3.6787427529825616E-4</v>
      </c>
      <c r="U99" s="1">
        <f t="shared" si="28"/>
        <v>626.38036809815958</v>
      </c>
      <c r="W99" s="1">
        <v>3.2400000000000001E-5</v>
      </c>
      <c r="X99" s="1">
        <v>-2.0420000000000001E-2</v>
      </c>
      <c r="Y99" s="1">
        <f t="shared" si="29"/>
        <v>2.0420000000000001E-2</v>
      </c>
      <c r="Z99" s="1">
        <f t="shared" si="30"/>
        <v>2.0387600000000002E-2</v>
      </c>
      <c r="AA99" s="1">
        <f t="shared" si="31"/>
        <v>6.1311777747319449E-4</v>
      </c>
      <c r="AB99" s="1">
        <f t="shared" si="32"/>
        <v>630.24691358024688</v>
      </c>
      <c r="AD99" s="1">
        <f t="shared" si="33"/>
        <v>2.0387475000000002E-2</v>
      </c>
    </row>
    <row r="100" spans="1:30">
      <c r="A100" s="1">
        <v>0.98</v>
      </c>
      <c r="B100" s="1">
        <v>3.29E-5</v>
      </c>
      <c r="C100" s="1">
        <v>-2.0420000000000001E-2</v>
      </c>
      <c r="D100" s="1">
        <f t="shared" si="18"/>
        <v>2.0420000000000001E-2</v>
      </c>
      <c r="E100" s="1">
        <f t="shared" si="19"/>
        <v>2.0387100000000002E-2</v>
      </c>
      <c r="F100" s="1">
        <f t="shared" si="17"/>
        <v>1.5941453173768569E-3</v>
      </c>
      <c r="G100" s="1">
        <f t="shared" si="20"/>
        <v>620.66869300911856</v>
      </c>
      <c r="I100" s="1">
        <v>3.2400000000000001E-5</v>
      </c>
      <c r="J100" s="1">
        <v>-2.0420000000000001E-2</v>
      </c>
      <c r="K100" s="1">
        <f t="shared" si="21"/>
        <v>2.0420000000000001E-2</v>
      </c>
      <c r="L100" s="1">
        <f t="shared" si="22"/>
        <v>2.0387600000000002E-2</v>
      </c>
      <c r="M100" s="1">
        <f t="shared" si="23"/>
        <v>8.5836488846927929E-4</v>
      </c>
      <c r="N100" s="1">
        <f t="shared" si="24"/>
        <v>630.24691358024688</v>
      </c>
      <c r="P100" s="1">
        <v>3.26E-5</v>
      </c>
      <c r="Q100" s="1">
        <v>-2.0420000000000001E-2</v>
      </c>
      <c r="R100" s="1">
        <f t="shared" si="25"/>
        <v>2.0420000000000001E-2</v>
      </c>
      <c r="S100" s="1">
        <f t="shared" si="26"/>
        <v>2.03874E-2</v>
      </c>
      <c r="T100" s="1">
        <f t="shared" si="27"/>
        <v>1.2262475843275206E-4</v>
      </c>
      <c r="U100" s="1">
        <f t="shared" si="28"/>
        <v>626.38036809815958</v>
      </c>
      <c r="W100" s="1">
        <v>3.2400000000000001E-5</v>
      </c>
      <c r="X100" s="1">
        <v>-2.0420000000000001E-2</v>
      </c>
      <c r="Y100" s="1">
        <f t="shared" si="29"/>
        <v>2.0420000000000001E-2</v>
      </c>
      <c r="Z100" s="1">
        <f t="shared" si="30"/>
        <v>2.0387600000000002E-2</v>
      </c>
      <c r="AA100" s="1">
        <f t="shared" si="31"/>
        <v>8.5836488846927929E-4</v>
      </c>
      <c r="AB100" s="1">
        <f t="shared" si="32"/>
        <v>630.24691358024688</v>
      </c>
      <c r="AD100" s="1">
        <f t="shared" si="33"/>
        <v>2.0387425000000001E-2</v>
      </c>
    </row>
    <row r="101" spans="1:30">
      <c r="A101" s="1">
        <v>0.99</v>
      </c>
      <c r="B101" s="1">
        <v>3.29E-5</v>
      </c>
      <c r="C101" s="1">
        <v>-2.0420000000000001E-2</v>
      </c>
      <c r="D101" s="1">
        <f t="shared" si="18"/>
        <v>2.0420000000000001E-2</v>
      </c>
      <c r="E101" s="1">
        <f t="shared" si="19"/>
        <v>2.0387100000000002E-2</v>
      </c>
      <c r="F101" s="1">
        <f>ABS((((E101-AD101)/E101))*100)</f>
        <v>1.5941453173768569E-3</v>
      </c>
      <c r="G101" s="1">
        <f t="shared" si="20"/>
        <v>620.66869300911856</v>
      </c>
      <c r="I101" s="1">
        <v>3.2400000000000001E-5</v>
      </c>
      <c r="J101" s="1">
        <v>-2.0420000000000001E-2</v>
      </c>
      <c r="K101" s="1">
        <f t="shared" si="21"/>
        <v>2.0420000000000001E-2</v>
      </c>
      <c r="L101" s="1">
        <f t="shared" si="22"/>
        <v>2.0387600000000002E-2</v>
      </c>
      <c r="M101" s="1">
        <f t="shared" si="23"/>
        <v>8.5836488846927929E-4</v>
      </c>
      <c r="N101" s="1">
        <f t="shared" si="24"/>
        <v>630.24691358024688</v>
      </c>
      <c r="P101" s="1">
        <v>3.26E-5</v>
      </c>
      <c r="Q101" s="1">
        <v>-2.0420000000000001E-2</v>
      </c>
      <c r="R101" s="1">
        <f t="shared" si="25"/>
        <v>2.0420000000000001E-2</v>
      </c>
      <c r="S101" s="1">
        <f t="shared" si="26"/>
        <v>2.03874E-2</v>
      </c>
      <c r="T101" s="1">
        <f t="shared" si="27"/>
        <v>1.2262475843275206E-4</v>
      </c>
      <c r="U101" s="1">
        <f t="shared" si="28"/>
        <v>626.38036809815958</v>
      </c>
      <c r="W101" s="1">
        <v>3.2400000000000001E-5</v>
      </c>
      <c r="X101" s="1">
        <v>-2.0420000000000001E-2</v>
      </c>
      <c r="Y101" s="1">
        <f t="shared" si="29"/>
        <v>2.0420000000000001E-2</v>
      </c>
      <c r="Z101" s="1">
        <f t="shared" si="30"/>
        <v>2.0387600000000002E-2</v>
      </c>
      <c r="AA101" s="1">
        <f t="shared" si="31"/>
        <v>8.5836488846927929E-4</v>
      </c>
      <c r="AB101" s="1">
        <f t="shared" si="32"/>
        <v>630.24691358024688</v>
      </c>
      <c r="AD101" s="1">
        <f t="shared" si="33"/>
        <v>2.0387425000000001E-2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experiment1Data.csv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2015-03-07T22:19:10Z</dcterms:created>
  <dcterms:modified xsi:type="dcterms:W3CDTF">2015-03-10T00:26:33Z</dcterms:modified>
</cp:coreProperties>
</file>