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 activeTab="3"/>
  </bookViews>
  <sheets>
    <sheet name="Chart2" sheetId="4" r:id="rId1"/>
    <sheet name="Chart3" sheetId="5" r:id="rId2"/>
    <sheet name="Chart4" sheetId="6" r:id="rId3"/>
    <sheet name="Chart5" sheetId="7" r:id="rId4"/>
    <sheet name="experiment1Data.csv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5" i="1"/>
  <c r="G6" i="1"/>
  <c r="G7" i="1"/>
  <c r="G8" i="1"/>
  <c r="G9" i="1"/>
  <c r="G10" i="1"/>
  <c r="G11" i="1"/>
  <c r="G12" i="1"/>
  <c r="G13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</calcChain>
</file>

<file path=xl/sharedStrings.xml><?xml version="1.0" encoding="utf-8"?>
<sst xmlns="http://schemas.openxmlformats.org/spreadsheetml/2006/main" count="11" uniqueCount="11">
  <si>
    <t>Vbase</t>
  </si>
  <si>
    <t>Ibase</t>
  </si>
  <si>
    <t>Iemitter</t>
  </si>
  <si>
    <t>Iemitter+</t>
  </si>
  <si>
    <t>Icollector</t>
  </si>
  <si>
    <t>beta</t>
  </si>
  <si>
    <t>deltaVb</t>
  </si>
  <si>
    <t>deltaIb</t>
  </si>
  <si>
    <t>Rb</t>
  </si>
  <si>
    <t>deltaIc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</si>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</sst>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Collector</a:t>
            </a:r>
            <a:r>
              <a:rPr lang="en-US" baseline="0"/>
              <a:t> and Base Currents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Collector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experiment1Data.csv!$A$32:$A$86</c:f>
              <c:numCache>
                <c:formatCode>General</c:formatCode>
                <c:ptCount val="55"/>
                <c:pt idx="0">
                  <c:v>0.45</c:v>
                </c:pt>
                <c:pt idx="1">
                  <c:v>0.455</c:v>
                </c:pt>
                <c:pt idx="2">
                  <c:v>0.46</c:v>
                </c:pt>
                <c:pt idx="3">
                  <c:v>0.465</c:v>
                </c:pt>
                <c:pt idx="4">
                  <c:v>0.47</c:v>
                </c:pt>
                <c:pt idx="5">
                  <c:v>0.475</c:v>
                </c:pt>
                <c:pt idx="6">
                  <c:v>0.48</c:v>
                </c:pt>
                <c:pt idx="7">
                  <c:v>0.485</c:v>
                </c:pt>
                <c:pt idx="8">
                  <c:v>0.49</c:v>
                </c:pt>
                <c:pt idx="9">
                  <c:v>0.495</c:v>
                </c:pt>
                <c:pt idx="10">
                  <c:v>0.5</c:v>
                </c:pt>
                <c:pt idx="11">
                  <c:v>0.505</c:v>
                </c:pt>
                <c:pt idx="12">
                  <c:v>0.51</c:v>
                </c:pt>
                <c:pt idx="13">
                  <c:v>0.515</c:v>
                </c:pt>
                <c:pt idx="14">
                  <c:v>0.52</c:v>
                </c:pt>
                <c:pt idx="15">
                  <c:v>0.525</c:v>
                </c:pt>
                <c:pt idx="16">
                  <c:v>0.53</c:v>
                </c:pt>
                <c:pt idx="17">
                  <c:v>0.535</c:v>
                </c:pt>
                <c:pt idx="18">
                  <c:v>0.54</c:v>
                </c:pt>
                <c:pt idx="19">
                  <c:v>0.545</c:v>
                </c:pt>
                <c:pt idx="20">
                  <c:v>0.55</c:v>
                </c:pt>
                <c:pt idx="21">
                  <c:v>0.555</c:v>
                </c:pt>
                <c:pt idx="22">
                  <c:v>0.56</c:v>
                </c:pt>
                <c:pt idx="23">
                  <c:v>0.565</c:v>
                </c:pt>
                <c:pt idx="24">
                  <c:v>0.57</c:v>
                </c:pt>
                <c:pt idx="25">
                  <c:v>0.575</c:v>
                </c:pt>
                <c:pt idx="26">
                  <c:v>0.58</c:v>
                </c:pt>
                <c:pt idx="27">
                  <c:v>0.585</c:v>
                </c:pt>
                <c:pt idx="28">
                  <c:v>0.59</c:v>
                </c:pt>
                <c:pt idx="29">
                  <c:v>0.595</c:v>
                </c:pt>
                <c:pt idx="30">
                  <c:v>0.6</c:v>
                </c:pt>
                <c:pt idx="31">
                  <c:v>0.605</c:v>
                </c:pt>
                <c:pt idx="32">
                  <c:v>0.61</c:v>
                </c:pt>
                <c:pt idx="33">
                  <c:v>0.615</c:v>
                </c:pt>
                <c:pt idx="34">
                  <c:v>0.62</c:v>
                </c:pt>
                <c:pt idx="35">
                  <c:v>0.625</c:v>
                </c:pt>
                <c:pt idx="36">
                  <c:v>0.63</c:v>
                </c:pt>
                <c:pt idx="37">
                  <c:v>0.635</c:v>
                </c:pt>
                <c:pt idx="38">
                  <c:v>0.64</c:v>
                </c:pt>
                <c:pt idx="39">
                  <c:v>0.645</c:v>
                </c:pt>
                <c:pt idx="40">
                  <c:v>0.65</c:v>
                </c:pt>
                <c:pt idx="41">
                  <c:v>0.655</c:v>
                </c:pt>
                <c:pt idx="42">
                  <c:v>0.66</c:v>
                </c:pt>
                <c:pt idx="43">
                  <c:v>0.665</c:v>
                </c:pt>
                <c:pt idx="44">
                  <c:v>0.67</c:v>
                </c:pt>
                <c:pt idx="45">
                  <c:v>0.675</c:v>
                </c:pt>
                <c:pt idx="46">
                  <c:v>0.68</c:v>
                </c:pt>
                <c:pt idx="47">
                  <c:v>0.685</c:v>
                </c:pt>
                <c:pt idx="48">
                  <c:v>0.69</c:v>
                </c:pt>
                <c:pt idx="49">
                  <c:v>0.695</c:v>
                </c:pt>
                <c:pt idx="50">
                  <c:v>0.7</c:v>
                </c:pt>
                <c:pt idx="51">
                  <c:v>0.705</c:v>
                </c:pt>
                <c:pt idx="52">
                  <c:v>0.71</c:v>
                </c:pt>
                <c:pt idx="53">
                  <c:v>0.715</c:v>
                </c:pt>
                <c:pt idx="54">
                  <c:v>0.72</c:v>
                </c:pt>
              </c:numCache>
            </c:numRef>
          </c:xVal>
          <c:yVal>
            <c:numRef>
              <c:f>experiment1Data.csv!$E$32:$E$86</c:f>
              <c:numCache>
                <c:formatCode>0.00E+00</c:formatCode>
                <c:ptCount val="55"/>
                <c:pt idx="0">
                  <c:v>5.55E-7</c:v>
                </c:pt>
                <c:pt idx="1">
                  <c:v>6.72E-7</c:v>
                </c:pt>
                <c:pt idx="2">
                  <c:v>8.15E-7</c:v>
                </c:pt>
                <c:pt idx="3">
                  <c:v>9.88E-7</c:v>
                </c:pt>
                <c:pt idx="4">
                  <c:v>1.198E-6</c:v>
                </c:pt>
                <c:pt idx="5">
                  <c:v>1.449E-6</c:v>
                </c:pt>
                <c:pt idx="6">
                  <c:v>1.756E-6</c:v>
                </c:pt>
                <c:pt idx="7">
                  <c:v>2.173E-6</c:v>
                </c:pt>
                <c:pt idx="8">
                  <c:v>2.635E-6</c:v>
                </c:pt>
                <c:pt idx="9">
                  <c:v>3.208E-6</c:v>
                </c:pt>
                <c:pt idx="10">
                  <c:v>3.901E-6</c:v>
                </c:pt>
                <c:pt idx="11">
                  <c:v>4.734E-6</c:v>
                </c:pt>
                <c:pt idx="12">
                  <c:v>5.749E-6</c:v>
                </c:pt>
                <c:pt idx="13">
                  <c:v>7.013E-6</c:v>
                </c:pt>
                <c:pt idx="14">
                  <c:v>8.55E-6</c:v>
                </c:pt>
                <c:pt idx="15">
                  <c:v>1.0418E-5</c:v>
                </c:pt>
                <c:pt idx="16">
                  <c:v>1.2697E-5</c:v>
                </c:pt>
                <c:pt idx="17">
                  <c:v>1.5439E-5</c:v>
                </c:pt>
                <c:pt idx="18">
                  <c:v>1.8772E-5</c:v>
                </c:pt>
                <c:pt idx="19">
                  <c:v>2.3503E-5</c:v>
                </c:pt>
                <c:pt idx="20">
                  <c:v>2.8524E-5</c:v>
                </c:pt>
                <c:pt idx="21">
                  <c:v>3.485E-5</c:v>
                </c:pt>
                <c:pt idx="22">
                  <c:v>4.2382E-5</c:v>
                </c:pt>
                <c:pt idx="23">
                  <c:v>5.1721E-5</c:v>
                </c:pt>
                <c:pt idx="24">
                  <c:v>6.2968E-5</c:v>
                </c:pt>
                <c:pt idx="25">
                  <c:v>7.6625E-5</c:v>
                </c:pt>
                <c:pt idx="26">
                  <c:v>9.2894E-5</c:v>
                </c:pt>
                <c:pt idx="27">
                  <c:v>0.000112275</c:v>
                </c:pt>
                <c:pt idx="28">
                  <c:v>0.000135571</c:v>
                </c:pt>
                <c:pt idx="29">
                  <c:v>0.000163588</c:v>
                </c:pt>
                <c:pt idx="30">
                  <c:v>0.00019723</c:v>
                </c:pt>
                <c:pt idx="31">
                  <c:v>0.000242025</c:v>
                </c:pt>
                <c:pt idx="32">
                  <c:v>0.000292238</c:v>
                </c:pt>
                <c:pt idx="33">
                  <c:v>0.000353494</c:v>
                </c:pt>
                <c:pt idx="34">
                  <c:v>0.0004278</c:v>
                </c:pt>
                <c:pt idx="35">
                  <c:v>0.00053124</c:v>
                </c:pt>
                <c:pt idx="36">
                  <c:v>0.0006417</c:v>
                </c:pt>
                <c:pt idx="37">
                  <c:v>0.00077626</c:v>
                </c:pt>
                <c:pt idx="38">
                  <c:v>0.00093994</c:v>
                </c:pt>
                <c:pt idx="39">
                  <c:v>0.00114178</c:v>
                </c:pt>
                <c:pt idx="40">
                  <c:v>0.00138278</c:v>
                </c:pt>
                <c:pt idx="41">
                  <c:v>0.00167199</c:v>
                </c:pt>
                <c:pt idx="42">
                  <c:v>0.00204865</c:v>
                </c:pt>
                <c:pt idx="43">
                  <c:v>0.00248048</c:v>
                </c:pt>
                <c:pt idx="44">
                  <c:v>0.00300266</c:v>
                </c:pt>
                <c:pt idx="45">
                  <c:v>0.00363529</c:v>
                </c:pt>
                <c:pt idx="46">
                  <c:v>0.0043784</c:v>
                </c:pt>
                <c:pt idx="47">
                  <c:v>0.0054129</c:v>
                </c:pt>
                <c:pt idx="48">
                  <c:v>0.0065275</c:v>
                </c:pt>
                <c:pt idx="49">
                  <c:v>0.0078631</c:v>
                </c:pt>
                <c:pt idx="50">
                  <c:v>0.0094297</c:v>
                </c:pt>
                <c:pt idx="51">
                  <c:v>0.0112876</c:v>
                </c:pt>
                <c:pt idx="52">
                  <c:v>0.0134065</c:v>
                </c:pt>
                <c:pt idx="53">
                  <c:v>0.015877</c:v>
                </c:pt>
                <c:pt idx="54">
                  <c:v>0.0187493</c:v>
                </c:pt>
              </c:numCache>
            </c:numRef>
          </c:yVal>
          <c:smooth val="0"/>
        </c:ser>
        <c:ser>
          <c:idx val="1"/>
          <c:order val="1"/>
          <c:tx>
            <c:v>Base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112717666166403"/>
                  <c:y val="0.0237283133725931"/>
                </c:manualLayout>
              </c:layout>
              <c:numFmt formatCode="General" sourceLinked="0"/>
            </c:trendlineLbl>
          </c:trendline>
          <c:xVal>
            <c:numRef>
              <c:f>experiment1Data.csv!$A$32:$A$86</c:f>
              <c:numCache>
                <c:formatCode>General</c:formatCode>
                <c:ptCount val="55"/>
                <c:pt idx="0">
                  <c:v>0.45</c:v>
                </c:pt>
                <c:pt idx="1">
                  <c:v>0.455</c:v>
                </c:pt>
                <c:pt idx="2">
                  <c:v>0.46</c:v>
                </c:pt>
                <c:pt idx="3">
                  <c:v>0.465</c:v>
                </c:pt>
                <c:pt idx="4">
                  <c:v>0.47</c:v>
                </c:pt>
                <c:pt idx="5">
                  <c:v>0.475</c:v>
                </c:pt>
                <c:pt idx="6">
                  <c:v>0.48</c:v>
                </c:pt>
                <c:pt idx="7">
                  <c:v>0.485</c:v>
                </c:pt>
                <c:pt idx="8">
                  <c:v>0.49</c:v>
                </c:pt>
                <c:pt idx="9">
                  <c:v>0.495</c:v>
                </c:pt>
                <c:pt idx="10">
                  <c:v>0.5</c:v>
                </c:pt>
                <c:pt idx="11">
                  <c:v>0.505</c:v>
                </c:pt>
                <c:pt idx="12">
                  <c:v>0.51</c:v>
                </c:pt>
                <c:pt idx="13">
                  <c:v>0.515</c:v>
                </c:pt>
                <c:pt idx="14">
                  <c:v>0.52</c:v>
                </c:pt>
                <c:pt idx="15">
                  <c:v>0.525</c:v>
                </c:pt>
                <c:pt idx="16">
                  <c:v>0.53</c:v>
                </c:pt>
                <c:pt idx="17">
                  <c:v>0.535</c:v>
                </c:pt>
                <c:pt idx="18">
                  <c:v>0.54</c:v>
                </c:pt>
                <c:pt idx="19">
                  <c:v>0.545</c:v>
                </c:pt>
                <c:pt idx="20">
                  <c:v>0.55</c:v>
                </c:pt>
                <c:pt idx="21">
                  <c:v>0.555</c:v>
                </c:pt>
                <c:pt idx="22">
                  <c:v>0.56</c:v>
                </c:pt>
                <c:pt idx="23">
                  <c:v>0.565</c:v>
                </c:pt>
                <c:pt idx="24">
                  <c:v>0.57</c:v>
                </c:pt>
                <c:pt idx="25">
                  <c:v>0.575</c:v>
                </c:pt>
                <c:pt idx="26">
                  <c:v>0.58</c:v>
                </c:pt>
                <c:pt idx="27">
                  <c:v>0.585</c:v>
                </c:pt>
                <c:pt idx="28">
                  <c:v>0.59</c:v>
                </c:pt>
                <c:pt idx="29">
                  <c:v>0.595</c:v>
                </c:pt>
                <c:pt idx="30">
                  <c:v>0.6</c:v>
                </c:pt>
                <c:pt idx="31">
                  <c:v>0.605</c:v>
                </c:pt>
                <c:pt idx="32">
                  <c:v>0.61</c:v>
                </c:pt>
                <c:pt idx="33">
                  <c:v>0.615</c:v>
                </c:pt>
                <c:pt idx="34">
                  <c:v>0.62</c:v>
                </c:pt>
                <c:pt idx="35">
                  <c:v>0.625</c:v>
                </c:pt>
                <c:pt idx="36">
                  <c:v>0.63</c:v>
                </c:pt>
                <c:pt idx="37">
                  <c:v>0.635</c:v>
                </c:pt>
                <c:pt idx="38">
                  <c:v>0.64</c:v>
                </c:pt>
                <c:pt idx="39">
                  <c:v>0.645</c:v>
                </c:pt>
                <c:pt idx="40">
                  <c:v>0.65</c:v>
                </c:pt>
                <c:pt idx="41">
                  <c:v>0.655</c:v>
                </c:pt>
                <c:pt idx="42">
                  <c:v>0.66</c:v>
                </c:pt>
                <c:pt idx="43">
                  <c:v>0.665</c:v>
                </c:pt>
                <c:pt idx="44">
                  <c:v>0.67</c:v>
                </c:pt>
                <c:pt idx="45">
                  <c:v>0.675</c:v>
                </c:pt>
                <c:pt idx="46">
                  <c:v>0.68</c:v>
                </c:pt>
                <c:pt idx="47">
                  <c:v>0.685</c:v>
                </c:pt>
                <c:pt idx="48">
                  <c:v>0.69</c:v>
                </c:pt>
                <c:pt idx="49">
                  <c:v>0.695</c:v>
                </c:pt>
                <c:pt idx="50">
                  <c:v>0.7</c:v>
                </c:pt>
                <c:pt idx="51">
                  <c:v>0.705</c:v>
                </c:pt>
                <c:pt idx="52">
                  <c:v>0.71</c:v>
                </c:pt>
                <c:pt idx="53">
                  <c:v>0.715</c:v>
                </c:pt>
                <c:pt idx="54">
                  <c:v>0.72</c:v>
                </c:pt>
              </c:numCache>
            </c:numRef>
          </c:xVal>
          <c:yVal>
            <c:numRef>
              <c:f>experiment1Data.csv!$B$32:$B$86</c:f>
              <c:numCache>
                <c:formatCode>0.00E+00</c:formatCode>
                <c:ptCount val="55"/>
                <c:pt idx="0">
                  <c:v>6E-9</c:v>
                </c:pt>
                <c:pt idx="1">
                  <c:v>6E-9</c:v>
                </c:pt>
                <c:pt idx="2">
                  <c:v>7E-9</c:v>
                </c:pt>
                <c:pt idx="3">
                  <c:v>7E-9</c:v>
                </c:pt>
                <c:pt idx="4">
                  <c:v>9E-9</c:v>
                </c:pt>
                <c:pt idx="5">
                  <c:v>9E-9</c:v>
                </c:pt>
                <c:pt idx="6">
                  <c:v>1.0E-8</c:v>
                </c:pt>
                <c:pt idx="7">
                  <c:v>1.3E-8</c:v>
                </c:pt>
                <c:pt idx="8">
                  <c:v>1.5E-8</c:v>
                </c:pt>
                <c:pt idx="9">
                  <c:v>1.8E-8</c:v>
                </c:pt>
                <c:pt idx="10">
                  <c:v>2.1E-8</c:v>
                </c:pt>
                <c:pt idx="11">
                  <c:v>2.4E-8</c:v>
                </c:pt>
                <c:pt idx="12">
                  <c:v>2.9E-8</c:v>
                </c:pt>
                <c:pt idx="13">
                  <c:v>3.3E-8</c:v>
                </c:pt>
                <c:pt idx="14">
                  <c:v>4E-8</c:v>
                </c:pt>
                <c:pt idx="15">
                  <c:v>4.8E-8</c:v>
                </c:pt>
                <c:pt idx="16">
                  <c:v>5.7E-8</c:v>
                </c:pt>
                <c:pt idx="17">
                  <c:v>6.9E-8</c:v>
                </c:pt>
                <c:pt idx="18">
                  <c:v>8.2E-8</c:v>
                </c:pt>
                <c:pt idx="19">
                  <c:v>1.03E-7</c:v>
                </c:pt>
                <c:pt idx="20">
                  <c:v>1.24E-7</c:v>
                </c:pt>
                <c:pt idx="21">
                  <c:v>1.5E-7</c:v>
                </c:pt>
                <c:pt idx="22">
                  <c:v>1.82E-7</c:v>
                </c:pt>
                <c:pt idx="23">
                  <c:v>2.21E-7</c:v>
                </c:pt>
                <c:pt idx="24">
                  <c:v>2.68E-7</c:v>
                </c:pt>
                <c:pt idx="25">
                  <c:v>3.25E-7</c:v>
                </c:pt>
                <c:pt idx="26">
                  <c:v>3.94E-7</c:v>
                </c:pt>
                <c:pt idx="27">
                  <c:v>4.75E-7</c:v>
                </c:pt>
                <c:pt idx="28">
                  <c:v>5.71E-7</c:v>
                </c:pt>
                <c:pt idx="29">
                  <c:v>6.88E-7</c:v>
                </c:pt>
                <c:pt idx="30">
                  <c:v>8.3E-7</c:v>
                </c:pt>
                <c:pt idx="31">
                  <c:v>1.025E-6</c:v>
                </c:pt>
                <c:pt idx="32">
                  <c:v>1.238E-6</c:v>
                </c:pt>
                <c:pt idx="33">
                  <c:v>1.494E-6</c:v>
                </c:pt>
                <c:pt idx="34">
                  <c:v>1.8E-6</c:v>
                </c:pt>
                <c:pt idx="35">
                  <c:v>2.24E-6</c:v>
                </c:pt>
                <c:pt idx="36">
                  <c:v>2.7E-6</c:v>
                </c:pt>
                <c:pt idx="37">
                  <c:v>3.26E-6</c:v>
                </c:pt>
                <c:pt idx="38">
                  <c:v>3.94E-6</c:v>
                </c:pt>
                <c:pt idx="39">
                  <c:v>4.78E-6</c:v>
                </c:pt>
                <c:pt idx="40">
                  <c:v>5.78E-6</c:v>
                </c:pt>
                <c:pt idx="41">
                  <c:v>6.99E-6</c:v>
                </c:pt>
                <c:pt idx="42">
                  <c:v>8.65E-6</c:v>
                </c:pt>
                <c:pt idx="43">
                  <c:v>1.048E-5</c:v>
                </c:pt>
                <c:pt idx="44">
                  <c:v>1.266E-5</c:v>
                </c:pt>
                <c:pt idx="45">
                  <c:v>1.529E-5</c:v>
                </c:pt>
                <c:pt idx="46">
                  <c:v>1.84E-5</c:v>
                </c:pt>
                <c:pt idx="47">
                  <c:v>2.29E-5</c:v>
                </c:pt>
                <c:pt idx="48">
                  <c:v>2.75E-5</c:v>
                </c:pt>
                <c:pt idx="49">
                  <c:v>3.31E-5</c:v>
                </c:pt>
                <c:pt idx="50">
                  <c:v>3.97E-5</c:v>
                </c:pt>
                <c:pt idx="51">
                  <c:v>4.76E-5</c:v>
                </c:pt>
                <c:pt idx="52">
                  <c:v>5.65E-5</c:v>
                </c:pt>
                <c:pt idx="53">
                  <c:v>6.7E-5</c:v>
                </c:pt>
                <c:pt idx="54">
                  <c:v>7.93E-5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37016"/>
        <c:axId val="-2057374840"/>
      </c:scatterChart>
      <c:valAx>
        <c:axId val="-210903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7374840"/>
        <c:crosses val="autoZero"/>
        <c:crossBetween val="midCat"/>
      </c:valAx>
      <c:valAx>
        <c:axId val="-20573748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10903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experiment1Data.csv!$B$32:$B$97</c:f>
              <c:numCache>
                <c:formatCode>0.00E+00</c:formatCode>
                <c:ptCount val="66"/>
                <c:pt idx="0">
                  <c:v>6E-9</c:v>
                </c:pt>
                <c:pt idx="1">
                  <c:v>6E-9</c:v>
                </c:pt>
                <c:pt idx="2">
                  <c:v>7E-9</c:v>
                </c:pt>
                <c:pt idx="3">
                  <c:v>7E-9</c:v>
                </c:pt>
                <c:pt idx="4">
                  <c:v>9E-9</c:v>
                </c:pt>
                <c:pt idx="5">
                  <c:v>9E-9</c:v>
                </c:pt>
                <c:pt idx="6">
                  <c:v>1.0E-8</c:v>
                </c:pt>
                <c:pt idx="7">
                  <c:v>1.3E-8</c:v>
                </c:pt>
                <c:pt idx="8">
                  <c:v>1.5E-8</c:v>
                </c:pt>
                <c:pt idx="9">
                  <c:v>1.8E-8</c:v>
                </c:pt>
                <c:pt idx="10">
                  <c:v>2.1E-8</c:v>
                </c:pt>
                <c:pt idx="11">
                  <c:v>2.4E-8</c:v>
                </c:pt>
                <c:pt idx="12">
                  <c:v>2.9E-8</c:v>
                </c:pt>
                <c:pt idx="13">
                  <c:v>3.3E-8</c:v>
                </c:pt>
                <c:pt idx="14">
                  <c:v>4E-8</c:v>
                </c:pt>
                <c:pt idx="15">
                  <c:v>4.8E-8</c:v>
                </c:pt>
                <c:pt idx="16">
                  <c:v>5.7E-8</c:v>
                </c:pt>
                <c:pt idx="17">
                  <c:v>6.9E-8</c:v>
                </c:pt>
                <c:pt idx="18">
                  <c:v>8.2E-8</c:v>
                </c:pt>
                <c:pt idx="19">
                  <c:v>1.03E-7</c:v>
                </c:pt>
                <c:pt idx="20">
                  <c:v>1.24E-7</c:v>
                </c:pt>
                <c:pt idx="21">
                  <c:v>1.5E-7</c:v>
                </c:pt>
                <c:pt idx="22">
                  <c:v>1.82E-7</c:v>
                </c:pt>
                <c:pt idx="23">
                  <c:v>2.21E-7</c:v>
                </c:pt>
                <c:pt idx="24">
                  <c:v>2.68E-7</c:v>
                </c:pt>
                <c:pt idx="25">
                  <c:v>3.25E-7</c:v>
                </c:pt>
                <c:pt idx="26">
                  <c:v>3.94E-7</c:v>
                </c:pt>
                <c:pt idx="27">
                  <c:v>4.75E-7</c:v>
                </c:pt>
                <c:pt idx="28">
                  <c:v>5.71E-7</c:v>
                </c:pt>
                <c:pt idx="29">
                  <c:v>6.88E-7</c:v>
                </c:pt>
                <c:pt idx="30">
                  <c:v>8.3E-7</c:v>
                </c:pt>
                <c:pt idx="31">
                  <c:v>1.025E-6</c:v>
                </c:pt>
                <c:pt idx="32">
                  <c:v>1.238E-6</c:v>
                </c:pt>
                <c:pt idx="33">
                  <c:v>1.494E-6</c:v>
                </c:pt>
                <c:pt idx="34">
                  <c:v>1.8E-6</c:v>
                </c:pt>
                <c:pt idx="35">
                  <c:v>2.24E-6</c:v>
                </c:pt>
                <c:pt idx="36">
                  <c:v>2.7E-6</c:v>
                </c:pt>
                <c:pt idx="37">
                  <c:v>3.26E-6</c:v>
                </c:pt>
                <c:pt idx="38">
                  <c:v>3.94E-6</c:v>
                </c:pt>
                <c:pt idx="39">
                  <c:v>4.78E-6</c:v>
                </c:pt>
                <c:pt idx="40">
                  <c:v>5.78E-6</c:v>
                </c:pt>
                <c:pt idx="41">
                  <c:v>6.99E-6</c:v>
                </c:pt>
                <c:pt idx="42">
                  <c:v>8.65E-6</c:v>
                </c:pt>
                <c:pt idx="43">
                  <c:v>1.048E-5</c:v>
                </c:pt>
                <c:pt idx="44">
                  <c:v>1.266E-5</c:v>
                </c:pt>
                <c:pt idx="45">
                  <c:v>1.529E-5</c:v>
                </c:pt>
                <c:pt idx="46">
                  <c:v>1.84E-5</c:v>
                </c:pt>
                <c:pt idx="47">
                  <c:v>2.29E-5</c:v>
                </c:pt>
                <c:pt idx="48">
                  <c:v>2.75E-5</c:v>
                </c:pt>
                <c:pt idx="49">
                  <c:v>3.31E-5</c:v>
                </c:pt>
                <c:pt idx="50">
                  <c:v>3.97E-5</c:v>
                </c:pt>
                <c:pt idx="51">
                  <c:v>4.76E-5</c:v>
                </c:pt>
                <c:pt idx="52">
                  <c:v>5.65E-5</c:v>
                </c:pt>
                <c:pt idx="53">
                  <c:v>6.7E-5</c:v>
                </c:pt>
                <c:pt idx="54">
                  <c:v>7.93E-5</c:v>
                </c:pt>
                <c:pt idx="55">
                  <c:v>9.33E-5</c:v>
                </c:pt>
                <c:pt idx="56" formatCode="General">
                  <c:v>0.0001091</c:v>
                </c:pt>
                <c:pt idx="57" formatCode="General">
                  <c:v>0.000126</c:v>
                </c:pt>
                <c:pt idx="58" formatCode="General">
                  <c:v>0.0001336</c:v>
                </c:pt>
                <c:pt idx="59" formatCode="General">
                  <c:v>0.0001335</c:v>
                </c:pt>
                <c:pt idx="60" formatCode="General">
                  <c:v>0.0001334</c:v>
                </c:pt>
                <c:pt idx="61" formatCode="General">
                  <c:v>0.0001333</c:v>
                </c:pt>
                <c:pt idx="62" formatCode="General">
                  <c:v>0.0001332</c:v>
                </c:pt>
                <c:pt idx="63" formatCode="General">
                  <c:v>0.0001332</c:v>
                </c:pt>
                <c:pt idx="64" formatCode="General">
                  <c:v>0.0001331</c:v>
                </c:pt>
                <c:pt idx="65" formatCode="General">
                  <c:v>0.000133</c:v>
                </c:pt>
              </c:numCache>
            </c:numRef>
          </c:xVal>
          <c:yVal>
            <c:numRef>
              <c:f>experiment1Data.csv!$F$32:$F$97</c:f>
              <c:numCache>
                <c:formatCode>0.00E+00</c:formatCode>
                <c:ptCount val="66"/>
                <c:pt idx="0">
                  <c:v>92.5</c:v>
                </c:pt>
                <c:pt idx="1">
                  <c:v>112.0</c:v>
                </c:pt>
                <c:pt idx="2">
                  <c:v>116.4285714285714</c:v>
                </c:pt>
                <c:pt idx="3">
                  <c:v>141.1428571428572</c:v>
                </c:pt>
                <c:pt idx="4">
                  <c:v>133.1111111111111</c:v>
                </c:pt>
                <c:pt idx="5">
                  <c:v>161.0</c:v>
                </c:pt>
                <c:pt idx="6">
                  <c:v>175.6</c:v>
                </c:pt>
                <c:pt idx="7">
                  <c:v>167.1538461538462</c:v>
                </c:pt>
                <c:pt idx="8">
                  <c:v>175.6666666666667</c:v>
                </c:pt>
                <c:pt idx="9">
                  <c:v>178.2222222222222</c:v>
                </c:pt>
                <c:pt idx="10">
                  <c:v>185.7619047619048</c:v>
                </c:pt>
                <c:pt idx="11">
                  <c:v>197.25</c:v>
                </c:pt>
                <c:pt idx="12">
                  <c:v>198.2413793103448</c:v>
                </c:pt>
                <c:pt idx="13">
                  <c:v>212.5151515151515</c:v>
                </c:pt>
                <c:pt idx="14">
                  <c:v>213.75</c:v>
                </c:pt>
                <c:pt idx="15">
                  <c:v>217.0416666666667</c:v>
                </c:pt>
                <c:pt idx="16">
                  <c:v>222.7543859649122</c:v>
                </c:pt>
                <c:pt idx="17">
                  <c:v>223.7536231884058</c:v>
                </c:pt>
                <c:pt idx="18">
                  <c:v>228.9268292682927</c:v>
                </c:pt>
                <c:pt idx="19">
                  <c:v>228.1844660194175</c:v>
                </c:pt>
                <c:pt idx="20">
                  <c:v>230.0322580645161</c:v>
                </c:pt>
                <c:pt idx="21">
                  <c:v>232.3333333333333</c:v>
                </c:pt>
                <c:pt idx="22">
                  <c:v>232.8681318681319</c:v>
                </c:pt>
                <c:pt idx="23">
                  <c:v>234.0316742081448</c:v>
                </c:pt>
                <c:pt idx="24">
                  <c:v>234.955223880597</c:v>
                </c:pt>
                <c:pt idx="25">
                  <c:v>235.7692307692307</c:v>
                </c:pt>
                <c:pt idx="26">
                  <c:v>235.7715736040609</c:v>
                </c:pt>
                <c:pt idx="27">
                  <c:v>236.3684210526315</c:v>
                </c:pt>
                <c:pt idx="28">
                  <c:v>237.4273204903677</c:v>
                </c:pt>
                <c:pt idx="29">
                  <c:v>237.7732558139535</c:v>
                </c:pt>
                <c:pt idx="30">
                  <c:v>237.6265060240964</c:v>
                </c:pt>
                <c:pt idx="31">
                  <c:v>236.1219512195122</c:v>
                </c:pt>
                <c:pt idx="32">
                  <c:v>236.0565428109855</c:v>
                </c:pt>
                <c:pt idx="33">
                  <c:v>236.6091030789826</c:v>
                </c:pt>
                <c:pt idx="34">
                  <c:v>237.6666666666667</c:v>
                </c:pt>
                <c:pt idx="35">
                  <c:v>237.1607142857143</c:v>
                </c:pt>
                <c:pt idx="36">
                  <c:v>237.6666666666667</c:v>
                </c:pt>
                <c:pt idx="37">
                  <c:v>238.1165644171779</c:v>
                </c:pt>
                <c:pt idx="38">
                  <c:v>238.5634517766497</c:v>
                </c:pt>
                <c:pt idx="39">
                  <c:v>238.8661087866109</c:v>
                </c:pt>
                <c:pt idx="40">
                  <c:v>239.235294117647</c:v>
                </c:pt>
                <c:pt idx="41">
                  <c:v>239.1974248927039</c:v>
                </c:pt>
                <c:pt idx="42">
                  <c:v>236.8381502890173</c:v>
                </c:pt>
                <c:pt idx="43">
                  <c:v>236.6870229007634</c:v>
                </c:pt>
                <c:pt idx="44">
                  <c:v>237.1769352290679</c:v>
                </c:pt>
                <c:pt idx="45">
                  <c:v>237.75604970569</c:v>
                </c:pt>
                <c:pt idx="46">
                  <c:v>237.9565217391304</c:v>
                </c:pt>
                <c:pt idx="47">
                  <c:v>236.3711790393013</c:v>
                </c:pt>
                <c:pt idx="48">
                  <c:v>237.3636363636363</c:v>
                </c:pt>
                <c:pt idx="49">
                  <c:v>237.5558912386707</c:v>
                </c:pt>
                <c:pt idx="50">
                  <c:v>237.5239294710327</c:v>
                </c:pt>
                <c:pt idx="51">
                  <c:v>237.1344537815126</c:v>
                </c:pt>
                <c:pt idx="52">
                  <c:v>237.283185840708</c:v>
                </c:pt>
                <c:pt idx="53">
                  <c:v>236.9701492537314</c:v>
                </c:pt>
                <c:pt idx="54">
                  <c:v>236.4350567465322</c:v>
                </c:pt>
                <c:pt idx="55">
                  <c:v>219.8638799571276</c:v>
                </c:pt>
                <c:pt idx="56">
                  <c:v>188.1677360219982</c:v>
                </c:pt>
                <c:pt idx="57">
                  <c:v>163.0634920634921</c:v>
                </c:pt>
                <c:pt idx="58">
                  <c:v>153.8443113772455</c:v>
                </c:pt>
                <c:pt idx="59">
                  <c:v>153.9588014981274</c:v>
                </c:pt>
                <c:pt idx="60">
                  <c:v>154.0734632683658</c:v>
                </c:pt>
                <c:pt idx="61">
                  <c:v>154.1882970742686</c:v>
                </c:pt>
                <c:pt idx="62">
                  <c:v>154.3033033033033</c:v>
                </c:pt>
                <c:pt idx="63">
                  <c:v>154.3033033033033</c:v>
                </c:pt>
                <c:pt idx="64">
                  <c:v>154.4184823441022</c:v>
                </c:pt>
                <c:pt idx="65">
                  <c:v>154.5338345864662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64120"/>
        <c:axId val="-2110405624"/>
      </c:scatterChart>
      <c:valAx>
        <c:axId val="-21087641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110405624"/>
        <c:crosses val="autoZero"/>
        <c:crossBetween val="midCat"/>
      </c:valAx>
      <c:valAx>
        <c:axId val="-2110405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10876412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Base Resistance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5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power"/>
            <c:dispRSqr val="1"/>
            <c:dispEq val="1"/>
            <c:trendlineLbl>
              <c:layout>
                <c:manualLayout>
                  <c:x val="-0.0752893863473677"/>
                  <c:y val="-0.00524261946595518"/>
                </c:manualLayout>
              </c:layout>
              <c:numFmt formatCode="General" sourceLinked="0"/>
            </c:trendlineLbl>
          </c:trendline>
          <c:xVal>
            <c:numRef>
              <c:f>experiment1Data.csv!$B$38:$B$90</c:f>
              <c:numCache>
                <c:formatCode>0.00E+00</c:formatCode>
                <c:ptCount val="53"/>
                <c:pt idx="0">
                  <c:v>1.0E-8</c:v>
                </c:pt>
                <c:pt idx="1">
                  <c:v>1.3E-8</c:v>
                </c:pt>
                <c:pt idx="2">
                  <c:v>1.5E-8</c:v>
                </c:pt>
                <c:pt idx="3">
                  <c:v>1.8E-8</c:v>
                </c:pt>
                <c:pt idx="4">
                  <c:v>2.1E-8</c:v>
                </c:pt>
                <c:pt idx="5">
                  <c:v>2.4E-8</c:v>
                </c:pt>
                <c:pt idx="6">
                  <c:v>2.9E-8</c:v>
                </c:pt>
                <c:pt idx="7">
                  <c:v>3.3E-8</c:v>
                </c:pt>
                <c:pt idx="8">
                  <c:v>4E-8</c:v>
                </c:pt>
                <c:pt idx="9">
                  <c:v>4.8E-8</c:v>
                </c:pt>
                <c:pt idx="10">
                  <c:v>5.7E-8</c:v>
                </c:pt>
                <c:pt idx="11">
                  <c:v>6.9E-8</c:v>
                </c:pt>
                <c:pt idx="12">
                  <c:v>8.2E-8</c:v>
                </c:pt>
                <c:pt idx="13">
                  <c:v>1.03E-7</c:v>
                </c:pt>
                <c:pt idx="14">
                  <c:v>1.24E-7</c:v>
                </c:pt>
                <c:pt idx="15">
                  <c:v>1.5E-7</c:v>
                </c:pt>
                <c:pt idx="16">
                  <c:v>1.82E-7</c:v>
                </c:pt>
                <c:pt idx="17">
                  <c:v>2.21E-7</c:v>
                </c:pt>
                <c:pt idx="18">
                  <c:v>2.68E-7</c:v>
                </c:pt>
                <c:pt idx="19">
                  <c:v>3.25E-7</c:v>
                </c:pt>
                <c:pt idx="20">
                  <c:v>3.94E-7</c:v>
                </c:pt>
                <c:pt idx="21">
                  <c:v>4.75E-7</c:v>
                </c:pt>
                <c:pt idx="22">
                  <c:v>5.71E-7</c:v>
                </c:pt>
                <c:pt idx="23">
                  <c:v>6.88E-7</c:v>
                </c:pt>
                <c:pt idx="24">
                  <c:v>8.3E-7</c:v>
                </c:pt>
                <c:pt idx="25">
                  <c:v>1.025E-6</c:v>
                </c:pt>
                <c:pt idx="26">
                  <c:v>1.238E-6</c:v>
                </c:pt>
                <c:pt idx="27">
                  <c:v>1.494E-6</c:v>
                </c:pt>
                <c:pt idx="28">
                  <c:v>1.8E-6</c:v>
                </c:pt>
                <c:pt idx="29">
                  <c:v>2.24E-6</c:v>
                </c:pt>
                <c:pt idx="30">
                  <c:v>2.7E-6</c:v>
                </c:pt>
                <c:pt idx="31">
                  <c:v>3.26E-6</c:v>
                </c:pt>
                <c:pt idx="32">
                  <c:v>3.94E-6</c:v>
                </c:pt>
                <c:pt idx="33">
                  <c:v>4.78E-6</c:v>
                </c:pt>
                <c:pt idx="34">
                  <c:v>5.78E-6</c:v>
                </c:pt>
                <c:pt idx="35">
                  <c:v>6.99E-6</c:v>
                </c:pt>
                <c:pt idx="36">
                  <c:v>8.65E-6</c:v>
                </c:pt>
                <c:pt idx="37">
                  <c:v>1.048E-5</c:v>
                </c:pt>
                <c:pt idx="38">
                  <c:v>1.266E-5</c:v>
                </c:pt>
                <c:pt idx="39">
                  <c:v>1.529E-5</c:v>
                </c:pt>
                <c:pt idx="40">
                  <c:v>1.84E-5</c:v>
                </c:pt>
                <c:pt idx="41">
                  <c:v>2.29E-5</c:v>
                </c:pt>
                <c:pt idx="42">
                  <c:v>2.75E-5</c:v>
                </c:pt>
                <c:pt idx="43">
                  <c:v>3.31E-5</c:v>
                </c:pt>
                <c:pt idx="44">
                  <c:v>3.97E-5</c:v>
                </c:pt>
                <c:pt idx="45">
                  <c:v>4.76E-5</c:v>
                </c:pt>
                <c:pt idx="46">
                  <c:v>5.65E-5</c:v>
                </c:pt>
                <c:pt idx="47">
                  <c:v>6.7E-5</c:v>
                </c:pt>
                <c:pt idx="48">
                  <c:v>7.93E-5</c:v>
                </c:pt>
                <c:pt idx="49">
                  <c:v>9.33E-5</c:v>
                </c:pt>
                <c:pt idx="50" formatCode="General">
                  <c:v>0.0001091</c:v>
                </c:pt>
                <c:pt idx="51" formatCode="General">
                  <c:v>0.000126</c:v>
                </c:pt>
                <c:pt idx="52" formatCode="General">
                  <c:v>0.0001336</c:v>
                </c:pt>
              </c:numCache>
            </c:numRef>
          </c:xVal>
          <c:yVal>
            <c:numRef>
              <c:f>experiment1Data.csv!$I$38:$I$90</c:f>
              <c:numCache>
                <c:formatCode>0.00E+00</c:formatCode>
                <c:ptCount val="53"/>
                <c:pt idx="0">
                  <c:v>5.0E6</c:v>
                </c:pt>
                <c:pt idx="1">
                  <c:v>1.66666666666667E6</c:v>
                </c:pt>
                <c:pt idx="2">
                  <c:v>2.5E6</c:v>
                </c:pt>
                <c:pt idx="3">
                  <c:v>1.66666666666667E6</c:v>
                </c:pt>
                <c:pt idx="4">
                  <c:v>1.66666666666667E6</c:v>
                </c:pt>
                <c:pt idx="5">
                  <c:v>1.66666666666667E6</c:v>
                </c:pt>
                <c:pt idx="6">
                  <c:v>1.0E6</c:v>
                </c:pt>
                <c:pt idx="7">
                  <c:v>1.25E6</c:v>
                </c:pt>
                <c:pt idx="8">
                  <c:v>714285.7142857146</c:v>
                </c:pt>
                <c:pt idx="9">
                  <c:v>625000.0000000007</c:v>
                </c:pt>
                <c:pt idx="10">
                  <c:v>555555.555555556</c:v>
                </c:pt>
                <c:pt idx="11">
                  <c:v>416666.6666666672</c:v>
                </c:pt>
                <c:pt idx="12">
                  <c:v>384615.3846153846</c:v>
                </c:pt>
                <c:pt idx="13">
                  <c:v>238095.2380952384</c:v>
                </c:pt>
                <c:pt idx="14">
                  <c:v>238095.2380952383</c:v>
                </c:pt>
                <c:pt idx="15">
                  <c:v>192307.6923076925</c:v>
                </c:pt>
                <c:pt idx="16">
                  <c:v>156250.0000000002</c:v>
                </c:pt>
                <c:pt idx="17">
                  <c:v>128205.1282051254</c:v>
                </c:pt>
                <c:pt idx="18">
                  <c:v>106382.9787234043</c:v>
                </c:pt>
                <c:pt idx="19">
                  <c:v>87719.29824561412</c:v>
                </c:pt>
                <c:pt idx="20">
                  <c:v>72463.7681159421</c:v>
                </c:pt>
                <c:pt idx="21">
                  <c:v>61728.39506172845</c:v>
                </c:pt>
                <c:pt idx="22">
                  <c:v>52083.33333333337</c:v>
                </c:pt>
                <c:pt idx="23">
                  <c:v>42735.04273504277</c:v>
                </c:pt>
                <c:pt idx="24">
                  <c:v>35211.26760563384</c:v>
                </c:pt>
                <c:pt idx="25">
                  <c:v>25641.02564102567</c:v>
                </c:pt>
                <c:pt idx="26">
                  <c:v>23474.17840375588</c:v>
                </c:pt>
                <c:pt idx="27">
                  <c:v>19531.25000000002</c:v>
                </c:pt>
                <c:pt idx="28">
                  <c:v>16339.86928104577</c:v>
                </c:pt>
                <c:pt idx="29">
                  <c:v>11363.63636363637</c:v>
                </c:pt>
                <c:pt idx="30">
                  <c:v>10869.56521739132</c:v>
                </c:pt>
                <c:pt idx="31">
                  <c:v>8928.571428571434</c:v>
                </c:pt>
                <c:pt idx="32">
                  <c:v>7352.941176470591</c:v>
                </c:pt>
                <c:pt idx="33">
                  <c:v>5952.38095238096</c:v>
                </c:pt>
                <c:pt idx="34">
                  <c:v>5000.000000000005</c:v>
                </c:pt>
                <c:pt idx="35">
                  <c:v>4132.23140495868</c:v>
                </c:pt>
                <c:pt idx="36">
                  <c:v>3012.048192771087</c:v>
                </c:pt>
                <c:pt idx="37">
                  <c:v>2732.240437158473</c:v>
                </c:pt>
                <c:pt idx="38">
                  <c:v>2293.577981651377</c:v>
                </c:pt>
                <c:pt idx="39">
                  <c:v>1901.140684410648</c:v>
                </c:pt>
                <c:pt idx="40">
                  <c:v>1607.717041800645</c:v>
                </c:pt>
                <c:pt idx="41">
                  <c:v>1111.111111111112</c:v>
                </c:pt>
                <c:pt idx="42">
                  <c:v>1086.956521739107</c:v>
                </c:pt>
                <c:pt idx="43">
                  <c:v>892.8571428571441</c:v>
                </c:pt>
                <c:pt idx="44">
                  <c:v>757.5757575757577</c:v>
                </c:pt>
                <c:pt idx="45">
                  <c:v>632.9113924050642</c:v>
                </c:pt>
                <c:pt idx="46">
                  <c:v>561.7977528089893</c:v>
                </c:pt>
                <c:pt idx="47">
                  <c:v>476.1904761904764</c:v>
                </c:pt>
                <c:pt idx="48">
                  <c:v>406.5040650406507</c:v>
                </c:pt>
                <c:pt idx="49">
                  <c:v>357.1428571428574</c:v>
                </c:pt>
                <c:pt idx="50">
                  <c:v>316.4556962025321</c:v>
                </c:pt>
                <c:pt idx="51">
                  <c:v>295.8579881656806</c:v>
                </c:pt>
                <c:pt idx="52">
                  <c:v>657.8947368421062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92472"/>
        <c:axId val="-2057409848"/>
      </c:scatterChart>
      <c:valAx>
        <c:axId val="-205809247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7409848"/>
        <c:crosses val="autoZero"/>
        <c:crossBetween val="midCat"/>
      </c:valAx>
      <c:valAx>
        <c:axId val="-20574098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Incremental Resistance (Ohms)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8092472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Tranconductance</a:t>
            </a:r>
            <a:r>
              <a:rPr lang="en-US" baseline="0"/>
              <a:t> Gain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99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power"/>
            <c:dispRSqr val="1"/>
            <c:dispEq val="1"/>
            <c:trendlineLbl>
              <c:layout>
                <c:manualLayout>
                  <c:x val="-0.10789585431251"/>
                  <c:y val="0.113554987212276"/>
                </c:manualLayout>
              </c:layout>
              <c:numFmt formatCode="General" sourceLinked="0"/>
            </c:trendlineLbl>
          </c:trendline>
          <c:xVal>
            <c:numRef>
              <c:f>experiment1Data.csv!$E$11:$E$83</c:f>
              <c:numCache>
                <c:formatCode>0.00E+00</c:formatCode>
                <c:ptCount val="73"/>
                <c:pt idx="0">
                  <c:v>1.53E-8</c:v>
                </c:pt>
                <c:pt idx="1">
                  <c:v>1.73E-8</c:v>
                </c:pt>
                <c:pt idx="2">
                  <c:v>2E-8</c:v>
                </c:pt>
                <c:pt idx="3">
                  <c:v>2.23E-8</c:v>
                </c:pt>
                <c:pt idx="4">
                  <c:v>2.61E-8</c:v>
                </c:pt>
                <c:pt idx="5">
                  <c:v>2.95E-8</c:v>
                </c:pt>
                <c:pt idx="6">
                  <c:v>3.47E-8</c:v>
                </c:pt>
                <c:pt idx="7">
                  <c:v>4.18E-8</c:v>
                </c:pt>
                <c:pt idx="8">
                  <c:v>4.91E-8</c:v>
                </c:pt>
                <c:pt idx="9">
                  <c:v>5.74E-8</c:v>
                </c:pt>
                <c:pt idx="10">
                  <c:v>6.92E-8</c:v>
                </c:pt>
                <c:pt idx="11">
                  <c:v>8.26E-8</c:v>
                </c:pt>
                <c:pt idx="12">
                  <c:v>9.88E-8</c:v>
                </c:pt>
                <c:pt idx="13">
                  <c:v>1.195E-7</c:v>
                </c:pt>
                <c:pt idx="14">
                  <c:v>1.423E-7</c:v>
                </c:pt>
                <c:pt idx="15">
                  <c:v>1.718E-7</c:v>
                </c:pt>
                <c:pt idx="16">
                  <c:v>2.13E-7</c:v>
                </c:pt>
                <c:pt idx="17">
                  <c:v>2.57E-7</c:v>
                </c:pt>
                <c:pt idx="18">
                  <c:v>3.13E-7</c:v>
                </c:pt>
                <c:pt idx="19">
                  <c:v>3.77E-7</c:v>
                </c:pt>
                <c:pt idx="20">
                  <c:v>4.56E-7</c:v>
                </c:pt>
                <c:pt idx="21">
                  <c:v>5.55E-7</c:v>
                </c:pt>
                <c:pt idx="22">
                  <c:v>6.72E-7</c:v>
                </c:pt>
                <c:pt idx="23">
                  <c:v>8.15E-7</c:v>
                </c:pt>
                <c:pt idx="24">
                  <c:v>9.88E-7</c:v>
                </c:pt>
                <c:pt idx="25">
                  <c:v>1.198E-6</c:v>
                </c:pt>
                <c:pt idx="26">
                  <c:v>1.449E-6</c:v>
                </c:pt>
                <c:pt idx="27">
                  <c:v>1.756E-6</c:v>
                </c:pt>
                <c:pt idx="28">
                  <c:v>2.173E-6</c:v>
                </c:pt>
                <c:pt idx="29">
                  <c:v>2.635E-6</c:v>
                </c:pt>
                <c:pt idx="30">
                  <c:v>3.208E-6</c:v>
                </c:pt>
                <c:pt idx="31">
                  <c:v>3.901E-6</c:v>
                </c:pt>
                <c:pt idx="32">
                  <c:v>4.734E-6</c:v>
                </c:pt>
                <c:pt idx="33">
                  <c:v>5.749E-6</c:v>
                </c:pt>
                <c:pt idx="34">
                  <c:v>7.013E-6</c:v>
                </c:pt>
                <c:pt idx="35">
                  <c:v>8.55E-6</c:v>
                </c:pt>
                <c:pt idx="36">
                  <c:v>1.0418E-5</c:v>
                </c:pt>
                <c:pt idx="37">
                  <c:v>1.2697E-5</c:v>
                </c:pt>
                <c:pt idx="38">
                  <c:v>1.5439E-5</c:v>
                </c:pt>
                <c:pt idx="39">
                  <c:v>1.8772E-5</c:v>
                </c:pt>
                <c:pt idx="40">
                  <c:v>2.3503E-5</c:v>
                </c:pt>
                <c:pt idx="41">
                  <c:v>2.8524E-5</c:v>
                </c:pt>
                <c:pt idx="42">
                  <c:v>3.485E-5</c:v>
                </c:pt>
                <c:pt idx="43">
                  <c:v>4.2382E-5</c:v>
                </c:pt>
                <c:pt idx="44">
                  <c:v>5.1721E-5</c:v>
                </c:pt>
                <c:pt idx="45">
                  <c:v>6.2968E-5</c:v>
                </c:pt>
                <c:pt idx="46">
                  <c:v>7.6625E-5</c:v>
                </c:pt>
                <c:pt idx="47">
                  <c:v>9.2894E-5</c:v>
                </c:pt>
                <c:pt idx="48">
                  <c:v>0.000112275</c:v>
                </c:pt>
                <c:pt idx="49">
                  <c:v>0.000135571</c:v>
                </c:pt>
                <c:pt idx="50">
                  <c:v>0.000163588</c:v>
                </c:pt>
                <c:pt idx="51">
                  <c:v>0.00019723</c:v>
                </c:pt>
                <c:pt idx="52">
                  <c:v>0.000242025</c:v>
                </c:pt>
                <c:pt idx="53">
                  <c:v>0.000292238</c:v>
                </c:pt>
                <c:pt idx="54">
                  <c:v>0.000353494</c:v>
                </c:pt>
                <c:pt idx="55">
                  <c:v>0.0004278</c:v>
                </c:pt>
                <c:pt idx="56">
                  <c:v>0.00053124</c:v>
                </c:pt>
                <c:pt idx="57">
                  <c:v>0.0006417</c:v>
                </c:pt>
                <c:pt idx="58">
                  <c:v>0.00077626</c:v>
                </c:pt>
                <c:pt idx="59">
                  <c:v>0.00093994</c:v>
                </c:pt>
                <c:pt idx="60">
                  <c:v>0.00114178</c:v>
                </c:pt>
                <c:pt idx="61">
                  <c:v>0.00138278</c:v>
                </c:pt>
                <c:pt idx="62">
                  <c:v>0.00167199</c:v>
                </c:pt>
                <c:pt idx="63">
                  <c:v>0.00204865</c:v>
                </c:pt>
                <c:pt idx="64">
                  <c:v>0.00248048</c:v>
                </c:pt>
                <c:pt idx="65">
                  <c:v>0.00300266</c:v>
                </c:pt>
                <c:pt idx="66">
                  <c:v>0.00363529</c:v>
                </c:pt>
                <c:pt idx="67">
                  <c:v>0.0043784</c:v>
                </c:pt>
                <c:pt idx="68">
                  <c:v>0.0054129</c:v>
                </c:pt>
                <c:pt idx="69">
                  <c:v>0.0065275</c:v>
                </c:pt>
                <c:pt idx="70">
                  <c:v>0.0078631</c:v>
                </c:pt>
                <c:pt idx="71">
                  <c:v>0.0094297</c:v>
                </c:pt>
                <c:pt idx="72">
                  <c:v>0.0112876</c:v>
                </c:pt>
              </c:numCache>
            </c:numRef>
          </c:xVal>
          <c:yVal>
            <c:numRef>
              <c:f>experiment1Data.csv!$K$11:$K$83</c:f>
              <c:numCache>
                <c:formatCode>0.00E+00</c:formatCode>
                <c:ptCount val="73"/>
                <c:pt idx="0">
                  <c:v>3.60000000000003E-7</c:v>
                </c:pt>
                <c:pt idx="1">
                  <c:v>4E-7</c:v>
                </c:pt>
                <c:pt idx="2">
                  <c:v>5.4E-7</c:v>
                </c:pt>
                <c:pt idx="3">
                  <c:v>4.6E-7</c:v>
                </c:pt>
                <c:pt idx="4">
                  <c:v>7.59999999999999E-7</c:v>
                </c:pt>
                <c:pt idx="5">
                  <c:v>6.79999999999999E-7</c:v>
                </c:pt>
                <c:pt idx="6">
                  <c:v>1.04E-6</c:v>
                </c:pt>
                <c:pt idx="7">
                  <c:v>1.42E-6</c:v>
                </c:pt>
                <c:pt idx="8">
                  <c:v>1.46E-6</c:v>
                </c:pt>
                <c:pt idx="9">
                  <c:v>1.66E-6</c:v>
                </c:pt>
                <c:pt idx="10">
                  <c:v>2.36E-6</c:v>
                </c:pt>
                <c:pt idx="11">
                  <c:v>2.68E-6</c:v>
                </c:pt>
                <c:pt idx="12">
                  <c:v>3.24E-6</c:v>
                </c:pt>
                <c:pt idx="13">
                  <c:v>4.14000000000004E-6</c:v>
                </c:pt>
                <c:pt idx="14">
                  <c:v>4.55999999999999E-6</c:v>
                </c:pt>
                <c:pt idx="15">
                  <c:v>5.89999999999999E-6</c:v>
                </c:pt>
                <c:pt idx="16">
                  <c:v>8.24E-6</c:v>
                </c:pt>
                <c:pt idx="17">
                  <c:v>8.79999999999998E-6</c:v>
                </c:pt>
                <c:pt idx="18">
                  <c:v>1.12E-5</c:v>
                </c:pt>
                <c:pt idx="19">
                  <c:v>1.28E-5</c:v>
                </c:pt>
                <c:pt idx="20">
                  <c:v>1.58E-5</c:v>
                </c:pt>
                <c:pt idx="21">
                  <c:v>1.98E-5</c:v>
                </c:pt>
                <c:pt idx="22">
                  <c:v>2.34E-5</c:v>
                </c:pt>
                <c:pt idx="23">
                  <c:v>2.86E-5</c:v>
                </c:pt>
                <c:pt idx="24">
                  <c:v>3.46E-5</c:v>
                </c:pt>
                <c:pt idx="25">
                  <c:v>4.20000000000004E-5</c:v>
                </c:pt>
                <c:pt idx="26">
                  <c:v>5.02E-5</c:v>
                </c:pt>
                <c:pt idx="27">
                  <c:v>6.13999999999999E-5</c:v>
                </c:pt>
                <c:pt idx="28">
                  <c:v>8.34E-5</c:v>
                </c:pt>
                <c:pt idx="29">
                  <c:v>9.23999999999998E-5</c:v>
                </c:pt>
                <c:pt idx="30">
                  <c:v>0.0001146</c:v>
                </c:pt>
                <c:pt idx="31">
                  <c:v>0.0001386</c:v>
                </c:pt>
                <c:pt idx="32">
                  <c:v>0.0001666</c:v>
                </c:pt>
                <c:pt idx="33">
                  <c:v>0.000203</c:v>
                </c:pt>
                <c:pt idx="34">
                  <c:v>0.0002528</c:v>
                </c:pt>
                <c:pt idx="35">
                  <c:v>0.000307399999999999</c:v>
                </c:pt>
                <c:pt idx="36">
                  <c:v>0.0003736</c:v>
                </c:pt>
                <c:pt idx="37">
                  <c:v>0.000455799999999999</c:v>
                </c:pt>
                <c:pt idx="38">
                  <c:v>0.000548399999999999</c:v>
                </c:pt>
                <c:pt idx="39">
                  <c:v>0.000666599999999999</c:v>
                </c:pt>
                <c:pt idx="40">
                  <c:v>0.000946199999999999</c:v>
                </c:pt>
                <c:pt idx="41">
                  <c:v>0.0010042</c:v>
                </c:pt>
                <c:pt idx="42">
                  <c:v>0.0012652</c:v>
                </c:pt>
                <c:pt idx="43">
                  <c:v>0.0015064</c:v>
                </c:pt>
                <c:pt idx="44">
                  <c:v>0.00186780000000004</c:v>
                </c:pt>
                <c:pt idx="45">
                  <c:v>0.0022494</c:v>
                </c:pt>
                <c:pt idx="46">
                  <c:v>0.00273139999999999</c:v>
                </c:pt>
                <c:pt idx="47">
                  <c:v>0.0032538</c:v>
                </c:pt>
                <c:pt idx="48">
                  <c:v>0.00387619999999999</c:v>
                </c:pt>
                <c:pt idx="49">
                  <c:v>0.0046592</c:v>
                </c:pt>
                <c:pt idx="50">
                  <c:v>0.00560339999999999</c:v>
                </c:pt>
                <c:pt idx="51">
                  <c:v>0.0067284</c:v>
                </c:pt>
                <c:pt idx="52">
                  <c:v>0.00895899999999999</c:v>
                </c:pt>
                <c:pt idx="53">
                  <c:v>0.0100426</c:v>
                </c:pt>
                <c:pt idx="54">
                  <c:v>0.0122512</c:v>
                </c:pt>
                <c:pt idx="55">
                  <c:v>0.0148612</c:v>
                </c:pt>
                <c:pt idx="56">
                  <c:v>0.020688</c:v>
                </c:pt>
                <c:pt idx="57">
                  <c:v>0.022092</c:v>
                </c:pt>
                <c:pt idx="58">
                  <c:v>0.026912</c:v>
                </c:pt>
                <c:pt idx="59">
                  <c:v>0.0327359999999999</c:v>
                </c:pt>
                <c:pt idx="60">
                  <c:v>0.040368</c:v>
                </c:pt>
                <c:pt idx="61">
                  <c:v>0.0481999999999999</c:v>
                </c:pt>
                <c:pt idx="62">
                  <c:v>0.0578419999999999</c:v>
                </c:pt>
                <c:pt idx="63">
                  <c:v>0.0753319999999999</c:v>
                </c:pt>
                <c:pt idx="64">
                  <c:v>0.086366</c:v>
                </c:pt>
                <c:pt idx="65">
                  <c:v>0.104436</c:v>
                </c:pt>
                <c:pt idx="66">
                  <c:v>0.126526</c:v>
                </c:pt>
                <c:pt idx="67">
                  <c:v>0.148622</c:v>
                </c:pt>
                <c:pt idx="68">
                  <c:v>0.2069</c:v>
                </c:pt>
                <c:pt idx="69">
                  <c:v>0.222920000000005</c:v>
                </c:pt>
                <c:pt idx="70">
                  <c:v>0.26712</c:v>
                </c:pt>
                <c:pt idx="71">
                  <c:v>0.31332</c:v>
                </c:pt>
                <c:pt idx="72">
                  <c:v>0.371579999999999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50824"/>
        <c:axId val="-2058214168"/>
      </c:scatterChart>
      <c:valAx>
        <c:axId val="-20583508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8214168"/>
        <c:crosses val="autoZero"/>
        <c:crossBetween val="midCat"/>
      </c:valAx>
      <c:valAx>
        <c:axId val="-20582141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Tranconductance</a:t>
                </a:r>
                <a:r>
                  <a:rPr lang="en-US" baseline="0"/>
                  <a:t> Gain (1/ohms)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835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G1" workbookViewId="0">
      <selection activeCell="Q40" sqref="Q40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0.3</v>
      </c>
      <c r="B2" s="1">
        <v>2.0489999999999999E-7</v>
      </c>
      <c r="C2" s="1">
        <v>-8.0000000000000003E-10</v>
      </c>
      <c r="D2" s="1">
        <f>C2*-1</f>
        <v>8.0000000000000003E-10</v>
      </c>
      <c r="E2" s="1">
        <f>B2+D2</f>
        <v>2.057E-7</v>
      </c>
      <c r="F2" s="1">
        <f>E2/B2</f>
        <v>1.0039043435822352</v>
      </c>
    </row>
    <row r="3" spans="1:11">
      <c r="A3">
        <v>0.30499999999999999</v>
      </c>
      <c r="B3" s="1">
        <v>2.9999999999999997E-8</v>
      </c>
      <c r="C3" s="1">
        <v>-2.4E-9</v>
      </c>
      <c r="D3" s="1">
        <f t="shared" ref="D3:D66" si="0">C3*-1</f>
        <v>2.4E-9</v>
      </c>
      <c r="E3" s="1">
        <f t="shared" ref="E3:E66" si="1">B3+D3</f>
        <v>3.2399999999999999E-8</v>
      </c>
      <c r="F3" s="1">
        <f t="shared" ref="F3:F66" si="2">E3/B3</f>
        <v>1.08</v>
      </c>
      <c r="G3">
        <f>A3-A2</f>
        <v>5.0000000000000044E-3</v>
      </c>
      <c r="H3" s="1">
        <f>B3-B2</f>
        <v>-1.7489999999999998E-7</v>
      </c>
      <c r="I3" s="1">
        <f>G3/H3</f>
        <v>-28587.764436821068</v>
      </c>
      <c r="J3" s="1">
        <f>E3-E2</f>
        <v>-1.733E-7</v>
      </c>
      <c r="K3" s="1">
        <f>J3/G3</f>
        <v>-3.465999999999997E-5</v>
      </c>
    </row>
    <row r="4" spans="1:11">
      <c r="A4">
        <v>0.31</v>
      </c>
      <c r="B4" s="1">
        <v>1.3000000000000001E-8</v>
      </c>
      <c r="C4" s="1">
        <v>-3.4999999999999999E-9</v>
      </c>
      <c r="D4" s="1">
        <f t="shared" si="0"/>
        <v>3.4999999999999999E-9</v>
      </c>
      <c r="E4" s="1">
        <f t="shared" si="1"/>
        <v>1.6500000000000002E-8</v>
      </c>
      <c r="F4" s="1">
        <f t="shared" si="2"/>
        <v>1.2692307692307694</v>
      </c>
      <c r="G4">
        <f>A4-A3</f>
        <v>5.0000000000000044E-3</v>
      </c>
      <c r="H4" s="1">
        <f t="shared" ref="H4:H67" si="3">B4-B3</f>
        <v>-1.6999999999999997E-8</v>
      </c>
      <c r="I4" s="1">
        <f t="shared" ref="I4:I67" si="4">G4/H4</f>
        <v>-294117.64705882384</v>
      </c>
      <c r="J4" s="1">
        <f t="shared" ref="J4:J67" si="5">E4-E3</f>
        <v>-1.5899999999999997E-8</v>
      </c>
      <c r="K4" s="1">
        <f t="shared" ref="K4:K67" si="6">J4/G4</f>
        <v>-3.1799999999999967E-6</v>
      </c>
    </row>
    <row r="5" spans="1:11">
      <c r="A5">
        <v>0.315</v>
      </c>
      <c r="B5" s="1">
        <v>8.9999999999999995E-9</v>
      </c>
      <c r="C5" s="1">
        <v>-3.6E-9</v>
      </c>
      <c r="D5" s="1">
        <f t="shared" si="0"/>
        <v>3.6E-9</v>
      </c>
      <c r="E5" s="1">
        <f t="shared" si="1"/>
        <v>1.26E-8</v>
      </c>
      <c r="F5" s="1">
        <f t="shared" si="2"/>
        <v>1.4000000000000001</v>
      </c>
      <c r="G5">
        <f t="shared" ref="G5:H68" si="7">A5-A4</f>
        <v>5.0000000000000044E-3</v>
      </c>
      <c r="H5" s="1">
        <f t="shared" si="3"/>
        <v>-4.0000000000000011E-9</v>
      </c>
      <c r="I5" s="1">
        <f t="shared" si="4"/>
        <v>-1250000.0000000007</v>
      </c>
      <c r="J5" s="1">
        <f t="shared" si="5"/>
        <v>-3.9000000000000018E-9</v>
      </c>
      <c r="K5" s="1">
        <f t="shared" si="6"/>
        <v>-7.7999999999999963E-7</v>
      </c>
    </row>
    <row r="6" spans="1:11">
      <c r="A6">
        <v>0.32</v>
      </c>
      <c r="B6" s="1">
        <v>8.0000000000000005E-9</v>
      </c>
      <c r="C6" s="1">
        <v>-4.1000000000000003E-9</v>
      </c>
      <c r="D6" s="1">
        <f t="shared" si="0"/>
        <v>4.1000000000000003E-9</v>
      </c>
      <c r="E6" s="1">
        <f t="shared" si="1"/>
        <v>1.2100000000000001E-8</v>
      </c>
      <c r="F6" s="1">
        <f t="shared" si="2"/>
        <v>1.5125</v>
      </c>
      <c r="G6">
        <f t="shared" si="7"/>
        <v>5.0000000000000044E-3</v>
      </c>
      <c r="H6" s="1">
        <f t="shared" si="3"/>
        <v>-9.9999999999999903E-10</v>
      </c>
      <c r="I6" s="1">
        <f t="shared" si="4"/>
        <v>-5000000.0000000093</v>
      </c>
      <c r="J6" s="1">
        <f t="shared" si="5"/>
        <v>-4.9999999999999951E-10</v>
      </c>
      <c r="K6" s="1">
        <f t="shared" si="6"/>
        <v>-9.999999999999981E-8</v>
      </c>
    </row>
    <row r="7" spans="1:11">
      <c r="A7">
        <v>0.32500000000000001</v>
      </c>
      <c r="B7" s="1">
        <v>6.9999999999999998E-9</v>
      </c>
      <c r="C7" s="1">
        <v>-5.1000000000000002E-9</v>
      </c>
      <c r="D7" s="1">
        <f t="shared" si="0"/>
        <v>5.1000000000000002E-9</v>
      </c>
      <c r="E7" s="1">
        <f t="shared" si="1"/>
        <v>1.2099999999999999E-8</v>
      </c>
      <c r="F7" s="1">
        <f t="shared" si="2"/>
        <v>1.7285714285714284</v>
      </c>
      <c r="G7">
        <f t="shared" si="7"/>
        <v>5.0000000000000044E-3</v>
      </c>
      <c r="H7" s="1">
        <f t="shared" si="3"/>
        <v>-1.0000000000000007E-9</v>
      </c>
      <c r="I7" s="1">
        <f t="shared" si="4"/>
        <v>-5000000.0000000009</v>
      </c>
      <c r="J7" s="1">
        <f t="shared" si="5"/>
        <v>0</v>
      </c>
      <c r="K7" s="1">
        <f t="shared" si="6"/>
        <v>0</v>
      </c>
    </row>
    <row r="8" spans="1:11">
      <c r="A8">
        <v>0.33</v>
      </c>
      <c r="B8" s="1">
        <v>6E-9</v>
      </c>
      <c r="C8" s="1">
        <v>-6.3000000000000002E-9</v>
      </c>
      <c r="D8" s="1">
        <f t="shared" si="0"/>
        <v>6.3000000000000002E-9</v>
      </c>
      <c r="E8" s="1">
        <f t="shared" si="1"/>
        <v>1.2300000000000001E-8</v>
      </c>
      <c r="F8" s="1">
        <f t="shared" si="2"/>
        <v>2.0500000000000003</v>
      </c>
      <c r="G8">
        <f t="shared" si="7"/>
        <v>5.0000000000000044E-3</v>
      </c>
      <c r="H8" s="1">
        <f t="shared" si="3"/>
        <v>-9.9999999999999986E-10</v>
      </c>
      <c r="I8" s="1">
        <f t="shared" si="4"/>
        <v>-5000000.0000000056</v>
      </c>
      <c r="J8" s="1">
        <f t="shared" si="5"/>
        <v>2.0000000000000179E-10</v>
      </c>
      <c r="K8" s="1">
        <f t="shared" si="6"/>
        <v>4.0000000000000325E-8</v>
      </c>
    </row>
    <row r="9" spans="1:11">
      <c r="A9">
        <v>0.33500000000000002</v>
      </c>
      <c r="B9" s="1">
        <v>6E-9</v>
      </c>
      <c r="C9" s="1">
        <v>-7.3E-9</v>
      </c>
      <c r="D9" s="1">
        <f t="shared" si="0"/>
        <v>7.3E-9</v>
      </c>
      <c r="E9" s="1">
        <f t="shared" si="1"/>
        <v>1.33E-8</v>
      </c>
      <c r="F9" s="1">
        <f t="shared" si="2"/>
        <v>2.2166666666666668</v>
      </c>
      <c r="G9">
        <f t="shared" si="7"/>
        <v>5.0000000000000044E-3</v>
      </c>
      <c r="H9" s="1">
        <f t="shared" si="3"/>
        <v>0</v>
      </c>
      <c r="I9" s="1" t="e">
        <f t="shared" si="4"/>
        <v>#DIV/0!</v>
      </c>
      <c r="J9" s="1">
        <f t="shared" si="5"/>
        <v>9.9999999999999903E-10</v>
      </c>
      <c r="K9" s="1">
        <f t="shared" si="6"/>
        <v>1.9999999999999962E-7</v>
      </c>
    </row>
    <row r="10" spans="1:11">
      <c r="A10">
        <v>0.34</v>
      </c>
      <c r="B10" s="1">
        <v>5.0000000000000001E-9</v>
      </c>
      <c r="C10" s="1">
        <v>-8.5E-9</v>
      </c>
      <c r="D10" s="1">
        <f t="shared" si="0"/>
        <v>8.5E-9</v>
      </c>
      <c r="E10" s="1">
        <f t="shared" si="1"/>
        <v>1.35E-8</v>
      </c>
      <c r="F10" s="1">
        <f t="shared" si="2"/>
        <v>2.7</v>
      </c>
      <c r="G10">
        <f t="shared" si="7"/>
        <v>5.0000000000000044E-3</v>
      </c>
      <c r="H10" s="1">
        <f t="shared" si="3"/>
        <v>-9.9999999999999986E-10</v>
      </c>
      <c r="I10" s="1">
        <f t="shared" si="4"/>
        <v>-5000000.0000000056</v>
      </c>
      <c r="J10" s="1">
        <f t="shared" si="5"/>
        <v>2.0000000000000014E-10</v>
      </c>
      <c r="K10" s="1">
        <f t="shared" si="6"/>
        <v>3.9999999999999994E-8</v>
      </c>
    </row>
    <row r="11" spans="1:11">
      <c r="A11">
        <v>0.34499999999999997</v>
      </c>
      <c r="B11" s="1">
        <v>5.0000000000000001E-9</v>
      </c>
      <c r="C11" s="1">
        <v>-1.03E-8</v>
      </c>
      <c r="D11" s="1">
        <f t="shared" si="0"/>
        <v>1.03E-8</v>
      </c>
      <c r="E11" s="1">
        <f t="shared" si="1"/>
        <v>1.5299999999999998E-8</v>
      </c>
      <c r="F11" s="1">
        <f t="shared" si="2"/>
        <v>3.0599999999999996</v>
      </c>
      <c r="G11">
        <f t="shared" si="7"/>
        <v>4.9999999999999489E-3</v>
      </c>
      <c r="H11" s="1">
        <f t="shared" si="3"/>
        <v>0</v>
      </c>
      <c r="I11" s="1" t="e">
        <f t="shared" si="4"/>
        <v>#DIV/0!</v>
      </c>
      <c r="J11" s="1">
        <f t="shared" si="5"/>
        <v>1.7999999999999979E-9</v>
      </c>
      <c r="K11" s="1">
        <f t="shared" si="6"/>
        <v>3.6000000000000328E-7</v>
      </c>
    </row>
    <row r="12" spans="1:11">
      <c r="A12">
        <v>0.35</v>
      </c>
      <c r="B12" s="1">
        <v>5.0000000000000001E-9</v>
      </c>
      <c r="C12" s="1">
        <v>-1.2299999999999999E-8</v>
      </c>
      <c r="D12" s="1">
        <f t="shared" si="0"/>
        <v>1.2299999999999999E-8</v>
      </c>
      <c r="E12" s="1">
        <f t="shared" si="1"/>
        <v>1.7299999999999999E-8</v>
      </c>
      <c r="F12" s="1">
        <f t="shared" si="2"/>
        <v>3.46</v>
      </c>
      <c r="G12">
        <f t="shared" si="7"/>
        <v>5.0000000000000044E-3</v>
      </c>
      <c r="H12" s="1">
        <f t="shared" si="3"/>
        <v>0</v>
      </c>
      <c r="I12" s="1" t="e">
        <f t="shared" si="4"/>
        <v>#DIV/0!</v>
      </c>
      <c r="J12" s="1">
        <f t="shared" si="5"/>
        <v>2.0000000000000014E-9</v>
      </c>
      <c r="K12" s="1">
        <f t="shared" si="6"/>
        <v>3.9999999999999993E-7</v>
      </c>
    </row>
    <row r="13" spans="1:11">
      <c r="A13">
        <v>0.35499999999999998</v>
      </c>
      <c r="B13" s="1">
        <v>5.0000000000000001E-9</v>
      </c>
      <c r="C13" s="1">
        <v>-1.4999999999999999E-8</v>
      </c>
      <c r="D13" s="1">
        <f t="shared" si="0"/>
        <v>1.4999999999999999E-8</v>
      </c>
      <c r="E13" s="1">
        <f t="shared" si="1"/>
        <v>2E-8</v>
      </c>
      <c r="F13" s="1">
        <f t="shared" si="2"/>
        <v>4</v>
      </c>
      <c r="G13">
        <f t="shared" si="7"/>
        <v>5.0000000000000044E-3</v>
      </c>
      <c r="H13" s="1">
        <f t="shared" si="3"/>
        <v>0</v>
      </c>
      <c r="I13" s="1" t="e">
        <f t="shared" si="4"/>
        <v>#DIV/0!</v>
      </c>
      <c r="J13" s="1">
        <f t="shared" si="5"/>
        <v>2.700000000000001E-9</v>
      </c>
      <c r="K13" s="1">
        <f t="shared" si="6"/>
        <v>5.399999999999997E-7</v>
      </c>
    </row>
    <row r="14" spans="1:11">
      <c r="A14">
        <v>0.36</v>
      </c>
      <c r="B14" s="1">
        <v>5.0000000000000001E-9</v>
      </c>
      <c r="C14" s="1">
        <v>-1.7299999999999999E-8</v>
      </c>
      <c r="D14" s="1">
        <f t="shared" si="0"/>
        <v>1.7299999999999999E-8</v>
      </c>
      <c r="E14" s="1">
        <f t="shared" si="1"/>
        <v>2.2300000000000001E-8</v>
      </c>
      <c r="F14" s="1">
        <f t="shared" si="2"/>
        <v>4.46</v>
      </c>
      <c r="G14">
        <f t="shared" si="7"/>
        <v>5.0000000000000044E-3</v>
      </c>
      <c r="H14" s="1">
        <f t="shared" si="3"/>
        <v>0</v>
      </c>
      <c r="I14" s="1" t="e">
        <f t="shared" si="4"/>
        <v>#DIV/0!</v>
      </c>
      <c r="J14" s="1">
        <f t="shared" si="5"/>
        <v>2.3000000000000007E-9</v>
      </c>
      <c r="K14" s="1">
        <f t="shared" si="6"/>
        <v>4.5999999999999973E-7</v>
      </c>
    </row>
    <row r="15" spans="1:11">
      <c r="A15">
        <v>0.36499999999999999</v>
      </c>
      <c r="B15" s="1">
        <v>5.0000000000000001E-9</v>
      </c>
      <c r="C15" s="1">
        <v>-2.11E-8</v>
      </c>
      <c r="D15" s="1">
        <f t="shared" si="0"/>
        <v>2.11E-8</v>
      </c>
      <c r="E15" s="1">
        <f t="shared" si="1"/>
        <v>2.6100000000000002E-8</v>
      </c>
      <c r="F15" s="1">
        <f t="shared" si="2"/>
        <v>5.2200000000000006</v>
      </c>
      <c r="G15">
        <f t="shared" si="7"/>
        <v>5.0000000000000044E-3</v>
      </c>
      <c r="H15" s="1">
        <f t="shared" si="3"/>
        <v>0</v>
      </c>
      <c r="I15" s="1" t="e">
        <f t="shared" si="4"/>
        <v>#DIV/0!</v>
      </c>
      <c r="J15" s="1">
        <f t="shared" si="5"/>
        <v>3.8000000000000009E-9</v>
      </c>
      <c r="K15" s="1">
        <f t="shared" si="6"/>
        <v>7.599999999999995E-7</v>
      </c>
    </row>
    <row r="16" spans="1:11">
      <c r="A16">
        <v>0.37</v>
      </c>
      <c r="B16" s="1">
        <v>4.0000000000000002E-9</v>
      </c>
      <c r="C16" s="1">
        <v>-2.55E-8</v>
      </c>
      <c r="D16" s="1">
        <f t="shared" si="0"/>
        <v>2.55E-8</v>
      </c>
      <c r="E16" s="1">
        <f t="shared" si="1"/>
        <v>2.9499999999999999E-8</v>
      </c>
      <c r="F16" s="1">
        <f t="shared" si="2"/>
        <v>7.3749999999999991</v>
      </c>
      <c r="G16">
        <f t="shared" si="7"/>
        <v>5.0000000000000044E-3</v>
      </c>
      <c r="H16" s="1">
        <f t="shared" si="3"/>
        <v>-9.9999999999999986E-10</v>
      </c>
      <c r="I16" s="1">
        <f t="shared" si="4"/>
        <v>-5000000.0000000056</v>
      </c>
      <c r="J16" s="1">
        <f t="shared" si="5"/>
        <v>3.3999999999999974E-9</v>
      </c>
      <c r="K16" s="1">
        <f t="shared" si="6"/>
        <v>6.7999999999999889E-7</v>
      </c>
    </row>
    <row r="17" spans="1:11">
      <c r="A17">
        <v>0.375</v>
      </c>
      <c r="B17" s="1">
        <v>4.0000000000000002E-9</v>
      </c>
      <c r="C17" s="1">
        <v>-3.0699999999999997E-8</v>
      </c>
      <c r="D17" s="1">
        <f t="shared" si="0"/>
        <v>3.0699999999999997E-8</v>
      </c>
      <c r="E17" s="1">
        <f t="shared" si="1"/>
        <v>3.47E-8</v>
      </c>
      <c r="F17" s="1">
        <f t="shared" si="2"/>
        <v>8.6749999999999989</v>
      </c>
      <c r="G17">
        <f t="shared" si="7"/>
        <v>5.0000000000000044E-3</v>
      </c>
      <c r="H17" s="1">
        <f t="shared" si="3"/>
        <v>0</v>
      </c>
      <c r="I17" s="1" t="e">
        <f t="shared" si="4"/>
        <v>#DIV/0!</v>
      </c>
      <c r="J17" s="1">
        <f t="shared" si="5"/>
        <v>5.2000000000000002E-9</v>
      </c>
      <c r="K17" s="1">
        <f t="shared" si="6"/>
        <v>1.0399999999999991E-6</v>
      </c>
    </row>
    <row r="18" spans="1:11">
      <c r="A18">
        <v>0.38</v>
      </c>
      <c r="B18" s="1">
        <v>5.0000000000000001E-9</v>
      </c>
      <c r="C18" s="1">
        <v>-3.6799999999999999E-8</v>
      </c>
      <c r="D18" s="1">
        <f t="shared" si="0"/>
        <v>3.6799999999999999E-8</v>
      </c>
      <c r="E18" s="1">
        <f t="shared" si="1"/>
        <v>4.1799999999999997E-8</v>
      </c>
      <c r="F18" s="1">
        <f t="shared" si="2"/>
        <v>8.36</v>
      </c>
      <c r="G18">
        <f t="shared" si="7"/>
        <v>5.0000000000000044E-3</v>
      </c>
      <c r="H18" s="1">
        <f t="shared" si="3"/>
        <v>9.9999999999999986E-10</v>
      </c>
      <c r="I18" s="1">
        <f t="shared" si="4"/>
        <v>5000000.0000000056</v>
      </c>
      <c r="J18" s="1">
        <f t="shared" si="5"/>
        <v>7.0999999999999974E-9</v>
      </c>
      <c r="K18" s="1">
        <f t="shared" si="6"/>
        <v>1.4199999999999983E-6</v>
      </c>
    </row>
    <row r="19" spans="1:11">
      <c r="A19">
        <v>0.38500000000000001</v>
      </c>
      <c r="B19" s="1">
        <v>5.0000000000000001E-9</v>
      </c>
      <c r="C19" s="1">
        <v>-4.4099999999999998E-8</v>
      </c>
      <c r="D19" s="1">
        <f t="shared" si="0"/>
        <v>4.4099999999999998E-8</v>
      </c>
      <c r="E19" s="1">
        <f t="shared" si="1"/>
        <v>4.9099999999999996E-8</v>
      </c>
      <c r="F19" s="1">
        <f t="shared" si="2"/>
        <v>9.8199999999999985</v>
      </c>
      <c r="G19">
        <f t="shared" si="7"/>
        <v>5.0000000000000044E-3</v>
      </c>
      <c r="H19" s="1">
        <f t="shared" si="3"/>
        <v>0</v>
      </c>
      <c r="I19" s="1" t="e">
        <f t="shared" si="4"/>
        <v>#DIV/0!</v>
      </c>
      <c r="J19" s="1">
        <f t="shared" si="5"/>
        <v>7.2999999999999992E-9</v>
      </c>
      <c r="K19" s="1">
        <f t="shared" si="6"/>
        <v>1.4599999999999985E-6</v>
      </c>
    </row>
    <row r="20" spans="1:11">
      <c r="A20">
        <v>0.39</v>
      </c>
      <c r="B20" s="1">
        <v>4.0000000000000002E-9</v>
      </c>
      <c r="C20" s="1">
        <v>-5.3400000000000002E-8</v>
      </c>
      <c r="D20" s="1">
        <f t="shared" si="0"/>
        <v>5.3400000000000002E-8</v>
      </c>
      <c r="E20" s="1">
        <f t="shared" si="1"/>
        <v>5.7400000000000004E-8</v>
      </c>
      <c r="F20" s="1">
        <f t="shared" si="2"/>
        <v>14.35</v>
      </c>
      <c r="G20">
        <f t="shared" si="7"/>
        <v>5.0000000000000044E-3</v>
      </c>
      <c r="H20" s="1">
        <f t="shared" si="3"/>
        <v>-9.9999999999999986E-10</v>
      </c>
      <c r="I20" s="1">
        <f t="shared" si="4"/>
        <v>-5000000.0000000056</v>
      </c>
      <c r="J20" s="1">
        <f t="shared" si="5"/>
        <v>8.3000000000000081E-9</v>
      </c>
      <c r="K20" s="1">
        <f t="shared" si="6"/>
        <v>1.6600000000000002E-6</v>
      </c>
    </row>
    <row r="21" spans="1:11">
      <c r="A21">
        <v>0.39500000000000002</v>
      </c>
      <c r="B21" s="1">
        <v>4.0000000000000002E-9</v>
      </c>
      <c r="C21" s="1">
        <v>-6.5200000000000001E-8</v>
      </c>
      <c r="D21" s="1">
        <f t="shared" si="0"/>
        <v>6.5200000000000001E-8</v>
      </c>
      <c r="E21" s="1">
        <f t="shared" si="1"/>
        <v>6.9199999999999998E-8</v>
      </c>
      <c r="F21" s="1">
        <f t="shared" si="2"/>
        <v>17.299999999999997</v>
      </c>
      <c r="G21">
        <f t="shared" si="7"/>
        <v>5.0000000000000044E-3</v>
      </c>
      <c r="H21" s="1">
        <f t="shared" si="3"/>
        <v>0</v>
      </c>
      <c r="I21" s="1" t="e">
        <f t="shared" si="4"/>
        <v>#DIV/0!</v>
      </c>
      <c r="J21" s="1">
        <f t="shared" si="5"/>
        <v>1.1799999999999993E-8</v>
      </c>
      <c r="K21" s="1">
        <f t="shared" si="6"/>
        <v>2.3599999999999965E-6</v>
      </c>
    </row>
    <row r="22" spans="1:11">
      <c r="A22">
        <v>0.4</v>
      </c>
      <c r="B22" s="1">
        <v>4.0000000000000002E-9</v>
      </c>
      <c r="C22" s="1">
        <v>-7.8600000000000002E-8</v>
      </c>
      <c r="D22" s="1">
        <f t="shared" si="0"/>
        <v>7.8600000000000002E-8</v>
      </c>
      <c r="E22" s="1">
        <f t="shared" si="1"/>
        <v>8.2599999999999998E-8</v>
      </c>
      <c r="F22" s="1">
        <f t="shared" si="2"/>
        <v>20.65</v>
      </c>
      <c r="G22">
        <f t="shared" si="7"/>
        <v>5.0000000000000044E-3</v>
      </c>
      <c r="H22" s="1">
        <f t="shared" si="3"/>
        <v>0</v>
      </c>
      <c r="I22" s="1" t="e">
        <f t="shared" si="4"/>
        <v>#DIV/0!</v>
      </c>
      <c r="J22" s="1">
        <f t="shared" si="5"/>
        <v>1.3400000000000001E-8</v>
      </c>
      <c r="K22" s="1">
        <f t="shared" si="6"/>
        <v>2.6799999999999976E-6</v>
      </c>
    </row>
    <row r="23" spans="1:11">
      <c r="A23">
        <v>0.40500000000000003</v>
      </c>
      <c r="B23" s="1">
        <v>4.0000000000000002E-9</v>
      </c>
      <c r="C23" s="1">
        <v>-9.4800000000000002E-8</v>
      </c>
      <c r="D23" s="1">
        <f t="shared" si="0"/>
        <v>9.4800000000000002E-8</v>
      </c>
      <c r="E23" s="1">
        <f t="shared" si="1"/>
        <v>9.8799999999999998E-8</v>
      </c>
      <c r="F23" s="1">
        <f t="shared" si="2"/>
        <v>24.7</v>
      </c>
      <c r="G23">
        <f t="shared" si="7"/>
        <v>5.0000000000000044E-3</v>
      </c>
      <c r="H23" s="1">
        <f t="shared" si="3"/>
        <v>0</v>
      </c>
      <c r="I23" s="1" t="e">
        <f t="shared" si="4"/>
        <v>#DIV/0!</v>
      </c>
      <c r="J23" s="1">
        <f t="shared" si="5"/>
        <v>1.6199999999999999E-8</v>
      </c>
      <c r="K23" s="1">
        <f t="shared" si="6"/>
        <v>3.2399999999999969E-6</v>
      </c>
    </row>
    <row r="24" spans="1:11">
      <c r="A24">
        <v>0.41</v>
      </c>
      <c r="B24" s="1">
        <v>4.0000000000000002E-9</v>
      </c>
      <c r="C24" s="1">
        <v>-1.155E-7</v>
      </c>
      <c r="D24" s="1">
        <f t="shared" si="0"/>
        <v>1.155E-7</v>
      </c>
      <c r="E24" s="1">
        <f t="shared" si="1"/>
        <v>1.195E-7</v>
      </c>
      <c r="F24" s="1">
        <f t="shared" si="2"/>
        <v>29.875</v>
      </c>
      <c r="G24">
        <f t="shared" si="7"/>
        <v>4.9999999999999489E-3</v>
      </c>
      <c r="H24" s="1">
        <f t="shared" si="3"/>
        <v>0</v>
      </c>
      <c r="I24" s="1" t="e">
        <f t="shared" si="4"/>
        <v>#DIV/0!</v>
      </c>
      <c r="J24" s="1">
        <f t="shared" si="5"/>
        <v>2.0700000000000007E-8</v>
      </c>
      <c r="K24" s="1">
        <f t="shared" si="6"/>
        <v>4.1400000000000434E-6</v>
      </c>
    </row>
    <row r="25" spans="1:11">
      <c r="A25">
        <v>0.41499999999999998</v>
      </c>
      <c r="B25" s="1">
        <v>3E-9</v>
      </c>
      <c r="C25" s="1">
        <v>-1.3930000000000001E-7</v>
      </c>
      <c r="D25" s="1">
        <f t="shared" si="0"/>
        <v>1.3930000000000001E-7</v>
      </c>
      <c r="E25" s="1">
        <f t="shared" si="1"/>
        <v>1.423E-7</v>
      </c>
      <c r="F25" s="1">
        <f t="shared" si="2"/>
        <v>47.43333333333333</v>
      </c>
      <c r="G25">
        <f t="shared" si="7"/>
        <v>5.0000000000000044E-3</v>
      </c>
      <c r="H25" s="1">
        <f t="shared" si="3"/>
        <v>-1.0000000000000003E-9</v>
      </c>
      <c r="I25" s="1">
        <f t="shared" si="4"/>
        <v>-5000000.0000000028</v>
      </c>
      <c r="J25" s="1">
        <f t="shared" si="5"/>
        <v>2.2799999999999992E-8</v>
      </c>
      <c r="K25" s="1">
        <f t="shared" si="6"/>
        <v>4.5599999999999945E-6</v>
      </c>
    </row>
    <row r="26" spans="1:11">
      <c r="A26">
        <v>0.42</v>
      </c>
      <c r="B26" s="1">
        <v>3E-9</v>
      </c>
      <c r="C26" s="1">
        <v>-1.688E-7</v>
      </c>
      <c r="D26" s="1">
        <f t="shared" si="0"/>
        <v>1.688E-7</v>
      </c>
      <c r="E26" s="1">
        <f t="shared" si="1"/>
        <v>1.7179999999999999E-7</v>
      </c>
      <c r="F26" s="1">
        <f t="shared" si="2"/>
        <v>57.266666666666666</v>
      </c>
      <c r="G26">
        <f t="shared" si="7"/>
        <v>5.0000000000000044E-3</v>
      </c>
      <c r="H26" s="1">
        <f t="shared" si="3"/>
        <v>0</v>
      </c>
      <c r="I26" s="1" t="e">
        <f t="shared" si="4"/>
        <v>#DIV/0!</v>
      </c>
      <c r="J26" s="1">
        <f t="shared" si="5"/>
        <v>2.9499999999999993E-8</v>
      </c>
      <c r="K26" s="1">
        <f t="shared" si="6"/>
        <v>5.8999999999999935E-6</v>
      </c>
    </row>
    <row r="27" spans="1:11">
      <c r="A27">
        <v>0.42499999999999999</v>
      </c>
      <c r="B27" s="1">
        <v>5.0000000000000001E-9</v>
      </c>
      <c r="C27" s="1">
        <v>-2.0800000000000001E-7</v>
      </c>
      <c r="D27" s="1">
        <f t="shared" si="0"/>
        <v>2.0800000000000001E-7</v>
      </c>
      <c r="E27" s="1">
        <f t="shared" si="1"/>
        <v>2.1300000000000001E-7</v>
      </c>
      <c r="F27" s="1">
        <f t="shared" si="2"/>
        <v>42.6</v>
      </c>
      <c r="G27">
        <f t="shared" si="7"/>
        <v>5.0000000000000044E-3</v>
      </c>
      <c r="H27" s="1">
        <f t="shared" si="3"/>
        <v>2.0000000000000001E-9</v>
      </c>
      <c r="I27" s="1">
        <f t="shared" si="4"/>
        <v>2500000.0000000019</v>
      </c>
      <c r="J27" s="1">
        <f t="shared" si="5"/>
        <v>4.1200000000000025E-8</v>
      </c>
      <c r="K27" s="1">
        <f t="shared" si="6"/>
        <v>8.2399999999999973E-6</v>
      </c>
    </row>
    <row r="28" spans="1:11">
      <c r="A28">
        <v>0.43</v>
      </c>
      <c r="B28" s="1">
        <v>5.0000000000000001E-9</v>
      </c>
      <c r="C28" s="1">
        <v>-2.5199999999999998E-7</v>
      </c>
      <c r="D28" s="1">
        <f t="shared" si="0"/>
        <v>2.5199999999999998E-7</v>
      </c>
      <c r="E28" s="1">
        <f t="shared" si="1"/>
        <v>2.5699999999999999E-7</v>
      </c>
      <c r="F28" s="1">
        <f t="shared" si="2"/>
        <v>51.4</v>
      </c>
      <c r="G28">
        <f t="shared" si="7"/>
        <v>5.0000000000000044E-3</v>
      </c>
      <c r="H28" s="1">
        <f t="shared" si="3"/>
        <v>0</v>
      </c>
      <c r="I28" s="1" t="e">
        <f t="shared" si="4"/>
        <v>#DIV/0!</v>
      </c>
      <c r="J28" s="1">
        <f t="shared" si="5"/>
        <v>4.399999999999997E-8</v>
      </c>
      <c r="K28" s="1">
        <f t="shared" si="6"/>
        <v>8.7999999999999869E-6</v>
      </c>
    </row>
    <row r="29" spans="1:11">
      <c r="A29">
        <v>0.435</v>
      </c>
      <c r="B29" s="1">
        <v>6E-9</v>
      </c>
      <c r="C29" s="1">
        <v>-3.0699999999999998E-7</v>
      </c>
      <c r="D29" s="1">
        <f t="shared" si="0"/>
        <v>3.0699999999999998E-7</v>
      </c>
      <c r="E29" s="1">
        <f t="shared" si="1"/>
        <v>3.1299999999999996E-7</v>
      </c>
      <c r="F29" s="1">
        <f t="shared" si="2"/>
        <v>52.166666666666657</v>
      </c>
      <c r="G29">
        <f t="shared" si="7"/>
        <v>5.0000000000000044E-3</v>
      </c>
      <c r="H29" s="1">
        <f t="shared" si="3"/>
        <v>9.9999999999999986E-10</v>
      </c>
      <c r="I29" s="1">
        <f t="shared" si="4"/>
        <v>5000000.0000000056</v>
      </c>
      <c r="J29" s="1">
        <f t="shared" si="5"/>
        <v>5.5999999999999972E-8</v>
      </c>
      <c r="K29" s="1">
        <f t="shared" si="6"/>
        <v>1.1199999999999984E-5</v>
      </c>
    </row>
    <row r="30" spans="1:11">
      <c r="A30">
        <v>0.44</v>
      </c>
      <c r="B30" s="1">
        <v>5.0000000000000001E-9</v>
      </c>
      <c r="C30" s="1">
        <v>-3.72E-7</v>
      </c>
      <c r="D30" s="1">
        <f t="shared" si="0"/>
        <v>3.72E-7</v>
      </c>
      <c r="E30" s="1">
        <f t="shared" si="1"/>
        <v>3.77E-7</v>
      </c>
      <c r="F30" s="1">
        <f t="shared" si="2"/>
        <v>75.400000000000006</v>
      </c>
      <c r="G30">
        <f t="shared" si="7"/>
        <v>5.0000000000000044E-3</v>
      </c>
      <c r="H30" s="1">
        <f t="shared" si="3"/>
        <v>-9.9999999999999986E-10</v>
      </c>
      <c r="I30" s="1">
        <f t="shared" si="4"/>
        <v>-5000000.0000000056</v>
      </c>
      <c r="J30" s="1">
        <f t="shared" si="5"/>
        <v>6.4000000000000044E-8</v>
      </c>
      <c r="K30" s="1">
        <f t="shared" si="6"/>
        <v>1.2799999999999998E-5</v>
      </c>
    </row>
    <row r="31" spans="1:11">
      <c r="A31">
        <v>0.44500000000000001</v>
      </c>
      <c r="B31" s="1">
        <v>5.0000000000000001E-9</v>
      </c>
      <c r="C31" s="1">
        <v>-4.51E-7</v>
      </c>
      <c r="D31" s="1">
        <f t="shared" si="0"/>
        <v>4.51E-7</v>
      </c>
      <c r="E31" s="1">
        <f t="shared" si="1"/>
        <v>4.5600000000000001E-7</v>
      </c>
      <c r="F31" s="1">
        <f t="shared" si="2"/>
        <v>91.2</v>
      </c>
      <c r="G31">
        <f t="shared" si="7"/>
        <v>5.0000000000000044E-3</v>
      </c>
      <c r="H31" s="1">
        <f t="shared" si="3"/>
        <v>0</v>
      </c>
      <c r="I31" s="1" t="e">
        <f t="shared" si="4"/>
        <v>#DIV/0!</v>
      </c>
      <c r="J31" s="1">
        <f t="shared" si="5"/>
        <v>7.9000000000000006E-8</v>
      </c>
      <c r="K31" s="1">
        <f t="shared" si="6"/>
        <v>1.5799999999999988E-5</v>
      </c>
    </row>
    <row r="32" spans="1:11">
      <c r="A32">
        <v>0.45</v>
      </c>
      <c r="B32" s="1">
        <v>6E-9</v>
      </c>
      <c r="C32" s="1">
        <v>-5.4899999999999995E-7</v>
      </c>
      <c r="D32" s="1">
        <f t="shared" si="0"/>
        <v>5.4899999999999995E-7</v>
      </c>
      <c r="E32" s="1">
        <f t="shared" si="1"/>
        <v>5.5499999999999998E-7</v>
      </c>
      <c r="F32" s="1">
        <f t="shared" si="2"/>
        <v>92.5</v>
      </c>
      <c r="G32">
        <f t="shared" si="7"/>
        <v>5.0000000000000044E-3</v>
      </c>
      <c r="H32" s="1">
        <f t="shared" si="3"/>
        <v>9.9999999999999986E-10</v>
      </c>
      <c r="I32" s="1">
        <f t="shared" si="4"/>
        <v>5000000.0000000056</v>
      </c>
      <c r="J32" s="1">
        <f t="shared" si="5"/>
        <v>9.8999999999999973E-8</v>
      </c>
      <c r="K32" s="1">
        <f t="shared" si="6"/>
        <v>1.9799999999999976E-5</v>
      </c>
    </row>
    <row r="33" spans="1:11">
      <c r="A33">
        <v>0.45500000000000002</v>
      </c>
      <c r="B33" s="1">
        <v>6E-9</v>
      </c>
      <c r="C33" s="1">
        <v>-6.6599999999999996E-7</v>
      </c>
      <c r="D33" s="1">
        <f t="shared" si="0"/>
        <v>6.6599999999999996E-7</v>
      </c>
      <c r="E33" s="1">
        <f t="shared" si="1"/>
        <v>6.7199999999999998E-7</v>
      </c>
      <c r="F33" s="1">
        <f t="shared" si="2"/>
        <v>112</v>
      </c>
      <c r="G33">
        <f t="shared" si="7"/>
        <v>5.0000000000000044E-3</v>
      </c>
      <c r="H33" s="1">
        <f t="shared" si="3"/>
        <v>0</v>
      </c>
      <c r="I33" s="1" t="e">
        <f t="shared" si="4"/>
        <v>#DIV/0!</v>
      </c>
      <c r="J33" s="1">
        <f t="shared" si="5"/>
        <v>1.17E-7</v>
      </c>
      <c r="K33" s="1">
        <f t="shared" si="6"/>
        <v>2.3399999999999979E-5</v>
      </c>
    </row>
    <row r="34" spans="1:11">
      <c r="A34">
        <v>0.46</v>
      </c>
      <c r="B34" s="1">
        <v>6.9999999999999998E-9</v>
      </c>
      <c r="C34" s="1">
        <v>-8.0800000000000004E-7</v>
      </c>
      <c r="D34" s="1">
        <f t="shared" si="0"/>
        <v>8.0800000000000004E-7</v>
      </c>
      <c r="E34" s="1">
        <f t="shared" si="1"/>
        <v>8.1500000000000003E-7</v>
      </c>
      <c r="F34" s="1">
        <f t="shared" si="2"/>
        <v>116.42857142857143</v>
      </c>
      <c r="G34">
        <f t="shared" si="7"/>
        <v>5.0000000000000044E-3</v>
      </c>
      <c r="H34" s="1">
        <f t="shared" si="3"/>
        <v>9.9999999999999986E-10</v>
      </c>
      <c r="I34" s="1">
        <f t="shared" si="4"/>
        <v>5000000.0000000056</v>
      </c>
      <c r="J34" s="1">
        <f t="shared" si="5"/>
        <v>1.4300000000000005E-7</v>
      </c>
      <c r="K34" s="1">
        <f t="shared" si="6"/>
        <v>2.8599999999999984E-5</v>
      </c>
    </row>
    <row r="35" spans="1:11">
      <c r="A35">
        <v>0.46500000000000002</v>
      </c>
      <c r="B35" s="1">
        <v>6.9999999999999998E-9</v>
      </c>
      <c r="C35" s="1">
        <v>-9.8100000000000001E-7</v>
      </c>
      <c r="D35" s="1">
        <f t="shared" si="0"/>
        <v>9.8100000000000001E-7</v>
      </c>
      <c r="E35" s="1">
        <f t="shared" si="1"/>
        <v>9.8800000000000011E-7</v>
      </c>
      <c r="F35" s="1">
        <f t="shared" si="2"/>
        <v>141.14285714285717</v>
      </c>
      <c r="G35">
        <f t="shared" si="7"/>
        <v>5.0000000000000044E-3</v>
      </c>
      <c r="H35" s="1">
        <f t="shared" si="3"/>
        <v>0</v>
      </c>
      <c r="I35" s="1" t="e">
        <f t="shared" si="4"/>
        <v>#DIV/0!</v>
      </c>
      <c r="J35" s="1">
        <f t="shared" si="5"/>
        <v>1.7300000000000008E-7</v>
      </c>
      <c r="K35" s="1">
        <f t="shared" si="6"/>
        <v>3.4599999999999987E-5</v>
      </c>
    </row>
    <row r="36" spans="1:11">
      <c r="A36">
        <v>0.47</v>
      </c>
      <c r="B36" s="1">
        <v>8.9999999999999995E-9</v>
      </c>
      <c r="C36" s="1">
        <v>-1.189E-6</v>
      </c>
      <c r="D36" s="1">
        <f t="shared" si="0"/>
        <v>1.189E-6</v>
      </c>
      <c r="E36" s="1">
        <f t="shared" si="1"/>
        <v>1.198E-6</v>
      </c>
      <c r="F36" s="1">
        <f t="shared" si="2"/>
        <v>133.11111111111111</v>
      </c>
      <c r="G36">
        <f t="shared" si="7"/>
        <v>4.9999999999999489E-3</v>
      </c>
      <c r="H36" s="1">
        <f t="shared" si="3"/>
        <v>1.9999999999999997E-9</v>
      </c>
      <c r="I36" s="1">
        <f t="shared" si="4"/>
        <v>2499999.9999999749</v>
      </c>
      <c r="J36" s="1">
        <f t="shared" si="5"/>
        <v>2.099999999999999E-7</v>
      </c>
      <c r="K36" s="1">
        <f t="shared" si="6"/>
        <v>4.2000000000000411E-5</v>
      </c>
    </row>
    <row r="37" spans="1:11">
      <c r="A37">
        <v>0.47499999999999998</v>
      </c>
      <c r="B37" s="1">
        <v>8.9999999999999995E-9</v>
      </c>
      <c r="C37" s="1">
        <v>-1.44E-6</v>
      </c>
      <c r="D37" s="1">
        <f t="shared" si="0"/>
        <v>1.44E-6</v>
      </c>
      <c r="E37" s="1">
        <f t="shared" si="1"/>
        <v>1.449E-6</v>
      </c>
      <c r="F37" s="1">
        <f t="shared" si="2"/>
        <v>161</v>
      </c>
      <c r="G37">
        <f t="shared" si="7"/>
        <v>5.0000000000000044E-3</v>
      </c>
      <c r="H37" s="1">
        <f t="shared" si="3"/>
        <v>0</v>
      </c>
      <c r="I37" s="1" t="e">
        <f t="shared" si="4"/>
        <v>#DIV/0!</v>
      </c>
      <c r="J37" s="1">
        <f t="shared" si="5"/>
        <v>2.5100000000000001E-7</v>
      </c>
      <c r="K37" s="1">
        <f t="shared" si="6"/>
        <v>5.019999999999996E-5</v>
      </c>
    </row>
    <row r="38" spans="1:11">
      <c r="A38">
        <v>0.48</v>
      </c>
      <c r="B38" s="1">
        <v>1E-8</v>
      </c>
      <c r="C38" s="1">
        <v>-1.7460000000000001E-6</v>
      </c>
      <c r="D38" s="1">
        <f t="shared" si="0"/>
        <v>1.7460000000000001E-6</v>
      </c>
      <c r="E38" s="1">
        <f t="shared" si="1"/>
        <v>1.756E-6</v>
      </c>
      <c r="F38" s="1">
        <f t="shared" si="2"/>
        <v>175.6</v>
      </c>
      <c r="G38">
        <f t="shared" si="7"/>
        <v>5.0000000000000044E-3</v>
      </c>
      <c r="H38" s="1">
        <f t="shared" si="3"/>
        <v>1.0000000000000007E-9</v>
      </c>
      <c r="I38" s="1">
        <f t="shared" si="4"/>
        <v>5000000.0000000009</v>
      </c>
      <c r="J38" s="1">
        <f t="shared" si="5"/>
        <v>3.0699999999999998E-7</v>
      </c>
      <c r="K38" s="1">
        <f t="shared" si="6"/>
        <v>6.1399999999999947E-5</v>
      </c>
    </row>
    <row r="39" spans="1:11">
      <c r="A39">
        <v>0.48499999999999999</v>
      </c>
      <c r="B39" s="1">
        <v>1.3000000000000001E-8</v>
      </c>
      <c r="C39" s="1">
        <v>-2.1600000000000001E-6</v>
      </c>
      <c r="D39" s="1">
        <f t="shared" si="0"/>
        <v>2.1600000000000001E-6</v>
      </c>
      <c r="E39" s="1">
        <f t="shared" si="1"/>
        <v>2.1730000000000002E-6</v>
      </c>
      <c r="F39" s="1">
        <f t="shared" si="2"/>
        <v>167.15384615384616</v>
      </c>
      <c r="G39">
        <f t="shared" si="7"/>
        <v>5.0000000000000044E-3</v>
      </c>
      <c r="H39" s="1">
        <f t="shared" si="3"/>
        <v>3.0000000000000004E-9</v>
      </c>
      <c r="I39" s="1">
        <f t="shared" si="4"/>
        <v>1666666.6666666679</v>
      </c>
      <c r="J39" s="1">
        <f t="shared" si="5"/>
        <v>4.170000000000002E-7</v>
      </c>
      <c r="K39" s="1">
        <f t="shared" si="6"/>
        <v>8.3399999999999967E-5</v>
      </c>
    </row>
    <row r="40" spans="1:11">
      <c r="A40">
        <v>0.49</v>
      </c>
      <c r="B40" s="1">
        <v>1.4999999999999999E-8</v>
      </c>
      <c r="C40" s="1">
        <v>-2.6199999999999999E-6</v>
      </c>
      <c r="D40" s="1">
        <f t="shared" si="0"/>
        <v>2.6199999999999999E-6</v>
      </c>
      <c r="E40" s="1">
        <f t="shared" si="1"/>
        <v>2.6349999999999998E-6</v>
      </c>
      <c r="F40" s="1">
        <f t="shared" si="2"/>
        <v>175.66666666666666</v>
      </c>
      <c r="G40">
        <f t="shared" si="7"/>
        <v>5.0000000000000044E-3</v>
      </c>
      <c r="H40" s="1">
        <f t="shared" si="3"/>
        <v>1.9999999999999981E-9</v>
      </c>
      <c r="I40" s="1">
        <f t="shared" si="4"/>
        <v>2500000.0000000047</v>
      </c>
      <c r="J40" s="1">
        <f t="shared" si="5"/>
        <v>4.6199999999999956E-7</v>
      </c>
      <c r="K40" s="1">
        <f t="shared" si="6"/>
        <v>9.2399999999999834E-5</v>
      </c>
    </row>
    <row r="41" spans="1:11">
      <c r="A41">
        <v>0.495</v>
      </c>
      <c r="B41" s="1">
        <v>1.7999999999999999E-8</v>
      </c>
      <c r="C41" s="1">
        <v>-3.19E-6</v>
      </c>
      <c r="D41" s="1">
        <f t="shared" si="0"/>
        <v>3.19E-6</v>
      </c>
      <c r="E41" s="1">
        <f t="shared" si="1"/>
        <v>3.208E-6</v>
      </c>
      <c r="F41" s="1">
        <f t="shared" si="2"/>
        <v>178.22222222222223</v>
      </c>
      <c r="G41">
        <f t="shared" si="7"/>
        <v>5.0000000000000044E-3</v>
      </c>
      <c r="H41" s="1">
        <f t="shared" si="3"/>
        <v>3.0000000000000004E-9</v>
      </c>
      <c r="I41" s="1">
        <f t="shared" si="4"/>
        <v>1666666.6666666679</v>
      </c>
      <c r="J41" s="1">
        <f t="shared" si="5"/>
        <v>5.7300000000000027E-7</v>
      </c>
      <c r="K41" s="1">
        <f t="shared" si="6"/>
        <v>1.1459999999999995E-4</v>
      </c>
    </row>
    <row r="42" spans="1:11">
      <c r="A42">
        <v>0.5</v>
      </c>
      <c r="B42" s="1">
        <v>2.0999999999999999E-8</v>
      </c>
      <c r="C42" s="1">
        <v>-3.8800000000000001E-6</v>
      </c>
      <c r="D42" s="1">
        <f t="shared" si="0"/>
        <v>3.8800000000000001E-6</v>
      </c>
      <c r="E42" s="1">
        <f t="shared" si="1"/>
        <v>3.9010000000000004E-6</v>
      </c>
      <c r="F42" s="1">
        <f t="shared" si="2"/>
        <v>185.76190476190479</v>
      </c>
      <c r="G42">
        <f t="shared" si="7"/>
        <v>5.0000000000000044E-3</v>
      </c>
      <c r="H42" s="1">
        <f t="shared" si="3"/>
        <v>3.0000000000000004E-9</v>
      </c>
      <c r="I42" s="1">
        <f t="shared" si="4"/>
        <v>1666666.6666666679</v>
      </c>
      <c r="J42" s="1">
        <f t="shared" si="5"/>
        <v>6.930000000000004E-7</v>
      </c>
      <c r="K42" s="1">
        <f t="shared" si="6"/>
        <v>1.3859999999999995E-4</v>
      </c>
    </row>
    <row r="43" spans="1:11">
      <c r="A43">
        <v>0.505</v>
      </c>
      <c r="B43" s="1">
        <v>2.4E-8</v>
      </c>
      <c r="C43" s="1">
        <v>-4.7099999999999998E-6</v>
      </c>
      <c r="D43" s="1">
        <f t="shared" si="0"/>
        <v>4.7099999999999998E-6</v>
      </c>
      <c r="E43" s="1">
        <f t="shared" si="1"/>
        <v>4.7339999999999999E-6</v>
      </c>
      <c r="F43" s="1">
        <f t="shared" si="2"/>
        <v>197.25</v>
      </c>
      <c r="G43">
        <f t="shared" si="7"/>
        <v>5.0000000000000044E-3</v>
      </c>
      <c r="H43" s="1">
        <f t="shared" si="3"/>
        <v>3.0000000000000004E-9</v>
      </c>
      <c r="I43" s="1">
        <f t="shared" si="4"/>
        <v>1666666.6666666679</v>
      </c>
      <c r="J43" s="1">
        <f t="shared" si="5"/>
        <v>8.3299999999999948E-7</v>
      </c>
      <c r="K43" s="1">
        <f t="shared" si="6"/>
        <v>1.6659999999999974E-4</v>
      </c>
    </row>
    <row r="44" spans="1:11">
      <c r="A44">
        <v>0.51</v>
      </c>
      <c r="B44" s="1">
        <v>2.9000000000000002E-8</v>
      </c>
      <c r="C44" s="1">
        <v>-5.7200000000000003E-6</v>
      </c>
      <c r="D44" s="1">
        <f t="shared" si="0"/>
        <v>5.7200000000000003E-6</v>
      </c>
      <c r="E44" s="1">
        <f t="shared" si="1"/>
        <v>5.7490000000000004E-6</v>
      </c>
      <c r="F44" s="1">
        <f t="shared" si="2"/>
        <v>198.24137931034483</v>
      </c>
      <c r="G44">
        <f t="shared" si="7"/>
        <v>5.0000000000000044E-3</v>
      </c>
      <c r="H44" s="1">
        <f t="shared" si="3"/>
        <v>5.0000000000000018E-9</v>
      </c>
      <c r="I44" s="1">
        <f t="shared" si="4"/>
        <v>1000000.0000000006</v>
      </c>
      <c r="J44" s="1">
        <f t="shared" si="5"/>
        <v>1.0150000000000004E-6</v>
      </c>
      <c r="K44" s="1">
        <f t="shared" si="6"/>
        <v>2.0299999999999992E-4</v>
      </c>
    </row>
    <row r="45" spans="1:11">
      <c r="A45">
        <v>0.51500000000000001</v>
      </c>
      <c r="B45" s="1">
        <v>3.2999999999999998E-8</v>
      </c>
      <c r="C45" s="1">
        <v>-6.9800000000000001E-6</v>
      </c>
      <c r="D45" s="1">
        <f t="shared" si="0"/>
        <v>6.9800000000000001E-6</v>
      </c>
      <c r="E45" s="1">
        <f t="shared" si="1"/>
        <v>7.0130000000000004E-6</v>
      </c>
      <c r="F45" s="1">
        <f t="shared" si="2"/>
        <v>212.51515151515153</v>
      </c>
      <c r="G45">
        <f t="shared" si="7"/>
        <v>5.0000000000000044E-3</v>
      </c>
      <c r="H45" s="1">
        <f t="shared" si="3"/>
        <v>3.9999999999999961E-9</v>
      </c>
      <c r="I45" s="1">
        <f t="shared" si="4"/>
        <v>1250000.0000000023</v>
      </c>
      <c r="J45" s="1">
        <f t="shared" si="5"/>
        <v>1.2640000000000001E-6</v>
      </c>
      <c r="K45" s="1">
        <f t="shared" si="6"/>
        <v>2.527999999999998E-4</v>
      </c>
    </row>
    <row r="46" spans="1:11">
      <c r="A46">
        <v>0.52</v>
      </c>
      <c r="B46" s="1">
        <v>4.0000000000000001E-8</v>
      </c>
      <c r="C46" s="1">
        <v>-8.5099999999999998E-6</v>
      </c>
      <c r="D46" s="1">
        <f t="shared" si="0"/>
        <v>8.5099999999999998E-6</v>
      </c>
      <c r="E46" s="1">
        <f t="shared" si="1"/>
        <v>8.5499999999999995E-6</v>
      </c>
      <c r="F46" s="1">
        <f t="shared" si="2"/>
        <v>213.74999999999997</v>
      </c>
      <c r="G46">
        <f t="shared" si="7"/>
        <v>5.0000000000000044E-3</v>
      </c>
      <c r="H46" s="1">
        <f t="shared" si="3"/>
        <v>7.0000000000000031E-9</v>
      </c>
      <c r="I46" s="1">
        <f t="shared" si="4"/>
        <v>714285.71428571455</v>
      </c>
      <c r="J46" s="1">
        <f t="shared" si="5"/>
        <v>1.536999999999999E-6</v>
      </c>
      <c r="K46" s="1">
        <f t="shared" si="6"/>
        <v>3.073999999999995E-4</v>
      </c>
    </row>
    <row r="47" spans="1:11">
      <c r="A47">
        <v>0.52500000000000002</v>
      </c>
      <c r="B47" s="1">
        <v>4.8E-8</v>
      </c>
      <c r="C47" s="1">
        <v>-1.0370000000000001E-5</v>
      </c>
      <c r="D47" s="1">
        <f t="shared" si="0"/>
        <v>1.0370000000000001E-5</v>
      </c>
      <c r="E47" s="1">
        <f t="shared" si="1"/>
        <v>1.0418000000000001E-5</v>
      </c>
      <c r="F47" s="1">
        <f t="shared" si="2"/>
        <v>217.04166666666669</v>
      </c>
      <c r="G47">
        <f t="shared" si="7"/>
        <v>5.0000000000000044E-3</v>
      </c>
      <c r="H47" s="1">
        <f t="shared" si="3"/>
        <v>7.9999999999999988E-9</v>
      </c>
      <c r="I47" s="1">
        <f t="shared" si="4"/>
        <v>625000.0000000007</v>
      </c>
      <c r="J47" s="1">
        <f t="shared" si="5"/>
        <v>1.8680000000000014E-6</v>
      </c>
      <c r="K47" s="1">
        <f t="shared" si="6"/>
        <v>3.7359999999999997E-4</v>
      </c>
    </row>
    <row r="48" spans="1:11">
      <c r="A48">
        <v>0.53</v>
      </c>
      <c r="B48" s="1">
        <v>5.7000000000000001E-8</v>
      </c>
      <c r="C48" s="1">
        <v>-1.2639999999999999E-5</v>
      </c>
      <c r="D48" s="1">
        <f t="shared" si="0"/>
        <v>1.2639999999999999E-5</v>
      </c>
      <c r="E48" s="1">
        <f t="shared" si="1"/>
        <v>1.2696999999999999E-5</v>
      </c>
      <c r="F48" s="1">
        <f t="shared" si="2"/>
        <v>222.75438596491225</v>
      </c>
      <c r="G48">
        <f t="shared" si="7"/>
        <v>5.0000000000000044E-3</v>
      </c>
      <c r="H48" s="1">
        <f t="shared" si="3"/>
        <v>9.0000000000000012E-9</v>
      </c>
      <c r="I48" s="1">
        <f t="shared" si="4"/>
        <v>555555.55555555597</v>
      </c>
      <c r="J48" s="1">
        <f t="shared" si="5"/>
        <v>2.278999999999998E-6</v>
      </c>
      <c r="K48" s="1">
        <f t="shared" si="6"/>
        <v>4.5579999999999921E-4</v>
      </c>
    </row>
    <row r="49" spans="1:11">
      <c r="A49">
        <v>0.53500000000000003</v>
      </c>
      <c r="B49" s="1">
        <v>6.8999999999999996E-8</v>
      </c>
      <c r="C49" s="1">
        <v>-1.537E-5</v>
      </c>
      <c r="D49" s="1">
        <f t="shared" si="0"/>
        <v>1.537E-5</v>
      </c>
      <c r="E49" s="1">
        <f t="shared" si="1"/>
        <v>1.5438999999999999E-5</v>
      </c>
      <c r="F49" s="1">
        <f t="shared" si="2"/>
        <v>223.75362318840581</v>
      </c>
      <c r="G49">
        <f t="shared" si="7"/>
        <v>5.0000000000000044E-3</v>
      </c>
      <c r="H49" s="1">
        <f t="shared" si="3"/>
        <v>1.1999999999999995E-8</v>
      </c>
      <c r="I49" s="1">
        <f t="shared" si="4"/>
        <v>416666.66666666721</v>
      </c>
      <c r="J49" s="1">
        <f t="shared" si="5"/>
        <v>2.7420000000000002E-6</v>
      </c>
      <c r="K49" s="1">
        <f t="shared" si="6"/>
        <v>5.4839999999999956E-4</v>
      </c>
    </row>
    <row r="50" spans="1:11">
      <c r="A50">
        <v>0.54</v>
      </c>
      <c r="B50" s="1">
        <v>8.2000000000000006E-8</v>
      </c>
      <c r="C50" s="1">
        <v>-1.8689999999999999E-5</v>
      </c>
      <c r="D50" s="1">
        <f t="shared" si="0"/>
        <v>1.8689999999999999E-5</v>
      </c>
      <c r="E50" s="1">
        <f t="shared" si="1"/>
        <v>1.8771999999999999E-5</v>
      </c>
      <c r="F50" s="1">
        <f t="shared" si="2"/>
        <v>228.92682926829266</v>
      </c>
      <c r="G50">
        <f t="shared" si="7"/>
        <v>5.0000000000000044E-3</v>
      </c>
      <c r="H50" s="1">
        <f t="shared" si="3"/>
        <v>1.3000000000000011E-8</v>
      </c>
      <c r="I50" s="1">
        <f t="shared" si="4"/>
        <v>384615.38461538462</v>
      </c>
      <c r="J50" s="1">
        <f t="shared" si="5"/>
        <v>3.3330000000000001E-6</v>
      </c>
      <c r="K50" s="1">
        <f t="shared" si="6"/>
        <v>6.665999999999994E-4</v>
      </c>
    </row>
    <row r="51" spans="1:11">
      <c r="A51">
        <v>0.54500000000000004</v>
      </c>
      <c r="B51" s="1">
        <v>1.03E-7</v>
      </c>
      <c r="C51" s="1">
        <v>-2.34E-5</v>
      </c>
      <c r="D51" s="1">
        <f t="shared" si="0"/>
        <v>2.34E-5</v>
      </c>
      <c r="E51" s="1">
        <f t="shared" si="1"/>
        <v>2.3502999999999998E-5</v>
      </c>
      <c r="F51" s="1">
        <f t="shared" si="2"/>
        <v>228.18446601941747</v>
      </c>
      <c r="G51">
        <f t="shared" si="7"/>
        <v>5.0000000000000044E-3</v>
      </c>
      <c r="H51" s="1">
        <f t="shared" si="3"/>
        <v>2.099999999999999E-8</v>
      </c>
      <c r="I51" s="1">
        <f t="shared" si="4"/>
        <v>238095.23809523843</v>
      </c>
      <c r="J51" s="1">
        <f t="shared" si="5"/>
        <v>4.7309999999999993E-6</v>
      </c>
      <c r="K51" s="1">
        <f t="shared" si="6"/>
        <v>9.4619999999999904E-4</v>
      </c>
    </row>
    <row r="52" spans="1:11">
      <c r="A52">
        <v>0.55000000000000004</v>
      </c>
      <c r="B52" s="1">
        <v>1.24E-7</v>
      </c>
      <c r="C52" s="1">
        <v>-2.8399999999999999E-5</v>
      </c>
      <c r="D52" s="1">
        <f t="shared" si="0"/>
        <v>2.8399999999999999E-5</v>
      </c>
      <c r="E52" s="1">
        <f t="shared" si="1"/>
        <v>2.8524E-5</v>
      </c>
      <c r="F52" s="1">
        <f t="shared" si="2"/>
        <v>230.03225806451613</v>
      </c>
      <c r="G52">
        <f t="shared" si="7"/>
        <v>5.0000000000000044E-3</v>
      </c>
      <c r="H52" s="1">
        <f t="shared" si="3"/>
        <v>2.1000000000000003E-8</v>
      </c>
      <c r="I52" s="1">
        <f t="shared" si="4"/>
        <v>238095.23809523828</v>
      </c>
      <c r="J52" s="1">
        <f t="shared" si="5"/>
        <v>5.0210000000000016E-6</v>
      </c>
      <c r="K52" s="1">
        <f t="shared" si="6"/>
        <v>1.0041999999999994E-3</v>
      </c>
    </row>
    <row r="53" spans="1:11">
      <c r="A53">
        <v>0.55500000000000005</v>
      </c>
      <c r="B53" s="1">
        <v>1.4999999999999999E-7</v>
      </c>
      <c r="C53" s="1">
        <v>-3.4700000000000003E-5</v>
      </c>
      <c r="D53" s="1">
        <f t="shared" si="0"/>
        <v>3.4700000000000003E-5</v>
      </c>
      <c r="E53" s="1">
        <f t="shared" si="1"/>
        <v>3.485E-5</v>
      </c>
      <c r="F53" s="1">
        <f t="shared" si="2"/>
        <v>232.33333333333334</v>
      </c>
      <c r="G53">
        <f t="shared" si="7"/>
        <v>5.0000000000000044E-3</v>
      </c>
      <c r="H53" s="1">
        <f t="shared" si="3"/>
        <v>2.5999999999999995E-8</v>
      </c>
      <c r="I53" s="1">
        <f t="shared" si="4"/>
        <v>192307.69230769252</v>
      </c>
      <c r="J53" s="1">
        <f t="shared" si="5"/>
        <v>6.3260000000000001E-6</v>
      </c>
      <c r="K53" s="1">
        <f t="shared" si="6"/>
        <v>1.2651999999999989E-3</v>
      </c>
    </row>
    <row r="54" spans="1:11">
      <c r="A54">
        <v>0.56000000000000005</v>
      </c>
      <c r="B54" s="1">
        <v>1.8199999999999999E-7</v>
      </c>
      <c r="C54" s="1">
        <v>-4.2200000000000003E-5</v>
      </c>
      <c r="D54" s="1">
        <f t="shared" si="0"/>
        <v>4.2200000000000003E-5</v>
      </c>
      <c r="E54" s="1">
        <f t="shared" si="1"/>
        <v>4.2382000000000002E-5</v>
      </c>
      <c r="F54" s="1">
        <f t="shared" si="2"/>
        <v>232.86813186813188</v>
      </c>
      <c r="G54">
        <f t="shared" si="7"/>
        <v>5.0000000000000044E-3</v>
      </c>
      <c r="H54" s="1">
        <f t="shared" si="3"/>
        <v>3.1999999999999995E-8</v>
      </c>
      <c r="I54" s="1">
        <f t="shared" si="4"/>
        <v>156250.00000000017</v>
      </c>
      <c r="J54" s="1">
        <f t="shared" si="5"/>
        <v>7.5320000000000017E-6</v>
      </c>
      <c r="K54" s="1">
        <f t="shared" si="6"/>
        <v>1.5063999999999991E-3</v>
      </c>
    </row>
    <row r="55" spans="1:11">
      <c r="A55">
        <v>0.56499999999999995</v>
      </c>
      <c r="B55" s="1">
        <v>2.2100000000000001E-7</v>
      </c>
      <c r="C55" s="1">
        <v>-5.1499999999999998E-5</v>
      </c>
      <c r="D55" s="1">
        <f t="shared" si="0"/>
        <v>5.1499999999999998E-5</v>
      </c>
      <c r="E55" s="1">
        <f t="shared" si="1"/>
        <v>5.1720999999999995E-5</v>
      </c>
      <c r="F55" s="1">
        <f t="shared" si="2"/>
        <v>234.03167420814478</v>
      </c>
      <c r="G55">
        <f t="shared" si="7"/>
        <v>4.9999999999998934E-3</v>
      </c>
      <c r="H55" s="1">
        <f t="shared" si="3"/>
        <v>3.9000000000000018E-8</v>
      </c>
      <c r="I55" s="1">
        <f t="shared" si="4"/>
        <v>128205.12820512541</v>
      </c>
      <c r="J55" s="1">
        <f t="shared" si="5"/>
        <v>9.3389999999999931E-6</v>
      </c>
      <c r="K55" s="1">
        <f t="shared" si="6"/>
        <v>1.8678000000000384E-3</v>
      </c>
    </row>
    <row r="56" spans="1:11">
      <c r="A56">
        <v>0.56999999999999995</v>
      </c>
      <c r="B56" s="1">
        <v>2.6800000000000002E-7</v>
      </c>
      <c r="C56" s="1">
        <v>-6.2700000000000006E-5</v>
      </c>
      <c r="D56" s="1">
        <f t="shared" si="0"/>
        <v>6.2700000000000006E-5</v>
      </c>
      <c r="E56" s="1">
        <f t="shared" si="1"/>
        <v>6.2968000000000011E-5</v>
      </c>
      <c r="F56" s="1">
        <f t="shared" si="2"/>
        <v>234.95522388059703</v>
      </c>
      <c r="G56">
        <f t="shared" si="7"/>
        <v>5.0000000000000044E-3</v>
      </c>
      <c r="H56" s="1">
        <f t="shared" si="3"/>
        <v>4.7000000000000011E-8</v>
      </c>
      <c r="I56" s="1">
        <f t="shared" si="4"/>
        <v>106382.97872340433</v>
      </c>
      <c r="J56" s="1">
        <f t="shared" si="5"/>
        <v>1.1247000000000016E-5</v>
      </c>
      <c r="K56" s="1">
        <f t="shared" si="6"/>
        <v>2.2494000000000012E-3</v>
      </c>
    </row>
    <row r="57" spans="1:11">
      <c r="A57">
        <v>0.57499999999999996</v>
      </c>
      <c r="B57" s="1">
        <v>3.2500000000000001E-7</v>
      </c>
      <c r="C57" s="1">
        <v>-7.6299999999999998E-5</v>
      </c>
      <c r="D57" s="1">
        <f t="shared" si="0"/>
        <v>7.6299999999999998E-5</v>
      </c>
      <c r="E57" s="1">
        <f t="shared" si="1"/>
        <v>7.6624999999999992E-5</v>
      </c>
      <c r="F57" s="1">
        <f t="shared" si="2"/>
        <v>235.76923076923075</v>
      </c>
      <c r="G57">
        <f t="shared" si="7"/>
        <v>5.0000000000000044E-3</v>
      </c>
      <c r="H57" s="1">
        <f t="shared" si="3"/>
        <v>5.6999999999999994E-8</v>
      </c>
      <c r="I57" s="1">
        <f t="shared" si="4"/>
        <v>87719.298245614118</v>
      </c>
      <c r="J57" s="1">
        <f t="shared" si="5"/>
        <v>1.3656999999999981E-5</v>
      </c>
      <c r="K57" s="1">
        <f t="shared" si="6"/>
        <v>2.7313999999999936E-3</v>
      </c>
    </row>
    <row r="58" spans="1:11">
      <c r="A58">
        <v>0.57999999999999996</v>
      </c>
      <c r="B58" s="1">
        <v>3.9400000000000001E-7</v>
      </c>
      <c r="C58" s="1">
        <v>-9.2499999999999999E-5</v>
      </c>
      <c r="D58" s="1">
        <f t="shared" si="0"/>
        <v>9.2499999999999999E-5</v>
      </c>
      <c r="E58" s="1">
        <f t="shared" si="1"/>
        <v>9.2893999999999995E-5</v>
      </c>
      <c r="F58" s="1">
        <f t="shared" si="2"/>
        <v>235.7715736040609</v>
      </c>
      <c r="G58">
        <f t="shared" si="7"/>
        <v>5.0000000000000044E-3</v>
      </c>
      <c r="H58" s="1">
        <f t="shared" si="3"/>
        <v>6.8999999999999996E-8</v>
      </c>
      <c r="I58" s="1">
        <f t="shared" si="4"/>
        <v>72463.768115942104</v>
      </c>
      <c r="J58" s="1">
        <f t="shared" si="5"/>
        <v>1.6269000000000003E-5</v>
      </c>
      <c r="K58" s="1">
        <f t="shared" si="6"/>
        <v>3.2537999999999977E-3</v>
      </c>
    </row>
    <row r="59" spans="1:11">
      <c r="A59">
        <v>0.58499999999999996</v>
      </c>
      <c r="B59" s="1">
        <v>4.75E-7</v>
      </c>
      <c r="C59">
        <v>-1.1179999999999999E-4</v>
      </c>
      <c r="D59" s="1">
        <f t="shared" si="0"/>
        <v>1.1179999999999999E-4</v>
      </c>
      <c r="E59" s="1">
        <f t="shared" si="1"/>
        <v>1.1227499999999999E-4</v>
      </c>
      <c r="F59" s="1">
        <f t="shared" si="2"/>
        <v>236.36842105263156</v>
      </c>
      <c r="G59">
        <f t="shared" si="7"/>
        <v>5.0000000000000044E-3</v>
      </c>
      <c r="H59" s="1">
        <f t="shared" si="3"/>
        <v>8.0999999999999997E-8</v>
      </c>
      <c r="I59" s="1">
        <f t="shared" si="4"/>
        <v>61728.39506172845</v>
      </c>
      <c r="J59" s="1">
        <f t="shared" si="5"/>
        <v>1.9380999999999996E-5</v>
      </c>
      <c r="K59" s="1">
        <f t="shared" si="6"/>
        <v>3.8761999999999959E-3</v>
      </c>
    </row>
    <row r="60" spans="1:11">
      <c r="A60">
        <v>0.59</v>
      </c>
      <c r="B60" s="1">
        <v>5.7100000000000002E-7</v>
      </c>
      <c r="C60">
        <v>-1.35E-4</v>
      </c>
      <c r="D60" s="1">
        <f t="shared" si="0"/>
        <v>1.35E-4</v>
      </c>
      <c r="E60" s="1">
        <f t="shared" si="1"/>
        <v>1.3557099999999999E-4</v>
      </c>
      <c r="F60" s="1">
        <f t="shared" si="2"/>
        <v>237.42732049036775</v>
      </c>
      <c r="G60">
        <f t="shared" si="7"/>
        <v>5.0000000000000044E-3</v>
      </c>
      <c r="H60" s="1">
        <f t="shared" si="3"/>
        <v>9.6000000000000013E-8</v>
      </c>
      <c r="I60" s="1">
        <f t="shared" si="4"/>
        <v>52083.333333333372</v>
      </c>
      <c r="J60" s="1">
        <f t="shared" si="5"/>
        <v>2.3296000000000002E-5</v>
      </c>
      <c r="K60" s="1">
        <f t="shared" si="6"/>
        <v>4.6591999999999962E-3</v>
      </c>
    </row>
    <row r="61" spans="1:11">
      <c r="A61">
        <v>0.59499999999999997</v>
      </c>
      <c r="B61" s="1">
        <v>6.8800000000000002E-7</v>
      </c>
      <c r="C61">
        <v>-1.629E-4</v>
      </c>
      <c r="D61" s="1">
        <f t="shared" si="0"/>
        <v>1.629E-4</v>
      </c>
      <c r="E61" s="1">
        <f t="shared" si="1"/>
        <v>1.6358799999999999E-4</v>
      </c>
      <c r="F61" s="1">
        <f t="shared" si="2"/>
        <v>237.77325581395348</v>
      </c>
      <c r="G61">
        <f t="shared" si="7"/>
        <v>5.0000000000000044E-3</v>
      </c>
      <c r="H61" s="1">
        <f t="shared" si="3"/>
        <v>1.17E-7</v>
      </c>
      <c r="I61" s="1">
        <f t="shared" si="4"/>
        <v>42735.042735042771</v>
      </c>
      <c r="J61" s="1">
        <f t="shared" si="5"/>
        <v>2.8017E-5</v>
      </c>
      <c r="K61" s="1">
        <f t="shared" si="6"/>
        <v>5.6033999999999954E-3</v>
      </c>
    </row>
    <row r="62" spans="1:11">
      <c r="A62">
        <v>0.6</v>
      </c>
      <c r="B62" s="1">
        <v>8.2999999999999999E-7</v>
      </c>
      <c r="C62">
        <v>-1.964E-4</v>
      </c>
      <c r="D62" s="1">
        <f t="shared" si="0"/>
        <v>1.964E-4</v>
      </c>
      <c r="E62" s="1">
        <f t="shared" si="1"/>
        <v>1.9723000000000001E-4</v>
      </c>
      <c r="F62" s="1">
        <f t="shared" si="2"/>
        <v>237.62650602409639</v>
      </c>
      <c r="G62">
        <f t="shared" si="7"/>
        <v>5.0000000000000044E-3</v>
      </c>
      <c r="H62" s="1">
        <f t="shared" si="3"/>
        <v>1.4199999999999997E-7</v>
      </c>
      <c r="I62" s="1">
        <f t="shared" si="4"/>
        <v>35211.267605633839</v>
      </c>
      <c r="J62" s="1">
        <f t="shared" si="5"/>
        <v>3.3642000000000014E-5</v>
      </c>
      <c r="K62" s="1">
        <f t="shared" si="6"/>
        <v>6.7283999999999972E-3</v>
      </c>
    </row>
    <row r="63" spans="1:11">
      <c r="A63">
        <v>0.60499999999999998</v>
      </c>
      <c r="B63" s="1">
        <v>1.0249999999999999E-6</v>
      </c>
      <c r="C63">
        <v>-2.41E-4</v>
      </c>
      <c r="D63" s="1">
        <f t="shared" si="0"/>
        <v>2.41E-4</v>
      </c>
      <c r="E63" s="1">
        <f t="shared" si="1"/>
        <v>2.4202500000000001E-4</v>
      </c>
      <c r="F63" s="1">
        <f t="shared" si="2"/>
        <v>236.12195121951223</v>
      </c>
      <c r="G63">
        <f t="shared" si="7"/>
        <v>5.0000000000000044E-3</v>
      </c>
      <c r="H63" s="1">
        <f t="shared" si="3"/>
        <v>1.9499999999999993E-7</v>
      </c>
      <c r="I63" s="1">
        <f t="shared" si="4"/>
        <v>25641.025641025673</v>
      </c>
      <c r="J63" s="1">
        <f t="shared" si="5"/>
        <v>4.4795000000000007E-5</v>
      </c>
      <c r="K63" s="1">
        <f t="shared" si="6"/>
        <v>8.958999999999993E-3</v>
      </c>
    </row>
    <row r="64" spans="1:11">
      <c r="A64">
        <v>0.61</v>
      </c>
      <c r="B64" s="1">
        <v>1.238E-6</v>
      </c>
      <c r="C64">
        <v>-2.9100000000000003E-4</v>
      </c>
      <c r="D64" s="1">
        <f t="shared" si="0"/>
        <v>2.9100000000000003E-4</v>
      </c>
      <c r="E64" s="1">
        <f t="shared" si="1"/>
        <v>2.92238E-4</v>
      </c>
      <c r="F64" s="1">
        <f t="shared" si="2"/>
        <v>236.05654281098546</v>
      </c>
      <c r="G64">
        <f t="shared" si="7"/>
        <v>5.0000000000000044E-3</v>
      </c>
      <c r="H64" s="1">
        <f t="shared" si="3"/>
        <v>2.1300000000000012E-7</v>
      </c>
      <c r="I64" s="1">
        <f t="shared" si="4"/>
        <v>23474.178403755875</v>
      </c>
      <c r="J64" s="1">
        <f t="shared" si="5"/>
        <v>5.0212999999999988E-5</v>
      </c>
      <c r="K64" s="1">
        <f t="shared" si="6"/>
        <v>1.0042599999999988E-2</v>
      </c>
    </row>
    <row r="65" spans="1:11">
      <c r="A65">
        <v>0.61499999999999999</v>
      </c>
      <c r="B65" s="1">
        <v>1.494E-6</v>
      </c>
      <c r="C65">
        <v>-3.5199999999999999E-4</v>
      </c>
      <c r="D65" s="1">
        <f t="shared" si="0"/>
        <v>3.5199999999999999E-4</v>
      </c>
      <c r="E65" s="1">
        <f t="shared" si="1"/>
        <v>3.5349399999999999E-4</v>
      </c>
      <c r="F65" s="1">
        <f t="shared" si="2"/>
        <v>236.6091030789826</v>
      </c>
      <c r="G65">
        <f t="shared" si="7"/>
        <v>5.0000000000000044E-3</v>
      </c>
      <c r="H65" s="1">
        <f t="shared" si="3"/>
        <v>2.5599999999999996E-7</v>
      </c>
      <c r="I65" s="1">
        <f t="shared" si="4"/>
        <v>19531.250000000022</v>
      </c>
      <c r="J65" s="1">
        <f t="shared" si="5"/>
        <v>6.1255999999999984E-5</v>
      </c>
      <c r="K65" s="1">
        <f t="shared" si="6"/>
        <v>1.2251199999999986E-2</v>
      </c>
    </row>
    <row r="66" spans="1:11">
      <c r="A66">
        <v>0.62</v>
      </c>
      <c r="B66" s="1">
        <v>1.7999999999999999E-6</v>
      </c>
      <c r="C66">
        <v>-4.26E-4</v>
      </c>
      <c r="D66" s="1">
        <f t="shared" si="0"/>
        <v>4.26E-4</v>
      </c>
      <c r="E66" s="1">
        <f t="shared" si="1"/>
        <v>4.2779999999999999E-4</v>
      </c>
      <c r="F66" s="1">
        <f t="shared" si="2"/>
        <v>237.66666666666669</v>
      </c>
      <c r="G66">
        <f t="shared" si="7"/>
        <v>5.0000000000000044E-3</v>
      </c>
      <c r="H66" s="1">
        <f t="shared" si="3"/>
        <v>3.0599999999999991E-7</v>
      </c>
      <c r="I66" s="1">
        <f t="shared" si="4"/>
        <v>16339.869281045771</v>
      </c>
      <c r="J66" s="1">
        <f t="shared" si="5"/>
        <v>7.4306000000000003E-5</v>
      </c>
      <c r="K66" s="1">
        <f t="shared" si="6"/>
        <v>1.4861199999999988E-2</v>
      </c>
    </row>
    <row r="67" spans="1:11">
      <c r="A67">
        <v>0.625</v>
      </c>
      <c r="B67" s="1">
        <v>2.2400000000000002E-6</v>
      </c>
      <c r="C67">
        <v>-5.2899999999999996E-4</v>
      </c>
      <c r="D67" s="1">
        <f t="shared" ref="D67:D102" si="8">C67*-1</f>
        <v>5.2899999999999996E-4</v>
      </c>
      <c r="E67" s="1">
        <f t="shared" ref="E67:E102" si="9">B67+D67</f>
        <v>5.3123999999999999E-4</v>
      </c>
      <c r="F67" s="1">
        <f t="shared" ref="F67:F102" si="10">E67/B67</f>
        <v>237.16071428571428</v>
      </c>
      <c r="G67">
        <f t="shared" si="7"/>
        <v>5.0000000000000044E-3</v>
      </c>
      <c r="H67" s="1">
        <f t="shared" si="3"/>
        <v>4.4000000000000023E-7</v>
      </c>
      <c r="I67" s="1">
        <f t="shared" si="4"/>
        <v>11363.636363636368</v>
      </c>
      <c r="J67" s="1">
        <f t="shared" si="5"/>
        <v>1.0344E-4</v>
      </c>
      <c r="K67" s="1">
        <f t="shared" si="6"/>
        <v>2.0687999999999981E-2</v>
      </c>
    </row>
    <row r="68" spans="1:11">
      <c r="A68">
        <v>0.63</v>
      </c>
      <c r="B68" s="1">
        <v>2.7E-6</v>
      </c>
      <c r="C68">
        <v>-6.3900000000000003E-4</v>
      </c>
      <c r="D68" s="1">
        <f t="shared" si="8"/>
        <v>6.3900000000000003E-4</v>
      </c>
      <c r="E68" s="1">
        <f t="shared" si="9"/>
        <v>6.4170000000000004E-4</v>
      </c>
      <c r="F68" s="1">
        <f t="shared" si="10"/>
        <v>237.66666666666669</v>
      </c>
      <c r="G68">
        <f t="shared" si="7"/>
        <v>5.0000000000000044E-3</v>
      </c>
      <c r="H68" s="1">
        <f t="shared" si="7"/>
        <v>4.5999999999999983E-7</v>
      </c>
      <c r="I68" s="1">
        <f t="shared" ref="I68:I102" si="11">G68/H68</f>
        <v>10869.565217391319</v>
      </c>
      <c r="J68" s="1">
        <f t="shared" ref="J68:J102" si="12">E68-E67</f>
        <v>1.1046000000000005E-4</v>
      </c>
      <c r="K68" s="1">
        <f t="shared" ref="K68:K102" si="13">J68/G68</f>
        <v>2.209199999999999E-2</v>
      </c>
    </row>
    <row r="69" spans="1:11">
      <c r="A69">
        <v>0.63500000000000001</v>
      </c>
      <c r="B69" s="1">
        <v>3.2600000000000001E-6</v>
      </c>
      <c r="C69">
        <v>-7.7300000000000003E-4</v>
      </c>
      <c r="D69" s="1">
        <f t="shared" si="8"/>
        <v>7.7300000000000003E-4</v>
      </c>
      <c r="E69" s="1">
        <f t="shared" si="9"/>
        <v>7.7626000000000008E-4</v>
      </c>
      <c r="F69" s="1">
        <f t="shared" si="10"/>
        <v>238.11656441717793</v>
      </c>
      <c r="G69">
        <f t="shared" ref="G69:H102" si="14">A69-A68</f>
        <v>5.0000000000000044E-3</v>
      </c>
      <c r="H69" s="1">
        <f t="shared" si="14"/>
        <v>5.6000000000000014E-7</v>
      </c>
      <c r="I69" s="1">
        <f t="shared" si="11"/>
        <v>8928.5714285714348</v>
      </c>
      <c r="J69" s="1">
        <f t="shared" si="12"/>
        <v>1.3456000000000004E-4</v>
      </c>
      <c r="K69" s="1">
        <f t="shared" si="13"/>
        <v>2.6911999999999985E-2</v>
      </c>
    </row>
    <row r="70" spans="1:11">
      <c r="A70">
        <v>0.64</v>
      </c>
      <c r="B70" s="1">
        <v>3.9400000000000004E-6</v>
      </c>
      <c r="C70">
        <v>-9.3599999999999998E-4</v>
      </c>
      <c r="D70" s="1">
        <f t="shared" si="8"/>
        <v>9.3599999999999998E-4</v>
      </c>
      <c r="E70" s="1">
        <f t="shared" si="9"/>
        <v>9.3994E-4</v>
      </c>
      <c r="F70" s="1">
        <f t="shared" si="10"/>
        <v>238.56345177664971</v>
      </c>
      <c r="G70">
        <f t="shared" si="14"/>
        <v>5.0000000000000044E-3</v>
      </c>
      <c r="H70" s="1">
        <f t="shared" si="14"/>
        <v>6.8000000000000027E-7</v>
      </c>
      <c r="I70" s="1">
        <f t="shared" si="11"/>
        <v>7352.9411764705919</v>
      </c>
      <c r="J70" s="1">
        <f t="shared" si="12"/>
        <v>1.6367999999999992E-4</v>
      </c>
      <c r="K70" s="1">
        <f t="shared" si="13"/>
        <v>3.2735999999999953E-2</v>
      </c>
    </row>
    <row r="71" spans="1:11">
      <c r="A71">
        <v>0.64500000000000002</v>
      </c>
      <c r="B71" s="1">
        <v>4.78E-6</v>
      </c>
      <c r="C71">
        <v>-1.137E-3</v>
      </c>
      <c r="D71" s="1">
        <f t="shared" si="8"/>
        <v>1.137E-3</v>
      </c>
      <c r="E71" s="1">
        <f t="shared" si="9"/>
        <v>1.14178E-3</v>
      </c>
      <c r="F71" s="1">
        <f t="shared" si="10"/>
        <v>238.86610878661088</v>
      </c>
      <c r="G71">
        <f t="shared" si="14"/>
        <v>5.0000000000000044E-3</v>
      </c>
      <c r="H71" s="1">
        <f t="shared" si="14"/>
        <v>8.3999999999999958E-7</v>
      </c>
      <c r="I71" s="1">
        <f t="shared" si="11"/>
        <v>5952.3809523809605</v>
      </c>
      <c r="J71" s="1">
        <f t="shared" si="12"/>
        <v>2.0184000000000001E-4</v>
      </c>
      <c r="K71" s="1">
        <f t="shared" si="13"/>
        <v>4.0367999999999966E-2</v>
      </c>
    </row>
    <row r="72" spans="1:11">
      <c r="A72">
        <v>0.65</v>
      </c>
      <c r="B72" s="1">
        <v>5.7799999999999997E-6</v>
      </c>
      <c r="C72">
        <v>-1.377E-3</v>
      </c>
      <c r="D72" s="1">
        <f t="shared" si="8"/>
        <v>1.377E-3</v>
      </c>
      <c r="E72" s="1">
        <f t="shared" si="9"/>
        <v>1.3827799999999999E-3</v>
      </c>
      <c r="F72" s="1">
        <f t="shared" si="10"/>
        <v>239.23529411764704</v>
      </c>
      <c r="G72">
        <f t="shared" si="14"/>
        <v>5.0000000000000044E-3</v>
      </c>
      <c r="H72" s="1">
        <f t="shared" si="14"/>
        <v>9.9999999999999974E-7</v>
      </c>
      <c r="I72" s="1">
        <f t="shared" si="11"/>
        <v>5000.0000000000055</v>
      </c>
      <c r="J72" s="1">
        <f t="shared" si="12"/>
        <v>2.4099999999999989E-4</v>
      </c>
      <c r="K72" s="1">
        <f t="shared" si="13"/>
        <v>4.8199999999999937E-2</v>
      </c>
    </row>
    <row r="73" spans="1:11">
      <c r="A73">
        <v>0.65500000000000003</v>
      </c>
      <c r="B73" s="1">
        <v>6.99E-6</v>
      </c>
      <c r="C73">
        <v>-1.665E-3</v>
      </c>
      <c r="D73" s="1">
        <f t="shared" si="8"/>
        <v>1.665E-3</v>
      </c>
      <c r="E73" s="1">
        <f t="shared" si="9"/>
        <v>1.6719899999999999E-3</v>
      </c>
      <c r="F73" s="1">
        <f t="shared" si="10"/>
        <v>239.19742489270385</v>
      </c>
      <c r="G73">
        <f t="shared" si="14"/>
        <v>5.0000000000000044E-3</v>
      </c>
      <c r="H73" s="1">
        <f t="shared" si="14"/>
        <v>1.2100000000000003E-6</v>
      </c>
      <c r="I73" s="1">
        <f t="shared" si="11"/>
        <v>4132.2314049586803</v>
      </c>
      <c r="J73" s="1">
        <f t="shared" si="12"/>
        <v>2.8921000000000003E-4</v>
      </c>
      <c r="K73" s="1">
        <f t="shared" si="13"/>
        <v>5.7841999999999956E-2</v>
      </c>
    </row>
    <row r="74" spans="1:11">
      <c r="A74">
        <v>0.66</v>
      </c>
      <c r="B74" s="1">
        <v>8.6500000000000002E-6</v>
      </c>
      <c r="C74">
        <v>-2.0400000000000001E-3</v>
      </c>
      <c r="D74" s="1">
        <f t="shared" si="8"/>
        <v>2.0400000000000001E-3</v>
      </c>
      <c r="E74" s="1">
        <f t="shared" si="9"/>
        <v>2.04865E-3</v>
      </c>
      <c r="F74" s="1">
        <f t="shared" si="10"/>
        <v>236.83815028901734</v>
      </c>
      <c r="G74">
        <f t="shared" si="14"/>
        <v>5.0000000000000044E-3</v>
      </c>
      <c r="H74" s="1">
        <f t="shared" si="14"/>
        <v>1.6600000000000002E-6</v>
      </c>
      <c r="I74" s="1">
        <f t="shared" si="11"/>
        <v>3012.0481927710866</v>
      </c>
      <c r="J74" s="1">
        <f t="shared" si="12"/>
        <v>3.7666000000000002E-4</v>
      </c>
      <c r="K74" s="1">
        <f t="shared" si="13"/>
        <v>7.5331999999999941E-2</v>
      </c>
    </row>
    <row r="75" spans="1:11">
      <c r="A75">
        <v>0.66500000000000004</v>
      </c>
      <c r="B75" s="1">
        <v>1.048E-5</v>
      </c>
      <c r="C75">
        <v>-2.47E-3</v>
      </c>
      <c r="D75" s="1">
        <f t="shared" si="8"/>
        <v>2.47E-3</v>
      </c>
      <c r="E75" s="1">
        <f t="shared" si="9"/>
        <v>2.4804800000000002E-3</v>
      </c>
      <c r="F75" s="1">
        <f t="shared" si="10"/>
        <v>236.6870229007634</v>
      </c>
      <c r="G75">
        <f t="shared" si="14"/>
        <v>5.0000000000000044E-3</v>
      </c>
      <c r="H75" s="1">
        <f t="shared" si="14"/>
        <v>1.8299999999999994E-6</v>
      </c>
      <c r="I75" s="1">
        <f t="shared" si="11"/>
        <v>2732.240437158473</v>
      </c>
      <c r="J75" s="1">
        <f t="shared" si="12"/>
        <v>4.3183000000000023E-4</v>
      </c>
      <c r="K75" s="1">
        <f t="shared" si="13"/>
        <v>8.6365999999999971E-2</v>
      </c>
    </row>
    <row r="76" spans="1:11">
      <c r="A76">
        <v>0.67</v>
      </c>
      <c r="B76" s="1">
        <v>1.2660000000000001E-5</v>
      </c>
      <c r="C76">
        <v>-2.99E-3</v>
      </c>
      <c r="D76" s="1">
        <f t="shared" si="8"/>
        <v>2.99E-3</v>
      </c>
      <c r="E76" s="1">
        <f t="shared" si="9"/>
        <v>3.0026599999999999E-3</v>
      </c>
      <c r="F76" s="1">
        <f t="shared" si="10"/>
        <v>237.17693522906791</v>
      </c>
      <c r="G76">
        <f t="shared" si="14"/>
        <v>5.0000000000000044E-3</v>
      </c>
      <c r="H76" s="1">
        <f t="shared" si="14"/>
        <v>2.1800000000000012E-6</v>
      </c>
      <c r="I76" s="1">
        <f t="shared" si="11"/>
        <v>2293.5779816513768</v>
      </c>
      <c r="J76" s="1">
        <f t="shared" si="12"/>
        <v>5.2217999999999969E-4</v>
      </c>
      <c r="K76" s="1">
        <f t="shared" si="13"/>
        <v>0.10443599999999985</v>
      </c>
    </row>
    <row r="77" spans="1:11">
      <c r="A77">
        <v>0.67500000000000004</v>
      </c>
      <c r="B77" s="1">
        <v>1.5290000000000001E-5</v>
      </c>
      <c r="C77">
        <v>-3.62E-3</v>
      </c>
      <c r="D77" s="1">
        <f t="shared" si="8"/>
        <v>3.62E-3</v>
      </c>
      <c r="E77" s="1">
        <f t="shared" si="9"/>
        <v>3.6352899999999998E-3</v>
      </c>
      <c r="F77" s="1">
        <f t="shared" si="10"/>
        <v>237.75604970568997</v>
      </c>
      <c r="G77">
        <f t="shared" si="14"/>
        <v>5.0000000000000044E-3</v>
      </c>
      <c r="H77" s="1">
        <f t="shared" si="14"/>
        <v>2.6300000000000002E-6</v>
      </c>
      <c r="I77" s="1">
        <f t="shared" si="11"/>
        <v>1901.140684410648</v>
      </c>
      <c r="J77" s="1">
        <f t="shared" si="12"/>
        <v>6.3262999999999991E-4</v>
      </c>
      <c r="K77" s="1">
        <f t="shared" si="13"/>
        <v>0.12652599999999986</v>
      </c>
    </row>
    <row r="78" spans="1:11">
      <c r="A78">
        <v>0.68</v>
      </c>
      <c r="B78" s="1">
        <v>1.84E-5</v>
      </c>
      <c r="C78">
        <v>-4.3600000000000002E-3</v>
      </c>
      <c r="D78" s="1">
        <f t="shared" si="8"/>
        <v>4.3600000000000002E-3</v>
      </c>
      <c r="E78" s="1">
        <f t="shared" si="9"/>
        <v>4.3784000000000002E-3</v>
      </c>
      <c r="F78" s="1">
        <f t="shared" si="10"/>
        <v>237.95652173913044</v>
      </c>
      <c r="G78">
        <f t="shared" si="14"/>
        <v>5.0000000000000044E-3</v>
      </c>
      <c r="H78" s="1">
        <f t="shared" si="14"/>
        <v>3.109999999999999E-6</v>
      </c>
      <c r="I78" s="1">
        <f t="shared" si="11"/>
        <v>1607.7170418006451</v>
      </c>
      <c r="J78" s="1">
        <f t="shared" si="12"/>
        <v>7.4311000000000038E-4</v>
      </c>
      <c r="K78" s="1">
        <f t="shared" si="13"/>
        <v>0.14862199999999995</v>
      </c>
    </row>
    <row r="79" spans="1:11">
      <c r="A79">
        <v>0.68500000000000005</v>
      </c>
      <c r="B79" s="1">
        <v>2.2900000000000001E-5</v>
      </c>
      <c r="C79">
        <v>-5.3899999999999998E-3</v>
      </c>
      <c r="D79" s="1">
        <f t="shared" si="8"/>
        <v>5.3899999999999998E-3</v>
      </c>
      <c r="E79" s="1">
        <f t="shared" si="9"/>
        <v>5.4129E-3</v>
      </c>
      <c r="F79" s="1">
        <f t="shared" si="10"/>
        <v>236.3711790393013</v>
      </c>
      <c r="G79">
        <f t="shared" si="14"/>
        <v>5.0000000000000044E-3</v>
      </c>
      <c r="H79" s="1">
        <f t="shared" si="14"/>
        <v>4.500000000000001E-6</v>
      </c>
      <c r="I79" s="1">
        <f t="shared" si="11"/>
        <v>1111.1111111111118</v>
      </c>
      <c r="J79" s="1">
        <f t="shared" si="12"/>
        <v>1.0344999999999998E-3</v>
      </c>
      <c r="K79" s="1">
        <f t="shared" si="13"/>
        <v>0.20689999999999978</v>
      </c>
    </row>
    <row r="80" spans="1:11">
      <c r="A80">
        <v>0.69</v>
      </c>
      <c r="B80" s="1">
        <v>2.7500000000000001E-5</v>
      </c>
      <c r="C80">
        <v>-6.4999999999999997E-3</v>
      </c>
      <c r="D80" s="1">
        <f t="shared" si="8"/>
        <v>6.4999999999999997E-3</v>
      </c>
      <c r="E80" s="1">
        <f t="shared" si="9"/>
        <v>6.5274999999999994E-3</v>
      </c>
      <c r="F80" s="1">
        <f t="shared" si="10"/>
        <v>237.36363636363635</v>
      </c>
      <c r="G80">
        <f t="shared" si="14"/>
        <v>4.9999999999998934E-3</v>
      </c>
      <c r="H80" s="1">
        <f t="shared" si="14"/>
        <v>4.6E-6</v>
      </c>
      <c r="I80" s="1">
        <f t="shared" si="11"/>
        <v>1086.9565217391073</v>
      </c>
      <c r="J80" s="1">
        <f t="shared" si="12"/>
        <v>1.1145999999999994E-3</v>
      </c>
      <c r="K80" s="1">
        <f t="shared" si="13"/>
        <v>0.22292000000000464</v>
      </c>
    </row>
    <row r="81" spans="1:11">
      <c r="A81">
        <v>0.69499999999999995</v>
      </c>
      <c r="B81" s="1">
        <v>3.3099999999999998E-5</v>
      </c>
      <c r="C81">
        <v>-7.8300000000000002E-3</v>
      </c>
      <c r="D81" s="1">
        <f t="shared" si="8"/>
        <v>7.8300000000000002E-3</v>
      </c>
      <c r="E81" s="1">
        <f t="shared" si="9"/>
        <v>7.8630999999999996E-3</v>
      </c>
      <c r="F81" s="1">
        <f t="shared" si="10"/>
        <v>237.55589123867068</v>
      </c>
      <c r="G81">
        <f t="shared" si="14"/>
        <v>5.0000000000000044E-3</v>
      </c>
      <c r="H81" s="1">
        <f t="shared" si="14"/>
        <v>5.5999999999999972E-6</v>
      </c>
      <c r="I81" s="1">
        <f t="shared" si="11"/>
        <v>892.85714285714414</v>
      </c>
      <c r="J81" s="1">
        <f t="shared" si="12"/>
        <v>1.3356000000000002E-3</v>
      </c>
      <c r="K81" s="1">
        <f t="shared" si="13"/>
        <v>0.2671199999999998</v>
      </c>
    </row>
    <row r="82" spans="1:11">
      <c r="A82">
        <v>0.7</v>
      </c>
      <c r="B82" s="1">
        <v>3.9700000000000003E-5</v>
      </c>
      <c r="C82">
        <v>-9.3900000000000008E-3</v>
      </c>
      <c r="D82" s="1">
        <f t="shared" si="8"/>
        <v>9.3900000000000008E-3</v>
      </c>
      <c r="E82" s="1">
        <f t="shared" si="9"/>
        <v>9.4297000000000009E-3</v>
      </c>
      <c r="F82" s="1">
        <f t="shared" si="10"/>
        <v>237.52392947103274</v>
      </c>
      <c r="G82">
        <f t="shared" si="14"/>
        <v>5.0000000000000044E-3</v>
      </c>
      <c r="H82" s="1">
        <f t="shared" si="14"/>
        <v>6.6000000000000046E-6</v>
      </c>
      <c r="I82" s="1">
        <f t="shared" si="11"/>
        <v>757.57575757575773</v>
      </c>
      <c r="J82" s="1">
        <f t="shared" si="12"/>
        <v>1.5666000000000013E-3</v>
      </c>
      <c r="K82" s="1">
        <f t="shared" si="13"/>
        <v>0.31331999999999999</v>
      </c>
    </row>
    <row r="83" spans="1:11">
      <c r="A83">
        <v>0.70499999999999996</v>
      </c>
      <c r="B83" s="1">
        <v>4.7599999999999998E-5</v>
      </c>
      <c r="C83">
        <v>-1.124E-2</v>
      </c>
      <c r="D83" s="1">
        <f t="shared" si="8"/>
        <v>1.124E-2</v>
      </c>
      <c r="E83" s="1">
        <f t="shared" si="9"/>
        <v>1.12876E-2</v>
      </c>
      <c r="F83" s="1">
        <f t="shared" si="10"/>
        <v>237.1344537815126</v>
      </c>
      <c r="G83">
        <f t="shared" si="14"/>
        <v>5.0000000000000044E-3</v>
      </c>
      <c r="H83" s="1">
        <f t="shared" si="14"/>
        <v>7.8999999999999955E-6</v>
      </c>
      <c r="I83" s="1">
        <f t="shared" si="11"/>
        <v>632.91139240506425</v>
      </c>
      <c r="J83" s="1">
        <f t="shared" si="12"/>
        <v>1.8578999999999991E-3</v>
      </c>
      <c r="K83" s="1">
        <f t="shared" si="13"/>
        <v>0.37157999999999952</v>
      </c>
    </row>
    <row r="84" spans="1:11">
      <c r="A84">
        <v>0.71</v>
      </c>
      <c r="B84" s="1">
        <v>5.6499999999999998E-5</v>
      </c>
      <c r="C84">
        <v>-1.3350000000000001E-2</v>
      </c>
      <c r="D84" s="1">
        <f t="shared" si="8"/>
        <v>1.3350000000000001E-2</v>
      </c>
      <c r="E84" s="1">
        <f t="shared" si="9"/>
        <v>1.34065E-2</v>
      </c>
      <c r="F84" s="1">
        <f t="shared" si="10"/>
        <v>237.28318584070797</v>
      </c>
      <c r="G84">
        <f t="shared" si="14"/>
        <v>5.0000000000000044E-3</v>
      </c>
      <c r="H84" s="1">
        <f t="shared" si="14"/>
        <v>8.8999999999999995E-6</v>
      </c>
      <c r="I84" s="1">
        <f t="shared" si="11"/>
        <v>561.79775280898934</v>
      </c>
      <c r="J84" s="1">
        <f t="shared" si="12"/>
        <v>2.1189E-3</v>
      </c>
      <c r="K84" s="1">
        <f t="shared" si="13"/>
        <v>0.4237799999999996</v>
      </c>
    </row>
    <row r="85" spans="1:11">
      <c r="A85">
        <v>0.71499999999999997</v>
      </c>
      <c r="B85" s="1">
        <v>6.7000000000000002E-5</v>
      </c>
      <c r="C85">
        <v>-1.5810000000000001E-2</v>
      </c>
      <c r="D85" s="1">
        <f t="shared" si="8"/>
        <v>1.5810000000000001E-2</v>
      </c>
      <c r="E85" s="1">
        <f t="shared" si="9"/>
        <v>1.5877000000000002E-2</v>
      </c>
      <c r="F85" s="1">
        <f t="shared" si="10"/>
        <v>236.97014925373136</v>
      </c>
      <c r="G85">
        <f t="shared" si="14"/>
        <v>5.0000000000000044E-3</v>
      </c>
      <c r="H85" s="1">
        <f t="shared" si="14"/>
        <v>1.0500000000000005E-5</v>
      </c>
      <c r="I85" s="1">
        <f t="shared" si="11"/>
        <v>476.19047619047643</v>
      </c>
      <c r="J85" s="1">
        <f t="shared" si="12"/>
        <v>2.4705000000000022E-3</v>
      </c>
      <c r="K85" s="1">
        <f t="shared" si="13"/>
        <v>0.49409999999999998</v>
      </c>
    </row>
    <row r="86" spans="1:11">
      <c r="A86">
        <v>0.72</v>
      </c>
      <c r="B86" s="1">
        <v>7.9300000000000003E-5</v>
      </c>
      <c r="C86">
        <v>-1.8669999999999999E-2</v>
      </c>
      <c r="D86" s="1">
        <f t="shared" si="8"/>
        <v>1.8669999999999999E-2</v>
      </c>
      <c r="E86" s="1">
        <f t="shared" si="9"/>
        <v>1.87493E-2</v>
      </c>
      <c r="F86" s="1">
        <f t="shared" si="10"/>
        <v>236.43505674653215</v>
      </c>
      <c r="G86">
        <f t="shared" si="14"/>
        <v>5.0000000000000044E-3</v>
      </c>
      <c r="H86" s="1">
        <f t="shared" si="14"/>
        <v>1.2300000000000001E-5</v>
      </c>
      <c r="I86" s="1">
        <f t="shared" si="11"/>
        <v>406.50406504065074</v>
      </c>
      <c r="J86" s="1">
        <f t="shared" si="12"/>
        <v>2.8722999999999978E-3</v>
      </c>
      <c r="K86" s="1">
        <f t="shared" si="13"/>
        <v>0.57445999999999908</v>
      </c>
    </row>
    <row r="87" spans="1:11">
      <c r="A87">
        <v>0.72499999999999998</v>
      </c>
      <c r="B87" s="1">
        <v>9.3300000000000005E-5</v>
      </c>
      <c r="C87">
        <v>-2.0420000000000001E-2</v>
      </c>
      <c r="D87" s="1">
        <f t="shared" si="8"/>
        <v>2.0420000000000001E-2</v>
      </c>
      <c r="E87" s="1">
        <f t="shared" si="9"/>
        <v>2.0513300000000002E-2</v>
      </c>
      <c r="F87" s="1">
        <f t="shared" si="10"/>
        <v>219.86387995712755</v>
      </c>
      <c r="G87">
        <f t="shared" si="14"/>
        <v>5.0000000000000044E-3</v>
      </c>
      <c r="H87" s="1">
        <f t="shared" si="14"/>
        <v>1.4000000000000001E-5</v>
      </c>
      <c r="I87" s="1">
        <f t="shared" si="11"/>
        <v>357.14285714285739</v>
      </c>
      <c r="J87" s="1">
        <f t="shared" si="12"/>
        <v>1.7640000000000017E-3</v>
      </c>
      <c r="K87" s="1">
        <f t="shared" si="13"/>
        <v>0.3528</v>
      </c>
    </row>
    <row r="88" spans="1:11">
      <c r="A88">
        <v>0.73</v>
      </c>
      <c r="B88">
        <v>1.091E-4</v>
      </c>
      <c r="C88">
        <v>-2.0420000000000001E-2</v>
      </c>
      <c r="D88" s="1">
        <f t="shared" si="8"/>
        <v>2.0420000000000001E-2</v>
      </c>
      <c r="E88" s="1">
        <f t="shared" si="9"/>
        <v>2.0529100000000002E-2</v>
      </c>
      <c r="F88" s="1">
        <f t="shared" si="10"/>
        <v>188.16773602199819</v>
      </c>
      <c r="G88">
        <f t="shared" si="14"/>
        <v>5.0000000000000044E-3</v>
      </c>
      <c r="H88" s="1">
        <f t="shared" si="14"/>
        <v>1.5799999999999991E-5</v>
      </c>
      <c r="I88" s="1">
        <f t="shared" si="11"/>
        <v>316.45569620253212</v>
      </c>
      <c r="J88" s="1">
        <f t="shared" si="12"/>
        <v>1.5799999999999842E-5</v>
      </c>
      <c r="K88" s="1">
        <f t="shared" si="13"/>
        <v>3.1599999999999658E-3</v>
      </c>
    </row>
    <row r="89" spans="1:11">
      <c r="A89">
        <v>0.73499999999999999</v>
      </c>
      <c r="B89">
        <v>1.26E-4</v>
      </c>
      <c r="C89">
        <v>-2.0420000000000001E-2</v>
      </c>
      <c r="D89" s="1">
        <f t="shared" si="8"/>
        <v>2.0420000000000001E-2</v>
      </c>
      <c r="E89" s="1">
        <f t="shared" si="9"/>
        <v>2.0546000000000002E-2</v>
      </c>
      <c r="F89" s="1">
        <f t="shared" si="10"/>
        <v>163.06349206349208</v>
      </c>
      <c r="G89">
        <f t="shared" si="14"/>
        <v>5.0000000000000044E-3</v>
      </c>
      <c r="H89" s="1">
        <f t="shared" si="14"/>
        <v>1.6900000000000004E-5</v>
      </c>
      <c r="I89" s="1">
        <f t="shared" si="11"/>
        <v>295.85798816568064</v>
      </c>
      <c r="J89" s="1">
        <f t="shared" si="12"/>
        <v>1.6900000000000248E-5</v>
      </c>
      <c r="K89" s="1">
        <f t="shared" si="13"/>
        <v>3.3800000000000466E-3</v>
      </c>
    </row>
    <row r="90" spans="1:11">
      <c r="A90">
        <v>0.74</v>
      </c>
      <c r="B90">
        <v>1.3359999999999999E-4</v>
      </c>
      <c r="C90">
        <v>-2.0420000000000001E-2</v>
      </c>
      <c r="D90" s="1">
        <f t="shared" si="8"/>
        <v>2.0420000000000001E-2</v>
      </c>
      <c r="E90" s="1">
        <f t="shared" si="9"/>
        <v>2.0553600000000002E-2</v>
      </c>
      <c r="F90" s="1">
        <f t="shared" si="10"/>
        <v>153.84431137724553</v>
      </c>
      <c r="G90">
        <f t="shared" si="14"/>
        <v>5.0000000000000044E-3</v>
      </c>
      <c r="H90" s="1">
        <f t="shared" si="14"/>
        <v>7.599999999999995E-6</v>
      </c>
      <c r="I90" s="1">
        <f t="shared" si="11"/>
        <v>657.89473684210623</v>
      </c>
      <c r="J90" s="1">
        <f t="shared" si="12"/>
        <v>7.5999999999999679E-6</v>
      </c>
      <c r="K90" s="1">
        <f t="shared" si="13"/>
        <v>1.5199999999999923E-3</v>
      </c>
    </row>
    <row r="91" spans="1:11">
      <c r="A91">
        <v>0.745</v>
      </c>
      <c r="B91">
        <v>1.3349999999999999E-4</v>
      </c>
      <c r="C91">
        <v>-2.0420000000000001E-2</v>
      </c>
      <c r="D91" s="1">
        <f t="shared" si="8"/>
        <v>2.0420000000000001E-2</v>
      </c>
      <c r="E91" s="1">
        <f t="shared" si="9"/>
        <v>2.0553500000000002E-2</v>
      </c>
      <c r="F91" s="1">
        <f t="shared" si="10"/>
        <v>153.95880149812737</v>
      </c>
      <c r="G91">
        <f t="shared" si="14"/>
        <v>5.0000000000000044E-3</v>
      </c>
      <c r="H91" s="1">
        <f t="shared" si="14"/>
        <v>-1.0000000000000243E-7</v>
      </c>
      <c r="I91" s="1">
        <f t="shared" si="11"/>
        <v>-49999.999999998829</v>
      </c>
      <c r="J91" s="1">
        <f t="shared" si="12"/>
        <v>-9.9999999999406119E-8</v>
      </c>
      <c r="K91" s="1">
        <f t="shared" si="13"/>
        <v>-1.9999999999881207E-5</v>
      </c>
    </row>
    <row r="92" spans="1:11">
      <c r="A92">
        <v>0.75</v>
      </c>
      <c r="B92">
        <v>1.3339999999999999E-4</v>
      </c>
      <c r="C92">
        <v>-2.0420000000000001E-2</v>
      </c>
      <c r="D92" s="1">
        <f t="shared" si="8"/>
        <v>2.0420000000000001E-2</v>
      </c>
      <c r="E92" s="1">
        <f t="shared" si="9"/>
        <v>2.0553399999999999E-2</v>
      </c>
      <c r="F92" s="1">
        <f t="shared" si="10"/>
        <v>154.07346326836583</v>
      </c>
      <c r="G92">
        <f t="shared" si="14"/>
        <v>5.0000000000000044E-3</v>
      </c>
      <c r="H92" s="1">
        <f t="shared" si="14"/>
        <v>-1.0000000000000243E-7</v>
      </c>
      <c r="I92" s="1">
        <f t="shared" si="11"/>
        <v>-49999.999999998829</v>
      </c>
      <c r="J92" s="1">
        <f t="shared" si="12"/>
        <v>-1.0000000000287557E-7</v>
      </c>
      <c r="K92" s="1">
        <f t="shared" si="13"/>
        <v>-2.0000000000575096E-5</v>
      </c>
    </row>
    <row r="93" spans="1:11">
      <c r="A93">
        <v>0.755</v>
      </c>
      <c r="B93">
        <v>1.3329999999999999E-4</v>
      </c>
      <c r="C93">
        <v>-2.0420000000000001E-2</v>
      </c>
      <c r="D93" s="1">
        <f t="shared" si="8"/>
        <v>2.0420000000000001E-2</v>
      </c>
      <c r="E93" s="1">
        <f t="shared" si="9"/>
        <v>2.05533E-2</v>
      </c>
      <c r="F93" s="1">
        <f t="shared" si="10"/>
        <v>154.18829707426858</v>
      </c>
      <c r="G93">
        <f t="shared" si="14"/>
        <v>5.0000000000000044E-3</v>
      </c>
      <c r="H93" s="1">
        <f t="shared" si="14"/>
        <v>-1.0000000000000243E-7</v>
      </c>
      <c r="I93" s="1">
        <f t="shared" si="11"/>
        <v>-49999.999999998829</v>
      </c>
      <c r="J93" s="1">
        <f t="shared" si="12"/>
        <v>-9.9999999999406119E-8</v>
      </c>
      <c r="K93" s="1">
        <f t="shared" si="13"/>
        <v>-1.9999999999881207E-5</v>
      </c>
    </row>
    <row r="94" spans="1:11">
      <c r="A94">
        <v>0.76</v>
      </c>
      <c r="B94">
        <v>1.3320000000000001E-4</v>
      </c>
      <c r="C94">
        <v>-2.0420000000000001E-2</v>
      </c>
      <c r="D94" s="1">
        <f t="shared" si="8"/>
        <v>2.0420000000000001E-2</v>
      </c>
      <c r="E94" s="1">
        <f t="shared" si="9"/>
        <v>2.0553200000000001E-2</v>
      </c>
      <c r="F94" s="1">
        <f t="shared" si="10"/>
        <v>154.3033033033033</v>
      </c>
      <c r="G94">
        <f t="shared" si="14"/>
        <v>5.0000000000000044E-3</v>
      </c>
      <c r="H94" s="1">
        <f t="shared" si="14"/>
        <v>-9.9999999999975326E-8</v>
      </c>
      <c r="I94" s="1">
        <f t="shared" si="11"/>
        <v>-50000.000000012384</v>
      </c>
      <c r="J94" s="1">
        <f t="shared" si="12"/>
        <v>-9.9999999999406119E-8</v>
      </c>
      <c r="K94" s="1">
        <f t="shared" si="13"/>
        <v>-1.9999999999881207E-5</v>
      </c>
    </row>
    <row r="95" spans="1:11">
      <c r="A95">
        <v>0.76500000000000001</v>
      </c>
      <c r="B95">
        <v>1.3320000000000001E-4</v>
      </c>
      <c r="C95">
        <v>-2.0420000000000001E-2</v>
      </c>
      <c r="D95" s="1">
        <f t="shared" si="8"/>
        <v>2.0420000000000001E-2</v>
      </c>
      <c r="E95" s="1">
        <f t="shared" si="9"/>
        <v>2.0553200000000001E-2</v>
      </c>
      <c r="F95" s="1">
        <f t="shared" si="10"/>
        <v>154.3033033033033</v>
      </c>
      <c r="G95">
        <f t="shared" si="14"/>
        <v>5.0000000000000044E-3</v>
      </c>
      <c r="H95" s="1">
        <f t="shared" si="14"/>
        <v>0</v>
      </c>
      <c r="I95" s="1" t="e">
        <f t="shared" si="11"/>
        <v>#DIV/0!</v>
      </c>
      <c r="J95" s="1">
        <f t="shared" si="12"/>
        <v>0</v>
      </c>
      <c r="K95" s="1">
        <f t="shared" si="13"/>
        <v>0</v>
      </c>
    </row>
    <row r="96" spans="1:11">
      <c r="A96">
        <v>0.77</v>
      </c>
      <c r="B96">
        <v>1.3310000000000001E-4</v>
      </c>
      <c r="C96">
        <v>-2.0420000000000001E-2</v>
      </c>
      <c r="D96" s="1">
        <f t="shared" si="8"/>
        <v>2.0420000000000001E-2</v>
      </c>
      <c r="E96" s="1">
        <f t="shared" si="9"/>
        <v>2.0553100000000001E-2</v>
      </c>
      <c r="F96" s="1">
        <f t="shared" si="10"/>
        <v>154.41848234410219</v>
      </c>
      <c r="G96">
        <f t="shared" si="14"/>
        <v>5.0000000000000044E-3</v>
      </c>
      <c r="H96" s="1">
        <f t="shared" si="14"/>
        <v>-1.0000000000000243E-7</v>
      </c>
      <c r="I96" s="1">
        <f t="shared" si="11"/>
        <v>-49999.999999998829</v>
      </c>
      <c r="J96" s="1">
        <f t="shared" si="12"/>
        <v>-9.9999999999406119E-8</v>
      </c>
      <c r="K96" s="1">
        <f t="shared" si="13"/>
        <v>-1.9999999999881207E-5</v>
      </c>
    </row>
    <row r="97" spans="1:11">
      <c r="A97">
        <v>0.77500000000000002</v>
      </c>
      <c r="B97">
        <v>1.3300000000000001E-4</v>
      </c>
      <c r="C97">
        <v>-2.0420000000000001E-2</v>
      </c>
      <c r="D97" s="1">
        <f t="shared" si="8"/>
        <v>2.0420000000000001E-2</v>
      </c>
      <c r="E97" s="1">
        <f t="shared" si="9"/>
        <v>2.0553000000000002E-2</v>
      </c>
      <c r="F97" s="1">
        <f t="shared" si="10"/>
        <v>154.53383458646618</v>
      </c>
      <c r="G97">
        <f t="shared" si="14"/>
        <v>5.0000000000000044E-3</v>
      </c>
      <c r="H97" s="1">
        <f t="shared" si="14"/>
        <v>-1.0000000000000243E-7</v>
      </c>
      <c r="I97" s="1">
        <f t="shared" si="11"/>
        <v>-49999.999999998829</v>
      </c>
      <c r="J97" s="1">
        <f t="shared" si="12"/>
        <v>-9.9999999999406119E-8</v>
      </c>
      <c r="K97" s="1">
        <f t="shared" si="13"/>
        <v>-1.9999999999881207E-5</v>
      </c>
    </row>
    <row r="98" spans="1:11">
      <c r="A98">
        <v>0.78</v>
      </c>
      <c r="B98">
        <v>1.3300000000000001E-4</v>
      </c>
      <c r="C98">
        <v>-2.0420000000000001E-2</v>
      </c>
      <c r="D98" s="1">
        <f t="shared" si="8"/>
        <v>2.0420000000000001E-2</v>
      </c>
      <c r="E98" s="1">
        <f t="shared" si="9"/>
        <v>2.0553000000000002E-2</v>
      </c>
      <c r="F98" s="1">
        <f t="shared" si="10"/>
        <v>154.53383458646618</v>
      </c>
      <c r="G98">
        <f t="shared" si="14"/>
        <v>5.0000000000000044E-3</v>
      </c>
      <c r="H98" s="1">
        <f t="shared" si="14"/>
        <v>0</v>
      </c>
      <c r="I98" s="1" t="e">
        <f t="shared" si="11"/>
        <v>#DIV/0!</v>
      </c>
      <c r="J98" s="1">
        <f t="shared" si="12"/>
        <v>0</v>
      </c>
      <c r="K98" s="1">
        <f t="shared" si="13"/>
        <v>0</v>
      </c>
    </row>
    <row r="99" spans="1:11">
      <c r="A99">
        <v>0.78500000000000003</v>
      </c>
      <c r="B99">
        <v>1.3300000000000001E-4</v>
      </c>
      <c r="C99">
        <v>-2.0420000000000001E-2</v>
      </c>
      <c r="D99" s="1">
        <f t="shared" si="8"/>
        <v>2.0420000000000001E-2</v>
      </c>
      <c r="E99" s="1">
        <f t="shared" si="9"/>
        <v>2.0553000000000002E-2</v>
      </c>
      <c r="F99" s="1">
        <f t="shared" si="10"/>
        <v>154.53383458646618</v>
      </c>
      <c r="G99">
        <f t="shared" si="14"/>
        <v>5.0000000000000044E-3</v>
      </c>
      <c r="H99" s="1">
        <f t="shared" si="14"/>
        <v>0</v>
      </c>
      <c r="I99" s="1" t="e">
        <f t="shared" si="11"/>
        <v>#DIV/0!</v>
      </c>
      <c r="J99" s="1">
        <f t="shared" si="12"/>
        <v>0</v>
      </c>
      <c r="K99" s="1">
        <f t="shared" si="13"/>
        <v>0</v>
      </c>
    </row>
    <row r="100" spans="1:11">
      <c r="A100">
        <v>0.79</v>
      </c>
      <c r="B100">
        <v>1.329E-4</v>
      </c>
      <c r="C100">
        <v>-2.0420000000000001E-2</v>
      </c>
      <c r="D100" s="1">
        <f t="shared" si="8"/>
        <v>2.0420000000000001E-2</v>
      </c>
      <c r="E100" s="1">
        <f t="shared" si="9"/>
        <v>2.0552899999999999E-2</v>
      </c>
      <c r="F100" s="1">
        <f t="shared" si="10"/>
        <v>154.64936042136944</v>
      </c>
      <c r="G100">
        <f t="shared" si="14"/>
        <v>5.0000000000000044E-3</v>
      </c>
      <c r="H100" s="1">
        <f t="shared" si="14"/>
        <v>-1.0000000000000243E-7</v>
      </c>
      <c r="I100" s="1">
        <f t="shared" si="11"/>
        <v>-49999.999999998829</v>
      </c>
      <c r="J100" s="1">
        <f t="shared" si="12"/>
        <v>-1.0000000000287557E-7</v>
      </c>
      <c r="K100" s="1">
        <f t="shared" si="13"/>
        <v>-2.0000000000575096E-5</v>
      </c>
    </row>
    <row r="101" spans="1:11">
      <c r="A101">
        <v>0.79500000000000004</v>
      </c>
      <c r="B101">
        <v>1.329E-4</v>
      </c>
      <c r="C101">
        <v>-2.0420000000000001E-2</v>
      </c>
      <c r="D101" s="1">
        <f t="shared" si="8"/>
        <v>2.0420000000000001E-2</v>
      </c>
      <c r="E101" s="1">
        <f t="shared" si="9"/>
        <v>2.0552899999999999E-2</v>
      </c>
      <c r="F101" s="1">
        <f t="shared" si="10"/>
        <v>154.64936042136944</v>
      </c>
      <c r="G101">
        <f t="shared" si="14"/>
        <v>5.0000000000000044E-3</v>
      </c>
      <c r="H101" s="1">
        <f t="shared" si="14"/>
        <v>0</v>
      </c>
      <c r="I101" s="1" t="e">
        <f t="shared" si="11"/>
        <v>#DIV/0!</v>
      </c>
      <c r="J101" s="1">
        <f t="shared" si="12"/>
        <v>0</v>
      </c>
      <c r="K101" s="1">
        <f t="shared" si="13"/>
        <v>0</v>
      </c>
    </row>
    <row r="102" spans="1:11">
      <c r="A102">
        <v>0.8</v>
      </c>
      <c r="B102">
        <v>1.329E-4</v>
      </c>
      <c r="C102">
        <v>-2.0420000000000001E-2</v>
      </c>
      <c r="D102" s="1">
        <f t="shared" si="8"/>
        <v>2.0420000000000001E-2</v>
      </c>
      <c r="E102" s="1">
        <f t="shared" si="9"/>
        <v>2.0552899999999999E-2</v>
      </c>
      <c r="F102" s="1">
        <f t="shared" si="10"/>
        <v>154.64936042136944</v>
      </c>
      <c r="G102">
        <f t="shared" si="14"/>
        <v>5.0000000000000044E-3</v>
      </c>
      <c r="H102" s="1">
        <f t="shared" si="14"/>
        <v>0</v>
      </c>
      <c r="I102" s="1" t="e">
        <f t="shared" si="11"/>
        <v>#DIV/0!</v>
      </c>
      <c r="J102" s="1">
        <f t="shared" si="12"/>
        <v>0</v>
      </c>
      <c r="K102" s="1">
        <f t="shared" si="1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experiment1Data.csv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2015-02-26T01:25:41Z</dcterms:created>
  <dcterms:modified xsi:type="dcterms:W3CDTF">2015-02-26T05:02:39Z</dcterms:modified>
</cp:coreProperties>
</file>