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mitarbakardzhiev/Google Drive/IMM/courses/Probabilistic Planning Workshop/excel/package/"/>
    </mc:Choice>
  </mc:AlternateContent>
  <xr:revisionPtr revIDLastSave="0" documentId="13_ncr:1_{4C90C44F-2BDC-E84B-91AD-EFE93D5A13B9}" xr6:coauthVersionLast="36" xr6:coauthVersionMax="36" xr10:uidLastSave="{00000000-0000-0000-0000-000000000000}"/>
  <bookViews>
    <workbookView xWindow="0" yWindow="460" windowWidth="28800" windowHeight="17540" xr2:uid="{2E62C1E9-0AB7-2243-9E55-13DAAD0D0D4E}"/>
  </bookViews>
  <sheets>
    <sheet name="Throughput" sheetId="8" r:id="rId1"/>
    <sheet name="Project Delivery Time" sheetId="9" r:id="rId2"/>
    <sheet name="PMTable" sheetId="6" r:id="rId3"/>
    <sheet name="SIPmath Chart Data" sheetId="7" r:id="rId4"/>
  </sheets>
  <definedNames>
    <definedName name="Beta">PMTable!$E$4:$E$10003</definedName>
    <definedName name="Delivery_time_Beta">PMTable!$K$4:$K$10003</definedName>
    <definedName name="Delivery_time_Hist">PMTable!$H$4:$H$10003</definedName>
    <definedName name="Delivery_time_Normal">PMTable!$L$4:$L$10003</definedName>
    <definedName name="Delivery_time_Triangular">PMTable!$J$4:$J$10003</definedName>
    <definedName name="Delivery_time_Uniform">PMTable!$I$4:$I$10003</definedName>
    <definedName name="Hist_Throughput">PMTable!$G$4:$G$10003</definedName>
    <definedName name="Normal">PMTable!$D$4:$D$10003</definedName>
    <definedName name="PM__1_axis_lbls" xml:space="preserve"> OFFSET(#REF!, 0, 0,#REF! )</definedName>
    <definedName name="PM__1_bins">#REF!</definedName>
    <definedName name="PM__1_freq">#REF!</definedName>
    <definedName name="PM__1_hist_data" xml:space="preserve"> OFFSET(#REF!, 0, 0,#REF! )</definedName>
    <definedName name="PM__1_lbls">#REF!</definedName>
    <definedName name="PM__2_axis_lbls" xml:space="preserve"> OFFSET(#REF!, 0, 0,#REF! )</definedName>
    <definedName name="PM__2_bins">#REF!</definedName>
    <definedName name="PM__2_freq">#REF!</definedName>
    <definedName name="PM__2_hist_data" xml:space="preserve"> OFFSET(#REF!, 0, 0,#REF! )</definedName>
    <definedName name="PM__2_lbls">#REF!</definedName>
    <definedName name="PM__3_axis_lbls" xml:space="preserve"> OFFSET(#REF!, 0, 0,#REF! )</definedName>
    <definedName name="PM__3_bins">#REF!</definedName>
    <definedName name="PM__3_freq">#REF!</definedName>
    <definedName name="PM__3_hist_data" xml:space="preserve"> OFFSET(#REF!, 0, 0,#REF! )</definedName>
    <definedName name="PM__3_lbls">#REF!</definedName>
    <definedName name="PM_Beta_axis_lbls">OFFSET( 'SIPmath Chart Data'!$D$219:$D$320, 0, 0, 'SIPmath Chart Data'!$D$6 )</definedName>
    <definedName name="PM_Beta_bins">'SIPmath Chart Data'!$D$14:$D$114</definedName>
    <definedName name="PM_Beta_freq">'SIPmath Chart Data'!$D$116:$D$217</definedName>
    <definedName name="PM_Beta_hist_data">OFFSET( 'SIPmath Chart Data'!$D$116:$D$217, 0, 0, 'SIPmath Chart Data'!$D$6 )</definedName>
    <definedName name="PM_Beta_lbls">'SIPmath Chart Data'!$D$219:$D$320</definedName>
    <definedName name="PM_Bootstrapped_axis_lbls" xml:space="preserve"> OFFSET(#REF!, 0, 0,#REF! )</definedName>
    <definedName name="PM_Bootstrapped_bins">#REF!</definedName>
    <definedName name="PM_Bootstrapped_cdf_X">#REF!</definedName>
    <definedName name="PM_Bootstrapped_freq">#REF!</definedName>
    <definedName name="PM_Bootstrapped_hist_data" xml:space="preserve"> OFFSET(#REF!, 0, 0,#REF! )</definedName>
    <definedName name="PM_Bootstrapped_lbls">#REF!</definedName>
    <definedName name="PM_cdf_Y">'SIPmath Chart Data'!$A$322:$A$426</definedName>
    <definedName name="PM_Delivery_time_axis_lbls">OFFSET( 'SIPmath Chart Data'!#REF!, 0, 0, 'SIPmath Chart Data'!#REF! )</definedName>
    <definedName name="PM_Delivery_time_Beta_axis_lbls">OFFSET( 'SIPmath Chart Data'!$J$219:$J$320, 0, 0, 'SIPmath Chart Data'!$J$6 )</definedName>
    <definedName name="PM_Delivery_time_Beta_bins">'SIPmath Chart Data'!$J$14:$J$114</definedName>
    <definedName name="PM_Delivery_time_Beta_freq">'SIPmath Chart Data'!$J$116:$J$217</definedName>
    <definedName name="PM_Delivery_time_Beta_hist_data">OFFSET( 'SIPmath Chart Data'!$J$116:$J$217, 0, 0, 'SIPmath Chart Data'!$J$6 )</definedName>
    <definedName name="PM_Delivery_time_Beta_lbls">'SIPmath Chart Data'!$J$219:$J$320</definedName>
    <definedName name="PM_Delivery_time_bins">'SIPmath Chart Data'!#REF!</definedName>
    <definedName name="PM_Delivery_time_cdf_X">'SIPmath Chart Data'!#REF!</definedName>
    <definedName name="PM_Delivery_time_freq">'SIPmath Chart Data'!#REF!</definedName>
    <definedName name="PM_Delivery_time_Hist_axis_lbls">OFFSET( 'SIPmath Chart Data'!$G$219:$G$320, 0, 0, 'SIPmath Chart Data'!$G$6 )</definedName>
    <definedName name="PM_Delivery_time_Hist_bins">'SIPmath Chart Data'!$G$14:$G$114</definedName>
    <definedName name="PM_Delivery_time_Hist_cdf_X">'SIPmath Chart Data'!$G$322:$G$426</definedName>
    <definedName name="PM_Delivery_time_hist_data">OFFSET( 'SIPmath Chart Data'!#REF!, 0, 0, 'SIPmath Chart Data'!#REF! )</definedName>
    <definedName name="PM_Delivery_time_Hist_freq">'SIPmath Chart Data'!$G$116:$G$217</definedName>
    <definedName name="PM_Delivery_time_Hist_hist_data">OFFSET( 'SIPmath Chart Data'!$G$116:$G$217, 0, 0, 'SIPmath Chart Data'!$G$6 )</definedName>
    <definedName name="PM_Delivery_time_Hist_lbls">'SIPmath Chart Data'!$G$219:$G$320</definedName>
    <definedName name="PM_Delivery_time_lbls">'SIPmath Chart Data'!#REF!</definedName>
    <definedName name="PM_Delivery_time_Normal_axis_lbls">OFFSET( 'SIPmath Chart Data'!$K$219:$K$320, 0, 0, 'SIPmath Chart Data'!$K$6 )</definedName>
    <definedName name="PM_Delivery_time_Normal_bins">'SIPmath Chart Data'!$K$14:$K$114</definedName>
    <definedName name="PM_Delivery_time_Normal_cdf_X">'SIPmath Chart Data'!$K$322:$K$426</definedName>
    <definedName name="PM_Delivery_time_Normal_freq">'SIPmath Chart Data'!$K$116:$K$217</definedName>
    <definedName name="PM_Delivery_time_Normal_hist_data">OFFSET( 'SIPmath Chart Data'!$K$116:$K$217, 0, 0, 'SIPmath Chart Data'!$K$6 )</definedName>
    <definedName name="PM_Delivery_time_Normal_lbls">'SIPmath Chart Data'!$K$219:$K$320</definedName>
    <definedName name="PM_Delivery_time_Triangular_axis_lbls">OFFSET( 'SIPmath Chart Data'!$I$219:$I$320, 0, 0, 'SIPmath Chart Data'!$I$6 )</definedName>
    <definedName name="PM_Delivery_time_Triangular_bins">'SIPmath Chart Data'!$I$14:$I$114</definedName>
    <definedName name="PM_Delivery_time_Triangular_cdf_X">'SIPmath Chart Data'!$I$322:$I$426</definedName>
    <definedName name="PM_Delivery_time_Triangular_freq">'SIPmath Chart Data'!$I$116:$I$217</definedName>
    <definedName name="PM_Delivery_time_Triangular_hist_data">OFFSET( 'SIPmath Chart Data'!$I$116:$I$217, 0, 0, 'SIPmath Chart Data'!$I$6 )</definedName>
    <definedName name="PM_Delivery_time_Triangular_lbls">'SIPmath Chart Data'!$I$219:$I$320</definedName>
    <definedName name="PM_Delivery_time_Uniform_axis_lbls">OFFSET( 'SIPmath Chart Data'!$H$219:$H$320, 0, 0, 'SIPmath Chart Data'!$H$6 )</definedName>
    <definedName name="PM_Delivery_time_Uniform_bins">'SIPmath Chart Data'!$H$14:$H$114</definedName>
    <definedName name="PM_Delivery_time_Uniform_cdf_X">'SIPmath Chart Data'!$H$322:$H$426</definedName>
    <definedName name="PM_Delivery_time_Uniform_freq">'SIPmath Chart Data'!$H$116:$H$217</definedName>
    <definedName name="PM_Delivery_time_Uniform_hist_data">OFFSET( 'SIPmath Chart Data'!$H$116:$H$217, 0, 0, 'SIPmath Chart Data'!$H$6 )</definedName>
    <definedName name="PM_Delivery_time_Uniform_lbls">'SIPmath Chart Data'!$H$219:$H$320</definedName>
    <definedName name="PM_DfltBins">10</definedName>
    <definedName name="PM_Hist_Throughput_axis_lbls">OFFSET( 'SIPmath Chart Data'!$F$219:$F$320, 0, 0, 'SIPmath Chart Data'!$F$6 )</definedName>
    <definedName name="PM_Hist_Throughput_bins">'SIPmath Chart Data'!$F$14:$F$114</definedName>
    <definedName name="PM_Hist_Throughput_freq">'SIPmath Chart Data'!$F$116:$F$217</definedName>
    <definedName name="PM_Hist_Throughput_hist_data">OFFSET( 'SIPmath Chart Data'!$F$116:$F$217, 0, 0, 'SIPmath Chart Data'!$F$6 )</definedName>
    <definedName name="PM_Hist_Throughput_lbls">'SIPmath Chart Data'!$F$219:$F$320</definedName>
    <definedName name="PM_Index">PMTable!$A$1</definedName>
    <definedName name="PM_InitialVariableID">4183180</definedName>
    <definedName name="PM_library_file_name">"MonteCarlo_DIST_PDT.xlsx"</definedName>
    <definedName name="PM_library_file_path">"/Users/dimitarbakardzhiev/Google Drive/IMM/courses/Probabilistic Planning Workshop/excel"</definedName>
    <definedName name="PM_local_library">TRUE</definedName>
    <definedName name="PM_MaxBins">100</definedName>
    <definedName name="PM_Normal_axis_lbls">OFFSET( 'SIPmath Chart Data'!$C$219:$C$320, 0, 0, 'SIPmath Chart Data'!$C$6 )</definedName>
    <definedName name="PM_Normal_bins">'SIPmath Chart Data'!$C$14:$C$114</definedName>
    <definedName name="PM_Normal_freq">'SIPmath Chart Data'!$C$116:$C$217</definedName>
    <definedName name="PM_Normal_hist_data">OFFSET( 'SIPmath Chart Data'!$C$116:$C$217, 0, 0, 'SIPmath Chart Data'!$C$6 )</definedName>
    <definedName name="PM_Normal_lbls">'SIPmath Chart Data'!$C$219:$C$320</definedName>
    <definedName name="PM_random_mode">TRUE</definedName>
    <definedName name="PM_resampled_1_axis_lbls">OFFSET( 'SIPmath Chart Data'!#REF!, 0, 0, 'SIPmath Chart Data'!#REF! )</definedName>
    <definedName name="PM_resampled_1_bins">'SIPmath Chart Data'!#REF!</definedName>
    <definedName name="PM_resampled_1_freq">'SIPmath Chart Data'!#REF!</definedName>
    <definedName name="PM_resampled_1_hist_data">OFFSET( 'SIPmath Chart Data'!#REF!, 0, 0, 'SIPmath Chart Data'!#REF! )</definedName>
    <definedName name="PM_resampled_1_lbls">'SIPmath Chart Data'!#REF!</definedName>
    <definedName name="PM_sparklinesForInputs" hidden="1">TRUE</definedName>
    <definedName name="PM_sparklinesForOutputs" hidden="1">TRUE</definedName>
    <definedName name="PM_sparklinesIONumberOfBins" hidden="1">10</definedName>
    <definedName name="PM_Throughput_axis_lbls">OFFSET( 'SIPmath Chart Data'!#REF!, 0, 0, 'SIPmath Chart Data'!#REF! )</definedName>
    <definedName name="PM_Throughput_bins">'SIPmath Chart Data'!#REF!</definedName>
    <definedName name="PM_Throughput_cdf_X">'SIPmath Chart Data'!#REF!</definedName>
    <definedName name="PM_Throughput_freq">'SIPmath Chart Data'!#REF!</definedName>
    <definedName name="PM_Throughput_hist_data">OFFSET( 'SIPmath Chart Data'!#REF!, 0, 0, 'SIPmath Chart Data'!#REF! )</definedName>
    <definedName name="PM_Throughput_lbls">'SIPmath Chart Data'!#REF!</definedName>
    <definedName name="PM_Trials">10000</definedName>
    <definedName name="PM_Triangular_axis_lbls">OFFSET( 'SIPmath Chart Data'!$B$219:$B$320, 0, 0, 'SIPmath Chart Data'!$B$6 )</definedName>
    <definedName name="PM_Triangular_bins">'SIPmath Chart Data'!$B$14:$B$114</definedName>
    <definedName name="PM_Triangular_freq">'SIPmath Chart Data'!$B$116:$B$217</definedName>
    <definedName name="PM_Triangular_hist_data">OFFSET( 'SIPmath Chart Data'!$B$116:$B$217, 0, 0, 'SIPmath Chart Data'!$B$6 )</definedName>
    <definedName name="PM_Triangular_lbls">'SIPmath Chart Data'!$B$219:$B$320</definedName>
    <definedName name="PM_TT_1_axis_lbls">OFFSET( 'SIPmath Chart Data'!#REF!, 0, 0, 'SIPmath Chart Data'!#REF! )</definedName>
    <definedName name="PM_TT_1_bins">'SIPmath Chart Data'!#REF!</definedName>
    <definedName name="PM_TT_1_freq">'SIPmath Chart Data'!#REF!</definedName>
    <definedName name="PM_TT_1_hist_data">OFFSET( 'SIPmath Chart Data'!#REF!, 0, 0, 'SIPmath Chart Data'!#REF! )</definedName>
    <definedName name="PM_TT_1_lbls">'SIPmath Chart Data'!#REF!</definedName>
    <definedName name="PM_TT_axis_lbls" xml:space="preserve"> OFFSET(#REF!, 0, 0,#REF! )</definedName>
    <definedName name="PM_TT_bins">#REF!</definedName>
    <definedName name="PM_TT_freq">#REF!</definedName>
    <definedName name="PM_TT_hist_data" xml:space="preserve"> OFFSET(#REF!, 0, 0,#REF! )</definedName>
    <definedName name="PM_TT_lbls">#REF!</definedName>
    <definedName name="PM_Uniform_axis_lbls">OFFSET( 'SIPmath Chart Data'!$E$219:$E$320, 0, 0, 'SIPmath Chart Data'!$E$6 )</definedName>
    <definedName name="PM_Uniform_bins">'SIPmath Chart Data'!$E$14:$E$114</definedName>
    <definedName name="PM_Uniform_freq">'SIPmath Chart Data'!$E$116:$E$217</definedName>
    <definedName name="PM_Uniform_hist_data">OFFSET( 'SIPmath Chart Data'!$E$116:$E$217, 0, 0, 'SIPmath Chart Data'!$E$6 )</definedName>
    <definedName name="PM_Uniform_lbls">'SIPmath Chart Data'!$E$219:$E$320</definedName>
    <definedName name="Triangular">PMTable!$C$4:$C$10003</definedName>
    <definedName name="Uniform">PMTable!$F$4:$F$10003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22" i="7" l="1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6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6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6" i="7"/>
  <c r="B12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6" i="7"/>
  <c r="K13" i="7"/>
  <c r="K219" i="7" s="1"/>
  <c r="K12" i="7"/>
  <c r="K2" i="7"/>
  <c r="K3" i="7" s="1"/>
  <c r="K8" i="7" l="1"/>
  <c r="K14" i="7" s="1"/>
  <c r="J13" i="7"/>
  <c r="J219" i="7" s="1"/>
  <c r="J12" i="7"/>
  <c r="J6" i="7"/>
  <c r="J2" i="7"/>
  <c r="J3" i="7" s="1"/>
  <c r="I13" i="7"/>
  <c r="I12" i="7"/>
  <c r="I2" i="7"/>
  <c r="I3" i="7" s="1"/>
  <c r="H13" i="7"/>
  <c r="H12" i="7"/>
  <c r="H2" i="7"/>
  <c r="H3" i="7" s="1"/>
  <c r="G13" i="7"/>
  <c r="G12" i="7"/>
  <c r="G2" i="7"/>
  <c r="G3" i="7" s="1"/>
  <c r="F13" i="7"/>
  <c r="F219" i="7" s="1"/>
  <c r="F12" i="7"/>
  <c r="F6" i="7"/>
  <c r="F2" i="7"/>
  <c r="F3" i="7" s="1"/>
  <c r="G219" i="7" l="1"/>
  <c r="I219" i="7"/>
  <c r="H219" i="7"/>
  <c r="K220" i="7"/>
  <c r="K15" i="7"/>
  <c r="J8" i="7"/>
  <c r="J14" i="7" s="1"/>
  <c r="I8" i="7"/>
  <c r="I14" i="7" s="1"/>
  <c r="H8" i="7"/>
  <c r="H14" i="7" s="1"/>
  <c r="G8" i="7"/>
  <c r="G14" i="7" s="1"/>
  <c r="F8" i="7"/>
  <c r="F14" i="7" s="1"/>
  <c r="E13" i="7"/>
  <c r="E219" i="7" s="1"/>
  <c r="E12" i="7"/>
  <c r="E6" i="7"/>
  <c r="E2" i="7"/>
  <c r="E3" i="7" s="1"/>
  <c r="F25" i="8"/>
  <c r="D13" i="7"/>
  <c r="D219" i="7" s="1"/>
  <c r="D12" i="7"/>
  <c r="D6" i="7"/>
  <c r="D2" i="7"/>
  <c r="D3" i="7" s="1"/>
  <c r="F29" i="8"/>
  <c r="C13" i="7"/>
  <c r="C219" i="7" s="1"/>
  <c r="C12" i="7"/>
  <c r="C6" i="7"/>
  <c r="C2" i="7"/>
  <c r="C3" i="7" s="1"/>
  <c r="F31" i="8"/>
  <c r="D8" i="9" s="1"/>
  <c r="B13" i="7"/>
  <c r="B219" i="7" s="1"/>
  <c r="B6" i="7"/>
  <c r="B2" i="7"/>
  <c r="B3" i="7" s="1"/>
  <c r="E27" i="8"/>
  <c r="F27" i="8" s="1"/>
  <c r="G220" i="7" l="1"/>
  <c r="G15" i="7"/>
  <c r="I220" i="7"/>
  <c r="I15" i="7"/>
  <c r="H220" i="7"/>
  <c r="H15" i="7"/>
  <c r="K16" i="7"/>
  <c r="K221" i="7"/>
  <c r="J220" i="7"/>
  <c r="J15" i="7"/>
  <c r="F220" i="7"/>
  <c r="F15" i="7"/>
  <c r="D3" i="6"/>
  <c r="E8" i="9"/>
  <c r="L3" i="6" s="1"/>
  <c r="E3" i="6"/>
  <c r="D7" i="9"/>
  <c r="E7" i="9" s="1"/>
  <c r="K3" i="6" s="1"/>
  <c r="C3" i="6"/>
  <c r="D6" i="9"/>
  <c r="E6" i="9" s="1"/>
  <c r="J3" i="6" s="1"/>
  <c r="F3" i="6"/>
  <c r="D5" i="9"/>
  <c r="E5" i="9" s="1"/>
  <c r="I3" i="6" s="1"/>
  <c r="E8" i="7"/>
  <c r="E14" i="7" s="1"/>
  <c r="D8" i="7"/>
  <c r="D14" i="7" s="1"/>
  <c r="C8" i="7"/>
  <c r="C14" i="7" s="1"/>
  <c r="B8" i="7"/>
  <c r="B14" i="7" s="1"/>
  <c r="C20" i="8"/>
  <c r="B7" i="8"/>
  <c r="B8" i="8" s="1"/>
  <c r="B9" i="8" s="1"/>
  <c r="B10" i="8" s="1"/>
  <c r="B11" i="8" s="1"/>
  <c r="B12" i="8" s="1"/>
  <c r="B13" i="8" s="1"/>
  <c r="B14" i="8" s="1"/>
  <c r="B15" i="8" s="1"/>
  <c r="B16" i="8" s="1"/>
  <c r="G16" i="7" l="1"/>
  <c r="G221" i="7"/>
  <c r="I16" i="7"/>
  <c r="I221" i="7"/>
  <c r="H16" i="7"/>
  <c r="H221" i="7"/>
  <c r="K222" i="7"/>
  <c r="K17" i="7"/>
  <c r="J16" i="7"/>
  <c r="J221" i="7"/>
  <c r="F16" i="7"/>
  <c r="F221" i="7"/>
  <c r="E220" i="7"/>
  <c r="E15" i="7"/>
  <c r="D220" i="7"/>
  <c r="D15" i="7"/>
  <c r="C220" i="7"/>
  <c r="C15" i="7"/>
  <c r="B220" i="7"/>
  <c r="B15" i="7"/>
  <c r="C18" i="8"/>
  <c r="G17" i="7" l="1"/>
  <c r="G222" i="7"/>
  <c r="I17" i="7"/>
  <c r="I222" i="7"/>
  <c r="H17" i="7"/>
  <c r="H222" i="7"/>
  <c r="K223" i="7"/>
  <c r="K18" i="7"/>
  <c r="J222" i="7"/>
  <c r="J17" i="7"/>
  <c r="F222" i="7"/>
  <c r="F17" i="7"/>
  <c r="E16" i="7"/>
  <c r="E221" i="7"/>
  <c r="D16" i="7"/>
  <c r="D221" i="7"/>
  <c r="C16" i="7"/>
  <c r="C221" i="7"/>
  <c r="B16" i="7"/>
  <c r="B221" i="7"/>
  <c r="D7" i="8"/>
  <c r="D15" i="8"/>
  <c r="D11" i="8"/>
  <c r="D13" i="8"/>
  <c r="D14" i="8"/>
  <c r="D12" i="8"/>
  <c r="D16" i="8"/>
  <c r="D10" i="8"/>
  <c r="D9" i="8"/>
  <c r="D8" i="8"/>
  <c r="D6" i="8"/>
  <c r="G223" i="7" l="1"/>
  <c r="G18" i="7"/>
  <c r="I223" i="7"/>
  <c r="I18" i="7"/>
  <c r="H223" i="7"/>
  <c r="H18" i="7"/>
  <c r="K224" i="7"/>
  <c r="K19" i="7"/>
  <c r="J223" i="7"/>
  <c r="J18" i="7"/>
  <c r="F18" i="7"/>
  <c r="F223" i="7"/>
  <c r="E222" i="7"/>
  <c r="E17" i="7"/>
  <c r="D222" i="7"/>
  <c r="D17" i="7"/>
  <c r="C222" i="7"/>
  <c r="C17" i="7"/>
  <c r="B222" i="7"/>
  <c r="B17" i="7"/>
  <c r="F23" i="8"/>
  <c r="G3" i="6" s="1"/>
  <c r="G224" i="7" l="1"/>
  <c r="G19" i="7"/>
  <c r="I224" i="7"/>
  <c r="I19" i="7"/>
  <c r="H224" i="7"/>
  <c r="H19" i="7"/>
  <c r="K20" i="7"/>
  <c r="K225" i="7"/>
  <c r="J224" i="7"/>
  <c r="J19" i="7"/>
  <c r="F224" i="7"/>
  <c r="F19" i="7"/>
  <c r="E223" i="7"/>
  <c r="E18" i="7"/>
  <c r="D223" i="7"/>
  <c r="D18" i="7"/>
  <c r="C223" i="7"/>
  <c r="C18" i="7"/>
  <c r="B223" i="7"/>
  <c r="B18" i="7"/>
  <c r="D4" i="9"/>
  <c r="E4" i="9" s="1"/>
  <c r="H3" i="6" s="1"/>
  <c r="G20" i="7" l="1"/>
  <c r="G225" i="7"/>
  <c r="I20" i="7"/>
  <c r="I225" i="7"/>
  <c r="H20" i="7"/>
  <c r="H225" i="7"/>
  <c r="K21" i="7"/>
  <c r="K226" i="7"/>
  <c r="J20" i="7"/>
  <c r="J225" i="7"/>
  <c r="F20" i="7"/>
  <c r="F225" i="7"/>
  <c r="E224" i="7"/>
  <c r="E19" i="7"/>
  <c r="D224" i="7"/>
  <c r="D19" i="7"/>
  <c r="C224" i="7"/>
  <c r="C19" i="7"/>
  <c r="B224" i="7"/>
  <c r="B19" i="7"/>
  <c r="G226" i="7" l="1"/>
  <c r="G21" i="7"/>
  <c r="I226" i="7"/>
  <c r="I21" i="7"/>
  <c r="H226" i="7"/>
  <c r="H21" i="7"/>
  <c r="K227" i="7"/>
  <c r="K22" i="7"/>
  <c r="J21" i="7"/>
  <c r="J226" i="7"/>
  <c r="F21" i="7"/>
  <c r="F226" i="7"/>
  <c r="E20" i="7"/>
  <c r="E225" i="7"/>
  <c r="D20" i="7"/>
  <c r="D225" i="7"/>
  <c r="C20" i="7"/>
  <c r="C225" i="7"/>
  <c r="B225" i="7"/>
  <c r="B20" i="7"/>
  <c r="G227" i="7" l="1"/>
  <c r="G22" i="7"/>
  <c r="I227" i="7"/>
  <c r="I22" i="7"/>
  <c r="H227" i="7"/>
  <c r="H22" i="7"/>
  <c r="K23" i="7"/>
  <c r="K228" i="7"/>
  <c r="J227" i="7"/>
  <c r="J22" i="7"/>
  <c r="F227" i="7"/>
  <c r="F22" i="7"/>
  <c r="E21" i="7"/>
  <c r="E226" i="7"/>
  <c r="D21" i="7"/>
  <c r="D226" i="7"/>
  <c r="C21" i="7"/>
  <c r="C226" i="7"/>
  <c r="B21" i="7"/>
  <c r="B226" i="7"/>
  <c r="G228" i="7" l="1"/>
  <c r="G23" i="7"/>
  <c r="I228" i="7"/>
  <c r="I23" i="7"/>
  <c r="H228" i="7"/>
  <c r="H23" i="7"/>
  <c r="K229" i="7"/>
  <c r="K24" i="7"/>
  <c r="J228" i="7"/>
  <c r="J23" i="7"/>
  <c r="F228" i="7"/>
  <c r="F23" i="7"/>
  <c r="E227" i="7"/>
  <c r="E22" i="7"/>
  <c r="D227" i="7"/>
  <c r="D22" i="7"/>
  <c r="C227" i="7"/>
  <c r="C22" i="7"/>
  <c r="B227" i="7"/>
  <c r="B22" i="7"/>
  <c r="G24" i="7" l="1"/>
  <c r="G229" i="7"/>
  <c r="I24" i="7"/>
  <c r="I229" i="7"/>
  <c r="H24" i="7"/>
  <c r="H229" i="7"/>
  <c r="K230" i="7"/>
  <c r="K25" i="7"/>
  <c r="J24" i="7"/>
  <c r="J229" i="7"/>
  <c r="F24" i="7"/>
  <c r="F229" i="7"/>
  <c r="E228" i="7"/>
  <c r="E23" i="7"/>
  <c r="D228" i="7"/>
  <c r="D23" i="7"/>
  <c r="C228" i="7"/>
  <c r="C23" i="7"/>
  <c r="B228" i="7"/>
  <c r="B23" i="7"/>
  <c r="G25" i="7" l="1"/>
  <c r="G230" i="7"/>
  <c r="I25" i="7"/>
  <c r="I230" i="7"/>
  <c r="H25" i="7"/>
  <c r="H230" i="7"/>
  <c r="K231" i="7"/>
  <c r="K26" i="7"/>
  <c r="J230" i="7"/>
  <c r="J25" i="7"/>
  <c r="F230" i="7"/>
  <c r="F25" i="7"/>
  <c r="E24" i="7"/>
  <c r="E229" i="7"/>
  <c r="D24" i="7"/>
  <c r="D229" i="7"/>
  <c r="C24" i="7"/>
  <c r="C229" i="7"/>
  <c r="B24" i="7"/>
  <c r="B229" i="7"/>
  <c r="G231" i="7" l="1"/>
  <c r="G26" i="7"/>
  <c r="I231" i="7"/>
  <c r="I26" i="7"/>
  <c r="H231" i="7"/>
  <c r="H26" i="7"/>
  <c r="K232" i="7"/>
  <c r="K27" i="7"/>
  <c r="J231" i="7"/>
  <c r="J26" i="7"/>
  <c r="F231" i="7"/>
  <c r="F26" i="7"/>
  <c r="E230" i="7"/>
  <c r="E25" i="7"/>
  <c r="D230" i="7"/>
  <c r="D25" i="7"/>
  <c r="C230" i="7"/>
  <c r="C25" i="7"/>
  <c r="B230" i="7"/>
  <c r="B25" i="7"/>
  <c r="G232" i="7" l="1"/>
  <c r="G27" i="7"/>
  <c r="I232" i="7"/>
  <c r="I27" i="7"/>
  <c r="H232" i="7"/>
  <c r="H27" i="7"/>
  <c r="K28" i="7"/>
  <c r="K233" i="7"/>
  <c r="J232" i="7"/>
  <c r="J27" i="7"/>
  <c r="F27" i="7"/>
  <c r="F232" i="7"/>
  <c r="E231" i="7"/>
  <c r="E26" i="7"/>
  <c r="D231" i="7"/>
  <c r="D26" i="7"/>
  <c r="C231" i="7"/>
  <c r="C26" i="7"/>
  <c r="B26" i="7"/>
  <c r="B231" i="7"/>
  <c r="G28" i="7" l="1"/>
  <c r="G233" i="7"/>
  <c r="I28" i="7"/>
  <c r="I233" i="7"/>
  <c r="H28" i="7"/>
  <c r="H233" i="7"/>
  <c r="K29" i="7"/>
  <c r="K234" i="7"/>
  <c r="J28" i="7"/>
  <c r="J233" i="7"/>
  <c r="F28" i="7"/>
  <c r="F233" i="7"/>
  <c r="E232" i="7"/>
  <c r="E27" i="7"/>
  <c r="D232" i="7"/>
  <c r="D27" i="7"/>
  <c r="C232" i="7"/>
  <c r="C27" i="7"/>
  <c r="B232" i="7"/>
  <c r="B27" i="7"/>
  <c r="G234" i="7" l="1"/>
  <c r="G29" i="7"/>
  <c r="I234" i="7"/>
  <c r="I29" i="7"/>
  <c r="H234" i="7"/>
  <c r="H29" i="7"/>
  <c r="K235" i="7"/>
  <c r="K30" i="7"/>
  <c r="J29" i="7"/>
  <c r="J234" i="7"/>
  <c r="F234" i="7"/>
  <c r="F29" i="7"/>
  <c r="E28" i="7"/>
  <c r="E233" i="7"/>
  <c r="D28" i="7"/>
  <c r="D233" i="7"/>
  <c r="C233" i="7"/>
  <c r="C28" i="7"/>
  <c r="B233" i="7"/>
  <c r="B28" i="7"/>
  <c r="G235" i="7" l="1"/>
  <c r="G30" i="7"/>
  <c r="I235" i="7"/>
  <c r="I30" i="7"/>
  <c r="H235" i="7"/>
  <c r="H30" i="7"/>
  <c r="K31" i="7"/>
  <c r="K236" i="7"/>
  <c r="J235" i="7"/>
  <c r="J30" i="7"/>
  <c r="F235" i="7"/>
  <c r="F30" i="7"/>
  <c r="E29" i="7"/>
  <c r="E234" i="7"/>
  <c r="D29" i="7"/>
  <c r="D234" i="7"/>
  <c r="C29" i="7"/>
  <c r="C234" i="7"/>
  <c r="B29" i="7"/>
  <c r="B234" i="7"/>
  <c r="G236" i="7" l="1"/>
  <c r="G31" i="7"/>
  <c r="I236" i="7"/>
  <c r="I31" i="7"/>
  <c r="H236" i="7"/>
  <c r="H31" i="7"/>
  <c r="K32" i="7"/>
  <c r="K237" i="7"/>
  <c r="J236" i="7"/>
  <c r="J31" i="7"/>
  <c r="F236" i="7"/>
  <c r="F31" i="7"/>
  <c r="E235" i="7"/>
  <c r="E30" i="7"/>
  <c r="D235" i="7"/>
  <c r="D30" i="7"/>
  <c r="C235" i="7"/>
  <c r="C30" i="7"/>
  <c r="B235" i="7"/>
  <c r="B30" i="7"/>
  <c r="G32" i="7" l="1"/>
  <c r="G237" i="7"/>
  <c r="I32" i="7"/>
  <c r="I237" i="7"/>
  <c r="H32" i="7"/>
  <c r="H237" i="7"/>
  <c r="K238" i="7"/>
  <c r="K33" i="7"/>
  <c r="J32" i="7"/>
  <c r="J237" i="7"/>
  <c r="F32" i="7"/>
  <c r="F237" i="7"/>
  <c r="E236" i="7"/>
  <c r="E31" i="7"/>
  <c r="D236" i="7"/>
  <c r="D31" i="7"/>
  <c r="C236" i="7"/>
  <c r="C31" i="7"/>
  <c r="B236" i="7"/>
  <c r="B31" i="7"/>
  <c r="G33" i="7" l="1"/>
  <c r="G238" i="7"/>
  <c r="I33" i="7"/>
  <c r="I238" i="7"/>
  <c r="H33" i="7"/>
  <c r="H238" i="7"/>
  <c r="K239" i="7"/>
  <c r="K34" i="7"/>
  <c r="J238" i="7"/>
  <c r="J33" i="7"/>
  <c r="F33" i="7"/>
  <c r="F238" i="7"/>
  <c r="E32" i="7"/>
  <c r="E237" i="7"/>
  <c r="D32" i="7"/>
  <c r="D237" i="7"/>
  <c r="C32" i="7"/>
  <c r="C237" i="7"/>
  <c r="B32" i="7"/>
  <c r="B237" i="7"/>
  <c r="G239" i="7" l="1"/>
  <c r="G34" i="7"/>
  <c r="I239" i="7"/>
  <c r="I34" i="7"/>
  <c r="H239" i="7"/>
  <c r="H34" i="7"/>
  <c r="K240" i="7"/>
  <c r="K35" i="7"/>
  <c r="J239" i="7"/>
  <c r="J34" i="7"/>
  <c r="F34" i="7"/>
  <c r="F239" i="7"/>
  <c r="E238" i="7"/>
  <c r="E33" i="7"/>
  <c r="D238" i="7"/>
  <c r="D33" i="7"/>
  <c r="C238" i="7"/>
  <c r="C33" i="7"/>
  <c r="B238" i="7"/>
  <c r="B33" i="7"/>
  <c r="G240" i="7" l="1"/>
  <c r="G35" i="7"/>
  <c r="I240" i="7"/>
  <c r="I35" i="7"/>
  <c r="H240" i="7"/>
  <c r="H35" i="7"/>
  <c r="K36" i="7"/>
  <c r="K241" i="7"/>
  <c r="J240" i="7"/>
  <c r="J35" i="7"/>
  <c r="F240" i="7"/>
  <c r="F35" i="7"/>
  <c r="E239" i="7"/>
  <c r="E34" i="7"/>
  <c r="D239" i="7"/>
  <c r="D34" i="7"/>
  <c r="C239" i="7"/>
  <c r="C34" i="7"/>
  <c r="B239" i="7"/>
  <c r="B34" i="7"/>
  <c r="G36" i="7" l="1"/>
  <c r="G241" i="7"/>
  <c r="I36" i="7"/>
  <c r="I241" i="7"/>
  <c r="H36" i="7"/>
  <c r="H241" i="7"/>
  <c r="K37" i="7"/>
  <c r="K242" i="7"/>
  <c r="J36" i="7"/>
  <c r="J241" i="7"/>
  <c r="F36" i="7"/>
  <c r="F241" i="7"/>
  <c r="E240" i="7"/>
  <c r="E35" i="7"/>
  <c r="D240" i="7"/>
  <c r="D35" i="7"/>
  <c r="C240" i="7"/>
  <c r="C35" i="7"/>
  <c r="B240" i="7"/>
  <c r="B35" i="7"/>
  <c r="G242" i="7" l="1"/>
  <c r="G37" i="7"/>
  <c r="I242" i="7"/>
  <c r="I37" i="7"/>
  <c r="H242" i="7"/>
  <c r="H37" i="7"/>
  <c r="K243" i="7"/>
  <c r="K38" i="7"/>
  <c r="J37" i="7"/>
  <c r="J242" i="7"/>
  <c r="F242" i="7"/>
  <c r="F37" i="7"/>
  <c r="E36" i="7"/>
  <c r="E241" i="7"/>
  <c r="D36" i="7"/>
  <c r="D241" i="7"/>
  <c r="C241" i="7"/>
  <c r="C36" i="7"/>
  <c r="B36" i="7"/>
  <c r="B241" i="7"/>
  <c r="G243" i="7" l="1"/>
  <c r="G38" i="7"/>
  <c r="I243" i="7"/>
  <c r="I38" i="7"/>
  <c r="H243" i="7"/>
  <c r="H38" i="7"/>
  <c r="K244" i="7"/>
  <c r="K39" i="7"/>
  <c r="J243" i="7"/>
  <c r="J38" i="7"/>
  <c r="F243" i="7"/>
  <c r="F38" i="7"/>
  <c r="E37" i="7"/>
  <c r="E242" i="7"/>
  <c r="D37" i="7"/>
  <c r="D242" i="7"/>
  <c r="C242" i="7"/>
  <c r="C37" i="7"/>
  <c r="B37" i="7"/>
  <c r="B242" i="7"/>
  <c r="G244" i="7" l="1"/>
  <c r="G39" i="7"/>
  <c r="I244" i="7"/>
  <c r="I39" i="7"/>
  <c r="H244" i="7"/>
  <c r="H39" i="7"/>
  <c r="K40" i="7"/>
  <c r="K245" i="7"/>
  <c r="J244" i="7"/>
  <c r="J39" i="7"/>
  <c r="F244" i="7"/>
  <c r="F39" i="7"/>
  <c r="E243" i="7"/>
  <c r="E38" i="7"/>
  <c r="D243" i="7"/>
  <c r="D38" i="7"/>
  <c r="C243" i="7"/>
  <c r="C38" i="7"/>
  <c r="B243" i="7"/>
  <c r="B38" i="7"/>
  <c r="G40" i="7" l="1"/>
  <c r="G245" i="7"/>
  <c r="I40" i="7"/>
  <c r="I245" i="7"/>
  <c r="H40" i="7"/>
  <c r="H245" i="7"/>
  <c r="K246" i="7"/>
  <c r="K41" i="7"/>
  <c r="J40" i="7"/>
  <c r="J245" i="7"/>
  <c r="F40" i="7"/>
  <c r="F245" i="7"/>
  <c r="E244" i="7"/>
  <c r="E39" i="7"/>
  <c r="D244" i="7"/>
  <c r="D39" i="7"/>
  <c r="C244" i="7"/>
  <c r="C39" i="7"/>
  <c r="B244" i="7"/>
  <c r="B39" i="7"/>
  <c r="G41" i="7" l="1"/>
  <c r="G246" i="7"/>
  <c r="I41" i="7"/>
  <c r="I246" i="7"/>
  <c r="H41" i="7"/>
  <c r="H246" i="7"/>
  <c r="K247" i="7"/>
  <c r="K42" i="7"/>
  <c r="J246" i="7"/>
  <c r="J41" i="7"/>
  <c r="F41" i="7"/>
  <c r="F246" i="7"/>
  <c r="E40" i="7"/>
  <c r="E245" i="7"/>
  <c r="D40" i="7"/>
  <c r="D245" i="7"/>
  <c r="C40" i="7"/>
  <c r="C245" i="7"/>
  <c r="B40" i="7"/>
  <c r="B245" i="7"/>
  <c r="G247" i="7" l="1"/>
  <c r="G42" i="7"/>
  <c r="I247" i="7"/>
  <c r="I42" i="7"/>
  <c r="H247" i="7"/>
  <c r="H42" i="7"/>
  <c r="K248" i="7"/>
  <c r="K43" i="7"/>
  <c r="J247" i="7"/>
  <c r="J42" i="7"/>
  <c r="F42" i="7"/>
  <c r="F247" i="7"/>
  <c r="E246" i="7"/>
  <c r="E41" i="7"/>
  <c r="D246" i="7"/>
  <c r="D41" i="7"/>
  <c r="C246" i="7"/>
  <c r="C41" i="7"/>
  <c r="B246" i="7"/>
  <c r="B41" i="7"/>
  <c r="G248" i="7" l="1"/>
  <c r="G43" i="7"/>
  <c r="I248" i="7"/>
  <c r="I43" i="7"/>
  <c r="H248" i="7"/>
  <c r="H43" i="7"/>
  <c r="K44" i="7"/>
  <c r="K249" i="7"/>
  <c r="J248" i="7"/>
  <c r="J43" i="7"/>
  <c r="F43" i="7"/>
  <c r="F248" i="7"/>
  <c r="E247" i="7"/>
  <c r="E42" i="7"/>
  <c r="D247" i="7"/>
  <c r="D42" i="7"/>
  <c r="C247" i="7"/>
  <c r="C42" i="7"/>
  <c r="B247" i="7"/>
  <c r="B42" i="7"/>
  <c r="G44" i="7" l="1"/>
  <c r="G249" i="7"/>
  <c r="I44" i="7"/>
  <c r="I249" i="7"/>
  <c r="H44" i="7"/>
  <c r="H249" i="7"/>
  <c r="K45" i="7"/>
  <c r="K250" i="7"/>
  <c r="J44" i="7"/>
  <c r="J249" i="7"/>
  <c r="F44" i="7"/>
  <c r="F249" i="7"/>
  <c r="E248" i="7"/>
  <c r="E43" i="7"/>
  <c r="D248" i="7"/>
  <c r="D43" i="7"/>
  <c r="C248" i="7"/>
  <c r="C43" i="7"/>
  <c r="B248" i="7"/>
  <c r="B43" i="7"/>
  <c r="G250" i="7" l="1"/>
  <c r="G45" i="7"/>
  <c r="I250" i="7"/>
  <c r="I45" i="7"/>
  <c r="H250" i="7"/>
  <c r="H45" i="7"/>
  <c r="K251" i="7"/>
  <c r="K46" i="7"/>
  <c r="J45" i="7"/>
  <c r="J250" i="7"/>
  <c r="F45" i="7"/>
  <c r="F250" i="7"/>
  <c r="E44" i="7"/>
  <c r="E249" i="7"/>
  <c r="D44" i="7"/>
  <c r="D249" i="7"/>
  <c r="C44" i="7"/>
  <c r="C249" i="7"/>
  <c r="B44" i="7"/>
  <c r="B249" i="7"/>
  <c r="G251" i="7" l="1"/>
  <c r="G46" i="7"/>
  <c r="I251" i="7"/>
  <c r="I46" i="7"/>
  <c r="H251" i="7"/>
  <c r="H46" i="7"/>
  <c r="K252" i="7"/>
  <c r="K47" i="7"/>
  <c r="J251" i="7"/>
  <c r="J46" i="7"/>
  <c r="F251" i="7"/>
  <c r="F46" i="7"/>
  <c r="E45" i="7"/>
  <c r="E250" i="7"/>
  <c r="D45" i="7"/>
  <c r="D250" i="7"/>
  <c r="C45" i="7"/>
  <c r="C250" i="7"/>
  <c r="B45" i="7"/>
  <c r="B250" i="7"/>
  <c r="G252" i="7" l="1"/>
  <c r="G47" i="7"/>
  <c r="I252" i="7"/>
  <c r="I47" i="7"/>
  <c r="H252" i="7"/>
  <c r="H47" i="7"/>
  <c r="K48" i="7"/>
  <c r="K253" i="7"/>
  <c r="J252" i="7"/>
  <c r="J47" i="7"/>
  <c r="F252" i="7"/>
  <c r="F47" i="7"/>
  <c r="E251" i="7"/>
  <c r="E46" i="7"/>
  <c r="D251" i="7"/>
  <c r="D46" i="7"/>
  <c r="C251" i="7"/>
  <c r="C46" i="7"/>
  <c r="B251" i="7"/>
  <c r="B46" i="7"/>
  <c r="G48" i="7" l="1"/>
  <c r="G253" i="7"/>
  <c r="I48" i="7"/>
  <c r="I253" i="7"/>
  <c r="H48" i="7"/>
  <c r="H253" i="7"/>
  <c r="K254" i="7"/>
  <c r="K49" i="7"/>
  <c r="J48" i="7"/>
  <c r="J253" i="7"/>
  <c r="F48" i="7"/>
  <c r="F253" i="7"/>
  <c r="E252" i="7"/>
  <c r="E47" i="7"/>
  <c r="D252" i="7"/>
  <c r="D47" i="7"/>
  <c r="C252" i="7"/>
  <c r="C47" i="7"/>
  <c r="B252" i="7"/>
  <c r="B47" i="7"/>
  <c r="G49" i="7" l="1"/>
  <c r="G254" i="7"/>
  <c r="I49" i="7"/>
  <c r="I254" i="7"/>
  <c r="H49" i="7"/>
  <c r="H254" i="7"/>
  <c r="K255" i="7"/>
  <c r="K50" i="7"/>
  <c r="J254" i="7"/>
  <c r="J49" i="7"/>
  <c r="F49" i="7"/>
  <c r="F254" i="7"/>
  <c r="E48" i="7"/>
  <c r="E253" i="7"/>
  <c r="D48" i="7"/>
  <c r="D253" i="7"/>
  <c r="C48" i="7"/>
  <c r="C253" i="7"/>
  <c r="B48" i="7"/>
  <c r="B253" i="7"/>
  <c r="G255" i="7" l="1"/>
  <c r="G50" i="7"/>
  <c r="I255" i="7"/>
  <c r="I50" i="7"/>
  <c r="H255" i="7"/>
  <c r="H50" i="7"/>
  <c r="K256" i="7"/>
  <c r="K51" i="7"/>
  <c r="J255" i="7"/>
  <c r="J50" i="7"/>
  <c r="F255" i="7"/>
  <c r="F50" i="7"/>
  <c r="E254" i="7"/>
  <c r="E49" i="7"/>
  <c r="D254" i="7"/>
  <c r="D49" i="7"/>
  <c r="C254" i="7"/>
  <c r="C49" i="7"/>
  <c r="B254" i="7"/>
  <c r="B49" i="7"/>
  <c r="G256" i="7" l="1"/>
  <c r="G51" i="7"/>
  <c r="I256" i="7"/>
  <c r="I51" i="7"/>
  <c r="H256" i="7"/>
  <c r="H51" i="7"/>
  <c r="K52" i="7"/>
  <c r="K257" i="7"/>
  <c r="J256" i="7"/>
  <c r="J51" i="7"/>
  <c r="F256" i="7"/>
  <c r="F51" i="7"/>
  <c r="E255" i="7"/>
  <c r="E50" i="7"/>
  <c r="D255" i="7"/>
  <c r="D50" i="7"/>
  <c r="C255" i="7"/>
  <c r="C50" i="7"/>
  <c r="B50" i="7"/>
  <c r="B255" i="7"/>
  <c r="G52" i="7" l="1"/>
  <c r="G257" i="7"/>
  <c r="I52" i="7"/>
  <c r="I257" i="7"/>
  <c r="H52" i="7"/>
  <c r="H257" i="7"/>
  <c r="K53" i="7"/>
  <c r="K258" i="7"/>
  <c r="J52" i="7"/>
  <c r="J257" i="7"/>
  <c r="F52" i="7"/>
  <c r="F257" i="7"/>
  <c r="E256" i="7"/>
  <c r="E51" i="7"/>
  <c r="D256" i="7"/>
  <c r="D51" i="7"/>
  <c r="C256" i="7"/>
  <c r="C51" i="7"/>
  <c r="B256" i="7"/>
  <c r="B51" i="7"/>
  <c r="G258" i="7" l="1"/>
  <c r="G53" i="7"/>
  <c r="I258" i="7"/>
  <c r="I53" i="7"/>
  <c r="H258" i="7"/>
  <c r="H53" i="7"/>
  <c r="K259" i="7"/>
  <c r="K54" i="7"/>
  <c r="J53" i="7"/>
  <c r="J258" i="7"/>
  <c r="F258" i="7"/>
  <c r="F53" i="7"/>
  <c r="E52" i="7"/>
  <c r="E257" i="7"/>
  <c r="D52" i="7"/>
  <c r="D257" i="7"/>
  <c r="C257" i="7"/>
  <c r="C52" i="7"/>
  <c r="B257" i="7"/>
  <c r="B52" i="7"/>
  <c r="G259" i="7" l="1"/>
  <c r="G54" i="7"/>
  <c r="I259" i="7"/>
  <c r="I54" i="7"/>
  <c r="H259" i="7"/>
  <c r="H54" i="7"/>
  <c r="K260" i="7"/>
  <c r="K55" i="7"/>
  <c r="J259" i="7"/>
  <c r="J54" i="7"/>
  <c r="F259" i="7"/>
  <c r="F54" i="7"/>
  <c r="E53" i="7"/>
  <c r="E258" i="7"/>
  <c r="D53" i="7"/>
  <c r="D258" i="7"/>
  <c r="C53" i="7"/>
  <c r="C258" i="7"/>
  <c r="B53" i="7"/>
  <c r="B258" i="7"/>
  <c r="G260" i="7" l="1"/>
  <c r="G55" i="7"/>
  <c r="I260" i="7"/>
  <c r="I55" i="7"/>
  <c r="H260" i="7"/>
  <c r="H55" i="7"/>
  <c r="K56" i="7"/>
  <c r="K261" i="7"/>
  <c r="J260" i="7"/>
  <c r="J55" i="7"/>
  <c r="F260" i="7"/>
  <c r="F55" i="7"/>
  <c r="E259" i="7"/>
  <c r="E54" i="7"/>
  <c r="D259" i="7"/>
  <c r="D54" i="7"/>
  <c r="C259" i="7"/>
  <c r="C54" i="7"/>
  <c r="B259" i="7"/>
  <c r="B54" i="7"/>
  <c r="G56" i="7" l="1"/>
  <c r="G261" i="7"/>
  <c r="I56" i="7"/>
  <c r="I261" i="7"/>
  <c r="H56" i="7"/>
  <c r="H261" i="7"/>
  <c r="K262" i="7"/>
  <c r="K57" i="7"/>
  <c r="J56" i="7"/>
  <c r="J261" i="7"/>
  <c r="F56" i="7"/>
  <c r="F261" i="7"/>
  <c r="E260" i="7"/>
  <c r="E55" i="7"/>
  <c r="D260" i="7"/>
  <c r="D55" i="7"/>
  <c r="C260" i="7"/>
  <c r="C55" i="7"/>
  <c r="B260" i="7"/>
  <c r="B55" i="7"/>
  <c r="G57" i="7" l="1"/>
  <c r="G262" i="7"/>
  <c r="I57" i="7"/>
  <c r="I262" i="7"/>
  <c r="H57" i="7"/>
  <c r="H262" i="7"/>
  <c r="K263" i="7"/>
  <c r="K58" i="7"/>
  <c r="J262" i="7"/>
  <c r="J57" i="7"/>
  <c r="F262" i="7"/>
  <c r="F57" i="7"/>
  <c r="E56" i="7"/>
  <c r="E261" i="7"/>
  <c r="D56" i="7"/>
  <c r="D261" i="7"/>
  <c r="C56" i="7"/>
  <c r="C261" i="7"/>
  <c r="B56" i="7"/>
  <c r="B261" i="7"/>
  <c r="G263" i="7" l="1"/>
  <c r="G58" i="7"/>
  <c r="I263" i="7"/>
  <c r="I58" i="7"/>
  <c r="H263" i="7"/>
  <c r="H58" i="7"/>
  <c r="K264" i="7"/>
  <c r="K59" i="7"/>
  <c r="J263" i="7"/>
  <c r="J58" i="7"/>
  <c r="F58" i="7"/>
  <c r="F263" i="7"/>
  <c r="E262" i="7"/>
  <c r="E57" i="7"/>
  <c r="D262" i="7"/>
  <c r="D57" i="7"/>
  <c r="C262" i="7"/>
  <c r="C57" i="7"/>
  <c r="B262" i="7"/>
  <c r="B57" i="7"/>
  <c r="G264" i="7" l="1"/>
  <c r="G59" i="7"/>
  <c r="I264" i="7"/>
  <c r="I59" i="7"/>
  <c r="H264" i="7"/>
  <c r="H59" i="7"/>
  <c r="K60" i="7"/>
  <c r="K265" i="7"/>
  <c r="J264" i="7"/>
  <c r="J59" i="7"/>
  <c r="F264" i="7"/>
  <c r="F59" i="7"/>
  <c r="E263" i="7"/>
  <c r="E58" i="7"/>
  <c r="D263" i="7"/>
  <c r="D58" i="7"/>
  <c r="C263" i="7"/>
  <c r="C58" i="7"/>
  <c r="B263" i="7"/>
  <c r="B58" i="7"/>
  <c r="G60" i="7" l="1"/>
  <c r="G265" i="7"/>
  <c r="I60" i="7"/>
  <c r="I265" i="7"/>
  <c r="H60" i="7"/>
  <c r="H265" i="7"/>
  <c r="K61" i="7"/>
  <c r="K266" i="7"/>
  <c r="J60" i="7"/>
  <c r="J265" i="7"/>
  <c r="F60" i="7"/>
  <c r="F265" i="7"/>
  <c r="E264" i="7"/>
  <c r="E59" i="7"/>
  <c r="D264" i="7"/>
  <c r="D59" i="7"/>
  <c r="C264" i="7"/>
  <c r="C59" i="7"/>
  <c r="B264" i="7"/>
  <c r="B59" i="7"/>
  <c r="G266" i="7" l="1"/>
  <c r="G61" i="7"/>
  <c r="I266" i="7"/>
  <c r="I61" i="7"/>
  <c r="H266" i="7"/>
  <c r="H61" i="7"/>
  <c r="K267" i="7"/>
  <c r="K62" i="7"/>
  <c r="J61" i="7"/>
  <c r="J266" i="7"/>
  <c r="F266" i="7"/>
  <c r="F61" i="7"/>
  <c r="E60" i="7"/>
  <c r="E265" i="7"/>
  <c r="D60" i="7"/>
  <c r="D265" i="7"/>
  <c r="C60" i="7"/>
  <c r="C265" i="7"/>
  <c r="B60" i="7"/>
  <c r="B265" i="7"/>
  <c r="G267" i="7" l="1"/>
  <c r="G62" i="7"/>
  <c r="I267" i="7"/>
  <c r="I62" i="7"/>
  <c r="H267" i="7"/>
  <c r="H62" i="7"/>
  <c r="K63" i="7"/>
  <c r="K268" i="7"/>
  <c r="J267" i="7"/>
  <c r="J62" i="7"/>
  <c r="F267" i="7"/>
  <c r="F62" i="7"/>
  <c r="E61" i="7"/>
  <c r="E266" i="7"/>
  <c r="D61" i="7"/>
  <c r="D266" i="7"/>
  <c r="C61" i="7"/>
  <c r="C266" i="7"/>
  <c r="B266" i="7"/>
  <c r="B61" i="7"/>
  <c r="G268" i="7" l="1"/>
  <c r="G63" i="7"/>
  <c r="I268" i="7"/>
  <c r="I63" i="7"/>
  <c r="H268" i="7"/>
  <c r="H63" i="7"/>
  <c r="K64" i="7"/>
  <c r="K269" i="7"/>
  <c r="J268" i="7"/>
  <c r="J63" i="7"/>
  <c r="F268" i="7"/>
  <c r="F63" i="7"/>
  <c r="E267" i="7"/>
  <c r="E62" i="7"/>
  <c r="D267" i="7"/>
  <c r="D62" i="7"/>
  <c r="C267" i="7"/>
  <c r="C62" i="7"/>
  <c r="B267" i="7"/>
  <c r="B62" i="7"/>
  <c r="G64" i="7" l="1"/>
  <c r="G269" i="7"/>
  <c r="I64" i="7"/>
  <c r="I269" i="7"/>
  <c r="H64" i="7"/>
  <c r="H269" i="7"/>
  <c r="K270" i="7"/>
  <c r="K65" i="7"/>
  <c r="J64" i="7"/>
  <c r="J269" i="7"/>
  <c r="F64" i="7"/>
  <c r="F269" i="7"/>
  <c r="E268" i="7"/>
  <c r="E63" i="7"/>
  <c r="D268" i="7"/>
  <c r="D63" i="7"/>
  <c r="C268" i="7"/>
  <c r="C63" i="7"/>
  <c r="B268" i="7"/>
  <c r="B63" i="7"/>
  <c r="G65" i="7" l="1"/>
  <c r="G270" i="7"/>
  <c r="I65" i="7"/>
  <c r="I270" i="7"/>
  <c r="H65" i="7"/>
  <c r="H270" i="7"/>
  <c r="K271" i="7"/>
  <c r="K66" i="7"/>
  <c r="J270" i="7"/>
  <c r="J65" i="7"/>
  <c r="F65" i="7"/>
  <c r="F270" i="7"/>
  <c r="E64" i="7"/>
  <c r="E269" i="7"/>
  <c r="D64" i="7"/>
  <c r="D269" i="7"/>
  <c r="C64" i="7"/>
  <c r="C269" i="7"/>
  <c r="B64" i="7"/>
  <c r="B269" i="7"/>
  <c r="G271" i="7" l="1"/>
  <c r="G66" i="7"/>
  <c r="I271" i="7"/>
  <c r="I66" i="7"/>
  <c r="H271" i="7"/>
  <c r="H66" i="7"/>
  <c r="K272" i="7"/>
  <c r="K67" i="7"/>
  <c r="J271" i="7"/>
  <c r="J66" i="7"/>
  <c r="F271" i="7"/>
  <c r="F66" i="7"/>
  <c r="E270" i="7"/>
  <c r="E65" i="7"/>
  <c r="D270" i="7"/>
  <c r="D65" i="7"/>
  <c r="C270" i="7"/>
  <c r="C65" i="7"/>
  <c r="B270" i="7"/>
  <c r="B65" i="7"/>
  <c r="G272" i="7" l="1"/>
  <c r="G67" i="7"/>
  <c r="I272" i="7"/>
  <c r="I67" i="7"/>
  <c r="H272" i="7"/>
  <c r="H67" i="7"/>
  <c r="K68" i="7"/>
  <c r="K273" i="7"/>
  <c r="J272" i="7"/>
  <c r="J67" i="7"/>
  <c r="F272" i="7"/>
  <c r="F67" i="7"/>
  <c r="E271" i="7"/>
  <c r="E66" i="7"/>
  <c r="D271" i="7"/>
  <c r="D66" i="7"/>
  <c r="C271" i="7"/>
  <c r="C66" i="7"/>
  <c r="B66" i="7"/>
  <c r="B271" i="7"/>
  <c r="G68" i="7" l="1"/>
  <c r="G273" i="7"/>
  <c r="I68" i="7"/>
  <c r="I273" i="7"/>
  <c r="H68" i="7"/>
  <c r="H273" i="7"/>
  <c r="K69" i="7"/>
  <c r="K274" i="7"/>
  <c r="J68" i="7"/>
  <c r="J273" i="7"/>
  <c r="F68" i="7"/>
  <c r="F273" i="7"/>
  <c r="E272" i="7"/>
  <c r="E67" i="7"/>
  <c r="D272" i="7"/>
  <c r="D67" i="7"/>
  <c r="C272" i="7"/>
  <c r="C67" i="7"/>
  <c r="B272" i="7"/>
  <c r="B67" i="7"/>
  <c r="G274" i="7" l="1"/>
  <c r="G69" i="7"/>
  <c r="I274" i="7"/>
  <c r="I69" i="7"/>
  <c r="H274" i="7"/>
  <c r="H69" i="7"/>
  <c r="K275" i="7"/>
  <c r="K70" i="7"/>
  <c r="J69" i="7"/>
  <c r="J274" i="7"/>
  <c r="F69" i="7"/>
  <c r="F274" i="7"/>
  <c r="E68" i="7"/>
  <c r="E273" i="7"/>
  <c r="D68" i="7"/>
  <c r="D273" i="7"/>
  <c r="C273" i="7"/>
  <c r="C68" i="7"/>
  <c r="B273" i="7"/>
  <c r="B68" i="7"/>
  <c r="G275" i="7" l="1"/>
  <c r="G70" i="7"/>
  <c r="I275" i="7"/>
  <c r="I70" i="7"/>
  <c r="H275" i="7"/>
  <c r="H70" i="7"/>
  <c r="K276" i="7"/>
  <c r="K71" i="7"/>
  <c r="J275" i="7"/>
  <c r="J70" i="7"/>
  <c r="F275" i="7"/>
  <c r="F70" i="7"/>
  <c r="E69" i="7"/>
  <c r="E274" i="7"/>
  <c r="D69" i="7"/>
  <c r="D274" i="7"/>
  <c r="C274" i="7"/>
  <c r="C69" i="7"/>
  <c r="B69" i="7"/>
  <c r="B274" i="7"/>
  <c r="G276" i="7" l="1"/>
  <c r="G71" i="7"/>
  <c r="I276" i="7"/>
  <c r="I71" i="7"/>
  <c r="H276" i="7"/>
  <c r="H71" i="7"/>
  <c r="K277" i="7"/>
  <c r="K72" i="7"/>
  <c r="J276" i="7"/>
  <c r="J71" i="7"/>
  <c r="F276" i="7"/>
  <c r="F71" i="7"/>
  <c r="E275" i="7"/>
  <c r="E70" i="7"/>
  <c r="D275" i="7"/>
  <c r="D70" i="7"/>
  <c r="C275" i="7"/>
  <c r="C70" i="7"/>
  <c r="B275" i="7"/>
  <c r="B70" i="7"/>
  <c r="G72" i="7" l="1"/>
  <c r="G277" i="7"/>
  <c r="I72" i="7"/>
  <c r="I277" i="7"/>
  <c r="H72" i="7"/>
  <c r="H277" i="7"/>
  <c r="K278" i="7"/>
  <c r="K73" i="7"/>
  <c r="J72" i="7"/>
  <c r="J277" i="7"/>
  <c r="F72" i="7"/>
  <c r="F277" i="7"/>
  <c r="E276" i="7"/>
  <c r="E71" i="7"/>
  <c r="D276" i="7"/>
  <c r="D71" i="7"/>
  <c r="C276" i="7"/>
  <c r="C71" i="7"/>
  <c r="B276" i="7"/>
  <c r="B71" i="7"/>
  <c r="G73" i="7" l="1"/>
  <c r="G278" i="7"/>
  <c r="I73" i="7"/>
  <c r="I278" i="7"/>
  <c r="H73" i="7"/>
  <c r="H278" i="7"/>
  <c r="K279" i="7"/>
  <c r="K74" i="7"/>
  <c r="J278" i="7"/>
  <c r="J73" i="7"/>
  <c r="F73" i="7"/>
  <c r="F278" i="7"/>
  <c r="E72" i="7"/>
  <c r="E277" i="7"/>
  <c r="D72" i="7"/>
  <c r="D277" i="7"/>
  <c r="C72" i="7"/>
  <c r="C277" i="7"/>
  <c r="B72" i="7"/>
  <c r="B277" i="7"/>
  <c r="G279" i="7" l="1"/>
  <c r="G74" i="7"/>
  <c r="I279" i="7"/>
  <c r="I74" i="7"/>
  <c r="H279" i="7"/>
  <c r="H74" i="7"/>
  <c r="K280" i="7"/>
  <c r="K75" i="7"/>
  <c r="J279" i="7"/>
  <c r="J74" i="7"/>
  <c r="F74" i="7"/>
  <c r="F279" i="7"/>
  <c r="E278" i="7"/>
  <c r="E73" i="7"/>
  <c r="D278" i="7"/>
  <c r="D73" i="7"/>
  <c r="C278" i="7"/>
  <c r="C73" i="7"/>
  <c r="B278" i="7"/>
  <c r="B73" i="7"/>
  <c r="G280" i="7" l="1"/>
  <c r="G75" i="7"/>
  <c r="I280" i="7"/>
  <c r="I75" i="7"/>
  <c r="H280" i="7"/>
  <c r="H75" i="7"/>
  <c r="K76" i="7"/>
  <c r="K281" i="7"/>
  <c r="J280" i="7"/>
  <c r="J75" i="7"/>
  <c r="F280" i="7"/>
  <c r="F75" i="7"/>
  <c r="E279" i="7"/>
  <c r="E74" i="7"/>
  <c r="D279" i="7"/>
  <c r="D74" i="7"/>
  <c r="C279" i="7"/>
  <c r="C74" i="7"/>
  <c r="B279" i="7"/>
  <c r="B74" i="7"/>
  <c r="G76" i="7" l="1"/>
  <c r="G281" i="7"/>
  <c r="I76" i="7"/>
  <c r="I281" i="7"/>
  <c r="H76" i="7"/>
  <c r="H281" i="7"/>
  <c r="K77" i="7"/>
  <c r="K282" i="7"/>
  <c r="J76" i="7"/>
  <c r="J281" i="7"/>
  <c r="F76" i="7"/>
  <c r="F281" i="7"/>
  <c r="E280" i="7"/>
  <c r="E75" i="7"/>
  <c r="D280" i="7"/>
  <c r="D75" i="7"/>
  <c r="C280" i="7"/>
  <c r="C75" i="7"/>
  <c r="B75" i="7"/>
  <c r="B280" i="7"/>
  <c r="G282" i="7" l="1"/>
  <c r="G77" i="7"/>
  <c r="I282" i="7"/>
  <c r="I77" i="7"/>
  <c r="H282" i="7"/>
  <c r="H77" i="7"/>
  <c r="K283" i="7"/>
  <c r="K78" i="7"/>
  <c r="J77" i="7"/>
  <c r="J282" i="7"/>
  <c r="F282" i="7"/>
  <c r="F77" i="7"/>
  <c r="E76" i="7"/>
  <c r="E281" i="7"/>
  <c r="D76" i="7"/>
  <c r="D281" i="7"/>
  <c r="C76" i="7"/>
  <c r="C281" i="7"/>
  <c r="B281" i="7"/>
  <c r="B76" i="7"/>
  <c r="G283" i="7" l="1"/>
  <c r="G78" i="7"/>
  <c r="I283" i="7"/>
  <c r="I78" i="7"/>
  <c r="H283" i="7"/>
  <c r="H78" i="7"/>
  <c r="K284" i="7"/>
  <c r="K79" i="7"/>
  <c r="J283" i="7"/>
  <c r="J78" i="7"/>
  <c r="F283" i="7"/>
  <c r="F78" i="7"/>
  <c r="E77" i="7"/>
  <c r="E282" i="7"/>
  <c r="D77" i="7"/>
  <c r="D282" i="7"/>
  <c r="C77" i="7"/>
  <c r="C282" i="7"/>
  <c r="B282" i="7"/>
  <c r="B77" i="7"/>
  <c r="G284" i="7" l="1"/>
  <c r="G79" i="7"/>
  <c r="I284" i="7"/>
  <c r="I79" i="7"/>
  <c r="H284" i="7"/>
  <c r="H79" i="7"/>
  <c r="K80" i="7"/>
  <c r="K285" i="7"/>
  <c r="J284" i="7"/>
  <c r="J79" i="7"/>
  <c r="F284" i="7"/>
  <c r="F79" i="7"/>
  <c r="E283" i="7"/>
  <c r="E78" i="7"/>
  <c r="D283" i="7"/>
  <c r="D78" i="7"/>
  <c r="C283" i="7"/>
  <c r="C78" i="7"/>
  <c r="B283" i="7"/>
  <c r="B78" i="7"/>
  <c r="G80" i="7" l="1"/>
  <c r="G285" i="7"/>
  <c r="I80" i="7"/>
  <c r="I285" i="7"/>
  <c r="H80" i="7"/>
  <c r="H285" i="7"/>
  <c r="K286" i="7"/>
  <c r="K81" i="7"/>
  <c r="J80" i="7"/>
  <c r="J285" i="7"/>
  <c r="F80" i="7"/>
  <c r="F285" i="7"/>
  <c r="E284" i="7"/>
  <c r="E79" i="7"/>
  <c r="D284" i="7"/>
  <c r="D79" i="7"/>
  <c r="C284" i="7"/>
  <c r="C79" i="7"/>
  <c r="B284" i="7"/>
  <c r="B79" i="7"/>
  <c r="G81" i="7" l="1"/>
  <c r="G286" i="7"/>
  <c r="I81" i="7"/>
  <c r="I286" i="7"/>
  <c r="H81" i="7"/>
  <c r="H286" i="7"/>
  <c r="K287" i="7"/>
  <c r="K82" i="7"/>
  <c r="J286" i="7"/>
  <c r="J81" i="7"/>
  <c r="F286" i="7"/>
  <c r="F81" i="7"/>
  <c r="E80" i="7"/>
  <c r="E285" i="7"/>
  <c r="D80" i="7"/>
  <c r="D285" i="7"/>
  <c r="C80" i="7"/>
  <c r="C285" i="7"/>
  <c r="B80" i="7"/>
  <c r="B285" i="7"/>
  <c r="G287" i="7" l="1"/>
  <c r="G82" i="7"/>
  <c r="I287" i="7"/>
  <c r="I82" i="7"/>
  <c r="H287" i="7"/>
  <c r="H82" i="7"/>
  <c r="K288" i="7"/>
  <c r="K83" i="7"/>
  <c r="J287" i="7"/>
  <c r="J82" i="7"/>
  <c r="F82" i="7"/>
  <c r="F287" i="7"/>
  <c r="E286" i="7"/>
  <c r="E81" i="7"/>
  <c r="D286" i="7"/>
  <c r="D81" i="7"/>
  <c r="C81" i="7"/>
  <c r="C286" i="7"/>
  <c r="B286" i="7"/>
  <c r="B81" i="7"/>
  <c r="G288" i="7" l="1"/>
  <c r="G83" i="7"/>
  <c r="I288" i="7"/>
  <c r="I83" i="7"/>
  <c r="H288" i="7"/>
  <c r="H83" i="7"/>
  <c r="K84" i="7"/>
  <c r="K289" i="7"/>
  <c r="J288" i="7"/>
  <c r="J83" i="7"/>
  <c r="F288" i="7"/>
  <c r="F83" i="7"/>
  <c r="E287" i="7"/>
  <c r="E82" i="7"/>
  <c r="D287" i="7"/>
  <c r="D82" i="7"/>
  <c r="C287" i="7"/>
  <c r="C82" i="7"/>
  <c r="B82" i="7"/>
  <c r="B287" i="7"/>
  <c r="G84" i="7" l="1"/>
  <c r="G289" i="7"/>
  <c r="I84" i="7"/>
  <c r="I289" i="7"/>
  <c r="H84" i="7"/>
  <c r="H289" i="7"/>
  <c r="K85" i="7"/>
  <c r="K290" i="7"/>
  <c r="J84" i="7"/>
  <c r="J289" i="7"/>
  <c r="F84" i="7"/>
  <c r="F289" i="7"/>
  <c r="E288" i="7"/>
  <c r="E83" i="7"/>
  <c r="D288" i="7"/>
  <c r="D83" i="7"/>
  <c r="C288" i="7"/>
  <c r="C83" i="7"/>
  <c r="B288" i="7"/>
  <c r="B83" i="7"/>
  <c r="G290" i="7" l="1"/>
  <c r="G85" i="7"/>
  <c r="I290" i="7"/>
  <c r="I85" i="7"/>
  <c r="H290" i="7"/>
  <c r="H85" i="7"/>
  <c r="K291" i="7"/>
  <c r="K86" i="7"/>
  <c r="J85" i="7"/>
  <c r="J290" i="7"/>
  <c r="F85" i="7"/>
  <c r="F290" i="7"/>
  <c r="E84" i="7"/>
  <c r="E289" i="7"/>
  <c r="D84" i="7"/>
  <c r="D289" i="7"/>
  <c r="C289" i="7"/>
  <c r="C84" i="7"/>
  <c r="B84" i="7"/>
  <c r="B289" i="7"/>
  <c r="G291" i="7" l="1"/>
  <c r="G86" i="7"/>
  <c r="I291" i="7"/>
  <c r="I86" i="7"/>
  <c r="H291" i="7"/>
  <c r="H86" i="7"/>
  <c r="K87" i="7"/>
  <c r="K292" i="7"/>
  <c r="J291" i="7"/>
  <c r="J86" i="7"/>
  <c r="F291" i="7"/>
  <c r="F86" i="7"/>
  <c r="E85" i="7"/>
  <c r="E290" i="7"/>
  <c r="D85" i="7"/>
  <c r="D290" i="7"/>
  <c r="C290" i="7"/>
  <c r="C85" i="7"/>
  <c r="B85" i="7"/>
  <c r="B290" i="7"/>
  <c r="G292" i="7" l="1"/>
  <c r="G87" i="7"/>
  <c r="I292" i="7"/>
  <c r="I87" i="7"/>
  <c r="H292" i="7"/>
  <c r="H87" i="7"/>
  <c r="K293" i="7"/>
  <c r="K88" i="7"/>
  <c r="J292" i="7"/>
  <c r="J87" i="7"/>
  <c r="F292" i="7"/>
  <c r="F87" i="7"/>
  <c r="E291" i="7"/>
  <c r="E86" i="7"/>
  <c r="D291" i="7"/>
  <c r="D86" i="7"/>
  <c r="C291" i="7"/>
  <c r="C86" i="7"/>
  <c r="B291" i="7"/>
  <c r="B86" i="7"/>
  <c r="G88" i="7" l="1"/>
  <c r="G293" i="7"/>
  <c r="I88" i="7"/>
  <c r="I293" i="7"/>
  <c r="H88" i="7"/>
  <c r="H293" i="7"/>
  <c r="K294" i="7"/>
  <c r="K89" i="7"/>
  <c r="J88" i="7"/>
  <c r="J293" i="7"/>
  <c r="F88" i="7"/>
  <c r="F293" i="7"/>
  <c r="E292" i="7"/>
  <c r="E87" i="7"/>
  <c r="D292" i="7"/>
  <c r="D87" i="7"/>
  <c r="C292" i="7"/>
  <c r="C87" i="7"/>
  <c r="B292" i="7"/>
  <c r="B87" i="7"/>
  <c r="G89" i="7" l="1"/>
  <c r="G294" i="7"/>
  <c r="I89" i="7"/>
  <c r="I294" i="7"/>
  <c r="H89" i="7"/>
  <c r="H294" i="7"/>
  <c r="K295" i="7"/>
  <c r="K90" i="7"/>
  <c r="J294" i="7"/>
  <c r="J89" i="7"/>
  <c r="F89" i="7"/>
  <c r="F294" i="7"/>
  <c r="E88" i="7"/>
  <c r="E293" i="7"/>
  <c r="D88" i="7"/>
  <c r="D293" i="7"/>
  <c r="C88" i="7"/>
  <c r="C293" i="7"/>
  <c r="B88" i="7"/>
  <c r="B293" i="7"/>
  <c r="G295" i="7" l="1"/>
  <c r="G90" i="7"/>
  <c r="I295" i="7"/>
  <c r="I90" i="7"/>
  <c r="H295" i="7"/>
  <c r="H90" i="7"/>
  <c r="K296" i="7"/>
  <c r="K91" i="7"/>
  <c r="J295" i="7"/>
  <c r="J90" i="7"/>
  <c r="F295" i="7"/>
  <c r="F90" i="7"/>
  <c r="E294" i="7"/>
  <c r="E89" i="7"/>
  <c r="D294" i="7"/>
  <c r="D89" i="7"/>
  <c r="C294" i="7"/>
  <c r="C89" i="7"/>
  <c r="B294" i="7"/>
  <c r="B89" i="7"/>
  <c r="G296" i="7" l="1"/>
  <c r="G91" i="7"/>
  <c r="I296" i="7"/>
  <c r="I91" i="7"/>
  <c r="H296" i="7"/>
  <c r="H91" i="7"/>
  <c r="K92" i="7"/>
  <c r="K297" i="7"/>
  <c r="J296" i="7"/>
  <c r="J91" i="7"/>
  <c r="F296" i="7"/>
  <c r="F91" i="7"/>
  <c r="E295" i="7"/>
  <c r="E90" i="7"/>
  <c r="D295" i="7"/>
  <c r="D90" i="7"/>
  <c r="C295" i="7"/>
  <c r="C90" i="7"/>
  <c r="B295" i="7"/>
  <c r="B90" i="7"/>
  <c r="G92" i="7" l="1"/>
  <c r="G297" i="7"/>
  <c r="I92" i="7"/>
  <c r="I297" i="7"/>
  <c r="H92" i="7"/>
  <c r="H297" i="7"/>
  <c r="K93" i="7"/>
  <c r="K298" i="7"/>
  <c r="J92" i="7"/>
  <c r="J297" i="7"/>
  <c r="F92" i="7"/>
  <c r="F297" i="7"/>
  <c r="E296" i="7"/>
  <c r="E91" i="7"/>
  <c r="D296" i="7"/>
  <c r="D91" i="7"/>
  <c r="C296" i="7"/>
  <c r="C91" i="7"/>
  <c r="B296" i="7"/>
  <c r="B91" i="7"/>
  <c r="G298" i="7" l="1"/>
  <c r="G93" i="7"/>
  <c r="I298" i="7"/>
  <c r="I93" i="7"/>
  <c r="H298" i="7"/>
  <c r="H93" i="7"/>
  <c r="K299" i="7"/>
  <c r="K94" i="7"/>
  <c r="J93" i="7"/>
  <c r="J298" i="7"/>
  <c r="F298" i="7"/>
  <c r="F93" i="7"/>
  <c r="E92" i="7"/>
  <c r="E297" i="7"/>
  <c r="D92" i="7"/>
  <c r="D297" i="7"/>
  <c r="C92" i="7"/>
  <c r="C297" i="7"/>
  <c r="B92" i="7"/>
  <c r="B297" i="7"/>
  <c r="G299" i="7" l="1"/>
  <c r="G94" i="7"/>
  <c r="I299" i="7"/>
  <c r="I94" i="7"/>
  <c r="H299" i="7"/>
  <c r="H94" i="7"/>
  <c r="K95" i="7"/>
  <c r="K300" i="7"/>
  <c r="J299" i="7"/>
  <c r="J94" i="7"/>
  <c r="F299" i="7"/>
  <c r="F94" i="7"/>
  <c r="E93" i="7"/>
  <c r="E298" i="7"/>
  <c r="D93" i="7"/>
  <c r="D298" i="7"/>
  <c r="C93" i="7"/>
  <c r="C298" i="7"/>
  <c r="B93" i="7"/>
  <c r="B298" i="7"/>
  <c r="G300" i="7" l="1"/>
  <c r="G95" i="7"/>
  <c r="I300" i="7"/>
  <c r="I95" i="7"/>
  <c r="H300" i="7"/>
  <c r="H95" i="7"/>
  <c r="K301" i="7"/>
  <c r="K96" i="7"/>
  <c r="J300" i="7"/>
  <c r="J95" i="7"/>
  <c r="F300" i="7"/>
  <c r="F95" i="7"/>
  <c r="E299" i="7"/>
  <c r="E94" i="7"/>
  <c r="D299" i="7"/>
  <c r="D94" i="7"/>
  <c r="C299" i="7"/>
  <c r="C94" i="7"/>
  <c r="B299" i="7"/>
  <c r="B94" i="7"/>
  <c r="G96" i="7" l="1"/>
  <c r="G301" i="7"/>
  <c r="I96" i="7"/>
  <c r="I301" i="7"/>
  <c r="H96" i="7"/>
  <c r="H301" i="7"/>
  <c r="K302" i="7"/>
  <c r="K97" i="7"/>
  <c r="J96" i="7"/>
  <c r="J301" i="7"/>
  <c r="F96" i="7"/>
  <c r="F301" i="7"/>
  <c r="E300" i="7"/>
  <c r="E95" i="7"/>
  <c r="D300" i="7"/>
  <c r="D95" i="7"/>
  <c r="C300" i="7"/>
  <c r="C95" i="7"/>
  <c r="B300" i="7"/>
  <c r="B95" i="7"/>
  <c r="G97" i="7" l="1"/>
  <c r="G302" i="7"/>
  <c r="I97" i="7"/>
  <c r="I302" i="7"/>
  <c r="H97" i="7"/>
  <c r="H302" i="7"/>
  <c r="K303" i="7"/>
  <c r="K98" i="7"/>
  <c r="J302" i="7"/>
  <c r="J97" i="7"/>
  <c r="F302" i="7"/>
  <c r="F97" i="7"/>
  <c r="E96" i="7"/>
  <c r="E301" i="7"/>
  <c r="D96" i="7"/>
  <c r="D301" i="7"/>
  <c r="C96" i="7"/>
  <c r="C301" i="7"/>
  <c r="B96" i="7"/>
  <c r="B301" i="7"/>
  <c r="G303" i="7" l="1"/>
  <c r="G98" i="7"/>
  <c r="I303" i="7"/>
  <c r="I98" i="7"/>
  <c r="H303" i="7"/>
  <c r="H98" i="7"/>
  <c r="K304" i="7"/>
  <c r="K99" i="7"/>
  <c r="J303" i="7"/>
  <c r="J98" i="7"/>
  <c r="F98" i="7"/>
  <c r="F303" i="7"/>
  <c r="E302" i="7"/>
  <c r="E97" i="7"/>
  <c r="D302" i="7"/>
  <c r="D97" i="7"/>
  <c r="C97" i="7"/>
  <c r="C302" i="7"/>
  <c r="B302" i="7"/>
  <c r="B97" i="7"/>
  <c r="G304" i="7" l="1"/>
  <c r="G99" i="7"/>
  <c r="I304" i="7"/>
  <c r="I99" i="7"/>
  <c r="H304" i="7"/>
  <c r="H99" i="7"/>
  <c r="K100" i="7"/>
  <c r="K305" i="7"/>
  <c r="J304" i="7"/>
  <c r="J99" i="7"/>
  <c r="F304" i="7"/>
  <c r="F99" i="7"/>
  <c r="E303" i="7"/>
  <c r="E98" i="7"/>
  <c r="D303" i="7"/>
  <c r="D98" i="7"/>
  <c r="C303" i="7"/>
  <c r="C98" i="7"/>
  <c r="B303" i="7"/>
  <c r="B98" i="7"/>
  <c r="G100" i="7" l="1"/>
  <c r="G305" i="7"/>
  <c r="I100" i="7"/>
  <c r="I305" i="7"/>
  <c r="H100" i="7"/>
  <c r="H305" i="7"/>
  <c r="K101" i="7"/>
  <c r="K306" i="7"/>
  <c r="J100" i="7"/>
  <c r="J305" i="7"/>
  <c r="F100" i="7"/>
  <c r="F305" i="7"/>
  <c r="E304" i="7"/>
  <c r="E99" i="7"/>
  <c r="D304" i="7"/>
  <c r="D99" i="7"/>
  <c r="C304" i="7"/>
  <c r="C99" i="7"/>
  <c r="B99" i="7"/>
  <c r="B304" i="7"/>
  <c r="G306" i="7" l="1"/>
  <c r="G101" i="7"/>
  <c r="I306" i="7"/>
  <c r="I101" i="7"/>
  <c r="H306" i="7"/>
  <c r="H101" i="7"/>
  <c r="K307" i="7"/>
  <c r="K102" i="7"/>
  <c r="J101" i="7"/>
  <c r="J306" i="7"/>
  <c r="F101" i="7"/>
  <c r="F306" i="7"/>
  <c r="E100" i="7"/>
  <c r="E305" i="7"/>
  <c r="D100" i="7"/>
  <c r="D305" i="7"/>
  <c r="C305" i="7"/>
  <c r="C100" i="7"/>
  <c r="B305" i="7"/>
  <c r="B100" i="7"/>
  <c r="G307" i="7" l="1"/>
  <c r="G102" i="7"/>
  <c r="I307" i="7"/>
  <c r="I102" i="7"/>
  <c r="H307" i="7"/>
  <c r="H102" i="7"/>
  <c r="K308" i="7"/>
  <c r="K103" i="7"/>
  <c r="J307" i="7"/>
  <c r="J102" i="7"/>
  <c r="F307" i="7"/>
  <c r="F102" i="7"/>
  <c r="E101" i="7"/>
  <c r="E306" i="7"/>
  <c r="D101" i="7"/>
  <c r="D306" i="7"/>
  <c r="C306" i="7"/>
  <c r="C101" i="7"/>
  <c r="B306" i="7"/>
  <c r="B101" i="7"/>
  <c r="G308" i="7" l="1"/>
  <c r="G103" i="7"/>
  <c r="I308" i="7"/>
  <c r="I103" i="7"/>
  <c r="H308" i="7"/>
  <c r="H103" i="7"/>
  <c r="K104" i="7"/>
  <c r="K309" i="7"/>
  <c r="J308" i="7"/>
  <c r="J103" i="7"/>
  <c r="F308" i="7"/>
  <c r="F103" i="7"/>
  <c r="E307" i="7"/>
  <c r="E102" i="7"/>
  <c r="D307" i="7"/>
  <c r="D102" i="7"/>
  <c r="C307" i="7"/>
  <c r="C102" i="7"/>
  <c r="B307" i="7"/>
  <c r="B102" i="7"/>
  <c r="G104" i="7" l="1"/>
  <c r="G309" i="7"/>
  <c r="I104" i="7"/>
  <c r="I309" i="7"/>
  <c r="H104" i="7"/>
  <c r="H309" i="7"/>
  <c r="K310" i="7"/>
  <c r="K105" i="7"/>
  <c r="J104" i="7"/>
  <c r="J309" i="7"/>
  <c r="F104" i="7"/>
  <c r="F309" i="7"/>
  <c r="E308" i="7"/>
  <c r="E103" i="7"/>
  <c r="D308" i="7"/>
  <c r="D103" i="7"/>
  <c r="C308" i="7"/>
  <c r="C103" i="7"/>
  <c r="B308" i="7"/>
  <c r="B103" i="7"/>
  <c r="G105" i="7" l="1"/>
  <c r="G310" i="7"/>
  <c r="I105" i="7"/>
  <c r="I310" i="7"/>
  <c r="H105" i="7"/>
  <c r="H310" i="7"/>
  <c r="K311" i="7"/>
  <c r="K106" i="7"/>
  <c r="J310" i="7"/>
  <c r="J105" i="7"/>
  <c r="F105" i="7"/>
  <c r="F310" i="7"/>
  <c r="E104" i="7"/>
  <c r="E309" i="7"/>
  <c r="D104" i="7"/>
  <c r="D309" i="7"/>
  <c r="C104" i="7"/>
  <c r="C309" i="7"/>
  <c r="B104" i="7"/>
  <c r="B309" i="7"/>
  <c r="G311" i="7" l="1"/>
  <c r="G106" i="7"/>
  <c r="I311" i="7"/>
  <c r="I106" i="7"/>
  <c r="H311" i="7"/>
  <c r="H106" i="7"/>
  <c r="K312" i="7"/>
  <c r="K107" i="7"/>
  <c r="J311" i="7"/>
  <c r="J106" i="7"/>
  <c r="F106" i="7"/>
  <c r="F311" i="7"/>
  <c r="E310" i="7"/>
  <c r="E105" i="7"/>
  <c r="D310" i="7"/>
  <c r="D105" i="7"/>
  <c r="C310" i="7"/>
  <c r="C105" i="7"/>
  <c r="B310" i="7"/>
  <c r="B105" i="7"/>
  <c r="G312" i="7" l="1"/>
  <c r="G107" i="7"/>
  <c r="I312" i="7"/>
  <c r="I107" i="7"/>
  <c r="H312" i="7"/>
  <c r="H107" i="7"/>
  <c r="K108" i="7"/>
  <c r="K313" i="7"/>
  <c r="J312" i="7"/>
  <c r="J107" i="7"/>
  <c r="F312" i="7"/>
  <c r="F107" i="7"/>
  <c r="E311" i="7"/>
  <c r="E106" i="7"/>
  <c r="D311" i="7"/>
  <c r="D106" i="7"/>
  <c r="C311" i="7"/>
  <c r="C106" i="7"/>
  <c r="B106" i="7"/>
  <c r="B311" i="7"/>
  <c r="G108" i="7" l="1"/>
  <c r="G313" i="7"/>
  <c r="I108" i="7"/>
  <c r="I313" i="7"/>
  <c r="H108" i="7"/>
  <c r="H313" i="7"/>
  <c r="K109" i="7"/>
  <c r="K314" i="7"/>
  <c r="J108" i="7"/>
  <c r="J313" i="7"/>
  <c r="F108" i="7"/>
  <c r="F313" i="7"/>
  <c r="E312" i="7"/>
  <c r="E107" i="7"/>
  <c r="D312" i="7"/>
  <c r="D107" i="7"/>
  <c r="C312" i="7"/>
  <c r="C107" i="7"/>
  <c r="B312" i="7"/>
  <c r="B107" i="7"/>
  <c r="G314" i="7" l="1"/>
  <c r="G109" i="7"/>
  <c r="I314" i="7"/>
  <c r="I109" i="7"/>
  <c r="H314" i="7"/>
  <c r="H109" i="7"/>
  <c r="K110" i="7"/>
  <c r="K315" i="7"/>
  <c r="J109" i="7"/>
  <c r="J314" i="7"/>
  <c r="F314" i="7"/>
  <c r="F109" i="7"/>
  <c r="E108" i="7"/>
  <c r="E313" i="7"/>
  <c r="D108" i="7"/>
  <c r="D313" i="7"/>
  <c r="C108" i="7"/>
  <c r="C313" i="7"/>
  <c r="B108" i="7"/>
  <c r="B313" i="7"/>
  <c r="G315" i="7" l="1"/>
  <c r="G110" i="7"/>
  <c r="I315" i="7"/>
  <c r="I110" i="7"/>
  <c r="H315" i="7"/>
  <c r="H110" i="7"/>
  <c r="K316" i="7"/>
  <c r="K111" i="7"/>
  <c r="J315" i="7"/>
  <c r="J110" i="7"/>
  <c r="F315" i="7"/>
  <c r="F110" i="7"/>
  <c r="E109" i="7"/>
  <c r="E314" i="7"/>
  <c r="D109" i="7"/>
  <c r="D314" i="7"/>
  <c r="C109" i="7"/>
  <c r="C314" i="7"/>
  <c r="B109" i="7"/>
  <c r="B314" i="7"/>
  <c r="G316" i="7" l="1"/>
  <c r="G111" i="7"/>
  <c r="I316" i="7"/>
  <c r="I111" i="7"/>
  <c r="H316" i="7"/>
  <c r="H111" i="7"/>
  <c r="K317" i="7"/>
  <c r="K112" i="7"/>
  <c r="J316" i="7"/>
  <c r="J111" i="7"/>
  <c r="F316" i="7"/>
  <c r="F111" i="7"/>
  <c r="E315" i="7"/>
  <c r="E110" i="7"/>
  <c r="D315" i="7"/>
  <c r="D110" i="7"/>
  <c r="C315" i="7"/>
  <c r="C110" i="7"/>
  <c r="B315" i="7"/>
  <c r="B110" i="7"/>
  <c r="G112" i="7" l="1"/>
  <c r="G317" i="7"/>
  <c r="I112" i="7"/>
  <c r="I317" i="7"/>
  <c r="H112" i="7"/>
  <c r="H317" i="7"/>
  <c r="K318" i="7"/>
  <c r="K113" i="7"/>
  <c r="J112" i="7"/>
  <c r="J317" i="7"/>
  <c r="F112" i="7"/>
  <c r="F317" i="7"/>
  <c r="E316" i="7"/>
  <c r="E111" i="7"/>
  <c r="D316" i="7"/>
  <c r="D111" i="7"/>
  <c r="C316" i="7"/>
  <c r="C111" i="7"/>
  <c r="B316" i="7"/>
  <c r="B111" i="7"/>
  <c r="G113" i="7" l="1"/>
  <c r="G318" i="7"/>
  <c r="I113" i="7"/>
  <c r="I318" i="7"/>
  <c r="H113" i="7"/>
  <c r="H318" i="7"/>
  <c r="K319" i="7"/>
  <c r="K114" i="7"/>
  <c r="J318" i="7"/>
  <c r="J113" i="7"/>
  <c r="F113" i="7"/>
  <c r="F318" i="7"/>
  <c r="E112" i="7"/>
  <c r="E317" i="7"/>
  <c r="D112" i="7"/>
  <c r="D317" i="7"/>
  <c r="C112" i="7"/>
  <c r="C317" i="7"/>
  <c r="B112" i="7"/>
  <c r="B317" i="7"/>
  <c r="G319" i="7" l="1"/>
  <c r="G114" i="7"/>
  <c r="I319" i="7"/>
  <c r="I114" i="7"/>
  <c r="H319" i="7"/>
  <c r="H114" i="7"/>
  <c r="K320" i="7"/>
  <c r="K115" i="7"/>
  <c r="K116" i="7" a="1"/>
  <c r="J319" i="7"/>
  <c r="J114" i="7"/>
  <c r="F319" i="7"/>
  <c r="F114" i="7"/>
  <c r="E318" i="7"/>
  <c r="E113" i="7"/>
  <c r="D318" i="7"/>
  <c r="D113" i="7"/>
  <c r="C113" i="7"/>
  <c r="C318" i="7"/>
  <c r="B318" i="7"/>
  <c r="B113" i="7"/>
  <c r="G320" i="7" l="1"/>
  <c r="G115" i="7"/>
  <c r="G116" i="7" a="1"/>
  <c r="I320" i="7"/>
  <c r="I115" i="7"/>
  <c r="I116" i="7" a="1"/>
  <c r="H320" i="7"/>
  <c r="H115" i="7"/>
  <c r="H116" i="7" a="1"/>
  <c r="K120" i="7"/>
  <c r="K128" i="7"/>
  <c r="K136" i="7"/>
  <c r="K144" i="7"/>
  <c r="K152" i="7"/>
  <c r="K160" i="7"/>
  <c r="K168" i="7"/>
  <c r="K176" i="7"/>
  <c r="K184" i="7"/>
  <c r="K192" i="7"/>
  <c r="K200" i="7"/>
  <c r="K208" i="7"/>
  <c r="K216" i="7"/>
  <c r="K121" i="7"/>
  <c r="K129" i="7"/>
  <c r="K137" i="7"/>
  <c r="K145" i="7"/>
  <c r="K153" i="7"/>
  <c r="K161" i="7"/>
  <c r="K169" i="7"/>
  <c r="K177" i="7"/>
  <c r="K185" i="7"/>
  <c r="K193" i="7"/>
  <c r="K201" i="7"/>
  <c r="K209" i="7"/>
  <c r="K217" i="7"/>
  <c r="K116" i="7"/>
  <c r="K124" i="7"/>
  <c r="K132" i="7"/>
  <c r="K140" i="7"/>
  <c r="K148" i="7"/>
  <c r="K156" i="7"/>
  <c r="K164" i="7"/>
  <c r="K172" i="7"/>
  <c r="K180" i="7"/>
  <c r="K188" i="7"/>
  <c r="K196" i="7"/>
  <c r="K204" i="7"/>
  <c r="K212" i="7"/>
  <c r="K122" i="7"/>
  <c r="K130" i="7"/>
  <c r="K138" i="7"/>
  <c r="K146" i="7"/>
  <c r="K154" i="7"/>
  <c r="K162" i="7"/>
  <c r="K170" i="7"/>
  <c r="K178" i="7"/>
  <c r="K186" i="7"/>
  <c r="K194" i="7"/>
  <c r="K202" i="7"/>
  <c r="K210" i="7"/>
  <c r="K123" i="7"/>
  <c r="K131" i="7"/>
  <c r="K139" i="7"/>
  <c r="K147" i="7"/>
  <c r="K155" i="7"/>
  <c r="K163" i="7"/>
  <c r="K171" i="7"/>
  <c r="K179" i="7"/>
  <c r="K187" i="7"/>
  <c r="K195" i="7"/>
  <c r="K203" i="7"/>
  <c r="K211" i="7"/>
  <c r="K118" i="7"/>
  <c r="K141" i="7"/>
  <c r="K159" i="7"/>
  <c r="K182" i="7"/>
  <c r="K205" i="7"/>
  <c r="K142" i="7"/>
  <c r="K165" i="7"/>
  <c r="K183" i="7"/>
  <c r="K119" i="7"/>
  <c r="K206" i="7"/>
  <c r="K125" i="7"/>
  <c r="K143" i="7"/>
  <c r="K166" i="7"/>
  <c r="K189" i="7"/>
  <c r="K207" i="7"/>
  <c r="K214" i="7"/>
  <c r="K133" i="7"/>
  <c r="K174" i="7"/>
  <c r="K126" i="7"/>
  <c r="K149" i="7"/>
  <c r="K167" i="7"/>
  <c r="K190" i="7"/>
  <c r="K213" i="7"/>
  <c r="K127" i="7"/>
  <c r="K150" i="7"/>
  <c r="K173" i="7"/>
  <c r="K191" i="7"/>
  <c r="K151" i="7"/>
  <c r="K197" i="7"/>
  <c r="K215" i="7"/>
  <c r="K134" i="7"/>
  <c r="K157" i="7"/>
  <c r="K175" i="7"/>
  <c r="K198" i="7"/>
  <c r="K117" i="7"/>
  <c r="K135" i="7"/>
  <c r="K158" i="7"/>
  <c r="K181" i="7"/>
  <c r="K199" i="7"/>
  <c r="J320" i="7"/>
  <c r="J115" i="7"/>
  <c r="J116" i="7" a="1"/>
  <c r="F320" i="7"/>
  <c r="F115" i="7"/>
  <c r="F116" i="7" a="1"/>
  <c r="E319" i="7"/>
  <c r="E114" i="7"/>
  <c r="D319" i="7"/>
  <c r="D114" i="7"/>
  <c r="C319" i="7"/>
  <c r="C114" i="7"/>
  <c r="B319" i="7"/>
  <c r="B114" i="7"/>
  <c r="G116" i="7" l="1"/>
  <c r="G124" i="7"/>
  <c r="G132" i="7"/>
  <c r="G140" i="7"/>
  <c r="G148" i="7"/>
  <c r="G156" i="7"/>
  <c r="G164" i="7"/>
  <c r="G172" i="7"/>
  <c r="G180" i="7"/>
  <c r="G188" i="7"/>
  <c r="G196" i="7"/>
  <c r="G204" i="7"/>
  <c r="G212" i="7"/>
  <c r="G117" i="7"/>
  <c r="G125" i="7"/>
  <c r="G133" i="7"/>
  <c r="G141" i="7"/>
  <c r="G149" i="7"/>
  <c r="G157" i="7"/>
  <c r="G165" i="7"/>
  <c r="G173" i="7"/>
  <c r="G181" i="7"/>
  <c r="G189" i="7"/>
  <c r="G197" i="7"/>
  <c r="G205" i="7"/>
  <c r="G213" i="7"/>
  <c r="G118" i="7"/>
  <c r="G126" i="7"/>
  <c r="G134" i="7"/>
  <c r="G142" i="7"/>
  <c r="G150" i="7"/>
  <c r="G158" i="7"/>
  <c r="G166" i="7"/>
  <c r="G174" i="7"/>
  <c r="G182" i="7"/>
  <c r="G190" i="7"/>
  <c r="G198" i="7"/>
  <c r="G206" i="7"/>
  <c r="G214" i="7"/>
  <c r="G119" i="7"/>
  <c r="G127" i="7"/>
  <c r="G135" i="7"/>
  <c r="G143" i="7"/>
  <c r="G151" i="7"/>
  <c r="G159" i="7"/>
  <c r="G167" i="7"/>
  <c r="G175" i="7"/>
  <c r="G183" i="7"/>
  <c r="G191" i="7"/>
  <c r="G199" i="7"/>
  <c r="G207" i="7"/>
  <c r="G215" i="7"/>
  <c r="G120" i="7"/>
  <c r="G128" i="7"/>
  <c r="G136" i="7"/>
  <c r="G144" i="7"/>
  <c r="G152" i="7"/>
  <c r="G160" i="7"/>
  <c r="G168" i="7"/>
  <c r="G176" i="7"/>
  <c r="G184" i="7"/>
  <c r="G192" i="7"/>
  <c r="G200" i="7"/>
  <c r="G208" i="7"/>
  <c r="G216" i="7"/>
  <c r="G121" i="7"/>
  <c r="G129" i="7"/>
  <c r="G137" i="7"/>
  <c r="G145" i="7"/>
  <c r="G153" i="7"/>
  <c r="G161" i="7"/>
  <c r="G169" i="7"/>
  <c r="G177" i="7"/>
  <c r="G185" i="7"/>
  <c r="G193" i="7"/>
  <c r="G201" i="7"/>
  <c r="G209" i="7"/>
  <c r="G217" i="7"/>
  <c r="G122" i="7"/>
  <c r="G130" i="7"/>
  <c r="G138" i="7"/>
  <c r="G146" i="7"/>
  <c r="G154" i="7"/>
  <c r="G162" i="7"/>
  <c r="G170" i="7"/>
  <c r="G178" i="7"/>
  <c r="G186" i="7"/>
  <c r="G194" i="7"/>
  <c r="G202" i="7"/>
  <c r="G210" i="7"/>
  <c r="G123" i="7"/>
  <c r="G131" i="7"/>
  <c r="G139" i="7"/>
  <c r="G147" i="7"/>
  <c r="G155" i="7"/>
  <c r="G163" i="7"/>
  <c r="G171" i="7"/>
  <c r="G179" i="7"/>
  <c r="G187" i="7"/>
  <c r="G195" i="7"/>
  <c r="G203" i="7"/>
  <c r="G211" i="7"/>
  <c r="I116" i="7"/>
  <c r="I124" i="7"/>
  <c r="I132" i="7"/>
  <c r="I140" i="7"/>
  <c r="I148" i="7"/>
  <c r="I156" i="7"/>
  <c r="I164" i="7"/>
  <c r="I172" i="7"/>
  <c r="I180" i="7"/>
  <c r="I188" i="7"/>
  <c r="I196" i="7"/>
  <c r="I204" i="7"/>
  <c r="I212" i="7"/>
  <c r="I117" i="7"/>
  <c r="I125" i="7"/>
  <c r="I133" i="7"/>
  <c r="I141" i="7"/>
  <c r="I149" i="7"/>
  <c r="I157" i="7"/>
  <c r="I165" i="7"/>
  <c r="I173" i="7"/>
  <c r="I181" i="7"/>
  <c r="I189" i="7"/>
  <c r="I197" i="7"/>
  <c r="I205" i="7"/>
  <c r="I213" i="7"/>
  <c r="I118" i="7"/>
  <c r="I126" i="7"/>
  <c r="I134" i="7"/>
  <c r="I142" i="7"/>
  <c r="I150" i="7"/>
  <c r="I158" i="7"/>
  <c r="I166" i="7"/>
  <c r="I174" i="7"/>
  <c r="I182" i="7"/>
  <c r="I190" i="7"/>
  <c r="I198" i="7"/>
  <c r="I206" i="7"/>
  <c r="I214" i="7"/>
  <c r="I119" i="7"/>
  <c r="I127" i="7"/>
  <c r="I135" i="7"/>
  <c r="I143" i="7"/>
  <c r="I151" i="7"/>
  <c r="I159" i="7"/>
  <c r="I167" i="7"/>
  <c r="I175" i="7"/>
  <c r="I183" i="7"/>
  <c r="I191" i="7"/>
  <c r="I199" i="7"/>
  <c r="I207" i="7"/>
  <c r="I215" i="7"/>
  <c r="I120" i="7"/>
  <c r="I128" i="7"/>
  <c r="I136" i="7"/>
  <c r="I144" i="7"/>
  <c r="I152" i="7"/>
  <c r="I160" i="7"/>
  <c r="I168" i="7"/>
  <c r="I176" i="7"/>
  <c r="I184" i="7"/>
  <c r="I192" i="7"/>
  <c r="I200" i="7"/>
  <c r="I208" i="7"/>
  <c r="I216" i="7"/>
  <c r="I121" i="7"/>
  <c r="I129" i="7"/>
  <c r="I137" i="7"/>
  <c r="I145" i="7"/>
  <c r="I153" i="7"/>
  <c r="I161" i="7"/>
  <c r="I169" i="7"/>
  <c r="I177" i="7"/>
  <c r="I185" i="7"/>
  <c r="I193" i="7"/>
  <c r="I201" i="7"/>
  <c r="I209" i="7"/>
  <c r="I217" i="7"/>
  <c r="I122" i="7"/>
  <c r="I130" i="7"/>
  <c r="I138" i="7"/>
  <c r="I146" i="7"/>
  <c r="I154" i="7"/>
  <c r="I162" i="7"/>
  <c r="I170" i="7"/>
  <c r="I178" i="7"/>
  <c r="I186" i="7"/>
  <c r="I194" i="7"/>
  <c r="I202" i="7"/>
  <c r="I210" i="7"/>
  <c r="I123" i="7"/>
  <c r="I131" i="7"/>
  <c r="I139" i="7"/>
  <c r="I147" i="7"/>
  <c r="I155" i="7"/>
  <c r="I163" i="7"/>
  <c r="I171" i="7"/>
  <c r="I179" i="7"/>
  <c r="I187" i="7"/>
  <c r="I195" i="7"/>
  <c r="I203" i="7"/>
  <c r="I211" i="7"/>
  <c r="H116" i="7"/>
  <c r="H124" i="7"/>
  <c r="H132" i="7"/>
  <c r="H140" i="7"/>
  <c r="H148" i="7"/>
  <c r="H156" i="7"/>
  <c r="H164" i="7"/>
  <c r="H172" i="7"/>
  <c r="H180" i="7"/>
  <c r="H188" i="7"/>
  <c r="H196" i="7"/>
  <c r="H204" i="7"/>
  <c r="H212" i="7"/>
  <c r="H117" i="7"/>
  <c r="H125" i="7"/>
  <c r="H133" i="7"/>
  <c r="H141" i="7"/>
  <c r="H149" i="7"/>
  <c r="H157" i="7"/>
  <c r="H165" i="7"/>
  <c r="H173" i="7"/>
  <c r="H181" i="7"/>
  <c r="H189" i="7"/>
  <c r="H197" i="7"/>
  <c r="H205" i="7"/>
  <c r="H213" i="7"/>
  <c r="H118" i="7"/>
  <c r="H126" i="7"/>
  <c r="H134" i="7"/>
  <c r="H142" i="7"/>
  <c r="H150" i="7"/>
  <c r="H158" i="7"/>
  <c r="H166" i="7"/>
  <c r="H174" i="7"/>
  <c r="H182" i="7"/>
  <c r="H190" i="7"/>
  <c r="H198" i="7"/>
  <c r="H206" i="7"/>
  <c r="H214" i="7"/>
  <c r="H119" i="7"/>
  <c r="H127" i="7"/>
  <c r="H135" i="7"/>
  <c r="H143" i="7"/>
  <c r="H151" i="7"/>
  <c r="H159" i="7"/>
  <c r="H167" i="7"/>
  <c r="H175" i="7"/>
  <c r="H183" i="7"/>
  <c r="H191" i="7"/>
  <c r="H199" i="7"/>
  <c r="H207" i="7"/>
  <c r="H215" i="7"/>
  <c r="H120" i="7"/>
  <c r="H128" i="7"/>
  <c r="H136" i="7"/>
  <c r="H144" i="7"/>
  <c r="H152" i="7"/>
  <c r="H160" i="7"/>
  <c r="H168" i="7"/>
  <c r="H176" i="7"/>
  <c r="H184" i="7"/>
  <c r="H192" i="7"/>
  <c r="H200" i="7"/>
  <c r="H208" i="7"/>
  <c r="H216" i="7"/>
  <c r="H121" i="7"/>
  <c r="H129" i="7"/>
  <c r="H137" i="7"/>
  <c r="H145" i="7"/>
  <c r="H153" i="7"/>
  <c r="H161" i="7"/>
  <c r="H169" i="7"/>
  <c r="H177" i="7"/>
  <c r="H185" i="7"/>
  <c r="H193" i="7"/>
  <c r="H201" i="7"/>
  <c r="H209" i="7"/>
  <c r="H217" i="7"/>
  <c r="H122" i="7"/>
  <c r="H130" i="7"/>
  <c r="H138" i="7"/>
  <c r="H146" i="7"/>
  <c r="H154" i="7"/>
  <c r="H162" i="7"/>
  <c r="H170" i="7"/>
  <c r="H178" i="7"/>
  <c r="H186" i="7"/>
  <c r="H194" i="7"/>
  <c r="H202" i="7"/>
  <c r="H210" i="7"/>
  <c r="H123" i="7"/>
  <c r="H131" i="7"/>
  <c r="H139" i="7"/>
  <c r="H147" i="7"/>
  <c r="H155" i="7"/>
  <c r="H163" i="7"/>
  <c r="H171" i="7"/>
  <c r="H179" i="7"/>
  <c r="H187" i="7"/>
  <c r="H195" i="7"/>
  <c r="H203" i="7"/>
  <c r="H211" i="7"/>
  <c r="J117" i="7"/>
  <c r="J125" i="7"/>
  <c r="J133" i="7"/>
  <c r="J141" i="7"/>
  <c r="J149" i="7"/>
  <c r="J157" i="7"/>
  <c r="J165" i="7"/>
  <c r="J173" i="7"/>
  <c r="J181" i="7"/>
  <c r="J189" i="7"/>
  <c r="J197" i="7"/>
  <c r="J205" i="7"/>
  <c r="J213" i="7"/>
  <c r="J118" i="7"/>
  <c r="J126" i="7"/>
  <c r="J134" i="7"/>
  <c r="J142" i="7"/>
  <c r="J150" i="7"/>
  <c r="J158" i="7"/>
  <c r="J166" i="7"/>
  <c r="J174" i="7"/>
  <c r="J182" i="7"/>
  <c r="J190" i="7"/>
  <c r="J198" i="7"/>
  <c r="J206" i="7"/>
  <c r="J214" i="7"/>
  <c r="J119" i="7"/>
  <c r="J127" i="7"/>
  <c r="J135" i="7"/>
  <c r="J143" i="7"/>
  <c r="J151" i="7"/>
  <c r="J159" i="7"/>
  <c r="J167" i="7"/>
  <c r="J175" i="7"/>
  <c r="J183" i="7"/>
  <c r="J191" i="7"/>
  <c r="J199" i="7"/>
  <c r="J207" i="7"/>
  <c r="J215" i="7"/>
  <c r="J120" i="7"/>
  <c r="J128" i="7"/>
  <c r="J136" i="7"/>
  <c r="J144" i="7"/>
  <c r="J152" i="7"/>
  <c r="J160" i="7"/>
  <c r="J168" i="7"/>
  <c r="J176" i="7"/>
  <c r="J184" i="7"/>
  <c r="J192" i="7"/>
  <c r="J200" i="7"/>
  <c r="J208" i="7"/>
  <c r="J216" i="7"/>
  <c r="J121" i="7"/>
  <c r="J129" i="7"/>
  <c r="J137" i="7"/>
  <c r="J145" i="7"/>
  <c r="J153" i="7"/>
  <c r="J161" i="7"/>
  <c r="J169" i="7"/>
  <c r="J177" i="7"/>
  <c r="J185" i="7"/>
  <c r="J193" i="7"/>
  <c r="J201" i="7"/>
  <c r="J209" i="7"/>
  <c r="J217" i="7"/>
  <c r="J122" i="7"/>
  <c r="J130" i="7"/>
  <c r="J138" i="7"/>
  <c r="J146" i="7"/>
  <c r="J154" i="7"/>
  <c r="J162" i="7"/>
  <c r="J170" i="7"/>
  <c r="J178" i="7"/>
  <c r="J186" i="7"/>
  <c r="J194" i="7"/>
  <c r="J202" i="7"/>
  <c r="J210" i="7"/>
  <c r="J123" i="7"/>
  <c r="J131" i="7"/>
  <c r="J139" i="7"/>
  <c r="J147" i="7"/>
  <c r="J155" i="7"/>
  <c r="J163" i="7"/>
  <c r="J171" i="7"/>
  <c r="J179" i="7"/>
  <c r="J187" i="7"/>
  <c r="J195" i="7"/>
  <c r="J203" i="7"/>
  <c r="J211" i="7"/>
  <c r="J116" i="7"/>
  <c r="J124" i="7"/>
  <c r="J132" i="7"/>
  <c r="J140" i="7"/>
  <c r="J148" i="7"/>
  <c r="J156" i="7"/>
  <c r="J164" i="7"/>
  <c r="J172" i="7"/>
  <c r="J180" i="7"/>
  <c r="J188" i="7"/>
  <c r="J196" i="7"/>
  <c r="J204" i="7"/>
  <c r="J212" i="7"/>
  <c r="F117" i="7"/>
  <c r="F125" i="7"/>
  <c r="F133" i="7"/>
  <c r="F141" i="7"/>
  <c r="F149" i="7"/>
  <c r="F157" i="7"/>
  <c r="F165" i="7"/>
  <c r="F173" i="7"/>
  <c r="F181" i="7"/>
  <c r="F189" i="7"/>
  <c r="F197" i="7"/>
  <c r="F205" i="7"/>
  <c r="F213" i="7"/>
  <c r="F118" i="7"/>
  <c r="F126" i="7"/>
  <c r="F134" i="7"/>
  <c r="F142" i="7"/>
  <c r="F150" i="7"/>
  <c r="F158" i="7"/>
  <c r="F166" i="7"/>
  <c r="F174" i="7"/>
  <c r="F182" i="7"/>
  <c r="F190" i="7"/>
  <c r="F198" i="7"/>
  <c r="F206" i="7"/>
  <c r="F214" i="7"/>
  <c r="F139" i="7"/>
  <c r="F163" i="7"/>
  <c r="F187" i="7"/>
  <c r="F203" i="7"/>
  <c r="F132" i="7"/>
  <c r="F156" i="7"/>
  <c r="F180" i="7"/>
  <c r="F204" i="7"/>
  <c r="F119" i="7"/>
  <c r="F127" i="7"/>
  <c r="F135" i="7"/>
  <c r="F143" i="7"/>
  <c r="F151" i="7"/>
  <c r="F159" i="7"/>
  <c r="F167" i="7"/>
  <c r="F175" i="7"/>
  <c r="F183" i="7"/>
  <c r="F191" i="7"/>
  <c r="F199" i="7"/>
  <c r="F207" i="7"/>
  <c r="F215" i="7"/>
  <c r="F131" i="7"/>
  <c r="F211" i="7"/>
  <c r="F116" i="7"/>
  <c r="F148" i="7"/>
  <c r="F172" i="7"/>
  <c r="F196" i="7"/>
  <c r="F120" i="7"/>
  <c r="F128" i="7"/>
  <c r="F136" i="7"/>
  <c r="F144" i="7"/>
  <c r="F152" i="7"/>
  <c r="F160" i="7"/>
  <c r="F168" i="7"/>
  <c r="F176" i="7"/>
  <c r="F184" i="7"/>
  <c r="F192" i="7"/>
  <c r="F200" i="7"/>
  <c r="F208" i="7"/>
  <c r="F216" i="7"/>
  <c r="F121" i="7"/>
  <c r="F129" i="7"/>
  <c r="F137" i="7"/>
  <c r="F145" i="7"/>
  <c r="F153" i="7"/>
  <c r="F161" i="7"/>
  <c r="F169" i="7"/>
  <c r="F177" i="7"/>
  <c r="F185" i="7"/>
  <c r="F193" i="7"/>
  <c r="F201" i="7"/>
  <c r="F209" i="7"/>
  <c r="F217" i="7"/>
  <c r="F122" i="7"/>
  <c r="F130" i="7"/>
  <c r="F138" i="7"/>
  <c r="F146" i="7"/>
  <c r="F154" i="7"/>
  <c r="F162" i="7"/>
  <c r="F170" i="7"/>
  <c r="F178" i="7"/>
  <c r="F186" i="7"/>
  <c r="F194" i="7"/>
  <c r="F202" i="7"/>
  <c r="F210" i="7"/>
  <c r="F123" i="7"/>
  <c r="F147" i="7"/>
  <c r="F155" i="7"/>
  <c r="F171" i="7"/>
  <c r="F179" i="7"/>
  <c r="F195" i="7"/>
  <c r="F124" i="7"/>
  <c r="F140" i="7"/>
  <c r="F164" i="7"/>
  <c r="F188" i="7"/>
  <c r="F212" i="7"/>
  <c r="E320" i="7"/>
  <c r="E115" i="7"/>
  <c r="E116" i="7" a="1"/>
  <c r="D320" i="7"/>
  <c r="D115" i="7"/>
  <c r="D116" i="7" a="1"/>
  <c r="C320" i="7"/>
  <c r="C115" i="7"/>
  <c r="C116" i="7" a="1"/>
  <c r="B320" i="7"/>
  <c r="B115" i="7"/>
  <c r="B116" i="7" a="1"/>
  <c r="E117" i="7" l="1"/>
  <c r="E125" i="7"/>
  <c r="E133" i="7"/>
  <c r="E141" i="7"/>
  <c r="E149" i="7"/>
  <c r="E157" i="7"/>
  <c r="E165" i="7"/>
  <c r="E173" i="7"/>
  <c r="E181" i="7"/>
  <c r="E189" i="7"/>
  <c r="E197" i="7"/>
  <c r="E205" i="7"/>
  <c r="E213" i="7"/>
  <c r="E118" i="7"/>
  <c r="E126" i="7"/>
  <c r="E134" i="7"/>
  <c r="E142" i="7"/>
  <c r="E150" i="7"/>
  <c r="E158" i="7"/>
  <c r="E166" i="7"/>
  <c r="E174" i="7"/>
  <c r="E182" i="7"/>
  <c r="E190" i="7"/>
  <c r="E198" i="7"/>
  <c r="E206" i="7"/>
  <c r="E214" i="7"/>
  <c r="E119" i="7"/>
  <c r="E127" i="7"/>
  <c r="E135" i="7"/>
  <c r="E143" i="7"/>
  <c r="E151" i="7"/>
  <c r="E159" i="7"/>
  <c r="E167" i="7"/>
  <c r="E175" i="7"/>
  <c r="E183" i="7"/>
  <c r="E191" i="7"/>
  <c r="E199" i="7"/>
  <c r="E207" i="7"/>
  <c r="E215" i="7"/>
  <c r="E120" i="7"/>
  <c r="E128" i="7"/>
  <c r="E136" i="7"/>
  <c r="E144" i="7"/>
  <c r="E152" i="7"/>
  <c r="E160" i="7"/>
  <c r="E168" i="7"/>
  <c r="E176" i="7"/>
  <c r="E184" i="7"/>
  <c r="E192" i="7"/>
  <c r="E200" i="7"/>
  <c r="E208" i="7"/>
  <c r="E216" i="7"/>
  <c r="E121" i="7"/>
  <c r="E129" i="7"/>
  <c r="E137" i="7"/>
  <c r="E145" i="7"/>
  <c r="E153" i="7"/>
  <c r="E161" i="7"/>
  <c r="E169" i="7"/>
  <c r="E177" i="7"/>
  <c r="E185" i="7"/>
  <c r="E193" i="7"/>
  <c r="E201" i="7"/>
  <c r="E209" i="7"/>
  <c r="E217" i="7"/>
  <c r="E122" i="7"/>
  <c r="E130" i="7"/>
  <c r="E138" i="7"/>
  <c r="E146" i="7"/>
  <c r="E154" i="7"/>
  <c r="E162" i="7"/>
  <c r="E170" i="7"/>
  <c r="E178" i="7"/>
  <c r="E186" i="7"/>
  <c r="E194" i="7"/>
  <c r="E202" i="7"/>
  <c r="E210" i="7"/>
  <c r="E123" i="7"/>
  <c r="E131" i="7"/>
  <c r="E139" i="7"/>
  <c r="E147" i="7"/>
  <c r="E155" i="7"/>
  <c r="E163" i="7"/>
  <c r="E171" i="7"/>
  <c r="E179" i="7"/>
  <c r="E187" i="7"/>
  <c r="E195" i="7"/>
  <c r="E203" i="7"/>
  <c r="E211" i="7"/>
  <c r="E116" i="7"/>
  <c r="E124" i="7"/>
  <c r="E132" i="7"/>
  <c r="E140" i="7"/>
  <c r="E148" i="7"/>
  <c r="E156" i="7"/>
  <c r="E164" i="7"/>
  <c r="E172" i="7"/>
  <c r="E180" i="7"/>
  <c r="E188" i="7"/>
  <c r="E196" i="7"/>
  <c r="E204" i="7"/>
  <c r="E212" i="7"/>
  <c r="D117" i="7"/>
  <c r="D125" i="7"/>
  <c r="D133" i="7"/>
  <c r="D141" i="7"/>
  <c r="D149" i="7"/>
  <c r="D157" i="7"/>
  <c r="D165" i="7"/>
  <c r="D173" i="7"/>
  <c r="D181" i="7"/>
  <c r="D189" i="7"/>
  <c r="D197" i="7"/>
  <c r="D205" i="7"/>
  <c r="D213" i="7"/>
  <c r="D118" i="7"/>
  <c r="D126" i="7"/>
  <c r="D134" i="7"/>
  <c r="D142" i="7"/>
  <c r="D150" i="7"/>
  <c r="D158" i="7"/>
  <c r="D166" i="7"/>
  <c r="D174" i="7"/>
  <c r="D182" i="7"/>
  <c r="D190" i="7"/>
  <c r="D198" i="7"/>
  <c r="D206" i="7"/>
  <c r="D214" i="7"/>
  <c r="D119" i="7"/>
  <c r="D127" i="7"/>
  <c r="D135" i="7"/>
  <c r="D143" i="7"/>
  <c r="D151" i="7"/>
  <c r="D159" i="7"/>
  <c r="D167" i="7"/>
  <c r="D175" i="7"/>
  <c r="D183" i="7"/>
  <c r="D191" i="7"/>
  <c r="D199" i="7"/>
  <c r="D207" i="7"/>
  <c r="D215" i="7"/>
  <c r="D120" i="7"/>
  <c r="D128" i="7"/>
  <c r="D136" i="7"/>
  <c r="D144" i="7"/>
  <c r="D152" i="7"/>
  <c r="D160" i="7"/>
  <c r="D168" i="7"/>
  <c r="D176" i="7"/>
  <c r="D184" i="7"/>
  <c r="D192" i="7"/>
  <c r="D200" i="7"/>
  <c r="D208" i="7"/>
  <c r="D216" i="7"/>
  <c r="D121" i="7"/>
  <c r="D129" i="7"/>
  <c r="D137" i="7"/>
  <c r="D145" i="7"/>
  <c r="D153" i="7"/>
  <c r="D161" i="7"/>
  <c r="D169" i="7"/>
  <c r="D177" i="7"/>
  <c r="D185" i="7"/>
  <c r="D193" i="7"/>
  <c r="D201" i="7"/>
  <c r="D209" i="7"/>
  <c r="D217" i="7"/>
  <c r="D123" i="7"/>
  <c r="D131" i="7"/>
  <c r="D139" i="7"/>
  <c r="D147" i="7"/>
  <c r="D155" i="7"/>
  <c r="D163" i="7"/>
  <c r="D171" i="7"/>
  <c r="D179" i="7"/>
  <c r="D187" i="7"/>
  <c r="D195" i="7"/>
  <c r="D203" i="7"/>
  <c r="D211" i="7"/>
  <c r="D122" i="7"/>
  <c r="D130" i="7"/>
  <c r="D138" i="7"/>
  <c r="D146" i="7"/>
  <c r="D154" i="7"/>
  <c r="D162" i="7"/>
  <c r="D170" i="7"/>
  <c r="D178" i="7"/>
  <c r="D186" i="7"/>
  <c r="D194" i="7"/>
  <c r="D202" i="7"/>
  <c r="D210" i="7"/>
  <c r="D156" i="7"/>
  <c r="D164" i="7"/>
  <c r="D172" i="7"/>
  <c r="D212" i="7"/>
  <c r="D116" i="7"/>
  <c r="D180" i="7"/>
  <c r="D124" i="7"/>
  <c r="D188" i="7"/>
  <c r="D140" i="7"/>
  <c r="D204" i="7"/>
  <c r="D132" i="7"/>
  <c r="D196" i="7"/>
  <c r="D148" i="7"/>
  <c r="C117" i="7"/>
  <c r="C125" i="7"/>
  <c r="C133" i="7"/>
  <c r="C141" i="7"/>
  <c r="C149" i="7"/>
  <c r="C157" i="7"/>
  <c r="C165" i="7"/>
  <c r="C173" i="7"/>
  <c r="C181" i="7"/>
  <c r="C189" i="7"/>
  <c r="C197" i="7"/>
  <c r="C205" i="7"/>
  <c r="C213" i="7"/>
  <c r="C118" i="7"/>
  <c r="C126" i="7"/>
  <c r="C134" i="7"/>
  <c r="C142" i="7"/>
  <c r="C150" i="7"/>
  <c r="C158" i="7"/>
  <c r="C166" i="7"/>
  <c r="C174" i="7"/>
  <c r="C182" i="7"/>
  <c r="C190" i="7"/>
  <c r="C198" i="7"/>
  <c r="C206" i="7"/>
  <c r="C214" i="7"/>
  <c r="C116" i="7"/>
  <c r="C132" i="7"/>
  <c r="C148" i="7"/>
  <c r="C164" i="7"/>
  <c r="C172" i="7"/>
  <c r="C188" i="7"/>
  <c r="C204" i="7"/>
  <c r="C119" i="7"/>
  <c r="C127" i="7"/>
  <c r="C135" i="7"/>
  <c r="C143" i="7"/>
  <c r="C151" i="7"/>
  <c r="C159" i="7"/>
  <c r="C167" i="7"/>
  <c r="C175" i="7"/>
  <c r="C183" i="7"/>
  <c r="C191" i="7"/>
  <c r="C199" i="7"/>
  <c r="C207" i="7"/>
  <c r="C215" i="7"/>
  <c r="C120" i="7"/>
  <c r="C128" i="7"/>
  <c r="C136" i="7"/>
  <c r="C144" i="7"/>
  <c r="C152" i="7"/>
  <c r="C160" i="7"/>
  <c r="C168" i="7"/>
  <c r="C176" i="7"/>
  <c r="C184" i="7"/>
  <c r="C192" i="7"/>
  <c r="C200" i="7"/>
  <c r="C208" i="7"/>
  <c r="C216" i="7"/>
  <c r="C121" i="7"/>
  <c r="C129" i="7"/>
  <c r="C137" i="7"/>
  <c r="C145" i="7"/>
  <c r="C153" i="7"/>
  <c r="C161" i="7"/>
  <c r="C169" i="7"/>
  <c r="C177" i="7"/>
  <c r="C185" i="7"/>
  <c r="C193" i="7"/>
  <c r="C201" i="7"/>
  <c r="C209" i="7"/>
  <c r="C217" i="7"/>
  <c r="C123" i="7"/>
  <c r="C131" i="7"/>
  <c r="C139" i="7"/>
  <c r="C147" i="7"/>
  <c r="C155" i="7"/>
  <c r="C163" i="7"/>
  <c r="C171" i="7"/>
  <c r="C179" i="7"/>
  <c r="C187" i="7"/>
  <c r="C195" i="7"/>
  <c r="C203" i="7"/>
  <c r="C211" i="7"/>
  <c r="C124" i="7"/>
  <c r="C140" i="7"/>
  <c r="C156" i="7"/>
  <c r="C180" i="7"/>
  <c r="C196" i="7"/>
  <c r="C212" i="7"/>
  <c r="C122" i="7"/>
  <c r="C130" i="7"/>
  <c r="C138" i="7"/>
  <c r="C146" i="7"/>
  <c r="C154" i="7"/>
  <c r="C162" i="7"/>
  <c r="C170" i="7"/>
  <c r="C178" i="7"/>
  <c r="C186" i="7"/>
  <c r="C194" i="7"/>
  <c r="C202" i="7"/>
  <c r="C210" i="7"/>
  <c r="B117" i="7"/>
  <c r="B125" i="7"/>
  <c r="B133" i="7"/>
  <c r="B141" i="7"/>
  <c r="B149" i="7"/>
  <c r="B157" i="7"/>
  <c r="B165" i="7"/>
  <c r="B173" i="7"/>
  <c r="B181" i="7"/>
  <c r="B189" i="7"/>
  <c r="B197" i="7"/>
  <c r="B205" i="7"/>
  <c r="B213" i="7"/>
  <c r="B118" i="7"/>
  <c r="B126" i="7"/>
  <c r="B134" i="7"/>
  <c r="B142" i="7"/>
  <c r="B150" i="7"/>
  <c r="B158" i="7"/>
  <c r="B166" i="7"/>
  <c r="B174" i="7"/>
  <c r="B182" i="7"/>
  <c r="B190" i="7"/>
  <c r="B198" i="7"/>
  <c r="B206" i="7"/>
  <c r="B214" i="7"/>
  <c r="B138" i="7"/>
  <c r="B154" i="7"/>
  <c r="B170" i="7"/>
  <c r="B186" i="7"/>
  <c r="B202" i="7"/>
  <c r="B119" i="7"/>
  <c r="B127" i="7"/>
  <c r="B135" i="7"/>
  <c r="B143" i="7"/>
  <c r="B151" i="7"/>
  <c r="B159" i="7"/>
  <c r="B167" i="7"/>
  <c r="B175" i="7"/>
  <c r="B183" i="7"/>
  <c r="B191" i="7"/>
  <c r="B199" i="7"/>
  <c r="B207" i="7"/>
  <c r="B215" i="7"/>
  <c r="B122" i="7"/>
  <c r="B130" i="7"/>
  <c r="B146" i="7"/>
  <c r="B162" i="7"/>
  <c r="B178" i="7"/>
  <c r="B194" i="7"/>
  <c r="B210" i="7"/>
  <c r="B123" i="7"/>
  <c r="B131" i="7"/>
  <c r="B139" i="7"/>
  <c r="B155" i="7"/>
  <c r="B163" i="7"/>
  <c r="B179" i="7"/>
  <c r="B195" i="7"/>
  <c r="B211" i="7"/>
  <c r="B116" i="7"/>
  <c r="B132" i="7"/>
  <c r="B156" i="7"/>
  <c r="B172" i="7"/>
  <c r="B120" i="7"/>
  <c r="B128" i="7"/>
  <c r="B136" i="7"/>
  <c r="B144" i="7"/>
  <c r="B152" i="7"/>
  <c r="B160" i="7"/>
  <c r="B168" i="7"/>
  <c r="B176" i="7"/>
  <c r="B184" i="7"/>
  <c r="B192" i="7"/>
  <c r="B200" i="7"/>
  <c r="B208" i="7"/>
  <c r="B216" i="7"/>
  <c r="B121" i="7"/>
  <c r="B129" i="7"/>
  <c r="B137" i="7"/>
  <c r="B145" i="7"/>
  <c r="B153" i="7"/>
  <c r="B161" i="7"/>
  <c r="B169" i="7"/>
  <c r="B177" i="7"/>
  <c r="B185" i="7"/>
  <c r="B193" i="7"/>
  <c r="B201" i="7"/>
  <c r="B209" i="7"/>
  <c r="B217" i="7"/>
  <c r="B148" i="7"/>
  <c r="B188" i="7"/>
  <c r="B147" i="7"/>
  <c r="B171" i="7"/>
  <c r="B187" i="7"/>
  <c r="B203" i="7"/>
  <c r="B124" i="7"/>
  <c r="B140" i="7"/>
  <c r="B164" i="7"/>
  <c r="B180" i="7"/>
  <c r="B196" i="7"/>
  <c r="B204" i="7"/>
  <c r="B212" i="7"/>
</calcChain>
</file>

<file path=xl/sharedStrings.xml><?xml version="1.0" encoding="utf-8"?>
<sst xmlns="http://schemas.openxmlformats.org/spreadsheetml/2006/main" count="69" uniqueCount="49">
  <si>
    <t>Generated with the SIPmath™ Modeler Tools from ProbabilityManagement.org</t>
  </si>
  <si>
    <t>Index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</si>
  <si>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</si>
  <si>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</si>
  <si>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</si>
  <si>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</si>
  <si>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</si>
  <si>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</si>
  <si>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</si>
  <si>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</si>
  <si>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</si>
  <si>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</si>
  <si>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</si>
  <si>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</si>
  <si>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Min</t>
  </si>
  <si>
    <t>Bin Range</t>
  </si>
  <si>
    <t>Frequency</t>
  </si>
  <si>
    <t>Labels</t>
  </si>
  <si>
    <t>Cumulative</t>
  </si>
  <si>
    <t>Delivered</t>
  </si>
  <si>
    <t>Count</t>
  </si>
  <si>
    <t>Throughput</t>
  </si>
  <si>
    <t>Day</t>
  </si>
  <si>
    <t>Resampled</t>
  </si>
  <si>
    <t>Delivery time</t>
  </si>
  <si>
    <t>Scope</t>
  </si>
  <si>
    <t>Uniform</t>
  </si>
  <si>
    <t>Normal</t>
  </si>
  <si>
    <t>Beta</t>
  </si>
  <si>
    <t>Most likely</t>
  </si>
  <si>
    <t>Max</t>
  </si>
  <si>
    <t>Triangular</t>
  </si>
  <si>
    <t>Mean</t>
  </si>
  <si>
    <t>Standard deviation</t>
  </si>
  <si>
    <t>Alpha</t>
  </si>
  <si>
    <t>A</t>
  </si>
  <si>
    <t>B</t>
  </si>
  <si>
    <t>Hist Throughput</t>
  </si>
  <si>
    <t>Hist_Throughput</t>
  </si>
  <si>
    <t>Delivery time Hist</t>
  </si>
  <si>
    <t>Delivery time Triangular</t>
  </si>
  <si>
    <t>Delivery time Beta</t>
  </si>
  <si>
    <t>Delivery time Normal</t>
  </si>
  <si>
    <t>Delivery time Uniform</t>
  </si>
  <si>
    <t>Delivery_time_Hist</t>
  </si>
  <si>
    <t>Delivery_time_Uniform</t>
  </si>
  <si>
    <t>Delivery_time_Triangular</t>
  </si>
  <si>
    <t>Delivery_time_Beta</t>
  </si>
  <si>
    <t>Delivery_time_Normal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</si>
</sst>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rgb="FFC5D9F1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2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2" borderId="2" xfId="0" applyFill="1" applyBorder="1"/>
    <xf numFmtId="0" fontId="0" fillId="2" borderId="3" xfId="0" applyFill="1" applyBorder="1"/>
    <xf numFmtId="0" fontId="0" fillId="0" borderId="4" xfId="0" applyBorder="1"/>
    <xf numFmtId="0" fontId="1" fillId="0" borderId="5" xfId="0" applyFont="1" applyBorder="1" applyAlignment="1">
      <alignment horizontal="right" vertical="top"/>
    </xf>
    <xf numFmtId="0" fontId="4" fillId="0" borderId="4" xfId="2" applyBorder="1"/>
    <xf numFmtId="0" fontId="3" fillId="7" borderId="4" xfId="1" applyFont="1" applyFill="1" applyBorder="1" applyAlignment="1">
      <alignment wrapText="1"/>
    </xf>
    <xf numFmtId="0" fontId="3" fillId="7" borderId="4" xfId="1" applyFont="1" applyFill="1" applyBorder="1" applyAlignment="1">
      <alignment horizontal="center" vertical="center" wrapText="1"/>
    </xf>
    <xf numFmtId="0" fontId="4" fillId="0" borderId="6" xfId="2" applyBorder="1"/>
    <xf numFmtId="0" fontId="3" fillId="7" borderId="7" xfId="1" applyFont="1" applyFill="1" applyBorder="1" applyAlignment="1">
      <alignment horizontal="center" vertical="center" wrapText="1"/>
    </xf>
    <xf numFmtId="0" fontId="5" fillId="0" borderId="5" xfId="2" applyFont="1" applyFill="1" applyBorder="1" applyAlignment="1">
      <alignment horizontal="right" vertical="top"/>
    </xf>
    <xf numFmtId="0" fontId="0" fillId="0" borderId="8" xfId="0" applyBorder="1"/>
    <xf numFmtId="0" fontId="0" fillId="8" borderId="9" xfId="0" applyFill="1" applyBorder="1"/>
    <xf numFmtId="0" fontId="0" fillId="8" borderId="10" xfId="0" applyFill="1" applyBorder="1"/>
    <xf numFmtId="2" fontId="0" fillId="0" borderId="8" xfId="0" applyNumberFormat="1" applyBorder="1"/>
    <xf numFmtId="0" fontId="0" fillId="8" borderId="0" xfId="0" applyFill="1" applyBorder="1"/>
    <xf numFmtId="0" fontId="0" fillId="8" borderId="12" xfId="0" applyFill="1" applyBorder="1"/>
    <xf numFmtId="2" fontId="4" fillId="0" borderId="6" xfId="2" applyNumberFormat="1" applyBorder="1"/>
    <xf numFmtId="0" fontId="3" fillId="7" borderId="7" xfId="1" applyFont="1" applyFill="1" applyBorder="1" applyAlignment="1">
      <alignment wrapText="1"/>
    </xf>
    <xf numFmtId="0" fontId="3" fillId="7" borderId="13" xfId="1" applyFont="1" applyFill="1" applyBorder="1" applyAlignment="1">
      <alignment wrapText="1"/>
    </xf>
    <xf numFmtId="2" fontId="1" fillId="0" borderId="14" xfId="0" applyNumberFormat="1" applyFont="1" applyBorder="1" applyAlignment="1">
      <alignment horizontal="right" vertical="top"/>
    </xf>
    <xf numFmtId="0" fontId="5" fillId="0" borderId="11" xfId="2" applyFont="1" applyFill="1" applyBorder="1" applyAlignment="1">
      <alignment horizontal="right" vertical="top"/>
    </xf>
    <xf numFmtId="2" fontId="1" fillId="0" borderId="5" xfId="0" applyNumberFormat="1" applyFont="1" applyBorder="1" applyAlignment="1">
      <alignment horizontal="right" vertical="top"/>
    </xf>
  </cellXfs>
  <cellStyles count="3">
    <cellStyle name="Normal" xfId="0" builtinId="0"/>
    <cellStyle name="Normal 2 2" xfId="1" xr:uid="{BC33ECBD-C3BA-A649-86F5-EC169646E303}"/>
    <cellStyle name="Normal 3" xfId="2" xr:uid="{B370E0EF-6B33-2A4C-A173-62B9BE7DC8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'SIPmath Chart Data'!$G$3</c:f>
              <c:strCache>
                <c:ptCount val="1"/>
                <c:pt idx="0">
                  <c:v>Delivery_time_Hist Avg 21</c:v>
                </c:pt>
              </c:strCache>
            </c:strRef>
          </c:tx>
          <c:invertIfNegative val="0"/>
          <c:cat>
            <c:strRef>
              <c:f>[0]!PM_Delivery_time_Hist_axis_lbls</c:f>
              <c:strCache>
                <c:ptCount val="10"/>
                <c:pt idx="0">
                  <c:v>12          </c:v>
                </c:pt>
                <c:pt idx="1">
                  <c:v>16          </c:v>
                </c:pt>
                <c:pt idx="2">
                  <c:v>20          </c:v>
                </c:pt>
                <c:pt idx="3">
                  <c:v>24          </c:v>
                </c:pt>
                <c:pt idx="4">
                  <c:v>28          </c:v>
                </c:pt>
                <c:pt idx="5">
                  <c:v>32          </c:v>
                </c:pt>
                <c:pt idx="6">
                  <c:v>36          </c:v>
                </c:pt>
                <c:pt idx="7">
                  <c:v>40          </c:v>
                </c:pt>
                <c:pt idx="8">
                  <c:v>44          </c:v>
                </c:pt>
                <c:pt idx="9">
                  <c:v>48          </c:v>
                </c:pt>
              </c:strCache>
            </c:strRef>
          </c:cat>
          <c:val>
            <c:numRef>
              <c:f>[0]!PM_Delivery_time_Hist_hist_data</c:f>
              <c:numCache>
                <c:formatCode>General</c:formatCode>
                <c:ptCount val="10"/>
                <c:pt idx="0">
                  <c:v>7.0000000000000007E-2</c:v>
                </c:pt>
                <c:pt idx="1">
                  <c:v>0.38269999999999998</c:v>
                </c:pt>
                <c:pt idx="2">
                  <c:v>0.38919999999999999</c:v>
                </c:pt>
                <c:pt idx="3">
                  <c:v>0.12529999999999999</c:v>
                </c:pt>
                <c:pt idx="4">
                  <c:v>2.7300000000000001E-2</c:v>
                </c:pt>
                <c:pt idx="5">
                  <c:v>5.1000000000000004E-3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3-4446-964C-D6F35B29C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81271744"/>
        <c:axId val="179453120"/>
      </c:barChart>
      <c:catAx>
        <c:axId val="181271744"/>
        <c:scaling>
          <c:orientation val="minMax"/>
        </c:scaling>
        <c:delete val="0"/>
        <c:axPos val="b"/>
        <c:title>
          <c:tx>
            <c:strRef>
              <c:f>'SIPmath Chart Data'!$G$12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179453120"/>
        <c:crosses val="autoZero"/>
        <c:auto val="1"/>
        <c:lblAlgn val="ctr"/>
        <c:lblOffset val="100"/>
        <c:noMultiLvlLbl val="0"/>
      </c:catAx>
      <c:valAx>
        <c:axId val="179453120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812717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'SIPmath Chart Data'!$G$3</c:f>
              <c:strCache>
                <c:ptCount val="1"/>
                <c:pt idx="0">
                  <c:v>Delivery_time_Hist Avg 21</c:v>
                </c:pt>
              </c:strCache>
            </c:strRef>
          </c:tx>
          <c:marker>
            <c:symbol val="none"/>
          </c:marker>
          <c:xVal>
            <c:numRef>
              <c:f>[0]!PM_Delivery_time_Hist_cdf_X</c:f>
              <c:numCache>
                <c:formatCode>General</c:formatCode>
                <c:ptCount val="105"/>
                <c:pt idx="0">
                  <c:v>12.867924528301886</c:v>
                </c:pt>
                <c:pt idx="1">
                  <c:v>13.639999999999999</c:v>
                </c:pt>
                <c:pt idx="2">
                  <c:v>13.918367346938776</c:v>
                </c:pt>
                <c:pt idx="3">
                  <c:v>14.208333333333334</c:v>
                </c:pt>
                <c:pt idx="4">
                  <c:v>14.82608695652174</c:v>
                </c:pt>
                <c:pt idx="5">
                  <c:v>15.155555555555555</c:v>
                </c:pt>
                <c:pt idx="6">
                  <c:v>15.5</c:v>
                </c:pt>
                <c:pt idx="7">
                  <c:v>15.86046511627907</c:v>
                </c:pt>
                <c:pt idx="8">
                  <c:v>15.86046511627907</c:v>
                </c:pt>
                <c:pt idx="9">
                  <c:v>16.211661129568128</c:v>
                </c:pt>
                <c:pt idx="10">
                  <c:v>16.238095238095237</c:v>
                </c:pt>
                <c:pt idx="11">
                  <c:v>16.238095238095237</c:v>
                </c:pt>
                <c:pt idx="12">
                  <c:v>16.634146341463417</c:v>
                </c:pt>
                <c:pt idx="13">
                  <c:v>16.634146341463417</c:v>
                </c:pt>
                <c:pt idx="14">
                  <c:v>16.634146341463417</c:v>
                </c:pt>
                <c:pt idx="15">
                  <c:v>17.05</c:v>
                </c:pt>
                <c:pt idx="16">
                  <c:v>17.05</c:v>
                </c:pt>
                <c:pt idx="17">
                  <c:v>17.05</c:v>
                </c:pt>
                <c:pt idx="18">
                  <c:v>17.05</c:v>
                </c:pt>
                <c:pt idx="19">
                  <c:v>17.487179487179489</c:v>
                </c:pt>
                <c:pt idx="20">
                  <c:v>17.487179487179489</c:v>
                </c:pt>
                <c:pt idx="21">
                  <c:v>17.487179487179489</c:v>
                </c:pt>
                <c:pt idx="22">
                  <c:v>17.487179487179489</c:v>
                </c:pt>
                <c:pt idx="23">
                  <c:v>17.487179487179489</c:v>
                </c:pt>
                <c:pt idx="24">
                  <c:v>17.94736842105263</c:v>
                </c:pt>
                <c:pt idx="25">
                  <c:v>17.94736842105263</c:v>
                </c:pt>
                <c:pt idx="26">
                  <c:v>17.94736842105263</c:v>
                </c:pt>
                <c:pt idx="27">
                  <c:v>17.94736842105263</c:v>
                </c:pt>
                <c:pt idx="28">
                  <c:v>17.94736842105263</c:v>
                </c:pt>
                <c:pt idx="29">
                  <c:v>18.432432432432432</c:v>
                </c:pt>
                <c:pt idx="30">
                  <c:v>18.432432432432432</c:v>
                </c:pt>
                <c:pt idx="31">
                  <c:v>18.432432432432432</c:v>
                </c:pt>
                <c:pt idx="32">
                  <c:v>18.432432432432432</c:v>
                </c:pt>
                <c:pt idx="33">
                  <c:v>18.432432432432432</c:v>
                </c:pt>
                <c:pt idx="34">
                  <c:v>18.944444444444443</c:v>
                </c:pt>
                <c:pt idx="35">
                  <c:v>18.944444444444443</c:v>
                </c:pt>
                <c:pt idx="36">
                  <c:v>18.944444444444443</c:v>
                </c:pt>
                <c:pt idx="37">
                  <c:v>18.944444444444443</c:v>
                </c:pt>
                <c:pt idx="38">
                  <c:v>18.944444444444443</c:v>
                </c:pt>
                <c:pt idx="39">
                  <c:v>18.944444444444443</c:v>
                </c:pt>
                <c:pt idx="40">
                  <c:v>18.944444444444443</c:v>
                </c:pt>
                <c:pt idx="41">
                  <c:v>19.485714285714288</c:v>
                </c:pt>
                <c:pt idx="42">
                  <c:v>19.485714285714288</c:v>
                </c:pt>
                <c:pt idx="43">
                  <c:v>19.485714285714288</c:v>
                </c:pt>
                <c:pt idx="44">
                  <c:v>19.485714285714288</c:v>
                </c:pt>
                <c:pt idx="45">
                  <c:v>19.485714285714288</c:v>
                </c:pt>
                <c:pt idx="46">
                  <c:v>19.485714285714288</c:v>
                </c:pt>
                <c:pt idx="47">
                  <c:v>19.485714285714288</c:v>
                </c:pt>
                <c:pt idx="48">
                  <c:v>20.058823529411764</c:v>
                </c:pt>
                <c:pt idx="49">
                  <c:v>20.058823529411764</c:v>
                </c:pt>
                <c:pt idx="50">
                  <c:v>20.058823529411764</c:v>
                </c:pt>
                <c:pt idx="51">
                  <c:v>20.058823529411764</c:v>
                </c:pt>
                <c:pt idx="52">
                  <c:v>20.058823529411764</c:v>
                </c:pt>
                <c:pt idx="53">
                  <c:v>20.058823529411764</c:v>
                </c:pt>
                <c:pt idx="54">
                  <c:v>20.058823529411764</c:v>
                </c:pt>
                <c:pt idx="55">
                  <c:v>20.666666666666668</c:v>
                </c:pt>
                <c:pt idx="56">
                  <c:v>20.666666666666668</c:v>
                </c:pt>
                <c:pt idx="57">
                  <c:v>20.666666666666668</c:v>
                </c:pt>
                <c:pt idx="58">
                  <c:v>20.666666666666668</c:v>
                </c:pt>
                <c:pt idx="59">
                  <c:v>20.666666666666668</c:v>
                </c:pt>
                <c:pt idx="60">
                  <c:v>20.666666666666668</c:v>
                </c:pt>
                <c:pt idx="61">
                  <c:v>20.666666666666668</c:v>
                </c:pt>
                <c:pt idx="62">
                  <c:v>21.3125</c:v>
                </c:pt>
                <c:pt idx="63">
                  <c:v>21.3125</c:v>
                </c:pt>
                <c:pt idx="64">
                  <c:v>21.3125</c:v>
                </c:pt>
                <c:pt idx="65">
                  <c:v>21.3125</c:v>
                </c:pt>
                <c:pt idx="66">
                  <c:v>21.3125</c:v>
                </c:pt>
                <c:pt idx="67">
                  <c:v>21.3125</c:v>
                </c:pt>
                <c:pt idx="68">
                  <c:v>21.3125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22.733333333333334</c:v>
                </c:pt>
                <c:pt idx="77">
                  <c:v>22.733333333333334</c:v>
                </c:pt>
                <c:pt idx="78">
                  <c:v>22.733333333333334</c:v>
                </c:pt>
                <c:pt idx="79">
                  <c:v>22.733333333333334</c:v>
                </c:pt>
                <c:pt idx="80">
                  <c:v>22.733333333333334</c:v>
                </c:pt>
                <c:pt idx="81">
                  <c:v>22.733333333333334</c:v>
                </c:pt>
                <c:pt idx="82">
                  <c:v>23.517241379310345</c:v>
                </c:pt>
                <c:pt idx="83">
                  <c:v>23.517241379310345</c:v>
                </c:pt>
                <c:pt idx="84">
                  <c:v>23.517241379310345</c:v>
                </c:pt>
                <c:pt idx="85">
                  <c:v>23.517241379310345</c:v>
                </c:pt>
                <c:pt idx="86">
                  <c:v>23.517241379310345</c:v>
                </c:pt>
                <c:pt idx="87">
                  <c:v>24.357142857142858</c:v>
                </c:pt>
                <c:pt idx="88">
                  <c:v>24.357142857142858</c:v>
                </c:pt>
                <c:pt idx="89">
                  <c:v>24.357142857142858</c:v>
                </c:pt>
                <c:pt idx="90">
                  <c:v>24.357142857142858</c:v>
                </c:pt>
                <c:pt idx="91">
                  <c:v>25.25925925925926</c:v>
                </c:pt>
                <c:pt idx="92">
                  <c:v>25.25925925925926</c:v>
                </c:pt>
                <c:pt idx="93">
                  <c:v>25.25925925925926</c:v>
                </c:pt>
                <c:pt idx="94">
                  <c:v>25.25925925925926</c:v>
                </c:pt>
                <c:pt idx="95">
                  <c:v>26.23076923076923</c:v>
                </c:pt>
                <c:pt idx="96">
                  <c:v>26.23076923076923</c:v>
                </c:pt>
                <c:pt idx="97">
                  <c:v>27.279999999999998</c:v>
                </c:pt>
                <c:pt idx="98">
                  <c:v>27.279999999999998</c:v>
                </c:pt>
                <c:pt idx="99">
                  <c:v>28.416666666666668</c:v>
                </c:pt>
                <c:pt idx="100">
                  <c:v>28.416666666666668</c:v>
                </c:pt>
                <c:pt idx="101">
                  <c:v>29.65217391304348</c:v>
                </c:pt>
                <c:pt idx="102">
                  <c:v>31</c:v>
                </c:pt>
                <c:pt idx="103">
                  <c:v>32.476190476190474</c:v>
                </c:pt>
                <c:pt idx="104">
                  <c:v>35.89473684210526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DF-6440-A91B-8992496C5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15104"/>
        <c:axId val="180582896"/>
      </c:scatterChart>
      <c:valAx>
        <c:axId val="209915104"/>
        <c:scaling>
          <c:orientation val="minMax"/>
          <c:max val="35"/>
          <c:min val="10"/>
        </c:scaling>
        <c:delete val="0"/>
        <c:axPos val="b"/>
        <c:title>
          <c:tx>
            <c:strRef>
              <c:f>'SIPmath Chart Data'!$G$12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180582896"/>
        <c:crosses val="autoZero"/>
        <c:crossBetween val="midCat"/>
      </c:valAx>
      <c:valAx>
        <c:axId val="180582896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0991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226787</xdr:colOff>
      <xdr:row>3</xdr:row>
      <xdr:rowOff>181429</xdr:rowOff>
    </xdr:from>
    <xdr:to>
      <xdr:col>11</xdr:col>
      <xdr:colOff>430360</xdr:colOff>
      <xdr:row>11</xdr:row>
      <xdr:rowOff>3540</xdr:rowOff>
    </xdr:to>
    <xdr:graphicFrame macro="">
      <xdr:nvGraphicFramePr>
        <xdr:cNvPr id="14" name="Chart 7">
          <a:extLst>
            <a:ext uri="{FF2B5EF4-FFF2-40B4-BE49-F238E27FC236}">
              <a16:creationId xmlns:a16="http://schemas.microsoft.com/office/drawing/2014/main" id="{9211DB3B-5047-8D4D-A0C0-D6DFB7376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805089</xdr:colOff>
      <xdr:row>3</xdr:row>
      <xdr:rowOff>158750</xdr:rowOff>
    </xdr:from>
    <xdr:to>
      <xdr:col>17</xdr:col>
      <xdr:colOff>205921</xdr:colOff>
      <xdr:row>10</xdr:row>
      <xdr:rowOff>151494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39B1943-8B05-7841-984E-6AA0EE6CE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3</xdr:col>
      <xdr:colOff>123190</xdr:colOff>
      <xdr:row>0</xdr:row>
      <xdr:rowOff>622173</xdr:rowOff>
    </xdr:to>
    <xdr:pic>
      <xdr:nvPicPr>
        <xdr:cNvPr id="2" name="PM Logo">
          <a:extLst>
            <a:ext uri="{FF2B5EF4-FFF2-40B4-BE49-F238E27FC236}">
              <a16:creationId xmlns:a16="http://schemas.microsoft.com/office/drawing/2014/main" id="{613EE5FC-2A3C-9E4C-A0D5-29AA4A1DA7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0"/>
          <a:ext cx="1755140" cy="6221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38B73-174A-2149-A55E-5588A0BC165C}">
  <dimension ref="B4:F31"/>
  <sheetViews>
    <sheetView tabSelected="1" topLeftCell="A23" zoomScale="166" zoomScaleNormal="166" workbookViewId="0">
      <selection activeCell="H27" sqref="H27"/>
    </sheetView>
  </sheetViews>
  <sheetFormatPr baseColWidth="10" defaultRowHeight="16" x14ac:dyDescent="0.2"/>
  <cols>
    <col min="3" max="3" width="17.1640625" customWidth="1"/>
    <col min="4" max="4" width="10.83203125" customWidth="1"/>
    <col min="6" max="6" width="12" customWidth="1"/>
  </cols>
  <sheetData>
    <row r="4" spans="2:6" ht="56" customHeight="1" x14ac:dyDescent="0.2"/>
    <row r="5" spans="2:6" x14ac:dyDescent="0.2">
      <c r="B5" s="12" t="s">
        <v>22</v>
      </c>
      <c r="C5" s="12" t="s">
        <v>19</v>
      </c>
      <c r="D5" s="12" t="s">
        <v>23</v>
      </c>
    </row>
    <row r="6" spans="2:6" x14ac:dyDescent="0.2">
      <c r="B6" s="9">
        <v>1</v>
      </c>
      <c r="C6" s="9">
        <v>2</v>
      </c>
      <c r="D6" s="9">
        <f t="shared" ref="D6:D16" ca="1" si="0">INDEX($C$6:$C$16,RANDBETWEEN(1,$C$19))</f>
        <v>5</v>
      </c>
    </row>
    <row r="7" spans="2:6" x14ac:dyDescent="0.2">
      <c r="B7" s="9">
        <f>B6+1</f>
        <v>2</v>
      </c>
      <c r="C7" s="9">
        <v>3</v>
      </c>
      <c r="D7" s="9">
        <f t="shared" ca="1" si="0"/>
        <v>3</v>
      </c>
    </row>
    <row r="8" spans="2:6" x14ac:dyDescent="0.2">
      <c r="B8" s="9">
        <f t="shared" ref="B8:B16" si="1">B7+1</f>
        <v>3</v>
      </c>
      <c r="C8" s="9">
        <v>1</v>
      </c>
      <c r="D8" s="9">
        <f t="shared" ca="1" si="0"/>
        <v>3</v>
      </c>
    </row>
    <row r="9" spans="2:6" x14ac:dyDescent="0.2">
      <c r="B9" s="9">
        <f t="shared" si="1"/>
        <v>4</v>
      </c>
      <c r="C9" s="9">
        <v>1</v>
      </c>
      <c r="D9" s="9">
        <f t="shared" ca="1" si="0"/>
        <v>1</v>
      </c>
    </row>
    <row r="10" spans="2:6" ht="16" customHeight="1" x14ac:dyDescent="0.2">
      <c r="B10" s="9">
        <f t="shared" si="1"/>
        <v>5</v>
      </c>
      <c r="C10" s="9">
        <v>5</v>
      </c>
      <c r="D10" s="9">
        <f t="shared" ca="1" si="0"/>
        <v>1</v>
      </c>
    </row>
    <row r="11" spans="2:6" x14ac:dyDescent="0.2">
      <c r="B11" s="9">
        <f t="shared" si="1"/>
        <v>6</v>
      </c>
      <c r="C11" s="9">
        <v>2</v>
      </c>
      <c r="D11" s="9">
        <f t="shared" ca="1" si="0"/>
        <v>3</v>
      </c>
    </row>
    <row r="12" spans="2:6" x14ac:dyDescent="0.2">
      <c r="B12" s="9">
        <f t="shared" si="1"/>
        <v>7</v>
      </c>
      <c r="C12" s="9">
        <v>3</v>
      </c>
      <c r="D12" s="9">
        <f t="shared" ca="1" si="0"/>
        <v>5</v>
      </c>
    </row>
    <row r="13" spans="2:6" x14ac:dyDescent="0.2">
      <c r="B13" s="9">
        <f t="shared" si="1"/>
        <v>8</v>
      </c>
      <c r="C13" s="9">
        <v>7</v>
      </c>
      <c r="D13" s="9">
        <f t="shared" ca="1" si="0"/>
        <v>1</v>
      </c>
    </row>
    <row r="14" spans="2:6" ht="40" customHeight="1" x14ac:dyDescent="0.2">
      <c r="B14" s="9">
        <f t="shared" si="1"/>
        <v>9</v>
      </c>
      <c r="C14" s="9">
        <v>3</v>
      </c>
      <c r="D14" s="9">
        <f t="shared" ca="1" si="0"/>
        <v>3</v>
      </c>
      <c r="F14" s="10"/>
    </row>
    <row r="15" spans="2:6" x14ac:dyDescent="0.2">
      <c r="B15" s="9">
        <f t="shared" si="1"/>
        <v>10</v>
      </c>
      <c r="C15" s="9">
        <v>4</v>
      </c>
      <c r="D15" s="9">
        <f t="shared" ca="1" si="0"/>
        <v>2</v>
      </c>
    </row>
    <row r="16" spans="2:6" x14ac:dyDescent="0.2">
      <c r="B16" s="9">
        <f t="shared" si="1"/>
        <v>11</v>
      </c>
      <c r="C16" s="9">
        <v>3</v>
      </c>
      <c r="D16" s="9">
        <f t="shared" ca="1" si="0"/>
        <v>3</v>
      </c>
    </row>
    <row r="18" spans="2:6" x14ac:dyDescent="0.2">
      <c r="B18" s="12" t="s">
        <v>21</v>
      </c>
      <c r="C18" s="9">
        <f>AVERAGE(C6:C16)</f>
        <v>3.0909090909090908</v>
      </c>
    </row>
    <row r="19" spans="2:6" x14ac:dyDescent="0.2">
      <c r="B19" s="12" t="s">
        <v>20</v>
      </c>
      <c r="C19" s="9">
        <v>11</v>
      </c>
    </row>
    <row r="20" spans="2:6" x14ac:dyDescent="0.2">
      <c r="B20" s="12" t="s">
        <v>19</v>
      </c>
      <c r="C20" s="9">
        <f>SUM(C6:C16)</f>
        <v>34</v>
      </c>
    </row>
    <row r="22" spans="2:6" ht="32" x14ac:dyDescent="0.2">
      <c r="F22" s="24" t="s">
        <v>37</v>
      </c>
    </row>
    <row r="23" spans="2:6" ht="53" customHeight="1" x14ac:dyDescent="0.2">
      <c r="F23" s="28">
        <f ca="1">SUM(D6:D16)/C19</f>
        <v>2.7272727272727271</v>
      </c>
    </row>
    <row r="24" spans="2:6" x14ac:dyDescent="0.2">
      <c r="B24" s="12" t="s">
        <v>14</v>
      </c>
      <c r="C24" s="12" t="s">
        <v>30</v>
      </c>
      <c r="D24" s="9"/>
      <c r="E24" s="9"/>
      <c r="F24" s="25" t="s">
        <v>26</v>
      </c>
    </row>
    <row r="25" spans="2:6" ht="54" customHeight="1" x14ac:dyDescent="0.2">
      <c r="B25" s="9">
        <v>2</v>
      </c>
      <c r="C25" s="9">
        <v>7</v>
      </c>
      <c r="D25" s="9"/>
      <c r="E25" s="9"/>
      <c r="F25" s="26">
        <f ca="1">RANDBETWEEN(B25,C25)</f>
        <v>3</v>
      </c>
    </row>
    <row r="26" spans="2:6" x14ac:dyDescent="0.2">
      <c r="B26" s="12" t="s">
        <v>14</v>
      </c>
      <c r="C26" s="12" t="s">
        <v>29</v>
      </c>
      <c r="D26" s="12" t="s">
        <v>30</v>
      </c>
      <c r="E26" s="9"/>
      <c r="F26" s="25" t="s">
        <v>31</v>
      </c>
    </row>
    <row r="27" spans="2:6" ht="74" customHeight="1" x14ac:dyDescent="0.2">
      <c r="B27" s="9">
        <v>2</v>
      </c>
      <c r="C27" s="9">
        <v>4.0999999999999996</v>
      </c>
      <c r="D27" s="9">
        <v>7</v>
      </c>
      <c r="E27" s="9">
        <f>( MOD((( MOD( (4183176+1000000)^2 + (4183176+1000000)*(PM_Index+10000000), 99999989 )) + 1000007 ) * (( MOD( (PM_Index+10000000)^2 + (PM_Index+10000000) * ( MOD( (4183176+1000000)^2 + (4183176+1000000)*(PM_Index+10000000), 99999989 )), 99999989 )) + 1000013 ), 2147483647 ) + 0.5 ) / 2147483647</f>
        <v>9.7515139075701654E-2</v>
      </c>
      <c r="F27" s="26">
        <f>IF( B27 &gt; C27, NA(), IF( C27 &gt; D27, NA(), IF( B27 = D27, C27, IF( E27 &lt; (( C27 - B27 ) / ( D27 - B27 )), B27 + SQRT( E27 * ( C27 - B27 ) * ( D27 - B27 )), D27 - SQRT(( 1 - E27 ) * ( D27 - B27 ) * ( D27 - C27 ))))))</f>
        <v>3.0118838669999968</v>
      </c>
    </row>
    <row r="28" spans="2:6" x14ac:dyDescent="0.2">
      <c r="B28" s="12" t="s">
        <v>34</v>
      </c>
      <c r="C28" s="12" t="s">
        <v>28</v>
      </c>
      <c r="D28" s="12" t="s">
        <v>35</v>
      </c>
      <c r="E28" s="12" t="s">
        <v>36</v>
      </c>
      <c r="F28" s="25" t="s">
        <v>28</v>
      </c>
    </row>
    <row r="29" spans="2:6" ht="52" customHeight="1" x14ac:dyDescent="0.2">
      <c r="B29" s="9">
        <v>2</v>
      </c>
      <c r="C29" s="9">
        <v>4</v>
      </c>
      <c r="D29" s="9">
        <v>3</v>
      </c>
      <c r="E29" s="9">
        <v>4</v>
      </c>
      <c r="F29" s="26">
        <f>_xlfn.BETA.INV( ( MOD((( MOD( (4183178+1000000)^2 + (4183178+1000000)*(PM_Index+10000000), 99999989 )) + 1000007 ) * (( MOD( (PM_Index+10000000)^2 + (PM_Index+10000000) * ( MOD( (4183178+1000000)^2 + (4183178+1000000)*(PM_Index+10000000), 99999989 )), 99999989 )) + 1000013 ), 2147483647 ) + 0.5 ) / 2147483647, B29, C29, D29, E29 )</f>
        <v>3.1289992429882898</v>
      </c>
    </row>
    <row r="30" spans="2:6" x14ac:dyDescent="0.2">
      <c r="B30" s="12" t="s">
        <v>32</v>
      </c>
      <c r="C30" s="12" t="s">
        <v>33</v>
      </c>
      <c r="D30" s="9"/>
      <c r="E30" s="9"/>
      <c r="F30" s="25" t="s">
        <v>27</v>
      </c>
    </row>
    <row r="31" spans="2:6" ht="68" customHeight="1" x14ac:dyDescent="0.2">
      <c r="B31" s="9">
        <v>3.1</v>
      </c>
      <c r="C31" s="9">
        <v>0.1</v>
      </c>
      <c r="D31" s="9"/>
      <c r="E31" s="9"/>
      <c r="F31" s="26">
        <f>IF( C31 = 0, B31, NORMINV( ( MOD((( MOD( (4183177+1000000)^2 + (4183177+1000000)*(PM_Index+10000000), 99999989 )) + 1000007 ) * (( MOD( (PM_Index+10000000)^2 + (PM_Index+10000000) * ( MOD( (4183177+1000000)^2 + (4183177+1000000)*(PM_Index+10000000), 99999989 )), 99999989 )) + 1000013 ), 2147483647 ) + 0.5 ) / 2147483647, B31, C31 ))</f>
        <v>3.010973096457235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7B4BCA06-B5BF-F642-8A56-1B4AEAF4DD44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PM_Hist_Throughput_hist_data</xm:f>
              <xm:sqref>F23</xm:sqref>
            </x14:sparkline>
          </x14:sparklines>
        </x14:sparklineGroup>
        <x14:sparklineGroup manualMin="0" type="column" displayEmptyCellsAs="gap" minAxisType="custom" xr2:uid="{AA4DFB6C-C80F-194F-B72B-8DD2E55F3D7D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PM_Uniform_hist_data</xm:f>
              <xm:sqref>F25</xm:sqref>
            </x14:sparkline>
          </x14:sparklines>
        </x14:sparklineGroup>
        <x14:sparklineGroup manualMin="0" type="column" displayEmptyCellsAs="gap" minAxisType="custom" xr2:uid="{20C06731-A121-EE42-8CB4-508A1932EDB1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PM_Beta_hist_data</xm:f>
              <xm:sqref>F29</xm:sqref>
            </x14:sparkline>
          </x14:sparklines>
        </x14:sparklineGroup>
        <x14:sparklineGroup manualMin="0" type="column" displayEmptyCellsAs="gap" minAxisType="custom" xr2:uid="{7EC23B31-925C-6441-9B65-DC84D5099538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PM_Normal_hist_data</xm:f>
              <xm:sqref>F31</xm:sqref>
            </x14:sparkline>
          </x14:sparklines>
        </x14:sparklineGroup>
        <x14:sparklineGroup manualMin="0" type="column" displayEmptyCellsAs="gap" minAxisType="custom" xr2:uid="{10D62467-B648-C347-90E8-E8AD2DC34DD9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PM_Triangular_hist_data</xm:f>
              <xm:sqref>F27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DDCA6-8BD4-674B-94D0-495C8267E2D8}">
  <dimension ref="B3:E8"/>
  <sheetViews>
    <sheetView zoomScale="112" zoomScaleNormal="112" workbookViewId="0">
      <selection activeCell="E15" sqref="E15"/>
    </sheetView>
  </sheetViews>
  <sheetFormatPr baseColWidth="10" defaultRowHeight="16" x14ac:dyDescent="0.2"/>
  <cols>
    <col min="2" max="2" width="15.1640625" customWidth="1"/>
    <col min="3" max="3" width="12.5" customWidth="1"/>
    <col min="4" max="4" width="18.1640625" customWidth="1"/>
    <col min="5" max="5" width="30.5" customWidth="1"/>
  </cols>
  <sheetData>
    <row r="3" spans="2:5" x14ac:dyDescent="0.2">
      <c r="C3" s="13" t="s">
        <v>25</v>
      </c>
      <c r="D3" s="13" t="s">
        <v>21</v>
      </c>
      <c r="E3" s="15" t="s">
        <v>24</v>
      </c>
    </row>
    <row r="4" spans="2:5" ht="64" customHeight="1" x14ac:dyDescent="0.2">
      <c r="B4" s="13" t="s">
        <v>39</v>
      </c>
      <c r="C4" s="11">
        <v>62</v>
      </c>
      <c r="D4" s="14">
        <f ca="1">Throughput!F23</f>
        <v>2.7272727272727271</v>
      </c>
      <c r="E4" s="27">
        <f ca="1">C4/D4</f>
        <v>22.733333333333334</v>
      </c>
    </row>
    <row r="5" spans="2:5" ht="32" x14ac:dyDescent="0.2">
      <c r="B5" s="13" t="s">
        <v>43</v>
      </c>
      <c r="C5" s="11">
        <v>62</v>
      </c>
      <c r="D5" s="23">
        <f ca="1">Throughput!F25</f>
        <v>3</v>
      </c>
      <c r="E5" s="27">
        <f t="shared" ref="E5:E8" ca="1" si="0">C5/D5</f>
        <v>20.666666666666668</v>
      </c>
    </row>
    <row r="6" spans="2:5" ht="80" customHeight="1" x14ac:dyDescent="0.2">
      <c r="B6" s="13" t="s">
        <v>40</v>
      </c>
      <c r="C6" s="11">
        <v>62</v>
      </c>
      <c r="D6" s="14">
        <f>Throughput!F27</f>
        <v>3.0118838669999968</v>
      </c>
      <c r="E6" s="27">
        <f t="shared" si="0"/>
        <v>20.585123045184154</v>
      </c>
    </row>
    <row r="7" spans="2:5" ht="76" customHeight="1" x14ac:dyDescent="0.2">
      <c r="B7" s="13" t="s">
        <v>41</v>
      </c>
      <c r="C7" s="11">
        <v>62</v>
      </c>
      <c r="D7" s="23">
        <f>Throughput!F29</f>
        <v>3.1289992429882898</v>
      </c>
      <c r="E7" s="27">
        <f t="shared" si="0"/>
        <v>19.814642058138727</v>
      </c>
    </row>
    <row r="8" spans="2:5" ht="60" customHeight="1" x14ac:dyDescent="0.2">
      <c r="B8" s="13" t="s">
        <v>42</v>
      </c>
      <c r="C8" s="11">
        <v>62</v>
      </c>
      <c r="D8" s="14">
        <f>Throughput!F31</f>
        <v>3.010973096457235</v>
      </c>
      <c r="E8" s="16">
        <f t="shared" si="0"/>
        <v>20.591349711144982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02DE96A4-8442-1F4E-BC83-BDA2AB90339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PM_Delivery_time_Normal_hist_data</xm:f>
              <xm:sqref>E8</xm:sqref>
            </x14:sparkline>
          </x14:sparklines>
        </x14:sparklineGroup>
        <x14:sparklineGroup manualMin="0" type="column" displayEmptyCellsAs="gap" minAxisType="custom" xr2:uid="{25F3355F-C076-7042-A18F-47689CEB83AD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PM_Delivery_time_Beta_hist_data</xm:f>
              <xm:sqref>E7</xm:sqref>
            </x14:sparkline>
          </x14:sparklines>
        </x14:sparklineGroup>
        <x14:sparklineGroup manualMin="0" type="column" displayEmptyCellsAs="gap" minAxisType="custom" xr2:uid="{964CCEF2-781C-454C-9395-A5AAFF5518F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PM_Delivery_time_Triangular_hist_data</xm:f>
              <xm:sqref>E6</xm:sqref>
            </x14:sparkline>
          </x14:sparklines>
        </x14:sparklineGroup>
        <x14:sparklineGroup manualMin="0" type="column" displayEmptyCellsAs="gap" minAxisType="custom" xr2:uid="{12229FE7-9974-4948-99B6-8CF0EE70678F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PM_Delivery_time_Uniform_hist_data</xm:f>
              <xm:sqref>E5</xm:sqref>
            </x14:sparkline>
          </x14:sparklines>
        </x14:sparklineGroup>
        <x14:sparklineGroup manualMin="0" type="column" displayEmptyCellsAs="gap" minAxisType="custom" xr2:uid="{70E816A1-EEAE-FB49-A3A5-1058BA93A36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PM_Delivery_time_Hist_hist_data</xm:f>
              <xm:sqref>E4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14908-024C-C447-850C-61F0489DB06C}">
  <dimension ref="A1:L10003"/>
  <sheetViews>
    <sheetView zoomScale="154" zoomScaleNormal="154" workbookViewId="0">
      <selection activeCell="M6" sqref="M6"/>
    </sheetView>
  </sheetViews>
  <sheetFormatPr baseColWidth="10" defaultRowHeight="16" x14ac:dyDescent="0.2"/>
  <sheetData>
    <row r="1" spans="1:12" ht="70" customHeight="1" x14ac:dyDescent="0.2">
      <c r="A1" s="1">
        <v>1</v>
      </c>
      <c r="B1" t="s">
        <v>0</v>
      </c>
    </row>
    <row r="2" spans="1:12" x14ac:dyDescent="0.2">
      <c r="B2" t="s">
        <v>1</v>
      </c>
      <c r="C2" t="s">
        <v>31</v>
      </c>
      <c r="D2" t="s">
        <v>27</v>
      </c>
      <c r="E2" t="s">
        <v>28</v>
      </c>
      <c r="F2" t="s">
        <v>26</v>
      </c>
      <c r="G2" t="s">
        <v>38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</row>
    <row r="3" spans="1:12" x14ac:dyDescent="0.2">
      <c r="B3" s="6" t="s">
        <v>2</v>
      </c>
      <c r="C3" s="17">
        <f>Throughput!$F$27</f>
        <v>3.0118838669999968</v>
      </c>
      <c r="D3" s="17">
        <f>Throughput!$F$31</f>
        <v>3.010973096457235</v>
      </c>
      <c r="E3" s="17">
        <f>Throughput!$F$29</f>
        <v>3.1289992429882898</v>
      </c>
      <c r="F3" s="20">
        <f ca="1">Throughput!$F$25</f>
        <v>3</v>
      </c>
      <c r="G3" s="17">
        <f ca="1">Throughput!$F$23</f>
        <v>2.7272727272727271</v>
      </c>
      <c r="H3" s="17">
        <f ca="1">'Project Delivery Time'!$E$4</f>
        <v>22.733333333333334</v>
      </c>
      <c r="I3" s="17">
        <f ca="1">'Project Delivery Time'!$E$5</f>
        <v>20.666666666666668</v>
      </c>
      <c r="J3" s="17">
        <f>'Project Delivery Time'!$E$6</f>
        <v>20.585123045184154</v>
      </c>
      <c r="K3" s="17">
        <f>'Project Delivery Time'!$E$7</f>
        <v>19.814642058138727</v>
      </c>
      <c r="L3" s="17">
        <f>'Project Delivery Time'!$E$8</f>
        <v>20.591349711144982</v>
      </c>
    </row>
    <row r="4" spans="1:12" x14ac:dyDescent="0.2">
      <c r="B4" s="7">
        <v>1</v>
      </c>
      <c r="C4" s="21">
        <f t="dataTable" ref="C4:L10003" dt2D="0" dtr="0" r1="A1" ca="1"/>
        <v>3.0118838669999968</v>
      </c>
      <c r="D4" s="21">
        <v>3.010973096457235</v>
      </c>
      <c r="E4" s="21">
        <v>3.1289992429882898</v>
      </c>
      <c r="F4" s="21">
        <v>4</v>
      </c>
      <c r="G4" s="21">
        <v>3.4545454545454546</v>
      </c>
      <c r="H4" s="21">
        <v>17.94736842105263</v>
      </c>
      <c r="I4" s="21">
        <v>15.5</v>
      </c>
      <c r="J4" s="21">
        <v>20.585123045184154</v>
      </c>
      <c r="K4" s="21">
        <v>19.814642058138727</v>
      </c>
      <c r="L4" s="18">
        <v>20.591349711144982</v>
      </c>
    </row>
    <row r="5" spans="1:12" x14ac:dyDescent="0.2">
      <c r="B5" s="7">
        <v>2</v>
      </c>
      <c r="C5" s="21">
        <v>4.9049442962617738</v>
      </c>
      <c r="D5" s="21">
        <v>3.1475885945413511</v>
      </c>
      <c r="E5" s="21">
        <v>3.1866499487063469</v>
      </c>
      <c r="F5" s="21">
        <v>5</v>
      </c>
      <c r="G5" s="21">
        <v>3.0909090909090908</v>
      </c>
      <c r="H5" s="21">
        <v>20.058823529411764</v>
      </c>
      <c r="I5" s="21">
        <v>12.4</v>
      </c>
      <c r="J5" s="21">
        <v>12.640306648793612</v>
      </c>
      <c r="K5" s="21">
        <v>19.456169016985857</v>
      </c>
      <c r="L5" s="18">
        <v>19.697618712789335</v>
      </c>
    </row>
    <row r="6" spans="1:12" x14ac:dyDescent="0.2">
      <c r="B6" s="7">
        <v>3</v>
      </c>
      <c r="C6" s="21">
        <v>4.27470852486654</v>
      </c>
      <c r="D6" s="21">
        <v>3.2238229836600945</v>
      </c>
      <c r="E6" s="21">
        <v>3.3906801540697362</v>
      </c>
      <c r="F6" s="21">
        <v>2</v>
      </c>
      <c r="G6" s="21">
        <v>3.6363636363636362</v>
      </c>
      <c r="H6" s="21">
        <v>17.05</v>
      </c>
      <c r="I6" s="21">
        <v>31</v>
      </c>
      <c r="J6" s="21">
        <v>14.503912872500633</v>
      </c>
      <c r="K6" s="21">
        <v>18.285416843456371</v>
      </c>
      <c r="L6" s="18">
        <v>19.231825169758455</v>
      </c>
    </row>
    <row r="7" spans="1:12" x14ac:dyDescent="0.2">
      <c r="B7" s="7">
        <v>4</v>
      </c>
      <c r="C7" s="21">
        <v>5.0025495551411145</v>
      </c>
      <c r="D7" s="21">
        <v>3.1458183252501843</v>
      </c>
      <c r="E7" s="21">
        <v>3.4102776044365579</v>
      </c>
      <c r="F7" s="21">
        <v>4</v>
      </c>
      <c r="G7" s="21">
        <v>3.6363636363636362</v>
      </c>
      <c r="H7" s="21">
        <v>17.05</v>
      </c>
      <c r="I7" s="21">
        <v>15.5</v>
      </c>
      <c r="J7" s="21">
        <v>12.393680325721645</v>
      </c>
      <c r="K7" s="21">
        <v>18.18033814002176</v>
      </c>
      <c r="L7" s="18">
        <v>19.708703297438255</v>
      </c>
    </row>
    <row r="8" spans="1:12" x14ac:dyDescent="0.2">
      <c r="B8" s="7">
        <v>5</v>
      </c>
      <c r="C8" s="21">
        <v>3.997475833367286</v>
      </c>
      <c r="D8" s="21">
        <v>3.0622127116622315</v>
      </c>
      <c r="E8" s="21">
        <v>3.4785088867145939</v>
      </c>
      <c r="F8" s="21">
        <v>6</v>
      </c>
      <c r="G8" s="21">
        <v>3.6363636363636362</v>
      </c>
      <c r="H8" s="21">
        <v>17.05</v>
      </c>
      <c r="I8" s="21">
        <v>10.333333333333334</v>
      </c>
      <c r="J8" s="21">
        <v>15.509787321909615</v>
      </c>
      <c r="K8" s="21">
        <v>17.823729080237651</v>
      </c>
      <c r="L8" s="18">
        <v>20.246797279587131</v>
      </c>
    </row>
    <row r="9" spans="1:12" x14ac:dyDescent="0.2">
      <c r="B9" s="7">
        <v>6</v>
      </c>
      <c r="C9" s="21">
        <v>5.3117166835625254</v>
      </c>
      <c r="D9" s="21">
        <v>3.0779905590360417</v>
      </c>
      <c r="E9" s="21">
        <v>3.5041772851659543</v>
      </c>
      <c r="F9" s="21">
        <v>6</v>
      </c>
      <c r="G9" s="21">
        <v>3.1818181818181817</v>
      </c>
      <c r="H9" s="21">
        <v>19.485714285714288</v>
      </c>
      <c r="I9" s="21">
        <v>10.333333333333334</v>
      </c>
      <c r="J9" s="21">
        <v>11.672309291620032</v>
      </c>
      <c r="K9" s="21">
        <v>17.693168739624355</v>
      </c>
      <c r="L9" s="18">
        <v>20.143011750957751</v>
      </c>
    </row>
    <row r="10" spans="1:12" x14ac:dyDescent="0.2">
      <c r="B10" s="7">
        <v>7</v>
      </c>
      <c r="C10" s="21">
        <v>5.4222647958685819</v>
      </c>
      <c r="D10" s="21">
        <v>3.0034423846286025</v>
      </c>
      <c r="E10" s="21">
        <v>3.4047859372414133</v>
      </c>
      <c r="F10" s="21">
        <v>4</v>
      </c>
      <c r="G10" s="21">
        <v>2.8181818181818183</v>
      </c>
      <c r="H10" s="21">
        <v>22</v>
      </c>
      <c r="I10" s="21">
        <v>15.5</v>
      </c>
      <c r="J10" s="21">
        <v>11.434336450562139</v>
      </c>
      <c r="K10" s="21">
        <v>18.209661677066528</v>
      </c>
      <c r="L10" s="18">
        <v>20.642979641397964</v>
      </c>
    </row>
    <row r="11" spans="1:12" x14ac:dyDescent="0.2">
      <c r="B11" s="7">
        <v>8</v>
      </c>
      <c r="C11" s="21">
        <v>5.494268112359789</v>
      </c>
      <c r="D11" s="21">
        <v>2.9006597802230929</v>
      </c>
      <c r="E11" s="21">
        <v>3.1870004531692757</v>
      </c>
      <c r="F11" s="21">
        <v>7</v>
      </c>
      <c r="G11" s="21">
        <v>2</v>
      </c>
      <c r="H11" s="21">
        <v>31</v>
      </c>
      <c r="I11" s="21">
        <v>8.8571428571428577</v>
      </c>
      <c r="J11" s="21">
        <v>11.284487529927073</v>
      </c>
      <c r="K11" s="21">
        <v>19.45402923879249</v>
      </c>
      <c r="L11" s="18">
        <v>21.374447435276782</v>
      </c>
    </row>
    <row r="12" spans="1:12" x14ac:dyDescent="0.2">
      <c r="B12" s="7">
        <v>9</v>
      </c>
      <c r="C12" s="21">
        <v>3.2822613119263839</v>
      </c>
      <c r="D12" s="21">
        <v>3.2006790156810712</v>
      </c>
      <c r="E12" s="21">
        <v>3.2674731174508249</v>
      </c>
      <c r="F12" s="21">
        <v>6</v>
      </c>
      <c r="G12" s="21">
        <v>3.5454545454545454</v>
      </c>
      <c r="H12" s="21">
        <v>17.487179487179489</v>
      </c>
      <c r="I12" s="21">
        <v>10.333333333333334</v>
      </c>
      <c r="J12" s="21">
        <v>18.889416200568057</v>
      </c>
      <c r="K12" s="21">
        <v>18.974907450308379</v>
      </c>
      <c r="L12" s="18">
        <v>19.370889644429727</v>
      </c>
    </row>
    <row r="13" spans="1:12" x14ac:dyDescent="0.2">
      <c r="B13" s="7">
        <v>10</v>
      </c>
      <c r="C13" s="21">
        <v>3.7673624713778695</v>
      </c>
      <c r="D13" s="21">
        <v>3.0972148483578588</v>
      </c>
      <c r="E13" s="21">
        <v>3.0885155731563061</v>
      </c>
      <c r="F13" s="21">
        <v>3</v>
      </c>
      <c r="G13" s="21">
        <v>2.3636363636363638</v>
      </c>
      <c r="H13" s="21">
        <v>26.23076923076923</v>
      </c>
      <c r="I13" s="21">
        <v>20.666666666666668</v>
      </c>
      <c r="J13" s="21">
        <v>16.457136915026979</v>
      </c>
      <c r="K13" s="21">
        <v>20.074368586278212</v>
      </c>
      <c r="L13" s="18">
        <v>20.017984878534456</v>
      </c>
    </row>
    <row r="14" spans="1:12" x14ac:dyDescent="0.2">
      <c r="B14" s="7">
        <v>11</v>
      </c>
      <c r="C14" s="21">
        <v>4.4278511726258234</v>
      </c>
      <c r="D14" s="21">
        <v>3.1926761163673949</v>
      </c>
      <c r="E14" s="21">
        <v>3.1011299975494131</v>
      </c>
      <c r="F14" s="21">
        <v>2</v>
      </c>
      <c r="G14" s="21">
        <v>3.0909090909090908</v>
      </c>
      <c r="H14" s="21">
        <v>20.058823529411764</v>
      </c>
      <c r="I14" s="21">
        <v>31</v>
      </c>
      <c r="J14" s="21">
        <v>14.002277308528528</v>
      </c>
      <c r="K14" s="21">
        <v>19.992712349689914</v>
      </c>
      <c r="L14" s="18">
        <v>19.419445549817681</v>
      </c>
    </row>
    <row r="15" spans="1:12" x14ac:dyDescent="0.2">
      <c r="B15" s="7">
        <v>12</v>
      </c>
      <c r="C15" s="21">
        <v>5.0158850138228024</v>
      </c>
      <c r="D15" s="21">
        <v>3.1545738642399939</v>
      </c>
      <c r="E15" s="21">
        <v>3.5811301752831151</v>
      </c>
      <c r="F15" s="21">
        <v>3</v>
      </c>
      <c r="G15" s="21">
        <v>2.6363636363636362</v>
      </c>
      <c r="H15" s="21">
        <v>23.517241379310345</v>
      </c>
      <c r="I15" s="21">
        <v>20.666666666666668</v>
      </c>
      <c r="J15" s="21">
        <v>12.360729926850411</v>
      </c>
      <c r="K15" s="21">
        <v>17.312970198046049</v>
      </c>
      <c r="L15" s="18">
        <v>19.65400167129615</v>
      </c>
    </row>
    <row r="16" spans="1:12" x14ac:dyDescent="0.2">
      <c r="B16" s="7">
        <v>13</v>
      </c>
      <c r="C16" s="21">
        <v>4.8627824173711591</v>
      </c>
      <c r="D16" s="21">
        <v>2.8367617470791715</v>
      </c>
      <c r="E16" s="21">
        <v>3.5192942025156246</v>
      </c>
      <c r="F16" s="21">
        <v>7</v>
      </c>
      <c r="G16" s="21">
        <v>2.9090909090909092</v>
      </c>
      <c r="H16" s="21">
        <v>21.3125</v>
      </c>
      <c r="I16" s="21">
        <v>8.8571428571428577</v>
      </c>
      <c r="J16" s="21">
        <v>12.749902150365482</v>
      </c>
      <c r="K16" s="21">
        <v>17.617168793584185</v>
      </c>
      <c r="L16" s="18">
        <v>21.855906673811205</v>
      </c>
    </row>
    <row r="17" spans="2:12" x14ac:dyDescent="0.2">
      <c r="B17" s="7">
        <v>14</v>
      </c>
      <c r="C17" s="21">
        <v>3.6083374670299815</v>
      </c>
      <c r="D17" s="21">
        <v>3.2181885823995682</v>
      </c>
      <c r="E17" s="21">
        <v>3.5034207949849296</v>
      </c>
      <c r="F17" s="21">
        <v>2</v>
      </c>
      <c r="G17" s="21">
        <v>3</v>
      </c>
      <c r="H17" s="21">
        <v>20.666666666666668</v>
      </c>
      <c r="I17" s="21">
        <v>31</v>
      </c>
      <c r="J17" s="21">
        <v>17.182428352809286</v>
      </c>
      <c r="K17" s="21">
        <v>17.696989208019673</v>
      </c>
      <c r="L17" s="18">
        <v>19.265496229487933</v>
      </c>
    </row>
    <row r="18" spans="2:12" x14ac:dyDescent="0.2">
      <c r="B18" s="7">
        <v>15</v>
      </c>
      <c r="C18" s="21">
        <v>3.6064966676687624</v>
      </c>
      <c r="D18" s="21">
        <v>2.986697654296683</v>
      </c>
      <c r="E18" s="21">
        <v>3.4676272856741468</v>
      </c>
      <c r="F18" s="21">
        <v>7</v>
      </c>
      <c r="G18" s="21">
        <v>4</v>
      </c>
      <c r="H18" s="21">
        <v>15.5</v>
      </c>
      <c r="I18" s="21">
        <v>8.8571428571428577</v>
      </c>
      <c r="J18" s="21">
        <v>17.191198471306716</v>
      </c>
      <c r="K18" s="21">
        <v>17.879660901314683</v>
      </c>
      <c r="L18" s="18">
        <v>20.758713193083469</v>
      </c>
    </row>
    <row r="19" spans="2:12" x14ac:dyDescent="0.2">
      <c r="B19" s="7">
        <v>16</v>
      </c>
      <c r="C19" s="21">
        <v>4.352146460247897</v>
      </c>
      <c r="D19" s="21">
        <v>3.1701254597761035</v>
      </c>
      <c r="E19" s="21">
        <v>3.5667923316722137</v>
      </c>
      <c r="F19" s="21">
        <v>2</v>
      </c>
      <c r="G19" s="21">
        <v>1.9090909090909092</v>
      </c>
      <c r="H19" s="21">
        <v>32.476190476190474</v>
      </c>
      <c r="I19" s="21">
        <v>31</v>
      </c>
      <c r="J19" s="21">
        <v>14.24584410619042</v>
      </c>
      <c r="K19" s="21">
        <v>17.38256512706268</v>
      </c>
      <c r="L19" s="18">
        <v>19.557585586653367</v>
      </c>
    </row>
    <row r="20" spans="2:12" x14ac:dyDescent="0.2">
      <c r="B20" s="7">
        <v>17</v>
      </c>
      <c r="C20" s="21">
        <v>4.9765423600193479</v>
      </c>
      <c r="D20" s="21">
        <v>3.075851067714372</v>
      </c>
      <c r="E20" s="21">
        <v>3.3695895470332391</v>
      </c>
      <c r="F20" s="21">
        <v>2</v>
      </c>
      <c r="G20" s="21">
        <v>2.8181818181818183</v>
      </c>
      <c r="H20" s="21">
        <v>22</v>
      </c>
      <c r="I20" s="21">
        <v>31</v>
      </c>
      <c r="J20" s="21">
        <v>12.458449163036754</v>
      </c>
      <c r="K20" s="21">
        <v>18.399867145417758</v>
      </c>
      <c r="L20" s="18">
        <v>20.157022767058567</v>
      </c>
    </row>
    <row r="21" spans="2:12" x14ac:dyDescent="0.2">
      <c r="B21" s="7">
        <v>18</v>
      </c>
      <c r="C21" s="21">
        <v>4.6400924219686193</v>
      </c>
      <c r="D21" s="21">
        <v>3.0279703230414676</v>
      </c>
      <c r="E21" s="21">
        <v>3.5156327841283388</v>
      </c>
      <c r="F21" s="21">
        <v>3</v>
      </c>
      <c r="G21" s="21">
        <v>3.5454545454545454</v>
      </c>
      <c r="H21" s="21">
        <v>17.487179487179489</v>
      </c>
      <c r="I21" s="21">
        <v>20.666666666666668</v>
      </c>
      <c r="J21" s="21">
        <v>13.361802818077425</v>
      </c>
      <c r="K21" s="21">
        <v>17.635516507840336</v>
      </c>
      <c r="L21" s="18">
        <v>20.475762106454081</v>
      </c>
    </row>
    <row r="22" spans="2:12" x14ac:dyDescent="0.2">
      <c r="B22" s="7">
        <v>19</v>
      </c>
      <c r="C22" s="21">
        <v>3.7214146589967498</v>
      </c>
      <c r="D22" s="21">
        <v>3.2845319739714403</v>
      </c>
      <c r="E22" s="21">
        <v>3.2868818868015017</v>
      </c>
      <c r="F22" s="21">
        <v>6</v>
      </c>
      <c r="G22" s="21">
        <v>4.4545454545454541</v>
      </c>
      <c r="H22" s="21">
        <v>13.918367346938776</v>
      </c>
      <c r="I22" s="21">
        <v>10.333333333333334</v>
      </c>
      <c r="J22" s="21">
        <v>16.660330998081918</v>
      </c>
      <c r="K22" s="21">
        <v>18.862862170058939</v>
      </c>
      <c r="L22" s="18">
        <v>18.876357572806231</v>
      </c>
    </row>
    <row r="23" spans="2:12" x14ac:dyDescent="0.2">
      <c r="B23" s="7">
        <v>20</v>
      </c>
      <c r="C23" s="21">
        <v>3.2160288725165529</v>
      </c>
      <c r="D23" s="21">
        <v>3.1465683573633201</v>
      </c>
      <c r="E23" s="21">
        <v>3.361626653660637</v>
      </c>
      <c r="F23" s="21">
        <v>2</v>
      </c>
      <c r="G23" s="21">
        <v>2.8181818181818183</v>
      </c>
      <c r="H23" s="21">
        <v>22</v>
      </c>
      <c r="I23" s="21">
        <v>31</v>
      </c>
      <c r="J23" s="21">
        <v>19.278433887779372</v>
      </c>
      <c r="K23" s="21">
        <v>18.443452050954324</v>
      </c>
      <c r="L23" s="18">
        <v>19.704005430205608</v>
      </c>
    </row>
    <row r="24" spans="2:12" x14ac:dyDescent="0.2">
      <c r="B24" s="7">
        <v>21</v>
      </c>
      <c r="C24" s="21">
        <v>4.6067272747893728</v>
      </c>
      <c r="D24" s="21">
        <v>3.1717924752788575</v>
      </c>
      <c r="E24" s="21">
        <v>3.1437187312244426</v>
      </c>
      <c r="F24" s="21">
        <v>7</v>
      </c>
      <c r="G24" s="21">
        <v>3</v>
      </c>
      <c r="H24" s="21">
        <v>20.666666666666668</v>
      </c>
      <c r="I24" s="21">
        <v>8.8571428571428577</v>
      </c>
      <c r="J24" s="21">
        <v>13.458578357633455</v>
      </c>
      <c r="K24" s="21">
        <v>19.72186614031202</v>
      </c>
      <c r="L24" s="18">
        <v>19.547306604461593</v>
      </c>
    </row>
    <row r="25" spans="2:12" x14ac:dyDescent="0.2">
      <c r="B25" s="7">
        <v>22</v>
      </c>
      <c r="C25" s="21">
        <v>4.3361732817761691</v>
      </c>
      <c r="D25" s="21">
        <v>2.9612230857541859</v>
      </c>
      <c r="E25" s="21">
        <v>3.0416740223440328</v>
      </c>
      <c r="F25" s="21">
        <v>7</v>
      </c>
      <c r="G25" s="21">
        <v>2.7272727272727271</v>
      </c>
      <c r="H25" s="21">
        <v>22.733333333333334</v>
      </c>
      <c r="I25" s="21">
        <v>8.8571428571428577</v>
      </c>
      <c r="J25" s="21">
        <v>14.298321577823053</v>
      </c>
      <c r="K25" s="21">
        <v>20.383512350288076</v>
      </c>
      <c r="L25" s="18">
        <v>20.937294558545354</v>
      </c>
    </row>
    <row r="26" spans="2:12" x14ac:dyDescent="0.2">
      <c r="B26" s="7">
        <v>23</v>
      </c>
      <c r="C26" s="21">
        <v>3.3167080303344671</v>
      </c>
      <c r="D26" s="21">
        <v>3.1015259841598177</v>
      </c>
      <c r="E26" s="21">
        <v>3.1033872661109516</v>
      </c>
      <c r="F26" s="21">
        <v>4</v>
      </c>
      <c r="G26" s="21">
        <v>3.2727272727272729</v>
      </c>
      <c r="H26" s="21">
        <v>18.944444444444443</v>
      </c>
      <c r="I26" s="21">
        <v>15.5</v>
      </c>
      <c r="J26" s="21">
        <v>18.693234204805098</v>
      </c>
      <c r="K26" s="21">
        <v>19.978170522590329</v>
      </c>
      <c r="L26" s="18">
        <v>19.990159784779419</v>
      </c>
    </row>
    <row r="27" spans="2:12" x14ac:dyDescent="0.2">
      <c r="B27" s="7">
        <v>24</v>
      </c>
      <c r="C27" s="21">
        <v>4.6568555651368246</v>
      </c>
      <c r="D27" s="21">
        <v>3.0797880839530585</v>
      </c>
      <c r="E27" s="21">
        <v>3.1823670472838512</v>
      </c>
      <c r="F27" s="21">
        <v>5</v>
      </c>
      <c r="G27" s="21">
        <v>2.8181818181818183</v>
      </c>
      <c r="H27" s="21">
        <v>22</v>
      </c>
      <c r="I27" s="21">
        <v>12.4</v>
      </c>
      <c r="J27" s="21">
        <v>13.313704737625539</v>
      </c>
      <c r="K27" s="21">
        <v>19.482353568522829</v>
      </c>
      <c r="L27" s="18">
        <v>20.131255238970848</v>
      </c>
    </row>
    <row r="28" spans="2:12" x14ac:dyDescent="0.2">
      <c r="B28" s="7">
        <v>25</v>
      </c>
      <c r="C28" s="21">
        <v>3.0074544998413431</v>
      </c>
      <c r="D28" s="21">
        <v>3.0295431922983433</v>
      </c>
      <c r="E28" s="21">
        <v>3.1054430218493776</v>
      </c>
      <c r="F28" s="21">
        <v>7</v>
      </c>
      <c r="G28" s="21">
        <v>2.4545454545454546</v>
      </c>
      <c r="H28" s="21">
        <v>25.25925925925926</v>
      </c>
      <c r="I28" s="21">
        <v>8.8571428571428577</v>
      </c>
      <c r="J28" s="21">
        <v>20.615440733441115</v>
      </c>
      <c r="K28" s="21">
        <v>19.964945279555405</v>
      </c>
      <c r="L28" s="18">
        <v>20.465131560961208</v>
      </c>
    </row>
    <row r="29" spans="2:12" x14ac:dyDescent="0.2">
      <c r="B29" s="7">
        <v>26</v>
      </c>
      <c r="C29" s="21">
        <v>3.9746065783727387</v>
      </c>
      <c r="D29" s="21">
        <v>3.0150312019774801</v>
      </c>
      <c r="E29" s="21">
        <v>3.346581323552579</v>
      </c>
      <c r="F29" s="21">
        <v>5</v>
      </c>
      <c r="G29" s="21">
        <v>2.9090909090909092</v>
      </c>
      <c r="H29" s="21">
        <v>21.3125</v>
      </c>
      <c r="I29" s="21">
        <v>12.4</v>
      </c>
      <c r="J29" s="21">
        <v>15.599028174854904</v>
      </c>
      <c r="K29" s="21">
        <v>18.526368853987272</v>
      </c>
      <c r="L29" s="18">
        <v>20.563634618220807</v>
      </c>
    </row>
    <row r="30" spans="2:12" x14ac:dyDescent="0.2">
      <c r="B30" s="7">
        <v>27</v>
      </c>
      <c r="C30" s="21">
        <v>6.3393621197679195</v>
      </c>
      <c r="D30" s="21">
        <v>3.2098870563222981</v>
      </c>
      <c r="E30" s="21">
        <v>3.3360916669701441</v>
      </c>
      <c r="F30" s="21">
        <v>7</v>
      </c>
      <c r="G30" s="21">
        <v>3.1818181818181817</v>
      </c>
      <c r="H30" s="21">
        <v>19.485714285714288</v>
      </c>
      <c r="I30" s="21">
        <v>8.8571428571428577</v>
      </c>
      <c r="J30" s="21">
        <v>9.7801638128016872</v>
      </c>
      <c r="K30" s="21">
        <v>18.584621224244934</v>
      </c>
      <c r="L30" s="18">
        <v>19.315321353093339</v>
      </c>
    </row>
    <row r="31" spans="2:12" x14ac:dyDescent="0.2">
      <c r="B31" s="7">
        <v>28</v>
      </c>
      <c r="C31" s="21">
        <v>3.4684355733079428</v>
      </c>
      <c r="D31" s="21">
        <v>2.8855702398353316</v>
      </c>
      <c r="E31" s="21">
        <v>3.6084050884421224</v>
      </c>
      <c r="F31" s="21">
        <v>7</v>
      </c>
      <c r="G31" s="21">
        <v>3.8181818181818183</v>
      </c>
      <c r="H31" s="21">
        <v>16.238095238095237</v>
      </c>
      <c r="I31" s="21">
        <v>8.8571428571428577</v>
      </c>
      <c r="J31" s="21">
        <v>17.875494207571194</v>
      </c>
      <c r="K31" s="21">
        <v>17.182106354574401</v>
      </c>
      <c r="L31" s="18">
        <v>21.486221040156728</v>
      </c>
    </row>
    <row r="32" spans="2:12" x14ac:dyDescent="0.2">
      <c r="B32" s="7">
        <v>29</v>
      </c>
      <c r="C32" s="21">
        <v>3.6519227574438293</v>
      </c>
      <c r="D32" s="21">
        <v>3.1039217133846844</v>
      </c>
      <c r="E32" s="21">
        <v>3.35453945088185</v>
      </c>
      <c r="F32" s="21">
        <v>7</v>
      </c>
      <c r="G32" s="21">
        <v>3.7272727272727271</v>
      </c>
      <c r="H32" s="21">
        <v>16.634146341463417</v>
      </c>
      <c r="I32" s="21">
        <v>8.8571428571428577</v>
      </c>
      <c r="J32" s="21">
        <v>16.977357988644048</v>
      </c>
      <c r="K32" s="21">
        <v>18.482417902016707</v>
      </c>
      <c r="L32" s="18">
        <v>19.97473059086656</v>
      </c>
    </row>
    <row r="33" spans="2:12" x14ac:dyDescent="0.2">
      <c r="B33" s="7">
        <v>30</v>
      </c>
      <c r="C33" s="21">
        <v>5.2502385366414774</v>
      </c>
      <c r="D33" s="21">
        <v>3.0245051557913114</v>
      </c>
      <c r="E33" s="21">
        <v>3.3637449698224771</v>
      </c>
      <c r="F33" s="21">
        <v>5</v>
      </c>
      <c r="G33" s="21">
        <v>3.4545454545454546</v>
      </c>
      <c r="H33" s="21">
        <v>17.94736842105263</v>
      </c>
      <c r="I33" s="21">
        <v>12.4</v>
      </c>
      <c r="J33" s="21">
        <v>11.808987261683685</v>
      </c>
      <c r="K33" s="21">
        <v>18.431837299268285</v>
      </c>
      <c r="L33" s="18">
        <v>20.499221130862558</v>
      </c>
    </row>
    <row r="34" spans="2:12" x14ac:dyDescent="0.2">
      <c r="B34" s="7">
        <v>31</v>
      </c>
      <c r="C34" s="21">
        <v>4.3266615557219854</v>
      </c>
      <c r="D34" s="21">
        <v>2.8523937615122983</v>
      </c>
      <c r="E34" s="21">
        <v>3.8386993489840799</v>
      </c>
      <c r="F34" s="21">
        <v>3</v>
      </c>
      <c r="G34" s="21">
        <v>3.2727272727272729</v>
      </c>
      <c r="H34" s="21">
        <v>18.944444444444443</v>
      </c>
      <c r="I34" s="21">
        <v>20.666666666666668</v>
      </c>
      <c r="J34" s="21">
        <v>14.329754985805476</v>
      </c>
      <c r="K34" s="21">
        <v>16.151303960912813</v>
      </c>
      <c r="L34" s="18">
        <v>21.736129435063862</v>
      </c>
    </row>
    <row r="35" spans="2:12" x14ac:dyDescent="0.2">
      <c r="B35" s="7">
        <v>32</v>
      </c>
      <c r="C35" s="21">
        <v>3.6133049948224096</v>
      </c>
      <c r="D35" s="21">
        <v>3.1589655692409777</v>
      </c>
      <c r="E35" s="21">
        <v>3.3236981963543344</v>
      </c>
      <c r="F35" s="21">
        <v>5</v>
      </c>
      <c r="G35" s="21">
        <v>3.1818181818181817</v>
      </c>
      <c r="H35" s="21">
        <v>19.485714285714288</v>
      </c>
      <c r="I35" s="21">
        <v>12.4</v>
      </c>
      <c r="J35" s="21">
        <v>17.158806159137207</v>
      </c>
      <c r="K35" s="21">
        <v>18.653919922093394</v>
      </c>
      <c r="L35" s="18">
        <v>19.626677987154221</v>
      </c>
    </row>
    <row r="36" spans="2:12" x14ac:dyDescent="0.2">
      <c r="B36" s="7">
        <v>33</v>
      </c>
      <c r="C36" s="21">
        <v>5.4974925999747022</v>
      </c>
      <c r="D36" s="21">
        <v>3.0274991318200093</v>
      </c>
      <c r="E36" s="21">
        <v>3.1798619780274202</v>
      </c>
      <c r="F36" s="21">
        <v>5</v>
      </c>
      <c r="G36" s="21">
        <v>3.2727272727272729</v>
      </c>
      <c r="H36" s="21">
        <v>18.944444444444443</v>
      </c>
      <c r="I36" s="21">
        <v>12.4</v>
      </c>
      <c r="J36" s="21">
        <v>11.277868750616474</v>
      </c>
      <c r="K36" s="21">
        <v>19.497701607307111</v>
      </c>
      <c r="L36" s="18">
        <v>20.478948894934323</v>
      </c>
    </row>
    <row r="37" spans="2:12" x14ac:dyDescent="0.2">
      <c r="B37" s="7">
        <v>34</v>
      </c>
      <c r="C37" s="21">
        <v>3.1664494308955917</v>
      </c>
      <c r="D37" s="21">
        <v>3.0591534464058432</v>
      </c>
      <c r="E37" s="21">
        <v>3.5018850191678497</v>
      </c>
      <c r="F37" s="21">
        <v>6</v>
      </c>
      <c r="G37" s="21">
        <v>2.6363636363636362</v>
      </c>
      <c r="H37" s="21">
        <v>23.517241379310345</v>
      </c>
      <c r="I37" s="21">
        <v>10.333333333333334</v>
      </c>
      <c r="J37" s="21">
        <v>19.580290591428788</v>
      </c>
      <c r="K37" s="21">
        <v>17.704750344639532</v>
      </c>
      <c r="L37" s="18">
        <v>20.267044816873419</v>
      </c>
    </row>
    <row r="38" spans="2:12" x14ac:dyDescent="0.2">
      <c r="B38" s="7">
        <v>35</v>
      </c>
      <c r="C38" s="21">
        <v>6.043307811439079</v>
      </c>
      <c r="D38" s="21">
        <v>3.1179990063647223</v>
      </c>
      <c r="E38" s="21">
        <v>3.1165295160542437</v>
      </c>
      <c r="F38" s="21">
        <v>5</v>
      </c>
      <c r="G38" s="21">
        <v>2.8181818181818183</v>
      </c>
      <c r="H38" s="21">
        <v>22</v>
      </c>
      <c r="I38" s="21">
        <v>12.4</v>
      </c>
      <c r="J38" s="21">
        <v>10.259282157139713</v>
      </c>
      <c r="K38" s="21">
        <v>19.893923571273142</v>
      </c>
      <c r="L38" s="18">
        <v>19.884547709425298</v>
      </c>
    </row>
    <row r="39" spans="2:12" x14ac:dyDescent="0.2">
      <c r="B39" s="7">
        <v>36</v>
      </c>
      <c r="C39" s="21">
        <v>5.8102241096930722</v>
      </c>
      <c r="D39" s="21">
        <v>3.0154827748514923</v>
      </c>
      <c r="E39" s="21">
        <v>3.1843504490625913</v>
      </c>
      <c r="F39" s="21">
        <v>2</v>
      </c>
      <c r="G39" s="21">
        <v>3.2727272727272729</v>
      </c>
      <c r="H39" s="21">
        <v>18.944444444444443</v>
      </c>
      <c r="I39" s="21">
        <v>31</v>
      </c>
      <c r="J39" s="21">
        <v>10.670844846856548</v>
      </c>
      <c r="K39" s="21">
        <v>19.470218806554897</v>
      </c>
      <c r="L39" s="18">
        <v>20.560555184419318</v>
      </c>
    </row>
    <row r="40" spans="2:12" x14ac:dyDescent="0.2">
      <c r="B40" s="7">
        <v>37</v>
      </c>
      <c r="C40" s="21">
        <v>5.4713476275031203</v>
      </c>
      <c r="D40" s="21">
        <v>2.9961378102301075</v>
      </c>
      <c r="E40" s="21">
        <v>3.3908424662464509</v>
      </c>
      <c r="F40" s="21">
        <v>4</v>
      </c>
      <c r="G40" s="21">
        <v>2.8181818181818183</v>
      </c>
      <c r="H40" s="21">
        <v>22</v>
      </c>
      <c r="I40" s="21">
        <v>15.5</v>
      </c>
      <c r="J40" s="21">
        <v>11.331760330552061</v>
      </c>
      <c r="K40" s="21">
        <v>18.284541560738422</v>
      </c>
      <c r="L40" s="18">
        <v>20.693307159739195</v>
      </c>
    </row>
    <row r="41" spans="2:12" x14ac:dyDescent="0.2">
      <c r="B41" s="7">
        <v>38</v>
      </c>
      <c r="C41" s="21">
        <v>5.1779383635328928</v>
      </c>
      <c r="D41" s="21">
        <v>3.043197925022163</v>
      </c>
      <c r="E41" s="21">
        <v>3.1917795685990114</v>
      </c>
      <c r="F41" s="21">
        <v>5</v>
      </c>
      <c r="G41" s="21">
        <v>3.0909090909090908</v>
      </c>
      <c r="H41" s="21">
        <v>20.058823529411764</v>
      </c>
      <c r="I41" s="21">
        <v>12.4</v>
      </c>
      <c r="J41" s="21">
        <v>11.973877564216036</v>
      </c>
      <c r="K41" s="21">
        <v>19.424900331451795</v>
      </c>
      <c r="L41" s="18">
        <v>20.373305163695019</v>
      </c>
    </row>
    <row r="42" spans="2:12" x14ac:dyDescent="0.2">
      <c r="B42" s="7">
        <v>39</v>
      </c>
      <c r="C42" s="21">
        <v>3.3336542041768595</v>
      </c>
      <c r="D42" s="21">
        <v>3.1497711954435372</v>
      </c>
      <c r="E42" s="21">
        <v>3.6079779677474484</v>
      </c>
      <c r="F42" s="21">
        <v>6</v>
      </c>
      <c r="G42" s="21">
        <v>3.0909090909090908</v>
      </c>
      <c r="H42" s="21">
        <v>20.058823529411764</v>
      </c>
      <c r="I42" s="21">
        <v>10.333333333333334</v>
      </c>
      <c r="J42" s="21">
        <v>18.598209713028393</v>
      </c>
      <c r="K42" s="21">
        <v>17.184140411674456</v>
      </c>
      <c r="L42" s="18">
        <v>19.683969454571582</v>
      </c>
    </row>
    <row r="43" spans="2:12" x14ac:dyDescent="0.2">
      <c r="B43" s="7">
        <v>40</v>
      </c>
      <c r="C43" s="21">
        <v>4.0519686181029542</v>
      </c>
      <c r="D43" s="21">
        <v>3.2146927716962002</v>
      </c>
      <c r="E43" s="21">
        <v>3.3194379802060614</v>
      </c>
      <c r="F43" s="21">
        <v>7</v>
      </c>
      <c r="G43" s="21">
        <v>3</v>
      </c>
      <c r="H43" s="21">
        <v>20.666666666666668</v>
      </c>
      <c r="I43" s="21">
        <v>8.8571428571428577</v>
      </c>
      <c r="J43" s="21">
        <v>15.301204388159128</v>
      </c>
      <c r="K43" s="21">
        <v>18.677860640779681</v>
      </c>
      <c r="L43" s="18">
        <v>19.286446451704411</v>
      </c>
    </row>
    <row r="44" spans="2:12" x14ac:dyDescent="0.2">
      <c r="B44" s="7">
        <v>41</v>
      </c>
      <c r="C44" s="21">
        <v>3.8469816108914419</v>
      </c>
      <c r="D44" s="21">
        <v>3.1893868315270391</v>
      </c>
      <c r="E44" s="21">
        <v>3.3129080962242563</v>
      </c>
      <c r="F44" s="21">
        <v>5</v>
      </c>
      <c r="G44" s="21">
        <v>4.0909090909090908</v>
      </c>
      <c r="H44" s="21">
        <v>15.155555555555555</v>
      </c>
      <c r="I44" s="21">
        <v>12.4</v>
      </c>
      <c r="J44" s="21">
        <v>16.116531418935754</v>
      </c>
      <c r="K44" s="21">
        <v>18.714675505385078</v>
      </c>
      <c r="L44" s="18">
        <v>19.43947325145102</v>
      </c>
    </row>
    <row r="45" spans="2:12" x14ac:dyDescent="0.2">
      <c r="B45" s="7">
        <v>42</v>
      </c>
      <c r="C45" s="21">
        <v>5.1906307319113854</v>
      </c>
      <c r="D45" s="21">
        <v>3.0675624497655902</v>
      </c>
      <c r="E45" s="21">
        <v>3.1536458027131853</v>
      </c>
      <c r="F45" s="21">
        <v>3</v>
      </c>
      <c r="G45" s="21">
        <v>2.8181818181818183</v>
      </c>
      <c r="H45" s="21">
        <v>22</v>
      </c>
      <c r="I45" s="21">
        <v>20.666666666666668</v>
      </c>
      <c r="J45" s="21">
        <v>11.944598489511364</v>
      </c>
      <c r="K45" s="21">
        <v>19.659785492289387</v>
      </c>
      <c r="L45" s="18">
        <v>20.211487464497345</v>
      </c>
    </row>
    <row r="46" spans="2:12" x14ac:dyDescent="0.2">
      <c r="B46" s="7">
        <v>43</v>
      </c>
      <c r="C46" s="21">
        <v>6.2720232650212795</v>
      </c>
      <c r="D46" s="21">
        <v>2.9363466122635922</v>
      </c>
      <c r="E46" s="21">
        <v>3.0645926742741758</v>
      </c>
      <c r="F46" s="21">
        <v>3</v>
      </c>
      <c r="G46" s="21">
        <v>3.9090909090909092</v>
      </c>
      <c r="H46" s="21">
        <v>15.86046511627907</v>
      </c>
      <c r="I46" s="21">
        <v>20.666666666666668</v>
      </c>
      <c r="J46" s="21">
        <v>9.8851674141214545</v>
      </c>
      <c r="K46" s="21">
        <v>20.231073617208917</v>
      </c>
      <c r="L46" s="18">
        <v>21.114673499735439</v>
      </c>
    </row>
    <row r="47" spans="2:12" x14ac:dyDescent="0.2">
      <c r="B47" s="7">
        <v>44</v>
      </c>
      <c r="C47" s="21">
        <v>4.0332299424912126</v>
      </c>
      <c r="D47" s="21">
        <v>3.2908860815456089</v>
      </c>
      <c r="E47" s="21">
        <v>3.244378425688609</v>
      </c>
      <c r="F47" s="21">
        <v>7</v>
      </c>
      <c r="G47" s="21">
        <v>2.9090909090909092</v>
      </c>
      <c r="H47" s="21">
        <v>21.3125</v>
      </c>
      <c r="I47" s="21">
        <v>8.8571428571428577</v>
      </c>
      <c r="J47" s="21">
        <v>15.37229488128424</v>
      </c>
      <c r="K47" s="21">
        <v>19.109977895639808</v>
      </c>
      <c r="L47" s="18">
        <v>18.839910730328551</v>
      </c>
    </row>
    <row r="48" spans="2:12" x14ac:dyDescent="0.2">
      <c r="B48" s="7">
        <v>45</v>
      </c>
      <c r="C48" s="21">
        <v>5.5305111435057448</v>
      </c>
      <c r="D48" s="21">
        <v>3.189533197246019</v>
      </c>
      <c r="E48" s="21">
        <v>3.0987472383229302</v>
      </c>
      <c r="F48" s="21">
        <v>7</v>
      </c>
      <c r="G48" s="21">
        <v>3.5454545454545454</v>
      </c>
      <c r="H48" s="21">
        <v>17.487179487179489</v>
      </c>
      <c r="I48" s="21">
        <v>8.8571428571428577</v>
      </c>
      <c r="J48" s="21">
        <v>11.210537035587405</v>
      </c>
      <c r="K48" s="21">
        <v>20.00808560092657</v>
      </c>
      <c r="L48" s="18">
        <v>19.438581185965859</v>
      </c>
    </row>
    <row r="49" spans="2:12" x14ac:dyDescent="0.2">
      <c r="B49" s="7">
        <v>46</v>
      </c>
      <c r="C49" s="21">
        <v>5.8334892721222422</v>
      </c>
      <c r="D49" s="21">
        <v>3.1117406390962348</v>
      </c>
      <c r="E49" s="21">
        <v>3.1126322908321558</v>
      </c>
      <c r="F49" s="21">
        <v>5</v>
      </c>
      <c r="G49" s="21">
        <v>2.7272727272727271</v>
      </c>
      <c r="H49" s="21">
        <v>22.733333333333334</v>
      </c>
      <c r="I49" s="21">
        <v>12.4</v>
      </c>
      <c r="J49" s="21">
        <v>10.628287309328368</v>
      </c>
      <c r="K49" s="21">
        <v>19.91883210317285</v>
      </c>
      <c r="L49" s="18">
        <v>19.924539732208242</v>
      </c>
    </row>
    <row r="50" spans="2:12" x14ac:dyDescent="0.2">
      <c r="B50" s="7">
        <v>47</v>
      </c>
      <c r="C50" s="21">
        <v>5.0236228477834901</v>
      </c>
      <c r="D50" s="21">
        <v>2.8244613551811688</v>
      </c>
      <c r="E50" s="21">
        <v>3.2225215718672775</v>
      </c>
      <c r="F50" s="21">
        <v>6</v>
      </c>
      <c r="G50" s="21">
        <v>3.5454545454545454</v>
      </c>
      <c r="H50" s="21">
        <v>17.487179487179489</v>
      </c>
      <c r="I50" s="21">
        <v>10.333333333333334</v>
      </c>
      <c r="J50" s="21">
        <v>12.341690823258254</v>
      </c>
      <c r="K50" s="21">
        <v>19.23959192120298</v>
      </c>
      <c r="L50" s="18">
        <v>21.951088084907838</v>
      </c>
    </row>
    <row r="51" spans="2:12" x14ac:dyDescent="0.2">
      <c r="B51" s="7">
        <v>48</v>
      </c>
      <c r="C51" s="21">
        <v>5.4695695719044553</v>
      </c>
      <c r="D51" s="21">
        <v>3.0556042814379389</v>
      </c>
      <c r="E51" s="21">
        <v>3.3633996824214276</v>
      </c>
      <c r="F51" s="21">
        <v>4</v>
      </c>
      <c r="G51" s="21">
        <v>3.1818181818181817</v>
      </c>
      <c r="H51" s="21">
        <v>19.485714285714288</v>
      </c>
      <c r="I51" s="21">
        <v>15.5</v>
      </c>
      <c r="J51" s="21">
        <v>11.335444075613459</v>
      </c>
      <c r="K51" s="21">
        <v>18.433729516012814</v>
      </c>
      <c r="L51" s="18">
        <v>20.290585523994416</v>
      </c>
    </row>
    <row r="52" spans="2:12" x14ac:dyDescent="0.2">
      <c r="B52" s="7">
        <v>49</v>
      </c>
      <c r="C52" s="21">
        <v>4.4547810332477145</v>
      </c>
      <c r="D52" s="21">
        <v>3.0709428623373207</v>
      </c>
      <c r="E52" s="21">
        <v>3.1893584301414779</v>
      </c>
      <c r="F52" s="21">
        <v>5</v>
      </c>
      <c r="G52" s="21">
        <v>2.6363636363636362</v>
      </c>
      <c r="H52" s="21">
        <v>23.517241379310345</v>
      </c>
      <c r="I52" s="21">
        <v>12.4</v>
      </c>
      <c r="J52" s="21">
        <v>13.917631312800914</v>
      </c>
      <c r="K52" s="21">
        <v>19.439646360866917</v>
      </c>
      <c r="L52" s="18">
        <v>20.189239194379304</v>
      </c>
    </row>
    <row r="53" spans="2:12" x14ac:dyDescent="0.2">
      <c r="B53" s="7">
        <v>50</v>
      </c>
      <c r="C53" s="21">
        <v>4.9426361447255056</v>
      </c>
      <c r="D53" s="21">
        <v>2.9207560200195721</v>
      </c>
      <c r="E53" s="21">
        <v>3.5341364610328312</v>
      </c>
      <c r="F53" s="21">
        <v>3</v>
      </c>
      <c r="G53" s="21">
        <v>3.0909090909090908</v>
      </c>
      <c r="H53" s="21">
        <v>20.058823529411764</v>
      </c>
      <c r="I53" s="21">
        <v>20.666666666666668</v>
      </c>
      <c r="J53" s="21">
        <v>12.543913447111175</v>
      </c>
      <c r="K53" s="21">
        <v>17.543182240869346</v>
      </c>
      <c r="L53" s="18">
        <v>21.227380710691659</v>
      </c>
    </row>
    <row r="54" spans="2:12" x14ac:dyDescent="0.2">
      <c r="B54" s="7">
        <v>51</v>
      </c>
      <c r="C54" s="21">
        <v>3.1959135623628763</v>
      </c>
      <c r="D54" s="21">
        <v>2.9684847794633566</v>
      </c>
      <c r="E54" s="21">
        <v>3.3580616058981603</v>
      </c>
      <c r="F54" s="21">
        <v>2</v>
      </c>
      <c r="G54" s="21">
        <v>2.7272727272727271</v>
      </c>
      <c r="H54" s="21">
        <v>22.733333333333334</v>
      </c>
      <c r="I54" s="21">
        <v>31</v>
      </c>
      <c r="J54" s="21">
        <v>19.399773739237407</v>
      </c>
      <c r="K54" s="21">
        <v>18.463032331241951</v>
      </c>
      <c r="L54" s="18">
        <v>20.886076434998053</v>
      </c>
    </row>
    <row r="55" spans="2:12" x14ac:dyDescent="0.2">
      <c r="B55" s="7">
        <v>52</v>
      </c>
      <c r="C55" s="21">
        <v>4.8151289756636082</v>
      </c>
      <c r="D55" s="21">
        <v>2.9427305967068844</v>
      </c>
      <c r="E55" s="21">
        <v>3.1031549270440126</v>
      </c>
      <c r="F55" s="21">
        <v>7</v>
      </c>
      <c r="G55" s="21">
        <v>2.5454545454545454</v>
      </c>
      <c r="H55" s="21">
        <v>24.357142857142858</v>
      </c>
      <c r="I55" s="21">
        <v>8.8571428571428577</v>
      </c>
      <c r="J55" s="21">
        <v>12.876082928070545</v>
      </c>
      <c r="K55" s="21">
        <v>19.979666325928381</v>
      </c>
      <c r="L55" s="18">
        <v>21.068867149912471</v>
      </c>
    </row>
    <row r="56" spans="2:12" x14ac:dyDescent="0.2">
      <c r="B56" s="7">
        <v>53</v>
      </c>
      <c r="C56" s="21">
        <v>3.2338096080306045</v>
      </c>
      <c r="D56" s="21">
        <v>3.0164344299371666</v>
      </c>
      <c r="E56" s="21">
        <v>3.3019989666338647</v>
      </c>
      <c r="F56" s="21">
        <v>4</v>
      </c>
      <c r="G56" s="21">
        <v>2.9090909090909092</v>
      </c>
      <c r="H56" s="21">
        <v>21.3125</v>
      </c>
      <c r="I56" s="21">
        <v>15.5</v>
      </c>
      <c r="J56" s="21">
        <v>19.172433604635774</v>
      </c>
      <c r="K56" s="21">
        <v>18.776504967596722</v>
      </c>
      <c r="L56" s="18">
        <v>20.554068533587014</v>
      </c>
    </row>
    <row r="57" spans="2:12" x14ac:dyDescent="0.2">
      <c r="B57" s="7">
        <v>54</v>
      </c>
      <c r="C57" s="21">
        <v>4.0287457338028201</v>
      </c>
      <c r="D57" s="21">
        <v>3.2703876683416837</v>
      </c>
      <c r="E57" s="21">
        <v>3.0185547119186076</v>
      </c>
      <c r="F57" s="21">
        <v>5</v>
      </c>
      <c r="G57" s="21">
        <v>2.9090909090909092</v>
      </c>
      <c r="H57" s="21">
        <v>21.3125</v>
      </c>
      <c r="I57" s="21">
        <v>12.4</v>
      </c>
      <c r="J57" s="21">
        <v>15.3894050646569</v>
      </c>
      <c r="K57" s="21">
        <v>20.539631021162609</v>
      </c>
      <c r="L57" s="18">
        <v>18.957997120701705</v>
      </c>
    </row>
    <row r="58" spans="2:12" x14ac:dyDescent="0.2">
      <c r="B58" s="7">
        <v>55</v>
      </c>
      <c r="C58" s="21">
        <v>3.6037935433018307</v>
      </c>
      <c r="D58" s="21">
        <v>3.1215346508603496</v>
      </c>
      <c r="E58" s="21">
        <v>3.1446712139323343</v>
      </c>
      <c r="F58" s="21">
        <v>6</v>
      </c>
      <c r="G58" s="21">
        <v>2.8181818181818183</v>
      </c>
      <c r="H58" s="21">
        <v>22</v>
      </c>
      <c r="I58" s="21">
        <v>10.333333333333334</v>
      </c>
      <c r="J58" s="21">
        <v>17.204093202074777</v>
      </c>
      <c r="K58" s="21">
        <v>19.715892626647769</v>
      </c>
      <c r="L58" s="18">
        <v>19.862025232656546</v>
      </c>
    </row>
    <row r="59" spans="2:12" x14ac:dyDescent="0.2">
      <c r="B59" s="7">
        <v>56</v>
      </c>
      <c r="C59" s="21">
        <v>5.8118461808373114</v>
      </c>
      <c r="D59" s="21">
        <v>3.1324906836204032</v>
      </c>
      <c r="E59" s="21">
        <v>3.2613914762101048</v>
      </c>
      <c r="F59" s="21">
        <v>7</v>
      </c>
      <c r="G59" s="21">
        <v>3</v>
      </c>
      <c r="H59" s="21">
        <v>20.666666666666668</v>
      </c>
      <c r="I59" s="21">
        <v>8.8571428571428577</v>
      </c>
      <c r="J59" s="21">
        <v>10.667866641829752</v>
      </c>
      <c r="K59" s="21">
        <v>19.010290684897175</v>
      </c>
      <c r="L59" s="18">
        <v>19.792556869903589</v>
      </c>
    </row>
    <row r="60" spans="2:12" x14ac:dyDescent="0.2">
      <c r="B60" s="7">
        <v>57</v>
      </c>
      <c r="C60" s="21">
        <v>2.7439754181933238</v>
      </c>
      <c r="D60" s="21">
        <v>3.0684575240215874</v>
      </c>
      <c r="E60" s="21">
        <v>3.3665226832988484</v>
      </c>
      <c r="F60" s="21">
        <v>7</v>
      </c>
      <c r="G60" s="21">
        <v>3.3636363636363638</v>
      </c>
      <c r="H60" s="21">
        <v>18.432432432432432</v>
      </c>
      <c r="I60" s="21">
        <v>8.8571428571428577</v>
      </c>
      <c r="J60" s="21">
        <v>22.594954600876768</v>
      </c>
      <c r="K60" s="21">
        <v>18.416629214345981</v>
      </c>
      <c r="L60" s="18">
        <v>20.20559173937707</v>
      </c>
    </row>
    <row r="61" spans="2:12" x14ac:dyDescent="0.2">
      <c r="B61" s="7">
        <v>58</v>
      </c>
      <c r="C61" s="21">
        <v>5.5008681142383313</v>
      </c>
      <c r="D61" s="21">
        <v>3.0300682661773406</v>
      </c>
      <c r="E61" s="21">
        <v>3.4106248228748828</v>
      </c>
      <c r="F61" s="21">
        <v>2</v>
      </c>
      <c r="G61" s="21">
        <v>3.1818181818181817</v>
      </c>
      <c r="H61" s="21">
        <v>19.485714285714288</v>
      </c>
      <c r="I61" s="21">
        <v>31</v>
      </c>
      <c r="J61" s="21">
        <v>11.27094827805824</v>
      </c>
      <c r="K61" s="21">
        <v>18.178487291879552</v>
      </c>
      <c r="L61" s="18">
        <v>20.461585203232953</v>
      </c>
    </row>
    <row r="62" spans="2:12" x14ac:dyDescent="0.2">
      <c r="B62" s="7">
        <v>59</v>
      </c>
      <c r="C62" s="21">
        <v>5.085313888073312</v>
      </c>
      <c r="D62" s="21">
        <v>3.0993415889166478</v>
      </c>
      <c r="E62" s="21">
        <v>3.4092976315002801</v>
      </c>
      <c r="F62" s="21">
        <v>5</v>
      </c>
      <c r="G62" s="21">
        <v>3.1818181818181817</v>
      </c>
      <c r="H62" s="21">
        <v>19.485714285714288</v>
      </c>
      <c r="I62" s="21">
        <v>12.4</v>
      </c>
      <c r="J62" s="21">
        <v>12.191971108294776</v>
      </c>
      <c r="K62" s="21">
        <v>18.185563920013802</v>
      </c>
      <c r="L62" s="18">
        <v>20.004248715828592</v>
      </c>
    </row>
    <row r="63" spans="2:12" x14ac:dyDescent="0.2">
      <c r="B63" s="7">
        <v>60</v>
      </c>
      <c r="C63" s="21">
        <v>5.7059272855959673</v>
      </c>
      <c r="D63" s="21">
        <v>2.912834268669898</v>
      </c>
      <c r="E63" s="21">
        <v>3.3960669384915114</v>
      </c>
      <c r="F63" s="21">
        <v>7</v>
      </c>
      <c r="G63" s="21">
        <v>2.9090909090909092</v>
      </c>
      <c r="H63" s="21">
        <v>21.3125</v>
      </c>
      <c r="I63" s="21">
        <v>8.8571428571428577</v>
      </c>
      <c r="J63" s="21">
        <v>10.865893814755173</v>
      </c>
      <c r="K63" s="21">
        <v>18.256412821927352</v>
      </c>
      <c r="L63" s="18">
        <v>21.285110748271773</v>
      </c>
    </row>
    <row r="64" spans="2:12" x14ac:dyDescent="0.2">
      <c r="B64" s="7">
        <v>61</v>
      </c>
      <c r="C64" s="21">
        <v>5.9254083767088002</v>
      </c>
      <c r="D64" s="21">
        <v>3.1536170384056352</v>
      </c>
      <c r="E64" s="21">
        <v>3.2276377584898794</v>
      </c>
      <c r="F64" s="21">
        <v>4</v>
      </c>
      <c r="G64" s="21">
        <v>2.7272727272727271</v>
      </c>
      <c r="H64" s="21">
        <v>22.733333333333334</v>
      </c>
      <c r="I64" s="21">
        <v>15.5</v>
      </c>
      <c r="J64" s="21">
        <v>10.463413837214235</v>
      </c>
      <c r="K64" s="21">
        <v>19.20909489824783</v>
      </c>
      <c r="L64" s="18">
        <v>19.659964810231099</v>
      </c>
    </row>
    <row r="65" spans="2:12" x14ac:dyDescent="0.2">
      <c r="B65" s="7">
        <v>62</v>
      </c>
      <c r="C65" s="21">
        <v>3.8845480864129627</v>
      </c>
      <c r="D65" s="21">
        <v>2.9778346067666388</v>
      </c>
      <c r="E65" s="21">
        <v>3.4616002550672316</v>
      </c>
      <c r="F65" s="21">
        <v>6</v>
      </c>
      <c r="G65" s="21">
        <v>3.7272727272727271</v>
      </c>
      <c r="H65" s="21">
        <v>16.634146341463417</v>
      </c>
      <c r="I65" s="21">
        <v>10.333333333333334</v>
      </c>
      <c r="J65" s="21">
        <v>15.960672546919486</v>
      </c>
      <c r="K65" s="21">
        <v>17.910791377266012</v>
      </c>
      <c r="L65" s="18">
        <v>20.820498176465279</v>
      </c>
    </row>
    <row r="66" spans="2:12" x14ac:dyDescent="0.2">
      <c r="B66" s="7">
        <v>63</v>
      </c>
      <c r="C66" s="21">
        <v>3.9344538354389123</v>
      </c>
      <c r="D66" s="21">
        <v>3.0122898159093672</v>
      </c>
      <c r="E66" s="21">
        <v>3.3955264453400091</v>
      </c>
      <c r="F66" s="21">
        <v>2</v>
      </c>
      <c r="G66" s="21">
        <v>3.1818181818181817</v>
      </c>
      <c r="H66" s="21">
        <v>19.485714285714288</v>
      </c>
      <c r="I66" s="21">
        <v>31</v>
      </c>
      <c r="J66" s="21">
        <v>15.758222765646842</v>
      </c>
      <c r="K66" s="21">
        <v>18.259318841438642</v>
      </c>
      <c r="L66" s="18">
        <v>20.582348906983601</v>
      </c>
    </row>
    <row r="67" spans="2:12" x14ac:dyDescent="0.2">
      <c r="B67" s="7">
        <v>64</v>
      </c>
      <c r="C67" s="21">
        <v>6.8529004184500986</v>
      </c>
      <c r="D67" s="21">
        <v>3.1860431193235517</v>
      </c>
      <c r="E67" s="21">
        <v>3.4527400718547092</v>
      </c>
      <c r="F67" s="21">
        <v>7</v>
      </c>
      <c r="G67" s="21">
        <v>3.7272727272727271</v>
      </c>
      <c r="H67" s="21">
        <v>16.634146341463417</v>
      </c>
      <c r="I67" s="21">
        <v>8.8571428571428577</v>
      </c>
      <c r="J67" s="21">
        <v>9.0472641092342574</v>
      </c>
      <c r="K67" s="21">
        <v>17.956752813627077</v>
      </c>
      <c r="L67" s="18">
        <v>19.459874734263984</v>
      </c>
    </row>
    <row r="68" spans="2:12" x14ac:dyDescent="0.2">
      <c r="B68" s="7">
        <v>65</v>
      </c>
      <c r="C68" s="21">
        <v>5.4189566881187172</v>
      </c>
      <c r="D68" s="21">
        <v>3.1640054273105669</v>
      </c>
      <c r="E68" s="21">
        <v>3.6234085789523434</v>
      </c>
      <c r="F68" s="21">
        <v>2</v>
      </c>
      <c r="G68" s="21">
        <v>3.7272727272727271</v>
      </c>
      <c r="H68" s="21">
        <v>16.634146341463417</v>
      </c>
      <c r="I68" s="21">
        <v>31</v>
      </c>
      <c r="J68" s="21">
        <v>11.441316764154532</v>
      </c>
      <c r="K68" s="21">
        <v>17.110960204749091</v>
      </c>
      <c r="L68" s="18">
        <v>19.595415186345164</v>
      </c>
    </row>
    <row r="69" spans="2:12" x14ac:dyDescent="0.2">
      <c r="B69" s="7">
        <v>66</v>
      </c>
      <c r="C69" s="21">
        <v>5.0924659059418804</v>
      </c>
      <c r="D69" s="21">
        <v>2.8698290639034938</v>
      </c>
      <c r="E69" s="21">
        <v>3.1070433082850131</v>
      </c>
      <c r="F69" s="21">
        <v>7</v>
      </c>
      <c r="G69" s="21">
        <v>3.4545454545454546</v>
      </c>
      <c r="H69" s="21">
        <v>17.94736842105263</v>
      </c>
      <c r="I69" s="21">
        <v>8.8571428571428577</v>
      </c>
      <c r="J69" s="21">
        <v>12.174848324003211</v>
      </c>
      <c r="K69" s="21">
        <v>19.954662310201908</v>
      </c>
      <c r="L69" s="18">
        <v>21.604074186797952</v>
      </c>
    </row>
    <row r="70" spans="2:12" x14ac:dyDescent="0.2">
      <c r="B70" s="7">
        <v>67</v>
      </c>
      <c r="C70" s="21">
        <v>2.6253513418336789</v>
      </c>
      <c r="D70" s="21">
        <v>3.1449629308526297</v>
      </c>
      <c r="E70" s="21">
        <v>3.1279331880726442</v>
      </c>
      <c r="F70" s="21">
        <v>3</v>
      </c>
      <c r="G70" s="21">
        <v>2.9090909090909092</v>
      </c>
      <c r="H70" s="21">
        <v>21.3125</v>
      </c>
      <c r="I70" s="21">
        <v>20.666666666666668</v>
      </c>
      <c r="J70" s="21">
        <v>23.615886762301326</v>
      </c>
      <c r="K70" s="21">
        <v>19.821395238369167</v>
      </c>
      <c r="L70" s="18">
        <v>19.714063842142394</v>
      </c>
    </row>
    <row r="71" spans="2:12" x14ac:dyDescent="0.2">
      <c r="B71" s="7">
        <v>68</v>
      </c>
      <c r="C71" s="21">
        <v>3.6373106242129332</v>
      </c>
      <c r="D71" s="21">
        <v>3.1226462321794362</v>
      </c>
      <c r="E71" s="21">
        <v>3.6121437376060661</v>
      </c>
      <c r="F71" s="21">
        <v>5</v>
      </c>
      <c r="G71" s="21">
        <v>2.1818181818181817</v>
      </c>
      <c r="H71" s="21">
        <v>28.416666666666668</v>
      </c>
      <c r="I71" s="21">
        <v>12.4</v>
      </c>
      <c r="J71" s="21">
        <v>17.045560966742013</v>
      </c>
      <c r="K71" s="21">
        <v>17.164322492075094</v>
      </c>
      <c r="L71" s="18">
        <v>19.854954865228969</v>
      </c>
    </row>
    <row r="72" spans="2:12" x14ac:dyDescent="0.2">
      <c r="B72" s="7">
        <v>69</v>
      </c>
      <c r="C72" s="21">
        <v>3.3132605931679295</v>
      </c>
      <c r="D72" s="21">
        <v>3.1308164258374815</v>
      </c>
      <c r="E72" s="21">
        <v>3.2934371406107092</v>
      </c>
      <c r="F72" s="21">
        <v>3</v>
      </c>
      <c r="G72" s="21">
        <v>3.2727272727272729</v>
      </c>
      <c r="H72" s="21">
        <v>18.944444444444443</v>
      </c>
      <c r="I72" s="21">
        <v>20.666666666666668</v>
      </c>
      <c r="J72" s="21">
        <v>18.712684455863926</v>
      </c>
      <c r="K72" s="21">
        <v>18.825317549101062</v>
      </c>
      <c r="L72" s="18">
        <v>19.803141279168177</v>
      </c>
    </row>
    <row r="73" spans="2:12" x14ac:dyDescent="0.2">
      <c r="B73" s="7">
        <v>70</v>
      </c>
      <c r="C73" s="21">
        <v>4.5833923589312633</v>
      </c>
      <c r="D73" s="21">
        <v>3.1331799318986109</v>
      </c>
      <c r="E73" s="21">
        <v>3.649051062592287</v>
      </c>
      <c r="F73" s="21">
        <v>4</v>
      </c>
      <c r="G73" s="21">
        <v>3.3636363636363638</v>
      </c>
      <c r="H73" s="21">
        <v>18.432432432432432</v>
      </c>
      <c r="I73" s="21">
        <v>15.5</v>
      </c>
      <c r="J73" s="21">
        <v>13.527098521073789</v>
      </c>
      <c r="K73" s="21">
        <v>16.990718665349448</v>
      </c>
      <c r="L73" s="18">
        <v>19.788202831501575</v>
      </c>
    </row>
    <row r="74" spans="2:12" x14ac:dyDescent="0.2">
      <c r="B74" s="7">
        <v>71</v>
      </c>
      <c r="C74" s="21">
        <v>4.0170075329841968</v>
      </c>
      <c r="D74" s="21">
        <v>2.9452156017564861</v>
      </c>
      <c r="E74" s="21">
        <v>3.6392685539020788</v>
      </c>
      <c r="F74" s="21">
        <v>4</v>
      </c>
      <c r="G74" s="21">
        <v>3.5454545454545454</v>
      </c>
      <c r="H74" s="21">
        <v>17.487179487179489</v>
      </c>
      <c r="I74" s="21">
        <v>15.5</v>
      </c>
      <c r="J74" s="21">
        <v>15.434374840203695</v>
      </c>
      <c r="K74" s="21">
        <v>17.036390439920314</v>
      </c>
      <c r="L74" s="18">
        <v>21.051090440721573</v>
      </c>
    </row>
    <row r="75" spans="2:12" x14ac:dyDescent="0.2">
      <c r="B75" s="7">
        <v>72</v>
      </c>
      <c r="C75" s="21">
        <v>3.9659261156390189</v>
      </c>
      <c r="D75" s="21">
        <v>2.9964707803253456</v>
      </c>
      <c r="E75" s="21">
        <v>3.1917897282912833</v>
      </c>
      <c r="F75" s="21">
        <v>2</v>
      </c>
      <c r="G75" s="21">
        <v>3.2727272727272729</v>
      </c>
      <c r="H75" s="21">
        <v>18.944444444444443</v>
      </c>
      <c r="I75" s="21">
        <v>31</v>
      </c>
      <c r="J75" s="21">
        <v>15.633170712765562</v>
      </c>
      <c r="K75" s="21">
        <v>19.424838500621263</v>
      </c>
      <c r="L75" s="18">
        <v>20.691007703825587</v>
      </c>
    </row>
    <row r="76" spans="2:12" x14ac:dyDescent="0.2">
      <c r="B76" s="7">
        <v>73</v>
      </c>
      <c r="C76" s="21">
        <v>3.9771322504984403</v>
      </c>
      <c r="D76" s="21">
        <v>3.0909436606800744</v>
      </c>
      <c r="E76" s="21">
        <v>3.3054880983505992</v>
      </c>
      <c r="F76" s="21">
        <v>4</v>
      </c>
      <c r="G76" s="21">
        <v>4.1818181818181817</v>
      </c>
      <c r="H76" s="21">
        <v>14.82608695652174</v>
      </c>
      <c r="I76" s="21">
        <v>15.5</v>
      </c>
      <c r="J76" s="21">
        <v>15.589122034408021</v>
      </c>
      <c r="K76" s="21">
        <v>18.756685292842921</v>
      </c>
      <c r="L76" s="18">
        <v>20.058599187265244</v>
      </c>
    </row>
    <row r="77" spans="2:12" x14ac:dyDescent="0.2">
      <c r="B77" s="7">
        <v>74</v>
      </c>
      <c r="C77" s="21">
        <v>3.5650087613147061</v>
      </c>
      <c r="D77" s="21">
        <v>2.9610898343990133</v>
      </c>
      <c r="E77" s="21">
        <v>3.2128881093102435</v>
      </c>
      <c r="F77" s="21">
        <v>3</v>
      </c>
      <c r="G77" s="21">
        <v>3.3636363636363638</v>
      </c>
      <c r="H77" s="21">
        <v>18.432432432432432</v>
      </c>
      <c r="I77" s="21">
        <v>20.666666666666668</v>
      </c>
      <c r="J77" s="21">
        <v>17.391261607204466</v>
      </c>
      <c r="K77" s="21">
        <v>19.297279547438215</v>
      </c>
      <c r="L77" s="18">
        <v>20.938236753152612</v>
      </c>
    </row>
    <row r="78" spans="2:12" x14ac:dyDescent="0.2">
      <c r="B78" s="7">
        <v>75</v>
      </c>
      <c r="C78" s="21">
        <v>3.1531638565177866</v>
      </c>
      <c r="D78" s="21">
        <v>3.1605042021544105</v>
      </c>
      <c r="E78" s="21">
        <v>3.709224214509697</v>
      </c>
      <c r="F78" s="21">
        <v>3</v>
      </c>
      <c r="G78" s="21">
        <v>2.8181818181818183</v>
      </c>
      <c r="H78" s="21">
        <v>22</v>
      </c>
      <c r="I78" s="21">
        <v>20.666666666666668</v>
      </c>
      <c r="J78" s="21">
        <v>19.662790397600851</v>
      </c>
      <c r="K78" s="21">
        <v>16.715085531219486</v>
      </c>
      <c r="L78" s="18">
        <v>19.61712310261656</v>
      </c>
    </row>
    <row r="79" spans="2:12" x14ac:dyDescent="0.2">
      <c r="B79" s="7">
        <v>76</v>
      </c>
      <c r="C79" s="21">
        <v>5.2395644663432641</v>
      </c>
      <c r="D79" s="21">
        <v>3.1255563403151294</v>
      </c>
      <c r="E79" s="21">
        <v>3.2769720898430705</v>
      </c>
      <c r="F79" s="21">
        <v>3</v>
      </c>
      <c r="G79" s="21">
        <v>2.9090909090909092</v>
      </c>
      <c r="H79" s="21">
        <v>21.3125</v>
      </c>
      <c r="I79" s="21">
        <v>20.666666666666668</v>
      </c>
      <c r="J79" s="21">
        <v>11.833044597172467</v>
      </c>
      <c r="K79" s="21">
        <v>18.919904808517636</v>
      </c>
      <c r="L79" s="18">
        <v>19.836468535310082</v>
      </c>
    </row>
    <row r="80" spans="2:12" x14ac:dyDescent="0.2">
      <c r="B80" s="7">
        <v>77</v>
      </c>
      <c r="C80" s="21">
        <v>3.8210495759462675</v>
      </c>
      <c r="D80" s="21">
        <v>3.0534466154536575</v>
      </c>
      <c r="E80" s="21">
        <v>3.270921546956024</v>
      </c>
      <c r="F80" s="21">
        <v>6</v>
      </c>
      <c r="G80" s="21">
        <v>2.8181818181818183</v>
      </c>
      <c r="H80" s="21">
        <v>22</v>
      </c>
      <c r="I80" s="21">
        <v>10.333333333333334</v>
      </c>
      <c r="J80" s="21">
        <v>16.225908292395278</v>
      </c>
      <c r="K80" s="21">
        <v>18.954902803369976</v>
      </c>
      <c r="L80" s="18">
        <v>20.304923520265483</v>
      </c>
    </row>
    <row r="81" spans="2:12" x14ac:dyDescent="0.2">
      <c r="B81" s="7">
        <v>78</v>
      </c>
      <c r="C81" s="21">
        <v>3.0590289038763734</v>
      </c>
      <c r="D81" s="21">
        <v>3.0000559520918593</v>
      </c>
      <c r="E81" s="21">
        <v>3.3463787562786829</v>
      </c>
      <c r="F81" s="21">
        <v>4</v>
      </c>
      <c r="G81" s="21">
        <v>4</v>
      </c>
      <c r="H81" s="21">
        <v>15.5</v>
      </c>
      <c r="I81" s="21">
        <v>15.5</v>
      </c>
      <c r="J81" s="21">
        <v>20.267869950961945</v>
      </c>
      <c r="K81" s="21">
        <v>18.527490315814301</v>
      </c>
      <c r="L81" s="18">
        <v>20.666281226111483</v>
      </c>
    </row>
    <row r="82" spans="2:12" x14ac:dyDescent="0.2">
      <c r="B82" s="7">
        <v>79</v>
      </c>
      <c r="C82" s="21">
        <v>4.6076015455236643</v>
      </c>
      <c r="D82" s="21">
        <v>3.1829359110822804</v>
      </c>
      <c r="E82" s="21">
        <v>3.1470450975734052</v>
      </c>
      <c r="F82" s="21">
        <v>4</v>
      </c>
      <c r="G82" s="21">
        <v>2.6363636363636362</v>
      </c>
      <c r="H82" s="21">
        <v>23.517241379310345</v>
      </c>
      <c r="I82" s="21">
        <v>15.5</v>
      </c>
      <c r="J82" s="21">
        <v>13.45602465565489</v>
      </c>
      <c r="K82" s="21">
        <v>19.701020505809208</v>
      </c>
      <c r="L82" s="18">
        <v>19.478871624191264</v>
      </c>
    </row>
    <row r="83" spans="2:12" x14ac:dyDescent="0.2">
      <c r="B83" s="7">
        <v>80</v>
      </c>
      <c r="C83" s="21">
        <v>3.1716365507286763</v>
      </c>
      <c r="D83" s="21">
        <v>2.9696443516614917</v>
      </c>
      <c r="E83" s="21">
        <v>3.2850263706312881</v>
      </c>
      <c r="F83" s="21">
        <v>6</v>
      </c>
      <c r="G83" s="21">
        <v>2.5454545454545454</v>
      </c>
      <c r="H83" s="21">
        <v>24.357142857142858</v>
      </c>
      <c r="I83" s="21">
        <v>10.333333333333334</v>
      </c>
      <c r="J83" s="21">
        <v>19.548267592563732</v>
      </c>
      <c r="K83" s="21">
        <v>18.873516679893616</v>
      </c>
      <c r="L83" s="18">
        <v>20.877920942052036</v>
      </c>
    </row>
    <row r="84" spans="2:12" x14ac:dyDescent="0.2">
      <c r="B84" s="7">
        <v>81</v>
      </c>
      <c r="C84" s="21">
        <v>3.3879926056823235</v>
      </c>
      <c r="D84" s="21">
        <v>3.2404140570243842</v>
      </c>
      <c r="E84" s="21">
        <v>3.6248631415798775</v>
      </c>
      <c r="F84" s="21">
        <v>4</v>
      </c>
      <c r="G84" s="21">
        <v>3.1818181818181817</v>
      </c>
      <c r="H84" s="21">
        <v>19.485714285714288</v>
      </c>
      <c r="I84" s="21">
        <v>15.5</v>
      </c>
      <c r="J84" s="21">
        <v>18.299921875866531</v>
      </c>
      <c r="K84" s="21">
        <v>17.104094024630577</v>
      </c>
      <c r="L84" s="18">
        <v>19.133357314507368</v>
      </c>
    </row>
    <row r="85" spans="2:12" x14ac:dyDescent="0.2">
      <c r="B85" s="7">
        <v>82</v>
      </c>
      <c r="C85" s="21">
        <v>2.8052198129931676</v>
      </c>
      <c r="D85" s="21">
        <v>3.0979828560042648</v>
      </c>
      <c r="E85" s="21">
        <v>3.1588250808098519</v>
      </c>
      <c r="F85" s="21">
        <v>7</v>
      </c>
      <c r="G85" s="21">
        <v>2.6363636363636362</v>
      </c>
      <c r="H85" s="21">
        <v>23.517241379310345</v>
      </c>
      <c r="I85" s="21">
        <v>8.8571428571428577</v>
      </c>
      <c r="J85" s="21">
        <v>22.101654819643542</v>
      </c>
      <c r="K85" s="21">
        <v>19.627550881704597</v>
      </c>
      <c r="L85" s="18">
        <v>20.013022305735653</v>
      </c>
    </row>
    <row r="86" spans="2:12" x14ac:dyDescent="0.2">
      <c r="B86" s="7">
        <v>83</v>
      </c>
      <c r="C86" s="21">
        <v>4.4303320285531287</v>
      </c>
      <c r="D86" s="21">
        <v>3.0972725657724789</v>
      </c>
      <c r="E86" s="21">
        <v>3.2031277585013247</v>
      </c>
      <c r="F86" s="21">
        <v>3</v>
      </c>
      <c r="G86" s="21">
        <v>3.7272727272727271</v>
      </c>
      <c r="H86" s="21">
        <v>16.634146341463417</v>
      </c>
      <c r="I86" s="21">
        <v>20.666666666666668</v>
      </c>
      <c r="J86" s="21">
        <v>13.994436444134447</v>
      </c>
      <c r="K86" s="21">
        <v>19.35608089169958</v>
      </c>
      <c r="L86" s="18">
        <v>20.017611845064341</v>
      </c>
    </row>
    <row r="87" spans="2:12" x14ac:dyDescent="0.2">
      <c r="B87" s="7">
        <v>84</v>
      </c>
      <c r="C87" s="21">
        <v>5.9837354982031288</v>
      </c>
      <c r="D87" s="21">
        <v>2.9213825463944643</v>
      </c>
      <c r="E87" s="21">
        <v>3.1882578773878634</v>
      </c>
      <c r="F87" s="21">
        <v>3</v>
      </c>
      <c r="G87" s="21">
        <v>3.4545454545454546</v>
      </c>
      <c r="H87" s="21">
        <v>17.94736842105263</v>
      </c>
      <c r="I87" s="21">
        <v>20.666666666666668</v>
      </c>
      <c r="J87" s="21">
        <v>10.361420557211819</v>
      </c>
      <c r="K87" s="21">
        <v>19.446356720302859</v>
      </c>
      <c r="L87" s="18">
        <v>21.222828238129807</v>
      </c>
    </row>
    <row r="88" spans="2:12" x14ac:dyDescent="0.2">
      <c r="B88" s="7">
        <v>85</v>
      </c>
      <c r="C88" s="21">
        <v>4.9350235050218885</v>
      </c>
      <c r="D88" s="21">
        <v>3.1346682733137503</v>
      </c>
      <c r="E88" s="21">
        <v>3.738651359574634</v>
      </c>
      <c r="F88" s="21">
        <v>5</v>
      </c>
      <c r="G88" s="21">
        <v>3</v>
      </c>
      <c r="H88" s="21">
        <v>20.666666666666668</v>
      </c>
      <c r="I88" s="21">
        <v>12.4</v>
      </c>
      <c r="J88" s="21">
        <v>12.563263363772977</v>
      </c>
      <c r="K88" s="21">
        <v>16.58352010845271</v>
      </c>
      <c r="L88" s="18">
        <v>19.778807386996</v>
      </c>
    </row>
    <row r="89" spans="2:12" x14ac:dyDescent="0.2">
      <c r="B89" s="7">
        <v>86</v>
      </c>
      <c r="C89" s="21">
        <v>3.5264552103948832</v>
      </c>
      <c r="D89" s="21">
        <v>3.1328075371336368</v>
      </c>
      <c r="E89" s="21">
        <v>3.2600130288790843</v>
      </c>
      <c r="F89" s="21">
        <v>5</v>
      </c>
      <c r="G89" s="21">
        <v>3.2727272727272729</v>
      </c>
      <c r="H89" s="21">
        <v>18.944444444444443</v>
      </c>
      <c r="I89" s="21">
        <v>12.4</v>
      </c>
      <c r="J89" s="21">
        <v>17.581394431791864</v>
      </c>
      <c r="K89" s="21">
        <v>19.01832889953754</v>
      </c>
      <c r="L89" s="18">
        <v>19.790555042116285</v>
      </c>
    </row>
    <row r="90" spans="2:12" x14ac:dyDescent="0.2">
      <c r="B90" s="7">
        <v>87</v>
      </c>
      <c r="C90" s="21">
        <v>4.6714735676568724</v>
      </c>
      <c r="D90" s="21">
        <v>3.0683458580642191</v>
      </c>
      <c r="E90" s="21">
        <v>3.1427015229047495</v>
      </c>
      <c r="F90" s="21">
        <v>6</v>
      </c>
      <c r="G90" s="21">
        <v>3.0909090909090908</v>
      </c>
      <c r="H90" s="21">
        <v>20.058823529411764</v>
      </c>
      <c r="I90" s="21">
        <v>10.333333333333334</v>
      </c>
      <c r="J90" s="21">
        <v>13.272043414578944</v>
      </c>
      <c r="K90" s="21">
        <v>19.728249580219241</v>
      </c>
      <c r="L90" s="18">
        <v>20.206327079149748</v>
      </c>
    </row>
    <row r="91" spans="2:12" x14ac:dyDescent="0.2">
      <c r="B91" s="7">
        <v>88</v>
      </c>
      <c r="C91" s="21">
        <v>4.6116092372455793</v>
      </c>
      <c r="D91" s="21">
        <v>3.1706555630725313</v>
      </c>
      <c r="E91" s="21">
        <v>3.0782117337735091</v>
      </c>
      <c r="F91" s="21">
        <v>6</v>
      </c>
      <c r="G91" s="21">
        <v>2.8181818181818183</v>
      </c>
      <c r="H91" s="21">
        <v>22</v>
      </c>
      <c r="I91" s="21">
        <v>10.333333333333334</v>
      </c>
      <c r="J91" s="21">
        <v>13.444330777043751</v>
      </c>
      <c r="K91" s="21">
        <v>20.141564441376364</v>
      </c>
      <c r="L91" s="18">
        <v>19.554315745327681</v>
      </c>
    </row>
    <row r="92" spans="2:12" x14ac:dyDescent="0.2">
      <c r="B92" s="7">
        <v>89</v>
      </c>
      <c r="C92" s="21">
        <v>3.9494751640882306</v>
      </c>
      <c r="D92" s="21">
        <v>3.1768699285426152</v>
      </c>
      <c r="E92" s="21">
        <v>3.2133088895914819</v>
      </c>
      <c r="F92" s="21">
        <v>2</v>
      </c>
      <c r="G92" s="21">
        <v>3.0909090909090908</v>
      </c>
      <c r="H92" s="21">
        <v>20.058823529411764</v>
      </c>
      <c r="I92" s="21">
        <v>31</v>
      </c>
      <c r="J92" s="21">
        <v>15.698288360882305</v>
      </c>
      <c r="K92" s="21">
        <v>19.294752583802254</v>
      </c>
      <c r="L92" s="18">
        <v>19.516064993080285</v>
      </c>
    </row>
    <row r="93" spans="2:12" x14ac:dyDescent="0.2">
      <c r="B93" s="7">
        <v>90</v>
      </c>
      <c r="C93" s="21">
        <v>5.0042592939016375</v>
      </c>
      <c r="D93" s="21">
        <v>3.115810357803122</v>
      </c>
      <c r="E93" s="21">
        <v>3.0634022974554465</v>
      </c>
      <c r="F93" s="21">
        <v>5</v>
      </c>
      <c r="G93" s="21">
        <v>2.4545454545454546</v>
      </c>
      <c r="H93" s="21">
        <v>25.25925925925926</v>
      </c>
      <c r="I93" s="21">
        <v>12.4</v>
      </c>
      <c r="J93" s="21">
        <v>12.389445941691177</v>
      </c>
      <c r="K93" s="21">
        <v>20.238935007491197</v>
      </c>
      <c r="L93" s="18">
        <v>19.898515275401618</v>
      </c>
    </row>
    <row r="94" spans="2:12" x14ac:dyDescent="0.2">
      <c r="B94" s="7">
        <v>91</v>
      </c>
      <c r="C94" s="21">
        <v>4.3890612001850515</v>
      </c>
      <c r="D94" s="21">
        <v>3.1176744858365204</v>
      </c>
      <c r="E94" s="21">
        <v>3.5668631674930782</v>
      </c>
      <c r="F94" s="21">
        <v>6</v>
      </c>
      <c r="G94" s="21">
        <v>3.3636363636363638</v>
      </c>
      <c r="H94" s="21">
        <v>18.432432432432432</v>
      </c>
      <c r="I94" s="21">
        <v>10.333333333333334</v>
      </c>
      <c r="J94" s="21">
        <v>14.12602767931009</v>
      </c>
      <c r="K94" s="21">
        <v>17.382219919463822</v>
      </c>
      <c r="L94" s="18">
        <v>19.886617503419199</v>
      </c>
    </row>
    <row r="95" spans="2:12" x14ac:dyDescent="0.2">
      <c r="B95" s="7">
        <v>92</v>
      </c>
      <c r="C95" s="21">
        <v>4.6182509235281675</v>
      </c>
      <c r="D95" s="21">
        <v>3.0786757915229992</v>
      </c>
      <c r="E95" s="21">
        <v>3.2975364038099806</v>
      </c>
      <c r="F95" s="21">
        <v>2</v>
      </c>
      <c r="G95" s="21">
        <v>3.5454545454545454</v>
      </c>
      <c r="H95" s="21">
        <v>17.487179487179489</v>
      </c>
      <c r="I95" s="21">
        <v>31</v>
      </c>
      <c r="J95" s="21">
        <v>13.424995962028492</v>
      </c>
      <c r="K95" s="21">
        <v>18.801915250538272</v>
      </c>
      <c r="L95" s="18">
        <v>20.138528444831483</v>
      </c>
    </row>
    <row r="96" spans="2:12" x14ac:dyDescent="0.2">
      <c r="B96" s="7">
        <v>93</v>
      </c>
      <c r="C96" s="21">
        <v>5.276899535306832</v>
      </c>
      <c r="D96" s="21">
        <v>3.359846823483736</v>
      </c>
      <c r="E96" s="21">
        <v>3.1414224342626818</v>
      </c>
      <c r="F96" s="21">
        <v>6</v>
      </c>
      <c r="G96" s="21">
        <v>3</v>
      </c>
      <c r="H96" s="21">
        <v>20.666666666666668</v>
      </c>
      <c r="I96" s="21">
        <v>10.333333333333334</v>
      </c>
      <c r="J96" s="21">
        <v>11.749323553569404</v>
      </c>
      <c r="K96" s="21">
        <v>19.736282304405176</v>
      </c>
      <c r="L96" s="18">
        <v>18.453222202467504</v>
      </c>
    </row>
    <row r="97" spans="2:12" x14ac:dyDescent="0.2">
      <c r="B97" s="7">
        <v>94</v>
      </c>
      <c r="C97" s="21">
        <v>3.5934982202149017</v>
      </c>
      <c r="D97" s="21">
        <v>3.0212457926938114</v>
      </c>
      <c r="E97" s="21">
        <v>3.2651033699401082</v>
      </c>
      <c r="F97" s="21">
        <v>6</v>
      </c>
      <c r="G97" s="21">
        <v>4</v>
      </c>
      <c r="H97" s="21">
        <v>15.5</v>
      </c>
      <c r="I97" s="21">
        <v>10.333333333333334</v>
      </c>
      <c r="J97" s="21">
        <v>17.253382693004983</v>
      </c>
      <c r="K97" s="21">
        <v>18.988679063210569</v>
      </c>
      <c r="L97" s="18">
        <v>20.521335983299586</v>
      </c>
    </row>
    <row r="98" spans="2:12" x14ac:dyDescent="0.2">
      <c r="B98" s="7">
        <v>95</v>
      </c>
      <c r="C98" s="21">
        <v>5.0158764176783501</v>
      </c>
      <c r="D98" s="21">
        <v>3.0106295748132266</v>
      </c>
      <c r="E98" s="21">
        <v>3.1734998467648055</v>
      </c>
      <c r="F98" s="21">
        <v>2</v>
      </c>
      <c r="G98" s="21">
        <v>3.4545454545454546</v>
      </c>
      <c r="H98" s="21">
        <v>17.94736842105263</v>
      </c>
      <c r="I98" s="21">
        <v>31</v>
      </c>
      <c r="J98" s="21">
        <v>12.360751110510282</v>
      </c>
      <c r="K98" s="21">
        <v>19.536789977540195</v>
      </c>
      <c r="L98" s="18">
        <v>20.593699244400188</v>
      </c>
    </row>
    <row r="99" spans="2:12" x14ac:dyDescent="0.2">
      <c r="B99" s="7">
        <v>96</v>
      </c>
      <c r="C99" s="21">
        <v>3.8123966359232497</v>
      </c>
      <c r="D99" s="21">
        <v>3.1717470656238125</v>
      </c>
      <c r="E99" s="21">
        <v>3.3000299639707209</v>
      </c>
      <c r="F99" s="21">
        <v>6</v>
      </c>
      <c r="G99" s="21">
        <v>3.5454545454545454</v>
      </c>
      <c r="H99" s="21">
        <v>17.487179487179489</v>
      </c>
      <c r="I99" s="21">
        <v>10.333333333333334</v>
      </c>
      <c r="J99" s="21">
        <v>16.262735995460094</v>
      </c>
      <c r="K99" s="21">
        <v>18.787708195655064</v>
      </c>
      <c r="L99" s="18">
        <v>19.547586461723728</v>
      </c>
    </row>
    <row r="100" spans="2:12" x14ac:dyDescent="0.2">
      <c r="B100" s="7">
        <v>97</v>
      </c>
      <c r="C100" s="21">
        <v>4.3306843334772829</v>
      </c>
      <c r="D100" s="21">
        <v>2.9991194096461529</v>
      </c>
      <c r="E100" s="21">
        <v>3.3946179333713236</v>
      </c>
      <c r="F100" s="21">
        <v>5</v>
      </c>
      <c r="G100" s="21">
        <v>3.1818181818181817</v>
      </c>
      <c r="H100" s="21">
        <v>19.485714285714288</v>
      </c>
      <c r="I100" s="21">
        <v>12.4</v>
      </c>
      <c r="J100" s="21">
        <v>14.316444059596853</v>
      </c>
      <c r="K100" s="21">
        <v>18.264205638725727</v>
      </c>
      <c r="L100" s="18">
        <v>20.672734736932327</v>
      </c>
    </row>
    <row r="101" spans="2:12" x14ac:dyDescent="0.2">
      <c r="B101" s="7">
        <v>98</v>
      </c>
      <c r="C101" s="21">
        <v>4.2732175880371415</v>
      </c>
      <c r="D101" s="21">
        <v>3.2131309845935321</v>
      </c>
      <c r="E101" s="21">
        <v>3.7543022860512654</v>
      </c>
      <c r="F101" s="21">
        <v>6</v>
      </c>
      <c r="G101" s="21">
        <v>2.8181818181818183</v>
      </c>
      <c r="H101" s="21">
        <v>22</v>
      </c>
      <c r="I101" s="21">
        <v>10.333333333333334</v>
      </c>
      <c r="J101" s="21">
        <v>14.508973325760147</v>
      </c>
      <c r="K101" s="21">
        <v>16.514386769108818</v>
      </c>
      <c r="L101" s="18">
        <v>19.29582089783468</v>
      </c>
    </row>
    <row r="102" spans="2:12" x14ac:dyDescent="0.2">
      <c r="B102" s="7">
        <v>99</v>
      </c>
      <c r="C102" s="21">
        <v>5.3835356181595015</v>
      </c>
      <c r="D102" s="21">
        <v>3.1735922906592915</v>
      </c>
      <c r="E102" s="21">
        <v>3.0195849209407766</v>
      </c>
      <c r="F102" s="21">
        <v>7</v>
      </c>
      <c r="G102" s="21">
        <v>4</v>
      </c>
      <c r="H102" s="21">
        <v>15.5</v>
      </c>
      <c r="I102" s="21">
        <v>8.8571428571428577</v>
      </c>
      <c r="J102" s="21">
        <v>11.516595114716873</v>
      </c>
      <c r="K102" s="21">
        <v>20.532623398014383</v>
      </c>
      <c r="L102" s="18">
        <v>19.536220888386371</v>
      </c>
    </row>
    <row r="103" spans="2:12" x14ac:dyDescent="0.2">
      <c r="B103" s="7">
        <v>100</v>
      </c>
      <c r="C103" s="21">
        <v>4.2468234903634992</v>
      </c>
      <c r="D103" s="21">
        <v>3.1561865588166649</v>
      </c>
      <c r="E103" s="21">
        <v>3.6998471589300994</v>
      </c>
      <c r="F103" s="21">
        <v>2</v>
      </c>
      <c r="G103" s="21">
        <v>2.9090909090909092</v>
      </c>
      <c r="H103" s="21">
        <v>21.3125</v>
      </c>
      <c r="I103" s="21">
        <v>31</v>
      </c>
      <c r="J103" s="21">
        <v>14.59914690136868</v>
      </c>
      <c r="K103" s="21">
        <v>16.757448980116468</v>
      </c>
      <c r="L103" s="18">
        <v>19.643959203490617</v>
      </c>
    </row>
    <row r="104" spans="2:12" x14ac:dyDescent="0.2">
      <c r="B104" s="7">
        <v>101</v>
      </c>
      <c r="C104" s="21">
        <v>5.5181661403811493</v>
      </c>
      <c r="D104" s="21">
        <v>2.8924648740306056</v>
      </c>
      <c r="E104" s="21">
        <v>3.2600601525964779</v>
      </c>
      <c r="F104" s="21">
        <v>5</v>
      </c>
      <c r="G104" s="21">
        <v>3.5454545454545454</v>
      </c>
      <c r="H104" s="21">
        <v>17.487179487179489</v>
      </c>
      <c r="I104" s="21">
        <v>12.4</v>
      </c>
      <c r="J104" s="21">
        <v>11.235616765195394</v>
      </c>
      <c r="K104" s="21">
        <v>19.018053992230801</v>
      </c>
      <c r="L104" s="18">
        <v>21.435005332875122</v>
      </c>
    </row>
    <row r="105" spans="2:12" x14ac:dyDescent="0.2">
      <c r="B105" s="7">
        <v>102</v>
      </c>
      <c r="C105" s="21">
        <v>5.9936174572123377</v>
      </c>
      <c r="D105" s="21">
        <v>3.0083227477847316</v>
      </c>
      <c r="E105" s="21">
        <v>3.3601820264029594</v>
      </c>
      <c r="F105" s="21">
        <v>5</v>
      </c>
      <c r="G105" s="21">
        <v>3.3636363636363638</v>
      </c>
      <c r="H105" s="21">
        <v>18.432432432432432</v>
      </c>
      <c r="I105" s="21">
        <v>12.4</v>
      </c>
      <c r="J105" s="21">
        <v>10.344337195793694</v>
      </c>
      <c r="K105" s="21">
        <v>18.451381357566028</v>
      </c>
      <c r="L105" s="18">
        <v>20.609490802027658</v>
      </c>
    </row>
    <row r="106" spans="2:12" x14ac:dyDescent="0.2">
      <c r="B106" s="7">
        <v>103</v>
      </c>
      <c r="C106" s="21">
        <v>4.1275507686603987</v>
      </c>
      <c r="D106" s="21">
        <v>3.1012297351117337</v>
      </c>
      <c r="E106" s="21">
        <v>3.2981666263624132</v>
      </c>
      <c r="F106" s="21">
        <v>3</v>
      </c>
      <c r="G106" s="21">
        <v>2.7272727272727271</v>
      </c>
      <c r="H106" s="21">
        <v>22.733333333333334</v>
      </c>
      <c r="I106" s="21">
        <v>20.666666666666668</v>
      </c>
      <c r="J106" s="21">
        <v>15.02101451319572</v>
      </c>
      <c r="K106" s="21">
        <v>18.798322529987072</v>
      </c>
      <c r="L106" s="18">
        <v>19.99206937107683</v>
      </c>
    </row>
    <row r="107" spans="2:12" x14ac:dyDescent="0.2">
      <c r="B107" s="7">
        <v>104</v>
      </c>
      <c r="C107" s="21">
        <v>4.1850129873396922</v>
      </c>
      <c r="D107" s="21">
        <v>3.056283402082371</v>
      </c>
      <c r="E107" s="21">
        <v>3.5969263698120288</v>
      </c>
      <c r="F107" s="21">
        <v>3</v>
      </c>
      <c r="G107" s="21">
        <v>3.0909090909090908</v>
      </c>
      <c r="H107" s="21">
        <v>20.058823529411764</v>
      </c>
      <c r="I107" s="21">
        <v>20.666666666666668</v>
      </c>
      <c r="J107" s="21">
        <v>14.814768840039335</v>
      </c>
      <c r="K107" s="21">
        <v>17.236938882137874</v>
      </c>
      <c r="L107" s="18">
        <v>20.286076859808507</v>
      </c>
    </row>
    <row r="108" spans="2:12" x14ac:dyDescent="0.2">
      <c r="B108" s="7">
        <v>105</v>
      </c>
      <c r="C108" s="21">
        <v>4.1570849819319529</v>
      </c>
      <c r="D108" s="21">
        <v>2.9844931971040563</v>
      </c>
      <c r="E108" s="21">
        <v>3.4978557262285825</v>
      </c>
      <c r="F108" s="21">
        <v>3</v>
      </c>
      <c r="G108" s="21">
        <v>3.0909090909090908</v>
      </c>
      <c r="H108" s="21">
        <v>20.058823529411764</v>
      </c>
      <c r="I108" s="21">
        <v>20.666666666666668</v>
      </c>
      <c r="J108" s="21">
        <v>14.91429698201317</v>
      </c>
      <c r="K108" s="21">
        <v>17.725145018159147</v>
      </c>
      <c r="L108" s="18">
        <v>20.774046347353202</v>
      </c>
    </row>
    <row r="109" spans="2:12" x14ac:dyDescent="0.2">
      <c r="B109" s="7">
        <v>106</v>
      </c>
      <c r="C109" s="21">
        <v>4.5728337112492596</v>
      </c>
      <c r="D109" s="21">
        <v>3.0206250134456609</v>
      </c>
      <c r="E109" s="21">
        <v>3.0819388139938328</v>
      </c>
      <c r="F109" s="21">
        <v>7</v>
      </c>
      <c r="G109" s="21">
        <v>3.3636363636363638</v>
      </c>
      <c r="H109" s="21">
        <v>18.432432432432432</v>
      </c>
      <c r="I109" s="21">
        <v>8.8571428571428577</v>
      </c>
      <c r="J109" s="21">
        <v>13.558332516548502</v>
      </c>
      <c r="K109" s="21">
        <v>20.117206648776794</v>
      </c>
      <c r="L109" s="18">
        <v>20.525553395082266</v>
      </c>
    </row>
    <row r="110" spans="2:12" x14ac:dyDescent="0.2">
      <c r="B110" s="7">
        <v>107</v>
      </c>
      <c r="C110" s="21">
        <v>4.4425138777290911</v>
      </c>
      <c r="D110" s="21">
        <v>3.0904741969708276</v>
      </c>
      <c r="E110" s="21">
        <v>3.3351376487773496</v>
      </c>
      <c r="F110" s="21">
        <v>5</v>
      </c>
      <c r="G110" s="21">
        <v>2.6363636363636362</v>
      </c>
      <c r="H110" s="21">
        <v>23.517241379310345</v>
      </c>
      <c r="I110" s="21">
        <v>12.4</v>
      </c>
      <c r="J110" s="21">
        <v>13.956062199560971</v>
      </c>
      <c r="K110" s="21">
        <v>18.589937366671805</v>
      </c>
      <c r="L110" s="18">
        <v>20.06164622269624</v>
      </c>
    </row>
    <row r="111" spans="2:12" x14ac:dyDescent="0.2">
      <c r="B111" s="7">
        <v>108</v>
      </c>
      <c r="C111" s="21">
        <v>4.3886804229469485</v>
      </c>
      <c r="D111" s="21">
        <v>3.1616828917091104</v>
      </c>
      <c r="E111" s="21">
        <v>3.1430342742564124</v>
      </c>
      <c r="F111" s="21">
        <v>6</v>
      </c>
      <c r="G111" s="21">
        <v>2.2727272727272729</v>
      </c>
      <c r="H111" s="21">
        <v>27.279999999999998</v>
      </c>
      <c r="I111" s="21">
        <v>10.333333333333334</v>
      </c>
      <c r="J111" s="21">
        <v>14.127253302797499</v>
      </c>
      <c r="K111" s="21">
        <v>19.726160961024878</v>
      </c>
      <c r="L111" s="18">
        <v>19.609809751187498</v>
      </c>
    </row>
    <row r="112" spans="2:12" x14ac:dyDescent="0.2">
      <c r="B112" s="7">
        <v>109</v>
      </c>
      <c r="C112" s="21">
        <v>3.9692369716473332</v>
      </c>
      <c r="D112" s="21">
        <v>3.2193310259431671</v>
      </c>
      <c r="E112" s="21">
        <v>3.2091004186743985</v>
      </c>
      <c r="F112" s="21">
        <v>7</v>
      </c>
      <c r="G112" s="21">
        <v>2.4545454545454546</v>
      </c>
      <c r="H112" s="21">
        <v>25.25925925925926</v>
      </c>
      <c r="I112" s="21">
        <v>8.8571428571428577</v>
      </c>
      <c r="J112" s="21">
        <v>15.620130630363558</v>
      </c>
      <c r="K112" s="21">
        <v>19.320056062817347</v>
      </c>
      <c r="L112" s="18">
        <v>19.258659485579265</v>
      </c>
    </row>
    <row r="113" spans="2:12" x14ac:dyDescent="0.2">
      <c r="B113" s="7">
        <v>110</v>
      </c>
      <c r="C113" s="21">
        <v>5.801202237686188</v>
      </c>
      <c r="D113" s="21">
        <v>2.9638809019126158</v>
      </c>
      <c r="E113" s="21">
        <v>3.2187571927939209</v>
      </c>
      <c r="F113" s="21">
        <v>4</v>
      </c>
      <c r="G113" s="21">
        <v>2.7272727272727271</v>
      </c>
      <c r="H113" s="21">
        <v>22.733333333333334</v>
      </c>
      <c r="I113" s="21">
        <v>15.5</v>
      </c>
      <c r="J113" s="21">
        <v>10.687439854661699</v>
      </c>
      <c r="K113" s="21">
        <v>19.262092878209071</v>
      </c>
      <c r="L113" s="18">
        <v>20.91851935075762</v>
      </c>
    </row>
    <row r="114" spans="2:12" x14ac:dyDescent="0.2">
      <c r="B114" s="7">
        <v>111</v>
      </c>
      <c r="C114" s="21">
        <v>6.2159001607012998</v>
      </c>
      <c r="D114" s="21">
        <v>2.9876109098873749</v>
      </c>
      <c r="E114" s="21">
        <v>3.1183629711316643</v>
      </c>
      <c r="F114" s="21">
        <v>3</v>
      </c>
      <c r="G114" s="21">
        <v>3.2727272727272729</v>
      </c>
      <c r="H114" s="21">
        <v>18.944444444444443</v>
      </c>
      <c r="I114" s="21">
        <v>20.666666666666668</v>
      </c>
      <c r="J114" s="21">
        <v>9.9744201800379209</v>
      </c>
      <c r="K114" s="21">
        <v>19.882226852347465</v>
      </c>
      <c r="L114" s="18">
        <v>20.752367650959354</v>
      </c>
    </row>
    <row r="115" spans="2:12" x14ac:dyDescent="0.2">
      <c r="B115" s="7">
        <v>112</v>
      </c>
      <c r="C115" s="21">
        <v>3.9780423292411458</v>
      </c>
      <c r="D115" s="21">
        <v>2.9080468819724263</v>
      </c>
      <c r="E115" s="21">
        <v>3.2014457317825924</v>
      </c>
      <c r="F115" s="21">
        <v>2</v>
      </c>
      <c r="G115" s="21">
        <v>2.7272727272727271</v>
      </c>
      <c r="H115" s="21">
        <v>22.733333333333334</v>
      </c>
      <c r="I115" s="21">
        <v>31</v>
      </c>
      <c r="J115" s="21">
        <v>15.585555624750521</v>
      </c>
      <c r="K115" s="21">
        <v>19.366250498795075</v>
      </c>
      <c r="L115" s="18">
        <v>21.320151468104108</v>
      </c>
    </row>
    <row r="116" spans="2:12" x14ac:dyDescent="0.2">
      <c r="B116" s="7">
        <v>113</v>
      </c>
      <c r="C116" s="21">
        <v>3.7008983272430873</v>
      </c>
      <c r="D116" s="21">
        <v>3.0775878857646979</v>
      </c>
      <c r="E116" s="21">
        <v>3.577808646335586</v>
      </c>
      <c r="F116" s="21">
        <v>4</v>
      </c>
      <c r="G116" s="21">
        <v>3.2727272727272729</v>
      </c>
      <c r="H116" s="21">
        <v>18.944444444444443</v>
      </c>
      <c r="I116" s="21">
        <v>15.5</v>
      </c>
      <c r="J116" s="21">
        <v>16.752689352097306</v>
      </c>
      <c r="K116" s="21">
        <v>17.329043034065219</v>
      </c>
      <c r="L116" s="18">
        <v>20.145647273561018</v>
      </c>
    </row>
    <row r="117" spans="2:12" x14ac:dyDescent="0.2">
      <c r="B117" s="7">
        <v>114</v>
      </c>
      <c r="C117" s="21">
        <v>4.2868527484949421</v>
      </c>
      <c r="D117" s="21">
        <v>3.0875994762759564</v>
      </c>
      <c r="E117" s="21">
        <v>3.3091721747058602</v>
      </c>
      <c r="F117" s="21">
        <v>2</v>
      </c>
      <c r="G117" s="21">
        <v>2.6363636363636362</v>
      </c>
      <c r="H117" s="21">
        <v>23.517241379310345</v>
      </c>
      <c r="I117" s="21">
        <v>31</v>
      </c>
      <c r="J117" s="21">
        <v>14.462824742876318</v>
      </c>
      <c r="K117" s="21">
        <v>18.735803616960773</v>
      </c>
      <c r="L117" s="18">
        <v>20.080324691199909</v>
      </c>
    </row>
    <row r="118" spans="2:12" x14ac:dyDescent="0.2">
      <c r="B118" s="7">
        <v>115</v>
      </c>
      <c r="C118" s="21">
        <v>2.6021299065049188</v>
      </c>
      <c r="D118" s="21">
        <v>3.1315740262567959</v>
      </c>
      <c r="E118" s="21">
        <v>3.0516740050910527</v>
      </c>
      <c r="F118" s="21">
        <v>4</v>
      </c>
      <c r="G118" s="21">
        <v>2.8181818181818183</v>
      </c>
      <c r="H118" s="21">
        <v>22</v>
      </c>
      <c r="I118" s="21">
        <v>15.5</v>
      </c>
      <c r="J118" s="21">
        <v>23.826635190276118</v>
      </c>
      <c r="K118" s="21">
        <v>20.316717937947015</v>
      </c>
      <c r="L118" s="18">
        <v>19.798350439797609</v>
      </c>
    </row>
    <row r="119" spans="2:12" x14ac:dyDescent="0.2">
      <c r="B119" s="7">
        <v>116</v>
      </c>
      <c r="C119" s="21">
        <v>4.0127301124969303</v>
      </c>
      <c r="D119" s="21">
        <v>3.1879322124269076</v>
      </c>
      <c r="E119" s="21">
        <v>3.4177525517372978</v>
      </c>
      <c r="F119" s="21">
        <v>6</v>
      </c>
      <c r="G119" s="21">
        <v>3</v>
      </c>
      <c r="H119" s="21">
        <v>20.666666666666668</v>
      </c>
      <c r="I119" s="21">
        <v>10.333333333333334</v>
      </c>
      <c r="J119" s="21">
        <v>15.450827307551059</v>
      </c>
      <c r="K119" s="21">
        <v>18.140576025167306</v>
      </c>
      <c r="L119" s="18">
        <v>19.448343273522955</v>
      </c>
    </row>
    <row r="120" spans="2:12" x14ac:dyDescent="0.2">
      <c r="B120" s="7">
        <v>117</v>
      </c>
      <c r="C120" s="21">
        <v>5.7960105401152493</v>
      </c>
      <c r="D120" s="21">
        <v>3.1186249875755472</v>
      </c>
      <c r="E120" s="21">
        <v>3.2601546478378123</v>
      </c>
      <c r="F120" s="21">
        <v>3</v>
      </c>
      <c r="G120" s="21">
        <v>3.9090909090909092</v>
      </c>
      <c r="H120" s="21">
        <v>15.86046511627907</v>
      </c>
      <c r="I120" s="21">
        <v>20.666666666666668</v>
      </c>
      <c r="J120" s="21">
        <v>10.697012983480043</v>
      </c>
      <c r="K120" s="21">
        <v>19.017502755925829</v>
      </c>
      <c r="L120" s="18">
        <v>19.880556414126428</v>
      </c>
    </row>
    <row r="121" spans="2:12" x14ac:dyDescent="0.2">
      <c r="B121" s="7">
        <v>118</v>
      </c>
      <c r="C121" s="21">
        <v>6.0893458615982921</v>
      </c>
      <c r="D121" s="21">
        <v>2.9278936942668428</v>
      </c>
      <c r="E121" s="21">
        <v>3.468637560252569</v>
      </c>
      <c r="F121" s="21">
        <v>3</v>
      </c>
      <c r="G121" s="21">
        <v>3.2727272727272729</v>
      </c>
      <c r="H121" s="21">
        <v>18.944444444444443</v>
      </c>
      <c r="I121" s="21">
        <v>20.666666666666668</v>
      </c>
      <c r="J121" s="21">
        <v>10.181717611245462</v>
      </c>
      <c r="K121" s="21">
        <v>17.874453275390774</v>
      </c>
      <c r="L121" s="18">
        <v>21.175632203246732</v>
      </c>
    </row>
    <row r="122" spans="2:12" x14ac:dyDescent="0.2">
      <c r="B122" s="7">
        <v>119</v>
      </c>
      <c r="C122" s="21">
        <v>3.9097130009100987</v>
      </c>
      <c r="D122" s="21">
        <v>2.9586542858710718</v>
      </c>
      <c r="E122" s="21">
        <v>3.4131550142592335</v>
      </c>
      <c r="F122" s="21">
        <v>5</v>
      </c>
      <c r="G122" s="21">
        <v>3.1818181818181817</v>
      </c>
      <c r="H122" s="21">
        <v>19.485714285714288</v>
      </c>
      <c r="I122" s="21">
        <v>12.4</v>
      </c>
      <c r="J122" s="21">
        <v>15.857941487154608</v>
      </c>
      <c r="K122" s="21">
        <v>18.165011475007979</v>
      </c>
      <c r="L122" s="18">
        <v>20.955472998679966</v>
      </c>
    </row>
    <row r="123" spans="2:12" x14ac:dyDescent="0.2">
      <c r="B123" s="7">
        <v>120</v>
      </c>
      <c r="C123" s="21">
        <v>3.9939067359360045</v>
      </c>
      <c r="D123" s="21">
        <v>2.9665808291945597</v>
      </c>
      <c r="E123" s="21">
        <v>3.0794909659598799</v>
      </c>
      <c r="F123" s="21">
        <v>2</v>
      </c>
      <c r="G123" s="21">
        <v>2.9090909090909092</v>
      </c>
      <c r="H123" s="21">
        <v>21.3125</v>
      </c>
      <c r="I123" s="21">
        <v>31</v>
      </c>
      <c r="J123" s="21">
        <v>15.523647420742737</v>
      </c>
      <c r="K123" s="21">
        <v>20.13319755938123</v>
      </c>
      <c r="L123" s="18">
        <v>20.899481109649482</v>
      </c>
    </row>
    <row r="124" spans="2:12" x14ac:dyDescent="0.2">
      <c r="B124" s="7">
        <v>121</v>
      </c>
      <c r="C124" s="21">
        <v>3.6274197765980132</v>
      </c>
      <c r="D124" s="21">
        <v>3.0714031897435801</v>
      </c>
      <c r="E124" s="21">
        <v>3.85403718876452</v>
      </c>
      <c r="F124" s="21">
        <v>2</v>
      </c>
      <c r="G124" s="21">
        <v>3.0909090909090908</v>
      </c>
      <c r="H124" s="21">
        <v>20.058823529411764</v>
      </c>
      <c r="I124" s="21">
        <v>31</v>
      </c>
      <c r="J124" s="21">
        <v>17.092038919781952</v>
      </c>
      <c r="K124" s="21">
        <v>16.08702691835602</v>
      </c>
      <c r="L124" s="18">
        <v>20.186213326546731</v>
      </c>
    </row>
    <row r="125" spans="2:12" x14ac:dyDescent="0.2">
      <c r="B125" s="7">
        <v>122</v>
      </c>
      <c r="C125" s="21">
        <v>2.8271807186427322</v>
      </c>
      <c r="D125" s="21">
        <v>3.0905424615332397</v>
      </c>
      <c r="E125" s="21">
        <v>3.2699913666256202</v>
      </c>
      <c r="F125" s="21">
        <v>4</v>
      </c>
      <c r="G125" s="21">
        <v>3.1818181818181817</v>
      </c>
      <c r="H125" s="21">
        <v>19.485714285714288</v>
      </c>
      <c r="I125" s="21">
        <v>15.5</v>
      </c>
      <c r="J125" s="21">
        <v>21.929974122688854</v>
      </c>
      <c r="K125" s="21">
        <v>18.96029470682647</v>
      </c>
      <c r="L125" s="18">
        <v>20.061203096766828</v>
      </c>
    </row>
    <row r="126" spans="2:12" x14ac:dyDescent="0.2">
      <c r="B126" s="7">
        <v>123</v>
      </c>
      <c r="C126" s="21">
        <v>4.758884811080887</v>
      </c>
      <c r="D126" s="21">
        <v>3.1335049933725165</v>
      </c>
      <c r="E126" s="21">
        <v>3.1574878440227283</v>
      </c>
      <c r="F126" s="21">
        <v>6</v>
      </c>
      <c r="G126" s="21">
        <v>3.8181818181818183</v>
      </c>
      <c r="H126" s="21">
        <v>16.238095238095237</v>
      </c>
      <c r="I126" s="21">
        <v>10.333333333333334</v>
      </c>
      <c r="J126" s="21">
        <v>13.028262389464711</v>
      </c>
      <c r="K126" s="21">
        <v>19.635863402409889</v>
      </c>
      <c r="L126" s="18">
        <v>19.786150055970033</v>
      </c>
    </row>
    <row r="127" spans="2:12" x14ac:dyDescent="0.2">
      <c r="B127" s="7">
        <v>124</v>
      </c>
      <c r="C127" s="21">
        <v>4.1258936248554168</v>
      </c>
      <c r="D127" s="21">
        <v>2.9388358081323545</v>
      </c>
      <c r="E127" s="21">
        <v>3.1672819247206228</v>
      </c>
      <c r="F127" s="21">
        <v>7</v>
      </c>
      <c r="G127" s="21">
        <v>3.8181818181818183</v>
      </c>
      <c r="H127" s="21">
        <v>16.238095238095237</v>
      </c>
      <c r="I127" s="21">
        <v>8.8571428571428577</v>
      </c>
      <c r="J127" s="21">
        <v>15.027047625875875</v>
      </c>
      <c r="K127" s="21">
        <v>19.575144074195052</v>
      </c>
      <c r="L127" s="18">
        <v>21.096789357348047</v>
      </c>
    </row>
    <row r="128" spans="2:12" x14ac:dyDescent="0.2">
      <c r="B128" s="7">
        <v>125</v>
      </c>
      <c r="C128" s="21">
        <v>5.3847279729816222</v>
      </c>
      <c r="D128" s="21">
        <v>3.0894060945606263</v>
      </c>
      <c r="E128" s="21">
        <v>3.24492037175682</v>
      </c>
      <c r="F128" s="21">
        <v>3</v>
      </c>
      <c r="G128" s="21">
        <v>2.4545454545454546</v>
      </c>
      <c r="H128" s="21">
        <v>25.25925925925926</v>
      </c>
      <c r="I128" s="21">
        <v>20.666666666666668</v>
      </c>
      <c r="J128" s="21">
        <v>11.514044964033618</v>
      </c>
      <c r="K128" s="21">
        <v>19.106786268050335</v>
      </c>
      <c r="L128" s="18">
        <v>20.068582148899271</v>
      </c>
    </row>
    <row r="129" spans="2:12" x14ac:dyDescent="0.2">
      <c r="B129" s="7">
        <v>126</v>
      </c>
      <c r="C129" s="21">
        <v>5.7558237176548621</v>
      </c>
      <c r="D129" s="21">
        <v>3.1106838250838726</v>
      </c>
      <c r="E129" s="21">
        <v>3.3373327234139558</v>
      </c>
      <c r="F129" s="21">
        <v>4</v>
      </c>
      <c r="G129" s="21">
        <v>3</v>
      </c>
      <c r="H129" s="21">
        <v>20.666666666666668</v>
      </c>
      <c r="I129" s="21">
        <v>15.5</v>
      </c>
      <c r="J129" s="21">
        <v>10.771698898600237</v>
      </c>
      <c r="K129" s="21">
        <v>18.577710147095107</v>
      </c>
      <c r="L129" s="18">
        <v>19.931308833140029</v>
      </c>
    </row>
    <row r="130" spans="2:12" x14ac:dyDescent="0.2">
      <c r="B130" s="7">
        <v>127</v>
      </c>
      <c r="C130" s="21">
        <v>4.0925084169811248</v>
      </c>
      <c r="D130" s="21">
        <v>3.0045200834980337</v>
      </c>
      <c r="E130" s="21">
        <v>3.5424576879806593</v>
      </c>
      <c r="F130" s="21">
        <v>3</v>
      </c>
      <c r="G130" s="21">
        <v>3.0909090909090908</v>
      </c>
      <c r="H130" s="21">
        <v>20.058823529411764</v>
      </c>
      <c r="I130" s="21">
        <v>20.666666666666668</v>
      </c>
      <c r="J130" s="21">
        <v>15.149632861533576</v>
      </c>
      <c r="K130" s="21">
        <v>17.501973336297617</v>
      </c>
      <c r="L130" s="18">
        <v>20.635575159083665</v>
      </c>
    </row>
    <row r="131" spans="2:12" x14ac:dyDescent="0.2">
      <c r="B131" s="7">
        <v>128</v>
      </c>
      <c r="C131" s="21">
        <v>2.7270495388074831</v>
      </c>
      <c r="D131" s="21">
        <v>2.9450653091403094</v>
      </c>
      <c r="E131" s="21">
        <v>3.2085218542514484</v>
      </c>
      <c r="F131" s="21">
        <v>7</v>
      </c>
      <c r="G131" s="21">
        <v>3.9090909090909092</v>
      </c>
      <c r="H131" s="21">
        <v>15.86046511627907</v>
      </c>
      <c r="I131" s="21">
        <v>8.8571428571428577</v>
      </c>
      <c r="J131" s="21">
        <v>22.735193885444449</v>
      </c>
      <c r="K131" s="21">
        <v>19.323539877980561</v>
      </c>
      <c r="L131" s="18">
        <v>21.052164720278597</v>
      </c>
    </row>
    <row r="132" spans="2:12" x14ac:dyDescent="0.2">
      <c r="B132" s="7">
        <v>129</v>
      </c>
      <c r="C132" s="21">
        <v>4.6725878031406332</v>
      </c>
      <c r="D132" s="21">
        <v>3.2273265254631189</v>
      </c>
      <c r="E132" s="21">
        <v>3.3597539147772726</v>
      </c>
      <c r="F132" s="21">
        <v>7</v>
      </c>
      <c r="G132" s="21">
        <v>3.0909090909090908</v>
      </c>
      <c r="H132" s="21">
        <v>20.058823529411764</v>
      </c>
      <c r="I132" s="21">
        <v>8.8571428571428577</v>
      </c>
      <c r="J132" s="21">
        <v>13.268878534144894</v>
      </c>
      <c r="K132" s="21">
        <v>18.453732497283259</v>
      </c>
      <c r="L132" s="18">
        <v>19.210947361796013</v>
      </c>
    </row>
    <row r="133" spans="2:12" x14ac:dyDescent="0.2">
      <c r="B133" s="7">
        <v>130</v>
      </c>
      <c r="C133" s="21">
        <v>6.4407618174073438</v>
      </c>
      <c r="D133" s="21">
        <v>3.2105018913285019</v>
      </c>
      <c r="E133" s="21">
        <v>3.4920864371675235</v>
      </c>
      <c r="F133" s="21">
        <v>7</v>
      </c>
      <c r="G133" s="21">
        <v>3.0909090909090908</v>
      </c>
      <c r="H133" s="21">
        <v>20.058823529411764</v>
      </c>
      <c r="I133" s="21">
        <v>8.8571428571428577</v>
      </c>
      <c r="J133" s="21">
        <v>9.6261904659218409</v>
      </c>
      <c r="K133" s="21">
        <v>17.754428796524579</v>
      </c>
      <c r="L133" s="18">
        <v>19.311622325300817</v>
      </c>
    </row>
    <row r="134" spans="2:12" x14ac:dyDescent="0.2">
      <c r="B134" s="7">
        <v>131</v>
      </c>
      <c r="C134" s="21">
        <v>6.0637099362096851</v>
      </c>
      <c r="D134" s="21">
        <v>3.0473612702485502</v>
      </c>
      <c r="E134" s="21">
        <v>3.1283254922368742</v>
      </c>
      <c r="F134" s="21">
        <v>2</v>
      </c>
      <c r="G134" s="21">
        <v>3.5454545454545454</v>
      </c>
      <c r="H134" s="21">
        <v>17.487179487179489</v>
      </c>
      <c r="I134" s="21">
        <v>31</v>
      </c>
      <c r="J134" s="21">
        <v>10.224763494995784</v>
      </c>
      <c r="K134" s="21">
        <v>19.818909558438431</v>
      </c>
      <c r="L134" s="18">
        <v>20.345470885026746</v>
      </c>
    </row>
    <row r="135" spans="2:12" x14ac:dyDescent="0.2">
      <c r="B135" s="7">
        <v>132</v>
      </c>
      <c r="C135" s="21">
        <v>4.6410720312172957</v>
      </c>
      <c r="D135" s="21">
        <v>3.1384339686378699</v>
      </c>
      <c r="E135" s="21">
        <v>3.5643331379329521</v>
      </c>
      <c r="F135" s="21">
        <v>7</v>
      </c>
      <c r="G135" s="21">
        <v>2.5454545454545454</v>
      </c>
      <c r="H135" s="21">
        <v>24.357142857142858</v>
      </c>
      <c r="I135" s="21">
        <v>8.8571428571428577</v>
      </c>
      <c r="J135" s="21">
        <v>13.358982490030039</v>
      </c>
      <c r="K135" s="21">
        <v>17.394558140532112</v>
      </c>
      <c r="L135" s="18">
        <v>19.755075499297181</v>
      </c>
    </row>
    <row r="136" spans="2:12" x14ac:dyDescent="0.2">
      <c r="B136" s="7">
        <v>133</v>
      </c>
      <c r="C136" s="21">
        <v>5.6846510753382216</v>
      </c>
      <c r="D136" s="21">
        <v>3.0385031899045467</v>
      </c>
      <c r="E136" s="21">
        <v>3.4787725000310266</v>
      </c>
      <c r="F136" s="21">
        <v>2</v>
      </c>
      <c r="G136" s="21">
        <v>2.7272727272727271</v>
      </c>
      <c r="H136" s="21">
        <v>22.733333333333334</v>
      </c>
      <c r="I136" s="21">
        <v>31</v>
      </c>
      <c r="J136" s="21">
        <v>10.906562105275945</v>
      </c>
      <c r="K136" s="21">
        <v>17.822378439362456</v>
      </c>
      <c r="L136" s="18">
        <v>20.404783580940624</v>
      </c>
    </row>
    <row r="137" spans="2:12" x14ac:dyDescent="0.2">
      <c r="B137" s="7">
        <v>134</v>
      </c>
      <c r="C137" s="21">
        <v>4.9082168323739834</v>
      </c>
      <c r="D137" s="21">
        <v>3.1111891092041537</v>
      </c>
      <c r="E137" s="21">
        <v>3.4370652522403118</v>
      </c>
      <c r="F137" s="21">
        <v>7</v>
      </c>
      <c r="G137" s="21">
        <v>2.8181818181818183</v>
      </c>
      <c r="H137" s="21">
        <v>22</v>
      </c>
      <c r="I137" s="21">
        <v>8.8571428571428577</v>
      </c>
      <c r="J137" s="21">
        <v>12.63187876930289</v>
      </c>
      <c r="K137" s="21">
        <v>18.038645021239503</v>
      </c>
      <c r="L137" s="18">
        <v>19.928071815557264</v>
      </c>
    </row>
    <row r="138" spans="2:12" x14ac:dyDescent="0.2">
      <c r="B138" s="7">
        <v>135</v>
      </c>
      <c r="C138" s="21">
        <v>4.587839482095891</v>
      </c>
      <c r="D138" s="21">
        <v>3.2424625839634675</v>
      </c>
      <c r="E138" s="21">
        <v>3.3558397664084656</v>
      </c>
      <c r="F138" s="21">
        <v>5</v>
      </c>
      <c r="G138" s="21">
        <v>2.7272727272727271</v>
      </c>
      <c r="H138" s="21">
        <v>22.733333333333334</v>
      </c>
      <c r="I138" s="21">
        <v>12.4</v>
      </c>
      <c r="J138" s="21">
        <v>13.513986320130833</v>
      </c>
      <c r="K138" s="21">
        <v>18.47525636373113</v>
      </c>
      <c r="L138" s="18">
        <v>19.121269218845843</v>
      </c>
    </row>
    <row r="139" spans="2:12" x14ac:dyDescent="0.2">
      <c r="B139" s="7">
        <v>136</v>
      </c>
      <c r="C139" s="21">
        <v>5.7362380135723798</v>
      </c>
      <c r="D139" s="21">
        <v>3.031477912995741</v>
      </c>
      <c r="E139" s="21">
        <v>3.4621797717864768</v>
      </c>
      <c r="F139" s="21">
        <v>6</v>
      </c>
      <c r="G139" s="21">
        <v>3.5454545454545454</v>
      </c>
      <c r="H139" s="21">
        <v>17.487179487179489</v>
      </c>
      <c r="I139" s="21">
        <v>10.333333333333334</v>
      </c>
      <c r="J139" s="21">
        <v>10.808477586408241</v>
      </c>
      <c r="K139" s="21">
        <v>17.907793380702511</v>
      </c>
      <c r="L139" s="18">
        <v>20.452070501391479</v>
      </c>
    </row>
    <row r="140" spans="2:12" x14ac:dyDescent="0.2">
      <c r="B140" s="7">
        <v>137</v>
      </c>
      <c r="C140" s="21">
        <v>6.2416370559715766</v>
      </c>
      <c r="D140" s="21">
        <v>3.1831937385211813</v>
      </c>
      <c r="E140" s="21">
        <v>3.3930137935598936</v>
      </c>
      <c r="F140" s="21">
        <v>7</v>
      </c>
      <c r="G140" s="21">
        <v>2.6363636363636362</v>
      </c>
      <c r="H140" s="21">
        <v>23.517241379310345</v>
      </c>
      <c r="I140" s="21">
        <v>8.8571428571428577</v>
      </c>
      <c r="J140" s="21">
        <v>9.9332914496658518</v>
      </c>
      <c r="K140" s="21">
        <v>18.272840540076505</v>
      </c>
      <c r="L140" s="18">
        <v>19.477293904455653</v>
      </c>
    </row>
    <row r="141" spans="2:12" x14ac:dyDescent="0.2">
      <c r="B141" s="7">
        <v>138</v>
      </c>
      <c r="C141" s="21">
        <v>4.7259087840402607</v>
      </c>
      <c r="D141" s="21">
        <v>3.0841511006232363</v>
      </c>
      <c r="E141" s="21">
        <v>3.3705346415686055</v>
      </c>
      <c r="F141" s="21">
        <v>5</v>
      </c>
      <c r="G141" s="21">
        <v>3.6363636363636362</v>
      </c>
      <c r="H141" s="21">
        <v>17.05</v>
      </c>
      <c r="I141" s="21">
        <v>12.4</v>
      </c>
      <c r="J141" s="21">
        <v>13.119169842925984</v>
      </c>
      <c r="K141" s="21">
        <v>18.394707841111511</v>
      </c>
      <c r="L141" s="18">
        <v>20.102776413085344</v>
      </c>
    </row>
    <row r="142" spans="2:12" x14ac:dyDescent="0.2">
      <c r="B142" s="7">
        <v>139</v>
      </c>
      <c r="C142" s="21">
        <v>2.9751605300377273</v>
      </c>
      <c r="D142" s="21">
        <v>3.1431191841712476</v>
      </c>
      <c r="E142" s="21">
        <v>3.1030042619712987</v>
      </c>
      <c r="F142" s="21">
        <v>4</v>
      </c>
      <c r="G142" s="21">
        <v>3.0909090909090908</v>
      </c>
      <c r="H142" s="21">
        <v>20.058823529411764</v>
      </c>
      <c r="I142" s="21">
        <v>15.5</v>
      </c>
      <c r="J142" s="21">
        <v>20.839211657333259</v>
      </c>
      <c r="K142" s="21">
        <v>19.980636430261359</v>
      </c>
      <c r="L142" s="18">
        <v>19.72562806788622</v>
      </c>
    </row>
    <row r="143" spans="2:12" x14ac:dyDescent="0.2">
      <c r="B143" s="7">
        <v>140</v>
      </c>
      <c r="C143" s="21">
        <v>5.9824077827095259</v>
      </c>
      <c r="D143" s="21">
        <v>3.1279850944143064</v>
      </c>
      <c r="E143" s="21">
        <v>3.2650077651309508</v>
      </c>
      <c r="F143" s="21">
        <v>4</v>
      </c>
      <c r="G143" s="21">
        <v>2.9090909090909092</v>
      </c>
      <c r="H143" s="21">
        <v>21.3125</v>
      </c>
      <c r="I143" s="21">
        <v>15.5</v>
      </c>
      <c r="J143" s="21">
        <v>10.363720136095308</v>
      </c>
      <c r="K143" s="21">
        <v>18.989235083033055</v>
      </c>
      <c r="L143" s="18">
        <v>19.821066318606952</v>
      </c>
    </row>
    <row r="144" spans="2:12" x14ac:dyDescent="0.2">
      <c r="B144" s="7">
        <v>141</v>
      </c>
      <c r="C144" s="21">
        <v>6.2077395181626995</v>
      </c>
      <c r="D144" s="21">
        <v>3.260669779070871</v>
      </c>
      <c r="E144" s="21">
        <v>3.7058669104576132</v>
      </c>
      <c r="F144" s="21">
        <v>3</v>
      </c>
      <c r="G144" s="21">
        <v>3</v>
      </c>
      <c r="H144" s="21">
        <v>20.666666666666668</v>
      </c>
      <c r="I144" s="21">
        <v>20.666666666666668</v>
      </c>
      <c r="J144" s="21">
        <v>9.9875324695244458</v>
      </c>
      <c r="K144" s="21">
        <v>16.730228445344796</v>
      </c>
      <c r="L144" s="18">
        <v>19.014498308892513</v>
      </c>
    </row>
    <row r="145" spans="2:12" x14ac:dyDescent="0.2">
      <c r="B145" s="7">
        <v>142</v>
      </c>
      <c r="C145" s="21">
        <v>6.584329560024468</v>
      </c>
      <c r="D145" s="21">
        <v>3.1362432620150913</v>
      </c>
      <c r="E145" s="21">
        <v>3.4187568571440776</v>
      </c>
      <c r="F145" s="21">
        <v>7</v>
      </c>
      <c r="G145" s="21">
        <v>3.3636363636363638</v>
      </c>
      <c r="H145" s="21">
        <v>18.432432432432432</v>
      </c>
      <c r="I145" s="21">
        <v>8.8571428571428577</v>
      </c>
      <c r="J145" s="21">
        <v>9.4162965925067699</v>
      </c>
      <c r="K145" s="21">
        <v>18.13524698910377</v>
      </c>
      <c r="L145" s="18">
        <v>19.768874675928011</v>
      </c>
    </row>
    <row r="146" spans="2:12" x14ac:dyDescent="0.2">
      <c r="B146" s="7">
        <v>143</v>
      </c>
      <c r="C146" s="21">
        <v>4.2581633879278744</v>
      </c>
      <c r="D146" s="21">
        <v>3.1079603810684402</v>
      </c>
      <c r="E146" s="21">
        <v>3.2941982871975233</v>
      </c>
      <c r="F146" s="21">
        <v>7</v>
      </c>
      <c r="G146" s="21">
        <v>3.1818181818181817</v>
      </c>
      <c r="H146" s="21">
        <v>19.485714285714288</v>
      </c>
      <c r="I146" s="21">
        <v>8.8571428571428577</v>
      </c>
      <c r="J146" s="21">
        <v>14.560267972754025</v>
      </c>
      <c r="K146" s="21">
        <v>18.820967833343548</v>
      </c>
      <c r="L146" s="18">
        <v>19.948774243604074</v>
      </c>
    </row>
    <row r="147" spans="2:12" x14ac:dyDescent="0.2">
      <c r="B147" s="7">
        <v>144</v>
      </c>
      <c r="C147" s="21">
        <v>5.3655953229057847</v>
      </c>
      <c r="D147" s="21">
        <v>3.1712544993976373</v>
      </c>
      <c r="E147" s="21">
        <v>3.146227356033704</v>
      </c>
      <c r="F147" s="21">
        <v>7</v>
      </c>
      <c r="G147" s="21">
        <v>3.9090909090909092</v>
      </c>
      <c r="H147" s="21">
        <v>15.86046511627907</v>
      </c>
      <c r="I147" s="21">
        <v>8.8571428571428577</v>
      </c>
      <c r="J147" s="21">
        <v>11.555101767612129</v>
      </c>
      <c r="K147" s="21">
        <v>19.706141033037227</v>
      </c>
      <c r="L147" s="18">
        <v>19.55062263586116</v>
      </c>
    </row>
    <row r="148" spans="2:12" x14ac:dyDescent="0.2">
      <c r="B148" s="7">
        <v>145</v>
      </c>
      <c r="C148" s="21">
        <v>3.061312132726568</v>
      </c>
      <c r="D148" s="21">
        <v>3.0137713100347128</v>
      </c>
      <c r="E148" s="21">
        <v>3.3628656566138151</v>
      </c>
      <c r="F148" s="21">
        <v>5</v>
      </c>
      <c r="G148" s="21">
        <v>4.0909090909090908</v>
      </c>
      <c r="H148" s="21">
        <v>15.155555555555555</v>
      </c>
      <c r="I148" s="21">
        <v>12.4</v>
      </c>
      <c r="J148" s="21">
        <v>20.252753496514416</v>
      </c>
      <c r="K148" s="21">
        <v>18.436656807286774</v>
      </c>
      <c r="L148" s="18">
        <v>20.572231142277971</v>
      </c>
    </row>
    <row r="149" spans="2:12" x14ac:dyDescent="0.2">
      <c r="B149" s="7">
        <v>146</v>
      </c>
      <c r="C149" s="21">
        <v>2.8996557317359191</v>
      </c>
      <c r="D149" s="21">
        <v>3.1498264121845723</v>
      </c>
      <c r="E149" s="21">
        <v>3.2303305410903422</v>
      </c>
      <c r="F149" s="21">
        <v>7</v>
      </c>
      <c r="G149" s="21">
        <v>2.3636363636363638</v>
      </c>
      <c r="H149" s="21">
        <v>26.23076923076923</v>
      </c>
      <c r="I149" s="21">
        <v>8.8571428571428577</v>
      </c>
      <c r="J149" s="21">
        <v>21.381848652385653</v>
      </c>
      <c r="K149" s="21">
        <v>19.193082321251548</v>
      </c>
      <c r="L149" s="18">
        <v>19.683624392812078</v>
      </c>
    </row>
    <row r="150" spans="2:12" x14ac:dyDescent="0.2">
      <c r="B150" s="7">
        <v>147</v>
      </c>
      <c r="C150" s="21">
        <v>4.0678590473587608</v>
      </c>
      <c r="D150" s="21">
        <v>2.9793626206740802</v>
      </c>
      <c r="E150" s="21">
        <v>3.3992475004153668</v>
      </c>
      <c r="F150" s="21">
        <v>2</v>
      </c>
      <c r="G150" s="21">
        <v>3.1818181818181817</v>
      </c>
      <c r="H150" s="21">
        <v>19.485714285714288</v>
      </c>
      <c r="I150" s="21">
        <v>31</v>
      </c>
      <c r="J150" s="21">
        <v>15.241432723745989</v>
      </c>
      <c r="K150" s="21">
        <v>18.239330908509601</v>
      </c>
      <c r="L150" s="18">
        <v>20.809820050025504</v>
      </c>
    </row>
    <row r="151" spans="2:12" x14ac:dyDescent="0.2">
      <c r="B151" s="7">
        <v>148</v>
      </c>
      <c r="C151" s="21">
        <v>5.9992248196344011</v>
      </c>
      <c r="D151" s="21">
        <v>3.0547247455098145</v>
      </c>
      <c r="E151" s="21">
        <v>3.5706770970227817</v>
      </c>
      <c r="F151" s="21">
        <v>6</v>
      </c>
      <c r="G151" s="21">
        <v>3.1818181818181817</v>
      </c>
      <c r="H151" s="21">
        <v>19.485714285714288</v>
      </c>
      <c r="I151" s="21">
        <v>10.333333333333334</v>
      </c>
      <c r="J151" s="21">
        <v>10.33466853868936</v>
      </c>
      <c r="K151" s="21">
        <v>17.363653535542429</v>
      </c>
      <c r="L151" s="18">
        <v>20.296427719431914</v>
      </c>
    </row>
    <row r="152" spans="2:12" x14ac:dyDescent="0.2">
      <c r="B152" s="7">
        <v>149</v>
      </c>
      <c r="C152" s="21">
        <v>4.2575783120351058</v>
      </c>
      <c r="D152" s="21">
        <v>3.0216271516456357</v>
      </c>
      <c r="E152" s="21">
        <v>3.3082013920863553</v>
      </c>
      <c r="F152" s="21">
        <v>4</v>
      </c>
      <c r="G152" s="21">
        <v>3.2727272727272729</v>
      </c>
      <c r="H152" s="21">
        <v>18.944444444444443</v>
      </c>
      <c r="I152" s="21">
        <v>15.5</v>
      </c>
      <c r="J152" s="21">
        <v>14.562268843004379</v>
      </c>
      <c r="K152" s="21">
        <v>18.741301587113771</v>
      </c>
      <c r="L152" s="18">
        <v>20.518745989634631</v>
      </c>
    </row>
    <row r="153" spans="2:12" x14ac:dyDescent="0.2">
      <c r="B153" s="7">
        <v>150</v>
      </c>
      <c r="C153" s="21">
        <v>5.746253331477484</v>
      </c>
      <c r="D153" s="21">
        <v>2.9876698539325366</v>
      </c>
      <c r="E153" s="21">
        <v>3.30190689683671</v>
      </c>
      <c r="F153" s="21">
        <v>7</v>
      </c>
      <c r="G153" s="21">
        <v>2.1818181818181817</v>
      </c>
      <c r="H153" s="21">
        <v>28.416666666666668</v>
      </c>
      <c r="I153" s="21">
        <v>8.8571428571428577</v>
      </c>
      <c r="J153" s="21">
        <v>10.789639165466184</v>
      </c>
      <c r="K153" s="21">
        <v>18.777028528392847</v>
      </c>
      <c r="L153" s="18">
        <v>20.751958225368231</v>
      </c>
    </row>
    <row r="154" spans="2:12" x14ac:dyDescent="0.2">
      <c r="B154" s="7">
        <v>151</v>
      </c>
      <c r="C154" s="21">
        <v>6.7289364483539416</v>
      </c>
      <c r="D154" s="21">
        <v>3.1067088575924466</v>
      </c>
      <c r="E154" s="21">
        <v>3.1538689266658908</v>
      </c>
      <c r="F154" s="21">
        <v>5</v>
      </c>
      <c r="G154" s="21">
        <v>2.7272727272727271</v>
      </c>
      <c r="H154" s="21">
        <v>22.733333333333334</v>
      </c>
      <c r="I154" s="21">
        <v>12.4</v>
      </c>
      <c r="J154" s="21">
        <v>9.2139375183379357</v>
      </c>
      <c r="K154" s="21">
        <v>19.658394638975448</v>
      </c>
      <c r="L154" s="18">
        <v>19.956810516208812</v>
      </c>
    </row>
    <row r="155" spans="2:12" x14ac:dyDescent="0.2">
      <c r="B155" s="7">
        <v>152</v>
      </c>
      <c r="C155" s="21">
        <v>4.2026834277845548</v>
      </c>
      <c r="D155" s="21">
        <v>3.12324210476707</v>
      </c>
      <c r="E155" s="21">
        <v>3.495393326211703</v>
      </c>
      <c r="F155" s="21">
        <v>3</v>
      </c>
      <c r="G155" s="21">
        <v>3.4545454545454546</v>
      </c>
      <c r="H155" s="21">
        <v>17.94736842105263</v>
      </c>
      <c r="I155" s="21">
        <v>20.666666666666668</v>
      </c>
      <c r="J155" s="21">
        <v>14.752479235078457</v>
      </c>
      <c r="K155" s="21">
        <v>17.737631852491809</v>
      </c>
      <c r="L155" s="18">
        <v>19.851166806879331</v>
      </c>
    </row>
    <row r="156" spans="2:12" x14ac:dyDescent="0.2">
      <c r="B156" s="7">
        <v>153</v>
      </c>
      <c r="C156" s="21">
        <v>2.6056308262598726</v>
      </c>
      <c r="D156" s="21">
        <v>3.2566672753783585</v>
      </c>
      <c r="E156" s="21">
        <v>3.2040281625142071</v>
      </c>
      <c r="F156" s="21">
        <v>3</v>
      </c>
      <c r="G156" s="21">
        <v>2.7272727272727271</v>
      </c>
      <c r="H156" s="21">
        <v>22.733333333333334</v>
      </c>
      <c r="I156" s="21">
        <v>20.666666666666668</v>
      </c>
      <c r="J156" s="21">
        <v>23.794621776483552</v>
      </c>
      <c r="K156" s="21">
        <v>19.350641397405347</v>
      </c>
      <c r="L156" s="18">
        <v>19.037867475361558</v>
      </c>
    </row>
    <row r="157" spans="2:12" x14ac:dyDescent="0.2">
      <c r="B157" s="7">
        <v>154</v>
      </c>
      <c r="C157" s="21">
        <v>5.3363604911774782</v>
      </c>
      <c r="D157" s="21">
        <v>3.1038612709151066</v>
      </c>
      <c r="E157" s="21">
        <v>3.3953063250743254</v>
      </c>
      <c r="F157" s="21">
        <v>6</v>
      </c>
      <c r="G157" s="21">
        <v>2.7272727272727271</v>
      </c>
      <c r="H157" s="21">
        <v>22.733333333333334</v>
      </c>
      <c r="I157" s="21">
        <v>10.333333333333334</v>
      </c>
      <c r="J157" s="21">
        <v>11.618405484881247</v>
      </c>
      <c r="K157" s="21">
        <v>18.260502606828201</v>
      </c>
      <c r="L157" s="18">
        <v>19.975119565095973</v>
      </c>
    </row>
    <row r="158" spans="2:12" x14ac:dyDescent="0.2">
      <c r="B158" s="7">
        <v>155</v>
      </c>
      <c r="C158" s="21">
        <v>3.4037648775045106</v>
      </c>
      <c r="D158" s="21">
        <v>3.0672438171484298</v>
      </c>
      <c r="E158" s="21">
        <v>3.6466693588979666</v>
      </c>
      <c r="F158" s="21">
        <v>2</v>
      </c>
      <c r="G158" s="21">
        <v>3.6363636363636362</v>
      </c>
      <c r="H158" s="21">
        <v>17.05</v>
      </c>
      <c r="I158" s="21">
        <v>31</v>
      </c>
      <c r="J158" s="21">
        <v>18.215124202543521</v>
      </c>
      <c r="K158" s="21">
        <v>17.001815601603258</v>
      </c>
      <c r="L158" s="18">
        <v>20.213587082112195</v>
      </c>
    </row>
    <row r="159" spans="2:12" x14ac:dyDescent="0.2">
      <c r="B159" s="7">
        <v>156</v>
      </c>
      <c r="C159" s="21">
        <v>4.6018069349406465</v>
      </c>
      <c r="D159" s="21">
        <v>3.2985734652260374</v>
      </c>
      <c r="E159" s="21">
        <v>3.4449798712797728</v>
      </c>
      <c r="F159" s="21">
        <v>2</v>
      </c>
      <c r="G159" s="21">
        <v>2.9090909090909092</v>
      </c>
      <c r="H159" s="21">
        <v>21.3125</v>
      </c>
      <c r="I159" s="21">
        <v>31</v>
      </c>
      <c r="J159" s="21">
        <v>13.472968526611965</v>
      </c>
      <c r="K159" s="21">
        <v>17.997202397867035</v>
      </c>
      <c r="L159" s="18">
        <v>18.796003985847683</v>
      </c>
    </row>
    <row r="160" spans="2:12" x14ac:dyDescent="0.2">
      <c r="B160" s="7">
        <v>157</v>
      </c>
      <c r="C160" s="21">
        <v>5.6938811148791659</v>
      </c>
      <c r="D160" s="21">
        <v>3.01297556723445</v>
      </c>
      <c r="E160" s="21">
        <v>3.3642261899766246</v>
      </c>
      <c r="F160" s="21">
        <v>2</v>
      </c>
      <c r="G160" s="21">
        <v>2.8181818181818183</v>
      </c>
      <c r="H160" s="21">
        <v>22</v>
      </c>
      <c r="I160" s="21">
        <v>31</v>
      </c>
      <c r="J160" s="21">
        <v>10.888882073421328</v>
      </c>
      <c r="K160" s="21">
        <v>18.42920080246768</v>
      </c>
      <c r="L160" s="18">
        <v>20.577664377447494</v>
      </c>
    </row>
    <row r="161" spans="2:12" x14ac:dyDescent="0.2">
      <c r="B161" s="7">
        <v>158</v>
      </c>
      <c r="C161" s="21">
        <v>4.9683154657036344</v>
      </c>
      <c r="D161" s="21">
        <v>3.1283526278323448</v>
      </c>
      <c r="E161" s="21">
        <v>3.3451547530203314</v>
      </c>
      <c r="F161" s="21">
        <v>3</v>
      </c>
      <c r="G161" s="21">
        <v>3.7272727272727271</v>
      </c>
      <c r="H161" s="21">
        <v>16.634146341463417</v>
      </c>
      <c r="I161" s="21">
        <v>20.666666666666668</v>
      </c>
      <c r="J161" s="21">
        <v>12.479078759790324</v>
      </c>
      <c r="K161" s="21">
        <v>18.534269586188909</v>
      </c>
      <c r="L161" s="18">
        <v>19.818737647539493</v>
      </c>
    </row>
    <row r="162" spans="2:12" x14ac:dyDescent="0.2">
      <c r="B162" s="7">
        <v>159</v>
      </c>
      <c r="C162" s="21">
        <v>5.454488038431955</v>
      </c>
      <c r="D162" s="21">
        <v>3.0062340039051421</v>
      </c>
      <c r="E162" s="21">
        <v>3.2481438399703713</v>
      </c>
      <c r="F162" s="21">
        <v>4</v>
      </c>
      <c r="G162" s="21">
        <v>2.9090909090909092</v>
      </c>
      <c r="H162" s="21">
        <v>21.3125</v>
      </c>
      <c r="I162" s="21">
        <v>15.5</v>
      </c>
      <c r="J162" s="21">
        <v>11.366786316727103</v>
      </c>
      <c r="K162" s="21">
        <v>19.087824632965006</v>
      </c>
      <c r="L162" s="18">
        <v>20.62381036188836</v>
      </c>
    </row>
    <row r="163" spans="2:12" x14ac:dyDescent="0.2">
      <c r="B163" s="7">
        <v>160</v>
      </c>
      <c r="C163" s="21">
        <v>4.0393576179398831</v>
      </c>
      <c r="D163" s="21">
        <v>3.1652764846681367</v>
      </c>
      <c r="E163" s="21">
        <v>3.1770595370458143</v>
      </c>
      <c r="F163" s="21">
        <v>3</v>
      </c>
      <c r="G163" s="21">
        <v>3.6363636363636362</v>
      </c>
      <c r="H163" s="21">
        <v>17.05</v>
      </c>
      <c r="I163" s="21">
        <v>20.666666666666668</v>
      </c>
      <c r="J163" s="21">
        <v>15.348975224337943</v>
      </c>
      <c r="K163" s="21">
        <v>19.51490026455426</v>
      </c>
      <c r="L163" s="18">
        <v>19.587546396124822</v>
      </c>
    </row>
    <row r="164" spans="2:12" x14ac:dyDescent="0.2">
      <c r="B164" s="7">
        <v>161</v>
      </c>
      <c r="C164" s="21">
        <v>3.4045765413629674</v>
      </c>
      <c r="D164" s="21">
        <v>2.9725203626333161</v>
      </c>
      <c r="E164" s="21">
        <v>3.0376106821343249</v>
      </c>
      <c r="F164" s="21">
        <v>5</v>
      </c>
      <c r="G164" s="21">
        <v>3.0909090909090908</v>
      </c>
      <c r="H164" s="21">
        <v>20.058823529411764</v>
      </c>
      <c r="I164" s="21">
        <v>12.4</v>
      </c>
      <c r="J164" s="21">
        <v>18.210781648392402</v>
      </c>
      <c r="K164" s="21">
        <v>20.410778894297529</v>
      </c>
      <c r="L164" s="18">
        <v>20.857720868588107</v>
      </c>
    </row>
    <row r="165" spans="2:12" x14ac:dyDescent="0.2">
      <c r="B165" s="7">
        <v>162</v>
      </c>
      <c r="C165" s="21">
        <v>4.9693044145187564</v>
      </c>
      <c r="D165" s="21">
        <v>3.0380825123754471</v>
      </c>
      <c r="E165" s="21">
        <v>3.3891947697278204</v>
      </c>
      <c r="F165" s="21">
        <v>3</v>
      </c>
      <c r="G165" s="21">
        <v>2.9090909090909092</v>
      </c>
      <c r="H165" s="21">
        <v>21.3125</v>
      </c>
      <c r="I165" s="21">
        <v>20.666666666666668</v>
      </c>
      <c r="J165" s="21">
        <v>12.476595279382634</v>
      </c>
      <c r="K165" s="21">
        <v>18.293430803618023</v>
      </c>
      <c r="L165" s="18">
        <v>20.407608992661231</v>
      </c>
    </row>
    <row r="166" spans="2:12" x14ac:dyDescent="0.2">
      <c r="B166" s="7">
        <v>163</v>
      </c>
      <c r="C166" s="21">
        <v>3.809459463446951</v>
      </c>
      <c r="D166" s="21">
        <v>3.046484177037085</v>
      </c>
      <c r="E166" s="21">
        <v>3.0081916670114373</v>
      </c>
      <c r="F166" s="21">
        <v>6</v>
      </c>
      <c r="G166" s="21">
        <v>3.8181818181818183</v>
      </c>
      <c r="H166" s="21">
        <v>16.238095238095237</v>
      </c>
      <c r="I166" s="21">
        <v>10.333333333333334</v>
      </c>
      <c r="J166" s="21">
        <v>16.275274903148574</v>
      </c>
      <c r="K166" s="21">
        <v>20.610388852514653</v>
      </c>
      <c r="L166" s="18">
        <v>20.351328415662167</v>
      </c>
    </row>
    <row r="167" spans="2:12" x14ac:dyDescent="0.2">
      <c r="B167" s="7">
        <v>164</v>
      </c>
      <c r="C167" s="21">
        <v>3.2087251600650042</v>
      </c>
      <c r="D167" s="21">
        <v>2.9339841630636476</v>
      </c>
      <c r="E167" s="21">
        <v>3.7129186601798025</v>
      </c>
      <c r="F167" s="21">
        <v>6</v>
      </c>
      <c r="G167" s="21">
        <v>2.2727272727272729</v>
      </c>
      <c r="H167" s="21">
        <v>27.279999999999998</v>
      </c>
      <c r="I167" s="21">
        <v>10.333333333333334</v>
      </c>
      <c r="J167" s="21">
        <v>19.322315532547503</v>
      </c>
      <c r="K167" s="21">
        <v>16.698453608729899</v>
      </c>
      <c r="L167" s="18">
        <v>21.131675071913133</v>
      </c>
    </row>
    <row r="168" spans="2:12" x14ac:dyDescent="0.2">
      <c r="B168" s="7">
        <v>165</v>
      </c>
      <c r="C168" s="21">
        <v>5.6403041075241758</v>
      </c>
      <c r="D168" s="21">
        <v>3.0711692050933164</v>
      </c>
      <c r="E168" s="21">
        <v>3.0924052059915907</v>
      </c>
      <c r="F168" s="21">
        <v>2</v>
      </c>
      <c r="G168" s="21">
        <v>3.2727272727272729</v>
      </c>
      <c r="H168" s="21">
        <v>18.944444444444443</v>
      </c>
      <c r="I168" s="21">
        <v>31</v>
      </c>
      <c r="J168" s="21">
        <v>10.992315098274911</v>
      </c>
      <c r="K168" s="21">
        <v>20.049119009330951</v>
      </c>
      <c r="L168" s="18">
        <v>20.187751263322578</v>
      </c>
    </row>
    <row r="169" spans="2:12" x14ac:dyDescent="0.2">
      <c r="B169" s="7">
        <v>166</v>
      </c>
      <c r="C169" s="21">
        <v>3.5094060335470445</v>
      </c>
      <c r="D169" s="21">
        <v>3.0056664137093767</v>
      </c>
      <c r="E169" s="21">
        <v>3.2860500616419532</v>
      </c>
      <c r="F169" s="21">
        <v>6</v>
      </c>
      <c r="G169" s="21">
        <v>3.2727272727272729</v>
      </c>
      <c r="H169" s="21">
        <v>18.944444444444443</v>
      </c>
      <c r="I169" s="21">
        <v>10.333333333333334</v>
      </c>
      <c r="J169" s="21">
        <v>17.666807262348907</v>
      </c>
      <c r="K169" s="21">
        <v>18.867637083112552</v>
      </c>
      <c r="L169" s="18">
        <v>20.627704963267721</v>
      </c>
    </row>
    <row r="170" spans="2:12" x14ac:dyDescent="0.2">
      <c r="B170" s="7">
        <v>167</v>
      </c>
      <c r="C170" s="21">
        <v>2.2461904346338413</v>
      </c>
      <c r="D170" s="21">
        <v>3.0384705659244835</v>
      </c>
      <c r="E170" s="21">
        <v>3.4256441266657944</v>
      </c>
      <c r="F170" s="21">
        <v>2</v>
      </c>
      <c r="G170" s="21">
        <v>2.1818181818181817</v>
      </c>
      <c r="H170" s="21">
        <v>28.416666666666668</v>
      </c>
      <c r="I170" s="21">
        <v>31</v>
      </c>
      <c r="J170" s="21">
        <v>27.602290101509947</v>
      </c>
      <c r="K170" s="21">
        <v>18.098786011477809</v>
      </c>
      <c r="L170" s="18">
        <v>20.405002666575417</v>
      </c>
    </row>
    <row r="171" spans="2:12" x14ac:dyDescent="0.2">
      <c r="B171" s="7">
        <v>168</v>
      </c>
      <c r="C171" s="21">
        <v>2.8697796124228905</v>
      </c>
      <c r="D171" s="21">
        <v>3.1095331007563116</v>
      </c>
      <c r="E171" s="21">
        <v>3.0691867756114406</v>
      </c>
      <c r="F171" s="21">
        <v>2</v>
      </c>
      <c r="G171" s="21">
        <v>3.5454545454545454</v>
      </c>
      <c r="H171" s="21">
        <v>17.487179487179489</v>
      </c>
      <c r="I171" s="21">
        <v>31</v>
      </c>
      <c r="J171" s="21">
        <v>21.604446463975954</v>
      </c>
      <c r="K171" s="21">
        <v>20.200790806433869</v>
      </c>
      <c r="L171" s="18">
        <v>19.938684680642293</v>
      </c>
    </row>
    <row r="172" spans="2:12" x14ac:dyDescent="0.2">
      <c r="B172" s="7">
        <v>169</v>
      </c>
      <c r="C172" s="21">
        <v>3.6169108849285534</v>
      </c>
      <c r="D172" s="21">
        <v>3.1003792632500735</v>
      </c>
      <c r="E172" s="21">
        <v>3.0632344391305999</v>
      </c>
      <c r="F172" s="21">
        <v>4</v>
      </c>
      <c r="G172" s="21">
        <v>3.2727272727272729</v>
      </c>
      <c r="H172" s="21">
        <v>18.944444444444443</v>
      </c>
      <c r="I172" s="21">
        <v>15.5</v>
      </c>
      <c r="J172" s="21">
        <v>17.141699636103894</v>
      </c>
      <c r="K172" s="21">
        <v>20.240044055392868</v>
      </c>
      <c r="L172" s="18">
        <v>19.997553439641599</v>
      </c>
    </row>
    <row r="173" spans="2:12" x14ac:dyDescent="0.2">
      <c r="B173" s="7">
        <v>170</v>
      </c>
      <c r="C173" s="21">
        <v>3.9704405955002176</v>
      </c>
      <c r="D173" s="21">
        <v>3.0295270878544804</v>
      </c>
      <c r="E173" s="21">
        <v>3.3651672210932793</v>
      </c>
      <c r="F173" s="21">
        <v>7</v>
      </c>
      <c r="G173" s="21">
        <v>3.9090909090909092</v>
      </c>
      <c r="H173" s="21">
        <v>15.86046511627907</v>
      </c>
      <c r="I173" s="21">
        <v>8.8571428571428577</v>
      </c>
      <c r="J173" s="21">
        <v>15.615395447615029</v>
      </c>
      <c r="K173" s="21">
        <v>18.424047284003134</v>
      </c>
      <c r="L173" s="18">
        <v>20.46524035007344</v>
      </c>
    </row>
    <row r="174" spans="2:12" x14ac:dyDescent="0.2">
      <c r="B174" s="7">
        <v>171</v>
      </c>
      <c r="C174" s="21">
        <v>2.9185670831835115</v>
      </c>
      <c r="D174" s="21">
        <v>3.0941150721235928</v>
      </c>
      <c r="E174" s="21">
        <v>3.1037817859928127</v>
      </c>
      <c r="F174" s="21">
        <v>2</v>
      </c>
      <c r="G174" s="21">
        <v>3.1818181818181817</v>
      </c>
      <c r="H174" s="21">
        <v>19.485714285714288</v>
      </c>
      <c r="I174" s="21">
        <v>31</v>
      </c>
      <c r="J174" s="21">
        <v>21.243301330038886</v>
      </c>
      <c r="K174" s="21">
        <v>19.975631109056184</v>
      </c>
      <c r="L174" s="18">
        <v>20.038039489412835</v>
      </c>
    </row>
    <row r="175" spans="2:12" x14ac:dyDescent="0.2">
      <c r="B175" s="7">
        <v>172</v>
      </c>
      <c r="C175" s="21">
        <v>3.3514760821435807</v>
      </c>
      <c r="D175" s="21">
        <v>3.077646501267242</v>
      </c>
      <c r="E175" s="21">
        <v>3.1664924818670244</v>
      </c>
      <c r="F175" s="21">
        <v>6</v>
      </c>
      <c r="G175" s="21">
        <v>3.5454545454545454</v>
      </c>
      <c r="H175" s="21">
        <v>17.487179487179489</v>
      </c>
      <c r="I175" s="21">
        <v>10.333333333333334</v>
      </c>
      <c r="J175" s="21">
        <v>18.499311491533973</v>
      </c>
      <c r="K175" s="21">
        <v>19.580024381881248</v>
      </c>
      <c r="L175" s="18">
        <v>20.145263588417667</v>
      </c>
    </row>
    <row r="176" spans="2:12" x14ac:dyDescent="0.2">
      <c r="B176" s="7">
        <v>173</v>
      </c>
      <c r="C176" s="21">
        <v>4.8965919379372895</v>
      </c>
      <c r="D176" s="21">
        <v>3.2326733765639846</v>
      </c>
      <c r="E176" s="21">
        <v>3.5044753634353794</v>
      </c>
      <c r="F176" s="21">
        <v>5</v>
      </c>
      <c r="G176" s="21">
        <v>2.8181818181818183</v>
      </c>
      <c r="H176" s="21">
        <v>22</v>
      </c>
      <c r="I176" s="21">
        <v>12.4</v>
      </c>
      <c r="J176" s="21">
        <v>12.661867843150876</v>
      </c>
      <c r="K176" s="21">
        <v>17.691663821320869</v>
      </c>
      <c r="L176" s="18">
        <v>19.179172399377983</v>
      </c>
    </row>
    <row r="177" spans="2:12" x14ac:dyDescent="0.2">
      <c r="B177" s="7">
        <v>174</v>
      </c>
      <c r="C177" s="21">
        <v>2.9934192547488996</v>
      </c>
      <c r="D177" s="21">
        <v>3.0936910416540706</v>
      </c>
      <c r="E177" s="21">
        <v>3.5271103776739134</v>
      </c>
      <c r="F177" s="21">
        <v>3</v>
      </c>
      <c r="G177" s="21">
        <v>2.6363636363636362</v>
      </c>
      <c r="H177" s="21">
        <v>23.517241379310345</v>
      </c>
      <c r="I177" s="21">
        <v>20.666666666666668</v>
      </c>
      <c r="J177" s="21">
        <v>20.712100352010602</v>
      </c>
      <c r="K177" s="21">
        <v>17.57812865524448</v>
      </c>
      <c r="L177" s="18">
        <v>20.040785962534617</v>
      </c>
    </row>
    <row r="178" spans="2:12" x14ac:dyDescent="0.2">
      <c r="B178" s="7">
        <v>175</v>
      </c>
      <c r="C178" s="21">
        <v>5.1266304919911718</v>
      </c>
      <c r="D178" s="21">
        <v>3.1372197643696058</v>
      </c>
      <c r="E178" s="21">
        <v>3.3428703289555801</v>
      </c>
      <c r="F178" s="21">
        <v>5</v>
      </c>
      <c r="G178" s="21">
        <v>3.4545454545454546</v>
      </c>
      <c r="H178" s="21">
        <v>17.94736842105263</v>
      </c>
      <c r="I178" s="21">
        <v>12.4</v>
      </c>
      <c r="J178" s="21">
        <v>12.093713423828083</v>
      </c>
      <c r="K178" s="21">
        <v>18.546935387520936</v>
      </c>
      <c r="L178" s="18">
        <v>19.762721344597388</v>
      </c>
    </row>
    <row r="179" spans="2:12" x14ac:dyDescent="0.2">
      <c r="B179" s="7">
        <v>176</v>
      </c>
      <c r="C179" s="21">
        <v>4.4062396884189621</v>
      </c>
      <c r="D179" s="21">
        <v>3.2624447915471513</v>
      </c>
      <c r="E179" s="21">
        <v>3.3433980278611202</v>
      </c>
      <c r="F179" s="21">
        <v>4</v>
      </c>
      <c r="G179" s="21">
        <v>3.2727272727272729</v>
      </c>
      <c r="H179" s="21">
        <v>18.944444444444443</v>
      </c>
      <c r="I179" s="21">
        <v>15.5</v>
      </c>
      <c r="J179" s="21">
        <v>14.070954914903123</v>
      </c>
      <c r="K179" s="21">
        <v>18.544008067045311</v>
      </c>
      <c r="L179" s="18">
        <v>19.00415300839396</v>
      </c>
    </row>
    <row r="180" spans="2:12" x14ac:dyDescent="0.2">
      <c r="B180" s="7">
        <v>177</v>
      </c>
      <c r="C180" s="21">
        <v>3.656579545333877</v>
      </c>
      <c r="D180" s="21">
        <v>3.0310287397924682</v>
      </c>
      <c r="E180" s="21">
        <v>3.0384787340715267</v>
      </c>
      <c r="F180" s="21">
        <v>5</v>
      </c>
      <c r="G180" s="21">
        <v>3.0909090909090908</v>
      </c>
      <c r="H180" s="21">
        <v>20.058823529411764</v>
      </c>
      <c r="I180" s="21">
        <v>12.4</v>
      </c>
      <c r="J180" s="21">
        <v>16.955736701835889</v>
      </c>
      <c r="K180" s="21">
        <v>20.404947813118543</v>
      </c>
      <c r="L180" s="18">
        <v>20.455101327823463</v>
      </c>
    </row>
    <row r="181" spans="2:12" x14ac:dyDescent="0.2">
      <c r="B181" s="7">
        <v>178</v>
      </c>
      <c r="C181" s="21">
        <v>4.2172018563717817</v>
      </c>
      <c r="D181" s="21">
        <v>3.1711025220257643</v>
      </c>
      <c r="E181" s="21">
        <v>3.3407506450408286</v>
      </c>
      <c r="F181" s="21">
        <v>4</v>
      </c>
      <c r="G181" s="21">
        <v>3.1818181818181817</v>
      </c>
      <c r="H181" s="21">
        <v>19.485714285714288</v>
      </c>
      <c r="I181" s="21">
        <v>15.5</v>
      </c>
      <c r="J181" s="21">
        <v>14.701691337426505</v>
      </c>
      <c r="K181" s="21">
        <v>18.558703293834814</v>
      </c>
      <c r="L181" s="18">
        <v>19.551559613529349</v>
      </c>
    </row>
    <row r="182" spans="2:12" x14ac:dyDescent="0.2">
      <c r="B182" s="7">
        <v>179</v>
      </c>
      <c r="C182" s="21">
        <v>4.208390131689713</v>
      </c>
      <c r="D182" s="21">
        <v>3.0059298865270847</v>
      </c>
      <c r="E182" s="21">
        <v>3.2250112004594</v>
      </c>
      <c r="F182" s="21">
        <v>7</v>
      </c>
      <c r="G182" s="21">
        <v>2.8181818181818183</v>
      </c>
      <c r="H182" s="21">
        <v>22</v>
      </c>
      <c r="I182" s="21">
        <v>8.8571428571428577</v>
      </c>
      <c r="J182" s="21">
        <v>14.732474428435737</v>
      </c>
      <c r="K182" s="21">
        <v>19.22473943382527</v>
      </c>
      <c r="L182" s="18">
        <v>20.625896923907295</v>
      </c>
    </row>
    <row r="183" spans="2:12" x14ac:dyDescent="0.2">
      <c r="B183" s="7">
        <v>180</v>
      </c>
      <c r="C183" s="21">
        <v>5.9086131776901105</v>
      </c>
      <c r="D183" s="21">
        <v>3.1270645461792226</v>
      </c>
      <c r="E183" s="21">
        <v>3.4991580297271843</v>
      </c>
      <c r="F183" s="21">
        <v>7</v>
      </c>
      <c r="G183" s="21">
        <v>3.8181818181818183</v>
      </c>
      <c r="H183" s="21">
        <v>16.238095238095237</v>
      </c>
      <c r="I183" s="21">
        <v>8.8571428571428577</v>
      </c>
      <c r="J183" s="21">
        <v>10.493156030944986</v>
      </c>
      <c r="K183" s="21">
        <v>17.718548140231867</v>
      </c>
      <c r="L183" s="18">
        <v>19.826901262960554</v>
      </c>
    </row>
    <row r="184" spans="2:12" x14ac:dyDescent="0.2">
      <c r="B184" s="7">
        <v>181</v>
      </c>
      <c r="C184" s="21">
        <v>4.0051522193285045</v>
      </c>
      <c r="D184" s="21">
        <v>3.1206587564605184</v>
      </c>
      <c r="E184" s="21">
        <v>3.6320226435289888</v>
      </c>
      <c r="F184" s="21">
        <v>7</v>
      </c>
      <c r="G184" s="21">
        <v>3.3636363636363638</v>
      </c>
      <c r="H184" s="21">
        <v>18.432432432432432</v>
      </c>
      <c r="I184" s="21">
        <v>8.8571428571428577</v>
      </c>
      <c r="J184" s="21">
        <v>15.48006083284265</v>
      </c>
      <c r="K184" s="21">
        <v>17.070378157047728</v>
      </c>
      <c r="L184" s="18">
        <v>19.867600028886532</v>
      </c>
    </row>
    <row r="185" spans="2:12" x14ac:dyDescent="0.2">
      <c r="B185" s="7">
        <v>182</v>
      </c>
      <c r="C185" s="21">
        <v>2.6414130136182519</v>
      </c>
      <c r="D185" s="21">
        <v>3.0696096875482621</v>
      </c>
      <c r="E185" s="21">
        <v>3.3529813896151084</v>
      </c>
      <c r="F185" s="21">
        <v>7</v>
      </c>
      <c r="G185" s="21">
        <v>3.1818181818181817</v>
      </c>
      <c r="H185" s="21">
        <v>19.485714285714288</v>
      </c>
      <c r="I185" s="21">
        <v>8.8571428571428577</v>
      </c>
      <c r="J185" s="21">
        <v>23.472285356492343</v>
      </c>
      <c r="K185" s="21">
        <v>18.491006300251797</v>
      </c>
      <c r="L185" s="18">
        <v>20.198007665762947</v>
      </c>
    </row>
    <row r="186" spans="2:12" x14ac:dyDescent="0.2">
      <c r="B186" s="7">
        <v>183</v>
      </c>
      <c r="C186" s="21">
        <v>4.0759569354191827</v>
      </c>
      <c r="D186" s="21">
        <v>3.081051036574844</v>
      </c>
      <c r="E186" s="21">
        <v>3.3804873432980793</v>
      </c>
      <c r="F186" s="21">
        <v>4</v>
      </c>
      <c r="G186" s="21">
        <v>4.0909090909090908</v>
      </c>
      <c r="H186" s="21">
        <v>15.155555555555555</v>
      </c>
      <c r="I186" s="21">
        <v>15.5</v>
      </c>
      <c r="J186" s="21">
        <v>15.211151879754526</v>
      </c>
      <c r="K186" s="21">
        <v>18.34055084481145</v>
      </c>
      <c r="L186" s="18">
        <v>20.123003242726035</v>
      </c>
    </row>
    <row r="187" spans="2:12" x14ac:dyDescent="0.2">
      <c r="B187" s="7">
        <v>184</v>
      </c>
      <c r="C187" s="21">
        <v>5.3420366865308067</v>
      </c>
      <c r="D187" s="21">
        <v>3.1193552344575535</v>
      </c>
      <c r="E187" s="21">
        <v>3.492834926806605</v>
      </c>
      <c r="F187" s="21">
        <v>2</v>
      </c>
      <c r="G187" s="21">
        <v>4</v>
      </c>
      <c r="H187" s="21">
        <v>15.5</v>
      </c>
      <c r="I187" s="21">
        <v>31</v>
      </c>
      <c r="J187" s="21">
        <v>11.606060317092968</v>
      </c>
      <c r="K187" s="21">
        <v>17.75062414893015</v>
      </c>
      <c r="L187" s="18">
        <v>19.875902338767009</v>
      </c>
    </row>
    <row r="188" spans="2:12" x14ac:dyDescent="0.2">
      <c r="B188" s="7">
        <v>185</v>
      </c>
      <c r="C188" s="21">
        <v>3.4868106902942193</v>
      </c>
      <c r="D188" s="21">
        <v>3.1519773611969475</v>
      </c>
      <c r="E188" s="21">
        <v>3.5220590672570049</v>
      </c>
      <c r="F188" s="21">
        <v>5</v>
      </c>
      <c r="G188" s="21">
        <v>3.5454545454545454</v>
      </c>
      <c r="H188" s="21">
        <v>17.487179487179489</v>
      </c>
      <c r="I188" s="21">
        <v>12.4</v>
      </c>
      <c r="J188" s="21">
        <v>17.781292277375805</v>
      </c>
      <c r="K188" s="21">
        <v>17.6033390741189</v>
      </c>
      <c r="L188" s="18">
        <v>19.670192039848857</v>
      </c>
    </row>
    <row r="189" spans="2:12" x14ac:dyDescent="0.2">
      <c r="B189" s="7">
        <v>186</v>
      </c>
      <c r="C189" s="21">
        <v>4.5378871085656396</v>
      </c>
      <c r="D189" s="21">
        <v>3.1390600736713172</v>
      </c>
      <c r="E189" s="21">
        <v>3.464582692203229</v>
      </c>
      <c r="F189" s="21">
        <v>7</v>
      </c>
      <c r="G189" s="21">
        <v>2.4545454545454546</v>
      </c>
      <c r="H189" s="21">
        <v>25.25925925925926</v>
      </c>
      <c r="I189" s="21">
        <v>8.8571428571428577</v>
      </c>
      <c r="J189" s="21">
        <v>13.662746233367031</v>
      </c>
      <c r="K189" s="21">
        <v>17.895373125174967</v>
      </c>
      <c r="L189" s="18">
        <v>19.751135226758283</v>
      </c>
    </row>
    <row r="190" spans="2:12" x14ac:dyDescent="0.2">
      <c r="B190" s="7">
        <v>187</v>
      </c>
      <c r="C190" s="21">
        <v>4.258307128391591</v>
      </c>
      <c r="D190" s="21">
        <v>3.1032526527959421</v>
      </c>
      <c r="E190" s="21">
        <v>3.2414653073275885</v>
      </c>
      <c r="F190" s="21">
        <v>5</v>
      </c>
      <c r="G190" s="21">
        <v>4</v>
      </c>
      <c r="H190" s="21">
        <v>15.5</v>
      </c>
      <c r="I190" s="21">
        <v>12.4</v>
      </c>
      <c r="J190" s="21">
        <v>14.559776486441004</v>
      </c>
      <c r="K190" s="21">
        <v>19.1271521123006</v>
      </c>
      <c r="L190" s="18">
        <v>19.979037138384388</v>
      </c>
    </row>
    <row r="191" spans="2:12" x14ac:dyDescent="0.2">
      <c r="B191" s="7">
        <v>188</v>
      </c>
      <c r="C191" s="21">
        <v>3.9475966461482725</v>
      </c>
      <c r="D191" s="21">
        <v>3.0343677618252887</v>
      </c>
      <c r="E191" s="21">
        <v>3.3602970769620781</v>
      </c>
      <c r="F191" s="21">
        <v>3</v>
      </c>
      <c r="G191" s="21">
        <v>3.4545454545454546</v>
      </c>
      <c r="H191" s="21">
        <v>17.94736842105263</v>
      </c>
      <c r="I191" s="21">
        <v>20.666666666666668</v>
      </c>
      <c r="J191" s="21">
        <v>15.705758606440783</v>
      </c>
      <c r="K191" s="21">
        <v>18.450749615284593</v>
      </c>
      <c r="L191" s="18">
        <v>20.432592509058502</v>
      </c>
    </row>
    <row r="192" spans="2:12" x14ac:dyDescent="0.2">
      <c r="B192" s="7">
        <v>189</v>
      </c>
      <c r="C192" s="21">
        <v>4.0559611562232813</v>
      </c>
      <c r="D192" s="21">
        <v>3.1548785230605541</v>
      </c>
      <c r="E192" s="21">
        <v>3.3451931460771385</v>
      </c>
      <c r="F192" s="21">
        <v>5</v>
      </c>
      <c r="G192" s="21">
        <v>3</v>
      </c>
      <c r="H192" s="21">
        <v>20.666666666666668</v>
      </c>
      <c r="I192" s="21">
        <v>12.4</v>
      </c>
      <c r="J192" s="21">
        <v>15.286142448595701</v>
      </c>
      <c r="K192" s="21">
        <v>18.534056866852826</v>
      </c>
      <c r="L192" s="18">
        <v>19.652103732936656</v>
      </c>
    </row>
    <row r="193" spans="2:12" x14ac:dyDescent="0.2">
      <c r="B193" s="7">
        <v>190</v>
      </c>
      <c r="C193" s="21">
        <v>4.2322381604508008</v>
      </c>
      <c r="D193" s="21">
        <v>3.1493286130710416</v>
      </c>
      <c r="E193" s="21">
        <v>3.3277215159384705</v>
      </c>
      <c r="F193" s="21">
        <v>6</v>
      </c>
      <c r="G193" s="21">
        <v>3.8181818181818183</v>
      </c>
      <c r="H193" s="21">
        <v>16.238095238095237</v>
      </c>
      <c r="I193" s="21">
        <v>10.333333333333334</v>
      </c>
      <c r="J193" s="21">
        <v>14.649459139462985</v>
      </c>
      <c r="K193" s="21">
        <v>18.631366748402627</v>
      </c>
      <c r="L193" s="18">
        <v>19.686735687941187</v>
      </c>
    </row>
    <row r="194" spans="2:12" x14ac:dyDescent="0.2">
      <c r="B194" s="7">
        <v>191</v>
      </c>
      <c r="C194" s="21">
        <v>4.0539692167224644</v>
      </c>
      <c r="D194" s="21">
        <v>3.0091745680618431</v>
      </c>
      <c r="E194" s="21">
        <v>3.5941323665254905</v>
      </c>
      <c r="F194" s="21">
        <v>7</v>
      </c>
      <c r="G194" s="21">
        <v>3.0909090909090908</v>
      </c>
      <c r="H194" s="21">
        <v>20.058823529411764</v>
      </c>
      <c r="I194" s="21">
        <v>8.8571428571428577</v>
      </c>
      <c r="J194" s="21">
        <v>15.293653376609873</v>
      </c>
      <c r="K194" s="21">
        <v>17.250338517703639</v>
      </c>
      <c r="L194" s="18">
        <v>20.603656782840989</v>
      </c>
    </row>
    <row r="195" spans="2:12" x14ac:dyDescent="0.2">
      <c r="B195" s="7">
        <v>192</v>
      </c>
      <c r="C195" s="21">
        <v>6.5649043333716071</v>
      </c>
      <c r="D195" s="21">
        <v>3.1698133188321775</v>
      </c>
      <c r="E195" s="21">
        <v>3.3621301719202652</v>
      </c>
      <c r="F195" s="21">
        <v>2</v>
      </c>
      <c r="G195" s="21">
        <v>2.7272727272727271</v>
      </c>
      <c r="H195" s="21">
        <v>22.733333333333334</v>
      </c>
      <c r="I195" s="21">
        <v>31</v>
      </c>
      <c r="J195" s="21">
        <v>9.4441589475772307</v>
      </c>
      <c r="K195" s="21">
        <v>18.440689928608261</v>
      </c>
      <c r="L195" s="18">
        <v>19.559511480266615</v>
      </c>
    </row>
    <row r="196" spans="2:12" x14ac:dyDescent="0.2">
      <c r="B196" s="7">
        <v>193</v>
      </c>
      <c r="C196" s="21">
        <v>3.6856468932665543</v>
      </c>
      <c r="D196" s="21">
        <v>3.2055094988037451</v>
      </c>
      <c r="E196" s="21">
        <v>3.3029706893044231</v>
      </c>
      <c r="F196" s="21">
        <v>6</v>
      </c>
      <c r="G196" s="21">
        <v>3</v>
      </c>
      <c r="H196" s="21">
        <v>20.666666666666668</v>
      </c>
      <c r="I196" s="21">
        <v>10.333333333333334</v>
      </c>
      <c r="J196" s="21">
        <v>16.822013013039886</v>
      </c>
      <c r="K196" s="21">
        <v>18.770980984108178</v>
      </c>
      <c r="L196" s="18">
        <v>19.341699041334177</v>
      </c>
    </row>
    <row r="197" spans="2:12" x14ac:dyDescent="0.2">
      <c r="B197" s="7">
        <v>194</v>
      </c>
      <c r="C197" s="21">
        <v>6.1823701716421144</v>
      </c>
      <c r="D197" s="21">
        <v>3.1156704502275199</v>
      </c>
      <c r="E197" s="21">
        <v>3.2890770123335664</v>
      </c>
      <c r="F197" s="21">
        <v>3</v>
      </c>
      <c r="G197" s="21">
        <v>2.0909090909090908</v>
      </c>
      <c r="H197" s="21">
        <v>29.65217391304348</v>
      </c>
      <c r="I197" s="21">
        <v>20.666666666666668</v>
      </c>
      <c r="J197" s="21">
        <v>10.028516293700354</v>
      </c>
      <c r="K197" s="21">
        <v>18.850273121458969</v>
      </c>
      <c r="L197" s="18">
        <v>19.899408807973412</v>
      </c>
    </row>
    <row r="198" spans="2:12" x14ac:dyDescent="0.2">
      <c r="B198" s="7">
        <v>195</v>
      </c>
      <c r="C198" s="21">
        <v>4.4414272447715533</v>
      </c>
      <c r="D198" s="21">
        <v>3.2434967274312587</v>
      </c>
      <c r="E198" s="21">
        <v>3.309290682766632</v>
      </c>
      <c r="F198" s="21">
        <v>5</v>
      </c>
      <c r="G198" s="21">
        <v>4.0909090909090908</v>
      </c>
      <c r="H198" s="21">
        <v>15.155555555555555</v>
      </c>
      <c r="I198" s="21">
        <v>12.4</v>
      </c>
      <c r="J198" s="21">
        <v>13.959476668898805</v>
      </c>
      <c r="K198" s="21">
        <v>18.735132674463877</v>
      </c>
      <c r="L198" s="18">
        <v>19.115172670176218</v>
      </c>
    </row>
    <row r="199" spans="2:12" x14ac:dyDescent="0.2">
      <c r="B199" s="7">
        <v>196</v>
      </c>
      <c r="C199" s="21">
        <v>3.8928142834086015</v>
      </c>
      <c r="D199" s="21">
        <v>3.1851386793755956</v>
      </c>
      <c r="E199" s="21">
        <v>3.4933102932215205</v>
      </c>
      <c r="F199" s="21">
        <v>7</v>
      </c>
      <c r="G199" s="21">
        <v>3.7272727272727271</v>
      </c>
      <c r="H199" s="21">
        <v>16.634146341463417</v>
      </c>
      <c r="I199" s="21">
        <v>8.8571428571428577</v>
      </c>
      <c r="J199" s="21">
        <v>15.926780854727021</v>
      </c>
      <c r="K199" s="21">
        <v>17.748208660509164</v>
      </c>
      <c r="L199" s="18">
        <v>19.465400486786429</v>
      </c>
    </row>
    <row r="200" spans="2:12" x14ac:dyDescent="0.2">
      <c r="B200" s="7">
        <v>197</v>
      </c>
      <c r="C200" s="21">
        <v>5.0686980610494237</v>
      </c>
      <c r="D200" s="21">
        <v>3.1034892790179565</v>
      </c>
      <c r="E200" s="21">
        <v>3.6665489117120336</v>
      </c>
      <c r="F200" s="21">
        <v>5</v>
      </c>
      <c r="G200" s="21">
        <v>3.4545454545454546</v>
      </c>
      <c r="H200" s="21">
        <v>17.94736842105263</v>
      </c>
      <c r="I200" s="21">
        <v>12.4</v>
      </c>
      <c r="J200" s="21">
        <v>12.231937916452557</v>
      </c>
      <c r="K200" s="21">
        <v>16.909633961776372</v>
      </c>
      <c r="L200" s="18">
        <v>19.977513832307739</v>
      </c>
    </row>
    <row r="201" spans="2:12" x14ac:dyDescent="0.2">
      <c r="B201" s="7">
        <v>198</v>
      </c>
      <c r="C201" s="21">
        <v>4.2877386877373098</v>
      </c>
      <c r="D201" s="21">
        <v>3.1126406473802684</v>
      </c>
      <c r="E201" s="21">
        <v>3.4492922781751783</v>
      </c>
      <c r="F201" s="21">
        <v>2</v>
      </c>
      <c r="G201" s="21">
        <v>3.1818181818181817</v>
      </c>
      <c r="H201" s="21">
        <v>19.485714285714288</v>
      </c>
      <c r="I201" s="21">
        <v>31</v>
      </c>
      <c r="J201" s="21">
        <v>14.459836411513718</v>
      </c>
      <c r="K201" s="21">
        <v>17.974701764850334</v>
      </c>
      <c r="L201" s="18">
        <v>19.918778626817026</v>
      </c>
    </row>
    <row r="202" spans="2:12" x14ac:dyDescent="0.2">
      <c r="B202" s="7">
        <v>199</v>
      </c>
      <c r="C202" s="21">
        <v>5.9852519960121962</v>
      </c>
      <c r="D202" s="21">
        <v>3.0233943351874415</v>
      </c>
      <c r="E202" s="21">
        <v>3.0838734259494434</v>
      </c>
      <c r="F202" s="21">
        <v>4</v>
      </c>
      <c r="G202" s="21">
        <v>2.9090909090909092</v>
      </c>
      <c r="H202" s="21">
        <v>21.3125</v>
      </c>
      <c r="I202" s="21">
        <v>15.5</v>
      </c>
      <c r="J202" s="21">
        <v>10.358795258964676</v>
      </c>
      <c r="K202" s="21">
        <v>20.104586484742587</v>
      </c>
      <c r="L202" s="18">
        <v>20.506752717771491</v>
      </c>
    </row>
    <row r="203" spans="2:12" x14ac:dyDescent="0.2">
      <c r="B203" s="7">
        <v>200</v>
      </c>
      <c r="C203" s="21">
        <v>4.7436824291824848</v>
      </c>
      <c r="D203" s="21">
        <v>3.2102014089426851</v>
      </c>
      <c r="E203" s="21">
        <v>3.4866997305860692</v>
      </c>
      <c r="F203" s="21">
        <v>3</v>
      </c>
      <c r="G203" s="21">
        <v>3.4545454545454546</v>
      </c>
      <c r="H203" s="21">
        <v>17.94736842105263</v>
      </c>
      <c r="I203" s="21">
        <v>20.666666666666668</v>
      </c>
      <c r="J203" s="21">
        <v>13.070014893616083</v>
      </c>
      <c r="K203" s="21">
        <v>17.781858143998708</v>
      </c>
      <c r="L203" s="18">
        <v>19.313429938472421</v>
      </c>
    </row>
    <row r="204" spans="2:12" x14ac:dyDescent="0.2">
      <c r="B204" s="7">
        <v>201</v>
      </c>
      <c r="C204" s="21">
        <v>5.3436457033801688</v>
      </c>
      <c r="D204" s="21">
        <v>3.2599968184326062</v>
      </c>
      <c r="E204" s="21">
        <v>3.5251038990401593</v>
      </c>
      <c r="F204" s="21">
        <v>5</v>
      </c>
      <c r="G204" s="21">
        <v>2.6363636363636362</v>
      </c>
      <c r="H204" s="21">
        <v>23.517241379310345</v>
      </c>
      <c r="I204" s="21">
        <v>12.4</v>
      </c>
      <c r="J204" s="21">
        <v>11.60256563431617</v>
      </c>
      <c r="K204" s="21">
        <v>17.588134073688384</v>
      </c>
      <c r="L204" s="18">
        <v>19.018423468833124</v>
      </c>
    </row>
    <row r="205" spans="2:12" x14ac:dyDescent="0.2">
      <c r="B205" s="7">
        <v>202</v>
      </c>
      <c r="C205" s="21">
        <v>5.8924481711669427</v>
      </c>
      <c r="D205" s="21">
        <v>3.1816155547102172</v>
      </c>
      <c r="E205" s="21">
        <v>3.1064080957932423</v>
      </c>
      <c r="F205" s="21">
        <v>6</v>
      </c>
      <c r="G205" s="21">
        <v>2.3636363636363638</v>
      </c>
      <c r="H205" s="21">
        <v>26.23076923076923</v>
      </c>
      <c r="I205" s="21">
        <v>10.333333333333334</v>
      </c>
      <c r="J205" s="21">
        <v>10.521942357232732</v>
      </c>
      <c r="K205" s="21">
        <v>19.95874273053872</v>
      </c>
      <c r="L205" s="18">
        <v>19.486955269693791</v>
      </c>
    </row>
    <row r="206" spans="2:12" x14ac:dyDescent="0.2">
      <c r="B206" s="7">
        <v>203</v>
      </c>
      <c r="C206" s="21">
        <v>3.7734117325404064</v>
      </c>
      <c r="D206" s="21">
        <v>3.0386296475111396</v>
      </c>
      <c r="E206" s="21">
        <v>3.2811202755289415</v>
      </c>
      <c r="F206" s="21">
        <v>4</v>
      </c>
      <c r="G206" s="21">
        <v>2.9090909090909092</v>
      </c>
      <c r="H206" s="21">
        <v>21.3125</v>
      </c>
      <c r="I206" s="21">
        <v>15.5</v>
      </c>
      <c r="J206" s="21">
        <v>16.430754021708413</v>
      </c>
      <c r="K206" s="21">
        <v>18.895985149463968</v>
      </c>
      <c r="L206" s="18">
        <v>20.403934402069218</v>
      </c>
    </row>
    <row r="207" spans="2:12" x14ac:dyDescent="0.2">
      <c r="B207" s="7">
        <v>204</v>
      </c>
      <c r="C207" s="21">
        <v>6.215928776445053</v>
      </c>
      <c r="D207" s="21">
        <v>3.0287483633036603</v>
      </c>
      <c r="E207" s="21">
        <v>3.2091177693151929</v>
      </c>
      <c r="F207" s="21">
        <v>6</v>
      </c>
      <c r="G207" s="21">
        <v>3.6363636363636362</v>
      </c>
      <c r="H207" s="21">
        <v>17.05</v>
      </c>
      <c r="I207" s="21">
        <v>10.333333333333334</v>
      </c>
      <c r="J207" s="21">
        <v>9.9743742616462807</v>
      </c>
      <c r="K207" s="21">
        <v>19.319951605649685</v>
      </c>
      <c r="L207" s="18">
        <v>20.470502188690386</v>
      </c>
    </row>
    <row r="208" spans="2:12" x14ac:dyDescent="0.2">
      <c r="B208" s="7">
        <v>205</v>
      </c>
      <c r="C208" s="21">
        <v>5.3608112802262795</v>
      </c>
      <c r="D208" s="21">
        <v>3.115106264335529</v>
      </c>
      <c r="E208" s="21">
        <v>3.7155820008760334</v>
      </c>
      <c r="F208" s="21">
        <v>6</v>
      </c>
      <c r="G208" s="21">
        <v>3.2727272727272729</v>
      </c>
      <c r="H208" s="21">
        <v>18.944444444444443</v>
      </c>
      <c r="I208" s="21">
        <v>10.333333333333334</v>
      </c>
      <c r="J208" s="21">
        <v>11.565413658319079</v>
      </c>
      <c r="K208" s="21">
        <v>16.686484105419307</v>
      </c>
      <c r="L208" s="18">
        <v>19.90301284737231</v>
      </c>
    </row>
    <row r="209" spans="2:12" x14ac:dyDescent="0.2">
      <c r="B209" s="7">
        <v>206</v>
      </c>
      <c r="C209" s="21">
        <v>4.1781324781458604</v>
      </c>
      <c r="D209" s="21">
        <v>2.9705464541998321</v>
      </c>
      <c r="E209" s="21">
        <v>3.6436176286594271</v>
      </c>
      <c r="F209" s="21">
        <v>2</v>
      </c>
      <c r="G209" s="21">
        <v>2.8181818181818183</v>
      </c>
      <c r="H209" s="21">
        <v>22</v>
      </c>
      <c r="I209" s="21">
        <v>31</v>
      </c>
      <c r="J209" s="21">
        <v>14.839165661763287</v>
      </c>
      <c r="K209" s="21">
        <v>17.016055557622071</v>
      </c>
      <c r="L209" s="18">
        <v>20.871580685884535</v>
      </c>
    </row>
    <row r="210" spans="2:12" x14ac:dyDescent="0.2">
      <c r="B210" s="7">
        <v>207</v>
      </c>
      <c r="C210" s="21">
        <v>4.9115388095647301</v>
      </c>
      <c r="D210" s="21">
        <v>3.1145735597835231</v>
      </c>
      <c r="E210" s="21">
        <v>3.3397002938500524</v>
      </c>
      <c r="F210" s="21">
        <v>2</v>
      </c>
      <c r="G210" s="21">
        <v>3.5454545454545454</v>
      </c>
      <c r="H210" s="21">
        <v>17.487179487179489</v>
      </c>
      <c r="I210" s="21">
        <v>31</v>
      </c>
      <c r="J210" s="21">
        <v>12.623335049142074</v>
      </c>
      <c r="K210" s="21">
        <v>18.564540091867212</v>
      </c>
      <c r="L210" s="18">
        <v>19.906416981305551</v>
      </c>
    </row>
    <row r="211" spans="2:12" x14ac:dyDescent="0.2">
      <c r="B211" s="7">
        <v>208</v>
      </c>
      <c r="C211" s="21">
        <v>4.5147619608811089</v>
      </c>
      <c r="D211" s="21">
        <v>3.1392248139727017</v>
      </c>
      <c r="E211" s="21">
        <v>3.6929938212180398</v>
      </c>
      <c r="F211" s="21">
        <v>3</v>
      </c>
      <c r="G211" s="21">
        <v>3.8181818181818183</v>
      </c>
      <c r="H211" s="21">
        <v>16.238095238095237</v>
      </c>
      <c r="I211" s="21">
        <v>20.666666666666668</v>
      </c>
      <c r="J211" s="21">
        <v>13.732728444425002</v>
      </c>
      <c r="K211" s="21">
        <v>16.788546908413423</v>
      </c>
      <c r="L211" s="18">
        <v>19.750098726296301</v>
      </c>
    </row>
    <row r="212" spans="2:12" x14ac:dyDescent="0.2">
      <c r="B212" s="7">
        <v>209</v>
      </c>
      <c r="C212" s="21">
        <v>3.1771797211573451</v>
      </c>
      <c r="D212" s="21">
        <v>3.0929773282158046</v>
      </c>
      <c r="E212" s="21">
        <v>3.065996288705974</v>
      </c>
      <c r="F212" s="21">
        <v>5</v>
      </c>
      <c r="G212" s="21">
        <v>2.6363636363636362</v>
      </c>
      <c r="H212" s="21">
        <v>23.517241379310345</v>
      </c>
      <c r="I212" s="21">
        <v>12.4</v>
      </c>
      <c r="J212" s="21">
        <v>19.514162068683788</v>
      </c>
      <c r="K212" s="21">
        <v>20.221811822925446</v>
      </c>
      <c r="L212" s="18">
        <v>20.045410431690726</v>
      </c>
    </row>
    <row r="213" spans="2:12" x14ac:dyDescent="0.2">
      <c r="B213" s="7">
        <v>210</v>
      </c>
      <c r="C213" s="21">
        <v>5.3041959806916168</v>
      </c>
      <c r="D213" s="21">
        <v>2.91723137818675</v>
      </c>
      <c r="E213" s="21">
        <v>3.2261697771654365</v>
      </c>
      <c r="F213" s="21">
        <v>5</v>
      </c>
      <c r="G213" s="21">
        <v>2.9090909090909092</v>
      </c>
      <c r="H213" s="21">
        <v>21.3125</v>
      </c>
      <c r="I213" s="21">
        <v>12.4</v>
      </c>
      <c r="J213" s="21">
        <v>11.688859202354697</v>
      </c>
      <c r="K213" s="21">
        <v>19.21783547748506</v>
      </c>
      <c r="L213" s="18">
        <v>21.253027944097138</v>
      </c>
    </row>
    <row r="214" spans="2:12" x14ac:dyDescent="0.2">
      <c r="B214" s="7">
        <v>211</v>
      </c>
      <c r="C214" s="21">
        <v>3.9283527385050605</v>
      </c>
      <c r="D214" s="21">
        <v>3.0156181766431316</v>
      </c>
      <c r="E214" s="21">
        <v>3.4185978138377893</v>
      </c>
      <c r="F214" s="21">
        <v>5</v>
      </c>
      <c r="G214" s="21">
        <v>3.6363636363636362</v>
      </c>
      <c r="H214" s="21">
        <v>17.05</v>
      </c>
      <c r="I214" s="21">
        <v>12.4</v>
      </c>
      <c r="J214" s="21">
        <v>15.782696750290855</v>
      </c>
      <c r="K214" s="21">
        <v>18.136090694563894</v>
      </c>
      <c r="L214" s="18">
        <v>20.559632011840431</v>
      </c>
    </row>
    <row r="215" spans="2:12" x14ac:dyDescent="0.2">
      <c r="B215" s="7">
        <v>212</v>
      </c>
      <c r="C215" s="21">
        <v>3.8684495947538737</v>
      </c>
      <c r="D215" s="21">
        <v>3.1953334526134469</v>
      </c>
      <c r="E215" s="21">
        <v>3.0854810346870081</v>
      </c>
      <c r="F215" s="21">
        <v>4</v>
      </c>
      <c r="G215" s="21">
        <v>3.7272727272727271</v>
      </c>
      <c r="H215" s="21">
        <v>16.634146341463417</v>
      </c>
      <c r="I215" s="21">
        <v>15.5</v>
      </c>
      <c r="J215" s="21">
        <v>16.027092632686788</v>
      </c>
      <c r="K215" s="21">
        <v>20.094111518753603</v>
      </c>
      <c r="L215" s="18">
        <v>19.403295749709788</v>
      </c>
    </row>
    <row r="216" spans="2:12" x14ac:dyDescent="0.2">
      <c r="B216" s="7">
        <v>213</v>
      </c>
      <c r="C216" s="21">
        <v>2.5717651600752758</v>
      </c>
      <c r="D216" s="21">
        <v>2.9331964391420375</v>
      </c>
      <c r="E216" s="21">
        <v>3.1216024715456756</v>
      </c>
      <c r="F216" s="21">
        <v>4</v>
      </c>
      <c r="G216" s="21">
        <v>4</v>
      </c>
      <c r="H216" s="21">
        <v>15.5</v>
      </c>
      <c r="I216" s="21">
        <v>15.5</v>
      </c>
      <c r="J216" s="21">
        <v>24.107955486178707</v>
      </c>
      <c r="K216" s="21">
        <v>19.861593705524079</v>
      </c>
      <c r="L216" s="18">
        <v>21.137350084242925</v>
      </c>
    </row>
    <row r="217" spans="2:12" x14ac:dyDescent="0.2">
      <c r="B217" s="7">
        <v>214</v>
      </c>
      <c r="C217" s="21">
        <v>3.904476970247722</v>
      </c>
      <c r="D217" s="21">
        <v>3.0852434821697599</v>
      </c>
      <c r="E217" s="21">
        <v>3.3795977184657606</v>
      </c>
      <c r="F217" s="21">
        <v>4</v>
      </c>
      <c r="G217" s="21">
        <v>3.4545454545454546</v>
      </c>
      <c r="H217" s="21">
        <v>17.94736842105263</v>
      </c>
      <c r="I217" s="21">
        <v>15.5</v>
      </c>
      <c r="J217" s="21">
        <v>15.879207502680281</v>
      </c>
      <c r="K217" s="21">
        <v>18.345378700322417</v>
      </c>
      <c r="L217" s="18">
        <v>20.095658692194124</v>
      </c>
    </row>
    <row r="218" spans="2:12" x14ac:dyDescent="0.2">
      <c r="B218" s="7">
        <v>215</v>
      </c>
      <c r="C218" s="21">
        <v>3.0676277381973094</v>
      </c>
      <c r="D218" s="21">
        <v>3.2177819893763173</v>
      </c>
      <c r="E218" s="21">
        <v>3.3610567679043886</v>
      </c>
      <c r="F218" s="21">
        <v>2</v>
      </c>
      <c r="G218" s="21">
        <v>2.1818181818181817</v>
      </c>
      <c r="H218" s="21">
        <v>28.416666666666668</v>
      </c>
      <c r="I218" s="21">
        <v>31</v>
      </c>
      <c r="J218" s="21">
        <v>20.211057302681155</v>
      </c>
      <c r="K218" s="21">
        <v>18.446579240212255</v>
      </c>
      <c r="L218" s="18">
        <v>19.26793058221358</v>
      </c>
    </row>
    <row r="219" spans="2:12" x14ac:dyDescent="0.2">
      <c r="B219" s="7">
        <v>216</v>
      </c>
      <c r="C219" s="21">
        <v>3.0906982418544073</v>
      </c>
      <c r="D219" s="21">
        <v>3.1678739218164256</v>
      </c>
      <c r="E219" s="21">
        <v>3.5010050806042097</v>
      </c>
      <c r="F219" s="21">
        <v>5</v>
      </c>
      <c r="G219" s="21">
        <v>2.3636363636363638</v>
      </c>
      <c r="H219" s="21">
        <v>26.23076923076923</v>
      </c>
      <c r="I219" s="21">
        <v>12.4</v>
      </c>
      <c r="J219" s="21">
        <v>20.060191952870895</v>
      </c>
      <c r="K219" s="21">
        <v>17.709200236093324</v>
      </c>
      <c r="L219" s="18">
        <v>19.571485965088488</v>
      </c>
    </row>
    <row r="220" spans="2:12" x14ac:dyDescent="0.2">
      <c r="B220" s="7">
        <v>217</v>
      </c>
      <c r="C220" s="21">
        <v>4.3606518377705772</v>
      </c>
      <c r="D220" s="21">
        <v>3.0706003330350553</v>
      </c>
      <c r="E220" s="21">
        <v>3.1966600508649372</v>
      </c>
      <c r="F220" s="21">
        <v>4</v>
      </c>
      <c r="G220" s="21">
        <v>3</v>
      </c>
      <c r="H220" s="21">
        <v>20.666666666666668</v>
      </c>
      <c r="I220" s="21">
        <v>15.5</v>
      </c>
      <c r="J220" s="21">
        <v>14.218057828642898</v>
      </c>
      <c r="K220" s="21">
        <v>19.395243477086133</v>
      </c>
      <c r="L220" s="18">
        <v>20.191491329227372</v>
      </c>
    </row>
    <row r="221" spans="2:12" x14ac:dyDescent="0.2">
      <c r="B221" s="7">
        <v>218</v>
      </c>
      <c r="C221" s="21">
        <v>6.1679686958682733</v>
      </c>
      <c r="D221" s="21">
        <v>3.0376365826792791</v>
      </c>
      <c r="E221" s="21">
        <v>3.0458118400014822</v>
      </c>
      <c r="F221" s="21">
        <v>4</v>
      </c>
      <c r="G221" s="21">
        <v>3.0909090909090908</v>
      </c>
      <c r="H221" s="21">
        <v>20.058823529411764</v>
      </c>
      <c r="I221" s="21">
        <v>15.5</v>
      </c>
      <c r="J221" s="21">
        <v>10.051931690498337</v>
      </c>
      <c r="K221" s="21">
        <v>20.355820798165205</v>
      </c>
      <c r="L221" s="18">
        <v>20.410604860873217</v>
      </c>
    </row>
    <row r="222" spans="2:12" x14ac:dyDescent="0.2">
      <c r="B222" s="7">
        <v>219</v>
      </c>
      <c r="C222" s="21">
        <v>4.9773258354508201</v>
      </c>
      <c r="D222" s="21">
        <v>3.1562352109314946</v>
      </c>
      <c r="E222" s="21">
        <v>3.8108137125114827</v>
      </c>
      <c r="F222" s="21">
        <v>6</v>
      </c>
      <c r="G222" s="21">
        <v>2.8181818181818183</v>
      </c>
      <c r="H222" s="21">
        <v>22</v>
      </c>
      <c r="I222" s="21">
        <v>10.333333333333334</v>
      </c>
      <c r="J222" s="21">
        <v>12.456488092141223</v>
      </c>
      <c r="K222" s="21">
        <v>16.269491157871229</v>
      </c>
      <c r="L222" s="18">
        <v>19.643656399645209</v>
      </c>
    </row>
    <row r="223" spans="2:12" x14ac:dyDescent="0.2">
      <c r="B223" s="7">
        <v>220</v>
      </c>
      <c r="C223" s="21">
        <v>3.7403498748377553</v>
      </c>
      <c r="D223" s="21">
        <v>3.2193857193813593</v>
      </c>
      <c r="E223" s="21">
        <v>3.0942953496158849</v>
      </c>
      <c r="F223" s="21">
        <v>3</v>
      </c>
      <c r="G223" s="21">
        <v>3.8181818181818183</v>
      </c>
      <c r="H223" s="21">
        <v>16.238095238095237</v>
      </c>
      <c r="I223" s="21">
        <v>20.666666666666668</v>
      </c>
      <c r="J223" s="21">
        <v>16.575989432723688</v>
      </c>
      <c r="K223" s="21">
        <v>20.036872048331283</v>
      </c>
      <c r="L223" s="18">
        <v>19.258332304435392</v>
      </c>
    </row>
    <row r="224" spans="2:12" x14ac:dyDescent="0.2">
      <c r="B224" s="7">
        <v>221</v>
      </c>
      <c r="C224" s="21">
        <v>4.0106208486166697</v>
      </c>
      <c r="D224" s="21">
        <v>3.1017331462148765</v>
      </c>
      <c r="E224" s="21">
        <v>3.1398791750116395</v>
      </c>
      <c r="F224" s="21">
        <v>3</v>
      </c>
      <c r="G224" s="21">
        <v>3.2727272727272729</v>
      </c>
      <c r="H224" s="21">
        <v>18.944444444444443</v>
      </c>
      <c r="I224" s="21">
        <v>20.666666666666668</v>
      </c>
      <c r="J224" s="21">
        <v>15.458953199573786</v>
      </c>
      <c r="K224" s="21">
        <v>19.745982741444237</v>
      </c>
      <c r="L224" s="18">
        <v>19.988824659419901</v>
      </c>
    </row>
    <row r="225" spans="2:12" x14ac:dyDescent="0.2">
      <c r="B225" s="7">
        <v>222</v>
      </c>
      <c r="C225" s="21">
        <v>2.8619932421447096</v>
      </c>
      <c r="D225" s="21">
        <v>3.0420405766148106</v>
      </c>
      <c r="E225" s="21">
        <v>3.1154634039794016</v>
      </c>
      <c r="F225" s="21">
        <v>7</v>
      </c>
      <c r="G225" s="21">
        <v>3.1818181818181817</v>
      </c>
      <c r="H225" s="21">
        <v>19.485714285714288</v>
      </c>
      <c r="I225" s="21">
        <v>8.8571428571428577</v>
      </c>
      <c r="J225" s="21">
        <v>21.663223758536436</v>
      </c>
      <c r="K225" s="21">
        <v>19.900731275099236</v>
      </c>
      <c r="L225" s="18">
        <v>20.381056214902213</v>
      </c>
    </row>
    <row r="226" spans="2:12" x14ac:dyDescent="0.2">
      <c r="B226" s="7">
        <v>223</v>
      </c>
      <c r="C226" s="21">
        <v>3.12245391544102</v>
      </c>
      <c r="D226" s="21">
        <v>2.9512303625706031</v>
      </c>
      <c r="E226" s="21">
        <v>3.3497277234063874</v>
      </c>
      <c r="F226" s="21">
        <v>5</v>
      </c>
      <c r="G226" s="21">
        <v>2.8181818181818183</v>
      </c>
      <c r="H226" s="21">
        <v>22</v>
      </c>
      <c r="I226" s="21">
        <v>12.4</v>
      </c>
      <c r="J226" s="21">
        <v>19.856177762432413</v>
      </c>
      <c r="K226" s="21">
        <v>18.508967032386529</v>
      </c>
      <c r="L226" s="18">
        <v>21.008187224665271</v>
      </c>
    </row>
    <row r="227" spans="2:12" x14ac:dyDescent="0.2">
      <c r="B227" s="7">
        <v>224</v>
      </c>
      <c r="C227" s="21">
        <v>3.959995211396568</v>
      </c>
      <c r="D227" s="21">
        <v>3.1615899778330956</v>
      </c>
      <c r="E227" s="21">
        <v>3.2974486908544356</v>
      </c>
      <c r="F227" s="21">
        <v>7</v>
      </c>
      <c r="G227" s="21">
        <v>4.4545454545454541</v>
      </c>
      <c r="H227" s="21">
        <v>13.918367346938776</v>
      </c>
      <c r="I227" s="21">
        <v>8.8571428571428577</v>
      </c>
      <c r="J227" s="21">
        <v>15.656584589185529</v>
      </c>
      <c r="K227" s="21">
        <v>18.802415386161641</v>
      </c>
      <c r="L227" s="18">
        <v>19.610386050911583</v>
      </c>
    </row>
    <row r="228" spans="2:12" x14ac:dyDescent="0.2">
      <c r="B228" s="7">
        <v>225</v>
      </c>
      <c r="C228" s="21">
        <v>4.7202422800316572</v>
      </c>
      <c r="D228" s="21">
        <v>3.1072318013608444</v>
      </c>
      <c r="E228" s="21">
        <v>3.3848575778489782</v>
      </c>
      <c r="F228" s="21">
        <v>3</v>
      </c>
      <c r="G228" s="21">
        <v>2.6363636363636362</v>
      </c>
      <c r="H228" s="21">
        <v>23.517241379310345</v>
      </c>
      <c r="I228" s="21">
        <v>20.666666666666668</v>
      </c>
      <c r="J228" s="21">
        <v>13.134918998179938</v>
      </c>
      <c r="K228" s="21">
        <v>18.316871116154903</v>
      </c>
      <c r="L228" s="18">
        <v>19.953451806474966</v>
      </c>
    </row>
    <row r="229" spans="2:12" x14ac:dyDescent="0.2">
      <c r="B229" s="7">
        <v>226</v>
      </c>
      <c r="C229" s="21">
        <v>5.2150476862327482</v>
      </c>
      <c r="D229" s="21">
        <v>2.9504878742349505</v>
      </c>
      <c r="E229" s="21">
        <v>3.0611905697259831</v>
      </c>
      <c r="F229" s="21">
        <v>6</v>
      </c>
      <c r="G229" s="21">
        <v>2.8181818181818183</v>
      </c>
      <c r="H229" s="21">
        <v>22</v>
      </c>
      <c r="I229" s="21">
        <v>10.333333333333334</v>
      </c>
      <c r="J229" s="21">
        <v>11.888673647927394</v>
      </c>
      <c r="K229" s="21">
        <v>20.253557754017848</v>
      </c>
      <c r="L229" s="18">
        <v>21.013473921182051</v>
      </c>
    </row>
    <row r="230" spans="2:12" x14ac:dyDescent="0.2">
      <c r="B230" s="7">
        <v>227</v>
      </c>
      <c r="C230" s="21">
        <v>4.63776583244303</v>
      </c>
      <c r="D230" s="21">
        <v>2.9507355667259758</v>
      </c>
      <c r="E230" s="21">
        <v>3.2997519751311732</v>
      </c>
      <c r="F230" s="21">
        <v>7</v>
      </c>
      <c r="G230" s="21">
        <v>2.6363636363636362</v>
      </c>
      <c r="H230" s="21">
        <v>23.517241379310345</v>
      </c>
      <c r="I230" s="21">
        <v>8.8571428571428577</v>
      </c>
      <c r="J230" s="21">
        <v>13.368505922891829</v>
      </c>
      <c r="K230" s="21">
        <v>18.789290973160291</v>
      </c>
      <c r="L230" s="18">
        <v>21.011709995007397</v>
      </c>
    </row>
    <row r="231" spans="2:12" x14ac:dyDescent="0.2">
      <c r="B231" s="7">
        <v>228</v>
      </c>
      <c r="C231" s="21">
        <v>6.4536537120390776</v>
      </c>
      <c r="D231" s="21">
        <v>3.0764159968207356</v>
      </c>
      <c r="E231" s="21">
        <v>3.349056975562176</v>
      </c>
      <c r="F231" s="21">
        <v>5</v>
      </c>
      <c r="G231" s="21">
        <v>3.7272727272727271</v>
      </c>
      <c r="H231" s="21">
        <v>16.634146341463417</v>
      </c>
      <c r="I231" s="21">
        <v>12.4</v>
      </c>
      <c r="J231" s="21">
        <v>9.606961074521406</v>
      </c>
      <c r="K231" s="21">
        <v>18.512674001191819</v>
      </c>
      <c r="L231" s="18">
        <v>20.153321288171931</v>
      </c>
    </row>
    <row r="232" spans="2:12" x14ac:dyDescent="0.2">
      <c r="B232" s="7">
        <v>229</v>
      </c>
      <c r="C232" s="21">
        <v>4.9360234305665447</v>
      </c>
      <c r="D232" s="21">
        <v>2.8667025890841606</v>
      </c>
      <c r="E232" s="21">
        <v>3.5479088760088366</v>
      </c>
      <c r="F232" s="21">
        <v>4</v>
      </c>
      <c r="G232" s="21">
        <v>3.1818181818181817</v>
      </c>
      <c r="H232" s="21">
        <v>19.485714285714288</v>
      </c>
      <c r="I232" s="21">
        <v>15.5</v>
      </c>
      <c r="J232" s="21">
        <v>12.560718333722292</v>
      </c>
      <c r="K232" s="21">
        <v>17.475082412416945</v>
      </c>
      <c r="L232" s="18">
        <v>21.627635959197093</v>
      </c>
    </row>
    <row r="233" spans="2:12" x14ac:dyDescent="0.2">
      <c r="B233" s="7">
        <v>230</v>
      </c>
      <c r="C233" s="21">
        <v>4.4272174678543417</v>
      </c>
      <c r="D233" s="21">
        <v>3.1374985364043075</v>
      </c>
      <c r="E233" s="21">
        <v>3.0802049350772749</v>
      </c>
      <c r="F233" s="21">
        <v>7</v>
      </c>
      <c r="G233" s="21">
        <v>3</v>
      </c>
      <c r="H233" s="21">
        <v>20.666666666666668</v>
      </c>
      <c r="I233" s="21">
        <v>8.8571428571428577</v>
      </c>
      <c r="J233" s="21">
        <v>14.004281571930191</v>
      </c>
      <c r="K233" s="21">
        <v>20.128530830512602</v>
      </c>
      <c r="L233" s="18">
        <v>19.76096539348648</v>
      </c>
    </row>
    <row r="234" spans="2:12" x14ac:dyDescent="0.2">
      <c r="B234" s="7">
        <v>231</v>
      </c>
      <c r="C234" s="21">
        <v>4.5347649806874379</v>
      </c>
      <c r="D234" s="21">
        <v>3.1933352993646453</v>
      </c>
      <c r="E234" s="21">
        <v>3.0524166349266504</v>
      </c>
      <c r="F234" s="21">
        <v>5</v>
      </c>
      <c r="G234" s="21">
        <v>3.4545454545454546</v>
      </c>
      <c r="H234" s="21">
        <v>17.94736842105263</v>
      </c>
      <c r="I234" s="21">
        <v>12.4</v>
      </c>
      <c r="J234" s="21">
        <v>13.672152859970538</v>
      </c>
      <c r="K234" s="21">
        <v>20.311775034435907</v>
      </c>
      <c r="L234" s="18">
        <v>19.415436898322479</v>
      </c>
    </row>
    <row r="235" spans="2:12" x14ac:dyDescent="0.2">
      <c r="B235" s="7">
        <v>232</v>
      </c>
      <c r="C235" s="21">
        <v>4.4900550177155445</v>
      </c>
      <c r="D235" s="21">
        <v>3.0856138424780792</v>
      </c>
      <c r="E235" s="21">
        <v>3.4029080691829883</v>
      </c>
      <c r="F235" s="21">
        <v>3</v>
      </c>
      <c r="G235" s="21">
        <v>2.2727272727272729</v>
      </c>
      <c r="H235" s="21">
        <v>27.279999999999998</v>
      </c>
      <c r="I235" s="21">
        <v>20.666666666666668</v>
      </c>
      <c r="J235" s="21">
        <v>13.808294053275194</v>
      </c>
      <c r="K235" s="21">
        <v>18.219710535667136</v>
      </c>
      <c r="L235" s="18">
        <v>20.093246648844218</v>
      </c>
    </row>
    <row r="236" spans="2:12" x14ac:dyDescent="0.2">
      <c r="B236" s="7">
        <v>233</v>
      </c>
      <c r="C236" s="21">
        <v>5.9028798258356314</v>
      </c>
      <c r="D236" s="21">
        <v>3.0692818036884559</v>
      </c>
      <c r="E236" s="21">
        <v>3.2569026548291879</v>
      </c>
      <c r="F236" s="21">
        <v>2</v>
      </c>
      <c r="G236" s="21">
        <v>4</v>
      </c>
      <c r="H236" s="21">
        <v>15.5</v>
      </c>
      <c r="I236" s="21">
        <v>31</v>
      </c>
      <c r="J236" s="21">
        <v>10.503347828400534</v>
      </c>
      <c r="K236" s="21">
        <v>19.036491590581992</v>
      </c>
      <c r="L236" s="18">
        <v>20.200165369466102</v>
      </c>
    </row>
    <row r="237" spans="2:12" x14ac:dyDescent="0.2">
      <c r="B237" s="7">
        <v>234</v>
      </c>
      <c r="C237" s="21">
        <v>6.3193957702927781</v>
      </c>
      <c r="D237" s="21">
        <v>3.2153030776670022</v>
      </c>
      <c r="E237" s="21">
        <v>3.3324543529994588</v>
      </c>
      <c r="F237" s="21">
        <v>3</v>
      </c>
      <c r="G237" s="21">
        <v>3.4545454545454546</v>
      </c>
      <c r="H237" s="21">
        <v>17.94736842105263</v>
      </c>
      <c r="I237" s="21">
        <v>20.666666666666668</v>
      </c>
      <c r="J237" s="21">
        <v>9.8110645785882689</v>
      </c>
      <c r="K237" s="21">
        <v>18.604906003947317</v>
      </c>
      <c r="L237" s="18">
        <v>19.282785635557161</v>
      </c>
    </row>
    <row r="238" spans="2:12" x14ac:dyDescent="0.2">
      <c r="B238" s="7">
        <v>235</v>
      </c>
      <c r="C238" s="21">
        <v>4.4337807204023072</v>
      </c>
      <c r="D238" s="21">
        <v>3.0829528418830199</v>
      </c>
      <c r="E238" s="21">
        <v>3.3289694012130271</v>
      </c>
      <c r="F238" s="21">
        <v>5</v>
      </c>
      <c r="G238" s="21">
        <v>3.1818181818181817</v>
      </c>
      <c r="H238" s="21">
        <v>19.485714285714288</v>
      </c>
      <c r="I238" s="21">
        <v>12.4</v>
      </c>
      <c r="J238" s="21">
        <v>13.983551264658464</v>
      </c>
      <c r="K238" s="21">
        <v>18.624382662516549</v>
      </c>
      <c r="L238" s="18">
        <v>20.110589807832209</v>
      </c>
    </row>
    <row r="239" spans="2:12" x14ac:dyDescent="0.2">
      <c r="B239" s="7">
        <v>236</v>
      </c>
      <c r="C239" s="21">
        <v>5.9640351579429804</v>
      </c>
      <c r="D239" s="21">
        <v>3.005866498097411</v>
      </c>
      <c r="E239" s="21">
        <v>3.4515626324558615</v>
      </c>
      <c r="F239" s="21">
        <v>7</v>
      </c>
      <c r="G239" s="21">
        <v>2.9090909090909092</v>
      </c>
      <c r="H239" s="21">
        <v>21.3125</v>
      </c>
      <c r="I239" s="21">
        <v>8.8571428571428577</v>
      </c>
      <c r="J239" s="21">
        <v>10.395646296187168</v>
      </c>
      <c r="K239" s="21">
        <v>17.962878441491778</v>
      </c>
      <c r="L239" s="18">
        <v>20.626331887741333</v>
      </c>
    </row>
    <row r="240" spans="2:12" x14ac:dyDescent="0.2">
      <c r="B240" s="7">
        <v>237</v>
      </c>
      <c r="C240" s="21">
        <v>4.5419931568709373</v>
      </c>
      <c r="D240" s="21">
        <v>3.1762464384147782</v>
      </c>
      <c r="E240" s="21">
        <v>3.3647981284228847</v>
      </c>
      <c r="F240" s="21">
        <v>7</v>
      </c>
      <c r="G240" s="21">
        <v>2.6363636363636362</v>
      </c>
      <c r="H240" s="21">
        <v>23.517241379310345</v>
      </c>
      <c r="I240" s="21">
        <v>8.8571428571428577</v>
      </c>
      <c r="J240" s="21">
        <v>13.650394850597472</v>
      </c>
      <c r="K240" s="21">
        <v>18.426068261355113</v>
      </c>
      <c r="L240" s="18">
        <v>19.519895953332689</v>
      </c>
    </row>
    <row r="241" spans="2:12" x14ac:dyDescent="0.2">
      <c r="B241" s="7">
        <v>238</v>
      </c>
      <c r="C241" s="21">
        <v>3.9198377761505441</v>
      </c>
      <c r="D241" s="21">
        <v>3.0198325423104571</v>
      </c>
      <c r="E241" s="21">
        <v>3.2853032872674497</v>
      </c>
      <c r="F241" s="21">
        <v>4</v>
      </c>
      <c r="G241" s="21">
        <v>3.1818181818181817</v>
      </c>
      <c r="H241" s="21">
        <v>19.485714285714288</v>
      </c>
      <c r="I241" s="21">
        <v>15.5</v>
      </c>
      <c r="J241" s="21">
        <v>15.816981094785707</v>
      </c>
      <c r="K241" s="21">
        <v>18.871925840237566</v>
      </c>
      <c r="L241" s="18">
        <v>20.530939756203882</v>
      </c>
    </row>
    <row r="242" spans="2:12" x14ac:dyDescent="0.2">
      <c r="B242" s="7">
        <v>239</v>
      </c>
      <c r="C242" s="21">
        <v>3.0150551006907182</v>
      </c>
      <c r="D242" s="21">
        <v>3.0506565561719761</v>
      </c>
      <c r="E242" s="21">
        <v>3.1575854484532777</v>
      </c>
      <c r="F242" s="21">
        <v>6</v>
      </c>
      <c r="G242" s="21">
        <v>2.8181818181818183</v>
      </c>
      <c r="H242" s="21">
        <v>22</v>
      </c>
      <c r="I242" s="21">
        <v>10.333333333333334</v>
      </c>
      <c r="J242" s="21">
        <v>20.563471621396385</v>
      </c>
      <c r="K242" s="21">
        <v>19.635256436328678</v>
      </c>
      <c r="L242" s="18">
        <v>20.323493929385098</v>
      </c>
    </row>
    <row r="243" spans="2:12" x14ac:dyDescent="0.2">
      <c r="B243" s="7">
        <v>240</v>
      </c>
      <c r="C243" s="21">
        <v>3.3426107923757868</v>
      </c>
      <c r="D243" s="21">
        <v>3.0230769247947857</v>
      </c>
      <c r="E243" s="21">
        <v>3.4241699078228716</v>
      </c>
      <c r="F243" s="21">
        <v>5</v>
      </c>
      <c r="G243" s="21">
        <v>2.2727272727272729</v>
      </c>
      <c r="H243" s="21">
        <v>27.279999999999998</v>
      </c>
      <c r="I243" s="21">
        <v>12.4</v>
      </c>
      <c r="J243" s="21">
        <v>18.548375461904438</v>
      </c>
      <c r="K243" s="21">
        <v>18.1065781398156</v>
      </c>
      <c r="L243" s="18">
        <v>20.508905840763124</v>
      </c>
    </row>
    <row r="244" spans="2:12" x14ac:dyDescent="0.2">
      <c r="B244" s="7">
        <v>241</v>
      </c>
      <c r="C244" s="21">
        <v>2.8078569405779352</v>
      </c>
      <c r="D244" s="21">
        <v>3.1854508484628665</v>
      </c>
      <c r="E244" s="21">
        <v>3.2427244048595334</v>
      </c>
      <c r="F244" s="21">
        <v>3</v>
      </c>
      <c r="G244" s="21">
        <v>2.8181818181818183</v>
      </c>
      <c r="H244" s="21">
        <v>22</v>
      </c>
      <c r="I244" s="21">
        <v>20.666666666666668</v>
      </c>
      <c r="J244" s="21">
        <v>22.080897037168381</v>
      </c>
      <c r="K244" s="21">
        <v>19.119725347947256</v>
      </c>
      <c r="L244" s="18">
        <v>19.463492908678212</v>
      </c>
    </row>
    <row r="245" spans="2:12" x14ac:dyDescent="0.2">
      <c r="B245" s="7">
        <v>242</v>
      </c>
      <c r="C245" s="21">
        <v>4.4939727692589528</v>
      </c>
      <c r="D245" s="21">
        <v>3.2412679856648183</v>
      </c>
      <c r="E245" s="21">
        <v>3.3737287117031238</v>
      </c>
      <c r="F245" s="21">
        <v>6</v>
      </c>
      <c r="G245" s="21">
        <v>2.3636363636363638</v>
      </c>
      <c r="H245" s="21">
        <v>26.23076923076923</v>
      </c>
      <c r="I245" s="21">
        <v>10.333333333333334</v>
      </c>
      <c r="J245" s="21">
        <v>13.796256271090774</v>
      </c>
      <c r="K245" s="21">
        <v>18.377292692482435</v>
      </c>
      <c r="L245" s="18">
        <v>19.128316533593608</v>
      </c>
    </row>
    <row r="246" spans="2:12" x14ac:dyDescent="0.2">
      <c r="B246" s="7">
        <v>243</v>
      </c>
      <c r="C246" s="21">
        <v>3.2160521046415669</v>
      </c>
      <c r="D246" s="21">
        <v>3.0837941835627198</v>
      </c>
      <c r="E246" s="21">
        <v>3.2375166544266714</v>
      </c>
      <c r="F246" s="21">
        <v>5</v>
      </c>
      <c r="G246" s="21">
        <v>2.7272727272727271</v>
      </c>
      <c r="H246" s="21">
        <v>22.733333333333334</v>
      </c>
      <c r="I246" s="21">
        <v>12.4</v>
      </c>
      <c r="J246" s="21">
        <v>19.278294624181775</v>
      </c>
      <c r="K246" s="21">
        <v>19.150480636208346</v>
      </c>
      <c r="L246" s="18">
        <v>20.105103100094425</v>
      </c>
    </row>
    <row r="247" spans="2:12" x14ac:dyDescent="0.2">
      <c r="B247" s="7">
        <v>244</v>
      </c>
      <c r="C247" s="21">
        <v>5.2467765660639341</v>
      </c>
      <c r="D247" s="21">
        <v>3.0190956082520639</v>
      </c>
      <c r="E247" s="21">
        <v>3.2370870927863939</v>
      </c>
      <c r="F247" s="21">
        <v>4</v>
      </c>
      <c r="G247" s="21">
        <v>3.2727272727272729</v>
      </c>
      <c r="H247" s="21">
        <v>18.944444444444443</v>
      </c>
      <c r="I247" s="21">
        <v>15.5</v>
      </c>
      <c r="J247" s="21">
        <v>11.816779163232335</v>
      </c>
      <c r="K247" s="21">
        <v>19.153021906071775</v>
      </c>
      <c r="L247" s="18">
        <v>20.535951173767408</v>
      </c>
    </row>
    <row r="248" spans="2:12" x14ac:dyDescent="0.2">
      <c r="B248" s="7">
        <v>245</v>
      </c>
      <c r="C248" s="21">
        <v>4.4426922073777968</v>
      </c>
      <c r="D248" s="21">
        <v>2.9741533346922679</v>
      </c>
      <c r="E248" s="21">
        <v>3.1424425323565042</v>
      </c>
      <c r="F248" s="21">
        <v>3</v>
      </c>
      <c r="G248" s="21">
        <v>3</v>
      </c>
      <c r="H248" s="21">
        <v>20.666666666666668</v>
      </c>
      <c r="I248" s="21">
        <v>20.666666666666668</v>
      </c>
      <c r="J248" s="21">
        <v>13.955502003276109</v>
      </c>
      <c r="K248" s="21">
        <v>19.729875522498883</v>
      </c>
      <c r="L248" s="18">
        <v>20.84626884458029</v>
      </c>
    </row>
    <row r="249" spans="2:12" x14ac:dyDescent="0.2">
      <c r="B249" s="7">
        <v>246</v>
      </c>
      <c r="C249" s="21">
        <v>4.0284616797313415</v>
      </c>
      <c r="D249" s="21">
        <v>3.1126616598980559</v>
      </c>
      <c r="E249" s="21">
        <v>3.0194862686200792</v>
      </c>
      <c r="F249" s="21">
        <v>6</v>
      </c>
      <c r="G249" s="21">
        <v>3.8181818181818183</v>
      </c>
      <c r="H249" s="21">
        <v>16.238095238095237</v>
      </c>
      <c r="I249" s="21">
        <v>10.333333333333334</v>
      </c>
      <c r="J249" s="21">
        <v>15.390490199260077</v>
      </c>
      <c r="K249" s="21">
        <v>20.533294237610267</v>
      </c>
      <c r="L249" s="18">
        <v>19.918644161932651</v>
      </c>
    </row>
    <row r="250" spans="2:12" x14ac:dyDescent="0.2">
      <c r="B250" s="7">
        <v>247</v>
      </c>
      <c r="C250" s="21">
        <v>4.2161481174123363</v>
      </c>
      <c r="D250" s="21">
        <v>3.1889727776024674</v>
      </c>
      <c r="E250" s="21">
        <v>3.266893259233794</v>
      </c>
      <c r="F250" s="21">
        <v>6</v>
      </c>
      <c r="G250" s="21">
        <v>2.5454545454545454</v>
      </c>
      <c r="H250" s="21">
        <v>24.357142857142858</v>
      </c>
      <c r="I250" s="21">
        <v>10.333333333333334</v>
      </c>
      <c r="J250" s="21">
        <v>14.705365720892306</v>
      </c>
      <c r="K250" s="21">
        <v>18.978275407302799</v>
      </c>
      <c r="L250" s="18">
        <v>19.441997258632234</v>
      </c>
    </row>
    <row r="251" spans="2:12" x14ac:dyDescent="0.2">
      <c r="B251" s="7">
        <v>248</v>
      </c>
      <c r="C251" s="21">
        <v>3.2654322508248796</v>
      </c>
      <c r="D251" s="21">
        <v>3.0822951099239226</v>
      </c>
      <c r="E251" s="21">
        <v>3.2393030634005231</v>
      </c>
      <c r="F251" s="21">
        <v>2</v>
      </c>
      <c r="G251" s="21">
        <v>3.2727272727272729</v>
      </c>
      <c r="H251" s="21">
        <v>18.944444444444443</v>
      </c>
      <c r="I251" s="21">
        <v>31</v>
      </c>
      <c r="J251" s="21">
        <v>18.986766601676763</v>
      </c>
      <c r="K251" s="21">
        <v>19.139919540258841</v>
      </c>
      <c r="L251" s="18">
        <v>20.114881213152326</v>
      </c>
    </row>
    <row r="252" spans="2:12" x14ac:dyDescent="0.2">
      <c r="B252" s="7">
        <v>249</v>
      </c>
      <c r="C252" s="21">
        <v>3.3660055070009518</v>
      </c>
      <c r="D252" s="21">
        <v>3.1507609117178808</v>
      </c>
      <c r="E252" s="21">
        <v>3.7023819483072904</v>
      </c>
      <c r="F252" s="21">
        <v>6</v>
      </c>
      <c r="G252" s="21">
        <v>2.6363636363636362</v>
      </c>
      <c r="H252" s="21">
        <v>23.517241379310345</v>
      </c>
      <c r="I252" s="21">
        <v>10.333333333333334</v>
      </c>
      <c r="J252" s="21">
        <v>18.419458872258602</v>
      </c>
      <c r="K252" s="21">
        <v>16.745976202791848</v>
      </c>
      <c r="L252" s="18">
        <v>19.677786330729841</v>
      </c>
    </row>
    <row r="253" spans="2:12" x14ac:dyDescent="0.2">
      <c r="B253" s="7">
        <v>250</v>
      </c>
      <c r="C253" s="21">
        <v>3.3611611175239897</v>
      </c>
      <c r="D253" s="21">
        <v>3.0921058197827902</v>
      </c>
      <c r="E253" s="21">
        <v>3.1529910163562058</v>
      </c>
      <c r="F253" s="21">
        <v>2</v>
      </c>
      <c r="G253" s="21">
        <v>2.6363636363636362</v>
      </c>
      <c r="H253" s="21">
        <v>23.517241379310345</v>
      </c>
      <c r="I253" s="21">
        <v>31</v>
      </c>
      <c r="J253" s="21">
        <v>18.446006553137952</v>
      </c>
      <c r="K253" s="21">
        <v>19.663868269327036</v>
      </c>
      <c r="L253" s="18">
        <v>20.051060220298439</v>
      </c>
    </row>
    <row r="254" spans="2:12" x14ac:dyDescent="0.2">
      <c r="B254" s="7">
        <v>251</v>
      </c>
      <c r="C254" s="21">
        <v>3.9196377731416501</v>
      </c>
      <c r="D254" s="21">
        <v>3.0598591022274388</v>
      </c>
      <c r="E254" s="21">
        <v>3.5198972748222981</v>
      </c>
      <c r="F254" s="21">
        <v>2</v>
      </c>
      <c r="G254" s="21">
        <v>2.9090909090909092</v>
      </c>
      <c r="H254" s="21">
        <v>21.3125</v>
      </c>
      <c r="I254" s="21">
        <v>31</v>
      </c>
      <c r="J254" s="21">
        <v>15.817788170335456</v>
      </c>
      <c r="K254" s="21">
        <v>17.61415040248016</v>
      </c>
      <c r="L254" s="18">
        <v>20.262370889844831</v>
      </c>
    </row>
    <row r="255" spans="2:12" x14ac:dyDescent="0.2">
      <c r="B255" s="7">
        <v>252</v>
      </c>
      <c r="C255" s="21">
        <v>4.7237305192229133</v>
      </c>
      <c r="D255" s="21">
        <v>3.0573102247168755</v>
      </c>
      <c r="E255" s="21">
        <v>3.3506423806311445</v>
      </c>
      <c r="F255" s="21">
        <v>3</v>
      </c>
      <c r="G255" s="21">
        <v>3.2727272727272729</v>
      </c>
      <c r="H255" s="21">
        <v>18.944444444444443</v>
      </c>
      <c r="I255" s="21">
        <v>20.666666666666668</v>
      </c>
      <c r="J255" s="21">
        <v>13.125219516163135</v>
      </c>
      <c r="K255" s="21">
        <v>18.503914460820901</v>
      </c>
      <c r="L255" s="18">
        <v>20.279263615043043</v>
      </c>
    </row>
    <row r="256" spans="2:12" x14ac:dyDescent="0.2">
      <c r="B256" s="7">
        <v>253</v>
      </c>
      <c r="C256" s="21">
        <v>4.7494186946660424</v>
      </c>
      <c r="D256" s="21">
        <v>3.0764037399244413</v>
      </c>
      <c r="E256" s="21">
        <v>3.2353592061463274</v>
      </c>
      <c r="F256" s="21">
        <v>2</v>
      </c>
      <c r="G256" s="21">
        <v>3.4545454545454546</v>
      </c>
      <c r="H256" s="21">
        <v>17.94736842105263</v>
      </c>
      <c r="I256" s="21">
        <v>31</v>
      </c>
      <c r="J256" s="21">
        <v>13.054229156429335</v>
      </c>
      <c r="K256" s="21">
        <v>19.163250832308321</v>
      </c>
      <c r="L256" s="18">
        <v>20.153401582304266</v>
      </c>
    </row>
    <row r="257" spans="2:12" x14ac:dyDescent="0.2">
      <c r="B257" s="7">
        <v>254</v>
      </c>
      <c r="C257" s="21">
        <v>2.9761850891870694</v>
      </c>
      <c r="D257" s="21">
        <v>3.0803764853167523</v>
      </c>
      <c r="E257" s="21">
        <v>3.6352732401870362</v>
      </c>
      <c r="F257" s="21">
        <v>4</v>
      </c>
      <c r="G257" s="21">
        <v>3</v>
      </c>
      <c r="H257" s="21">
        <v>20.666666666666668</v>
      </c>
      <c r="I257" s="21">
        <v>15.5</v>
      </c>
      <c r="J257" s="21">
        <v>20.832037706678722</v>
      </c>
      <c r="K257" s="21">
        <v>17.055114128590255</v>
      </c>
      <c r="L257" s="18">
        <v>20.127409846015819</v>
      </c>
    </row>
    <row r="258" spans="2:12" x14ac:dyDescent="0.2">
      <c r="B258" s="7">
        <v>255</v>
      </c>
      <c r="C258" s="21">
        <v>4.1577372715003982</v>
      </c>
      <c r="D258" s="21">
        <v>3.0304321991823917</v>
      </c>
      <c r="E258" s="21">
        <v>3.2478818589608291</v>
      </c>
      <c r="F258" s="21">
        <v>7</v>
      </c>
      <c r="G258" s="21">
        <v>3.2727272727272729</v>
      </c>
      <c r="H258" s="21">
        <v>18.944444444444443</v>
      </c>
      <c r="I258" s="21">
        <v>8.8571428571428577</v>
      </c>
      <c r="J258" s="21">
        <v>14.91195714192545</v>
      </c>
      <c r="K258" s="21">
        <v>19.089364297209109</v>
      </c>
      <c r="L258" s="18">
        <v>20.4591279147336</v>
      </c>
    </row>
    <row r="259" spans="2:12" x14ac:dyDescent="0.2">
      <c r="B259" s="7">
        <v>256</v>
      </c>
      <c r="C259" s="21">
        <v>4.2646540874786636</v>
      </c>
      <c r="D259" s="21">
        <v>3.1103420804984436</v>
      </c>
      <c r="E259" s="21">
        <v>3.2621108554016014</v>
      </c>
      <c r="F259" s="21">
        <v>6</v>
      </c>
      <c r="G259" s="21">
        <v>2.2727272727272729</v>
      </c>
      <c r="H259" s="21">
        <v>27.279999999999998</v>
      </c>
      <c r="I259" s="21">
        <v>10.333333333333334</v>
      </c>
      <c r="J259" s="21">
        <v>14.538107599872294</v>
      </c>
      <c r="K259" s="21">
        <v>19.00609842775166</v>
      </c>
      <c r="L259" s="18">
        <v>19.933498758459478</v>
      </c>
    </row>
    <row r="260" spans="2:12" x14ac:dyDescent="0.2">
      <c r="B260" s="7">
        <v>257</v>
      </c>
      <c r="C260" s="21">
        <v>4.6844432587820952</v>
      </c>
      <c r="D260" s="21">
        <v>2.9712578098196407</v>
      </c>
      <c r="E260" s="21">
        <v>3.1788663356006155</v>
      </c>
      <c r="F260" s="21">
        <v>5</v>
      </c>
      <c r="G260" s="21">
        <v>3.4545454545454546</v>
      </c>
      <c r="H260" s="21">
        <v>17.94736842105263</v>
      </c>
      <c r="I260" s="21">
        <v>12.4</v>
      </c>
      <c r="J260" s="21">
        <v>13.235297467584084</v>
      </c>
      <c r="K260" s="21">
        <v>19.503808419263311</v>
      </c>
      <c r="L260" s="18">
        <v>20.866583773073359</v>
      </c>
    </row>
    <row r="261" spans="2:12" x14ac:dyDescent="0.2">
      <c r="B261" s="7">
        <v>258</v>
      </c>
      <c r="C261" s="21">
        <v>6.3489755540755235</v>
      </c>
      <c r="D261" s="21">
        <v>3.2520879782505836</v>
      </c>
      <c r="E261" s="21">
        <v>3.4448261707140273</v>
      </c>
      <c r="F261" s="21">
        <v>4</v>
      </c>
      <c r="G261" s="21">
        <v>3.7272727272727271</v>
      </c>
      <c r="H261" s="21">
        <v>16.634146341463417</v>
      </c>
      <c r="I261" s="21">
        <v>15.5</v>
      </c>
      <c r="J261" s="21">
        <v>9.7653549729296198</v>
      </c>
      <c r="K261" s="21">
        <v>17.998005393447453</v>
      </c>
      <c r="L261" s="18">
        <v>19.064674884149984</v>
      </c>
    </row>
    <row r="262" spans="2:12" x14ac:dyDescent="0.2">
      <c r="B262" s="7">
        <v>259</v>
      </c>
      <c r="C262" s="21">
        <v>6.0458098174617403</v>
      </c>
      <c r="D262" s="21">
        <v>2.9746241540696983</v>
      </c>
      <c r="E262" s="21">
        <v>3.5156321165779389</v>
      </c>
      <c r="F262" s="21">
        <v>4</v>
      </c>
      <c r="G262" s="21">
        <v>2.2727272727272729</v>
      </c>
      <c r="H262" s="21">
        <v>27.279999999999998</v>
      </c>
      <c r="I262" s="21">
        <v>15.5</v>
      </c>
      <c r="J262" s="21">
        <v>10.255036442087414</v>
      </c>
      <c r="K262" s="21">
        <v>17.635519856483114</v>
      </c>
      <c r="L262" s="18">
        <v>20.842969326116513</v>
      </c>
    </row>
    <row r="263" spans="2:12" x14ac:dyDescent="0.2">
      <c r="B263" s="7">
        <v>260</v>
      </c>
      <c r="C263" s="21">
        <v>5.1018633235363282</v>
      </c>
      <c r="D263" s="21">
        <v>3.09208208764684</v>
      </c>
      <c r="E263" s="21">
        <v>3.2644207442966189</v>
      </c>
      <c r="F263" s="21">
        <v>6</v>
      </c>
      <c r="G263" s="21">
        <v>2.8181818181818183</v>
      </c>
      <c r="H263" s="21">
        <v>22</v>
      </c>
      <c r="I263" s="21">
        <v>10.333333333333334</v>
      </c>
      <c r="J263" s="21">
        <v>12.15242276561518</v>
      </c>
      <c r="K263" s="21">
        <v>18.992649801139244</v>
      </c>
      <c r="L263" s="18">
        <v>20.051214114817927</v>
      </c>
    </row>
    <row r="264" spans="2:12" x14ac:dyDescent="0.2">
      <c r="B264" s="7">
        <v>261</v>
      </c>
      <c r="C264" s="21">
        <v>2.5542473249340785</v>
      </c>
      <c r="D264" s="21">
        <v>3.2218258950481022</v>
      </c>
      <c r="E264" s="21">
        <v>3.299653090777964</v>
      </c>
      <c r="F264" s="21">
        <v>4</v>
      </c>
      <c r="G264" s="21">
        <v>3.3636363636363638</v>
      </c>
      <c r="H264" s="21">
        <v>18.432432432432432</v>
      </c>
      <c r="I264" s="21">
        <v>15.5</v>
      </c>
      <c r="J264" s="21">
        <v>24.27329546155055</v>
      </c>
      <c r="K264" s="21">
        <v>18.789854052621685</v>
      </c>
      <c r="L264" s="18">
        <v>19.243746254350075</v>
      </c>
    </row>
    <row r="265" spans="2:12" x14ac:dyDescent="0.2">
      <c r="B265" s="7">
        <v>262</v>
      </c>
      <c r="C265" s="21">
        <v>2.2336377970532046</v>
      </c>
      <c r="D265" s="21">
        <v>3.025151227222473</v>
      </c>
      <c r="E265" s="21">
        <v>3.1387137680073391</v>
      </c>
      <c r="F265" s="21">
        <v>6</v>
      </c>
      <c r="G265" s="21">
        <v>2.4545454545454546</v>
      </c>
      <c r="H265" s="21">
        <v>25.25925925925926</v>
      </c>
      <c r="I265" s="21">
        <v>10.333333333333334</v>
      </c>
      <c r="J265" s="21">
        <v>27.75740994434971</v>
      </c>
      <c r="K265" s="21">
        <v>19.753314441081276</v>
      </c>
      <c r="L265" s="18">
        <v>20.494843180757275</v>
      </c>
    </row>
    <row r="266" spans="2:12" x14ac:dyDescent="0.2">
      <c r="B266" s="7">
        <v>263</v>
      </c>
      <c r="C266" s="21">
        <v>4.3413658645396316</v>
      </c>
      <c r="D266" s="21">
        <v>3.0605278438647248</v>
      </c>
      <c r="E266" s="21">
        <v>3.1071608651211853</v>
      </c>
      <c r="F266" s="21">
        <v>7</v>
      </c>
      <c r="G266" s="21">
        <v>2.6363636363636362</v>
      </c>
      <c r="H266" s="21">
        <v>23.517241379310345</v>
      </c>
      <c r="I266" s="21">
        <v>8.8571428571428577</v>
      </c>
      <c r="J266" s="21">
        <v>14.28121976689809</v>
      </c>
      <c r="K266" s="21">
        <v>19.953907342219914</v>
      </c>
      <c r="L266" s="18">
        <v>20.257943453867952</v>
      </c>
    </row>
    <row r="267" spans="2:12" x14ac:dyDescent="0.2">
      <c r="B267" s="7">
        <v>264</v>
      </c>
      <c r="C267" s="21">
        <v>4.0090929492877638</v>
      </c>
      <c r="D267" s="21">
        <v>2.976761397964705</v>
      </c>
      <c r="E267" s="21">
        <v>3.2832409713803967</v>
      </c>
      <c r="F267" s="21">
        <v>5</v>
      </c>
      <c r="G267" s="21">
        <v>3.2727272727272729</v>
      </c>
      <c r="H267" s="21">
        <v>18.944444444444443</v>
      </c>
      <c r="I267" s="21">
        <v>12.4</v>
      </c>
      <c r="J267" s="21">
        <v>15.464844737764093</v>
      </c>
      <c r="K267" s="21">
        <v>18.883779941967795</v>
      </c>
      <c r="L267" s="18">
        <v>20.828004569795596</v>
      </c>
    </row>
    <row r="268" spans="2:12" x14ac:dyDescent="0.2">
      <c r="B268" s="7">
        <v>265</v>
      </c>
      <c r="C268" s="21">
        <v>4.1864488074196631</v>
      </c>
      <c r="D268" s="21">
        <v>2.9207841191728541</v>
      </c>
      <c r="E268" s="21">
        <v>3.5089646768165363</v>
      </c>
      <c r="F268" s="21">
        <v>6</v>
      </c>
      <c r="G268" s="21">
        <v>3</v>
      </c>
      <c r="H268" s="21">
        <v>20.666666666666668</v>
      </c>
      <c r="I268" s="21">
        <v>10.333333333333334</v>
      </c>
      <c r="J268" s="21">
        <v>14.809687840949376</v>
      </c>
      <c r="K268" s="21">
        <v>17.669029389104228</v>
      </c>
      <c r="L268" s="18">
        <v>21.227176494494902</v>
      </c>
    </row>
    <row r="269" spans="2:12" x14ac:dyDescent="0.2">
      <c r="B269" s="7">
        <v>266</v>
      </c>
      <c r="C269" s="21">
        <v>4.4587575518175466</v>
      </c>
      <c r="D269" s="21">
        <v>3.0194453505130405</v>
      </c>
      <c r="E269" s="21">
        <v>3.5891451819564528</v>
      </c>
      <c r="F269" s="21">
        <v>3</v>
      </c>
      <c r="G269" s="21">
        <v>2.7272727272727271</v>
      </c>
      <c r="H269" s="21">
        <v>22.733333333333334</v>
      </c>
      <c r="I269" s="21">
        <v>20.666666666666668</v>
      </c>
      <c r="J269" s="21">
        <v>13.905218949329644</v>
      </c>
      <c r="K269" s="21">
        <v>17.274308186720837</v>
      </c>
      <c r="L269" s="18">
        <v>20.533572495182085</v>
      </c>
    </row>
    <row r="270" spans="2:12" x14ac:dyDescent="0.2">
      <c r="B270" s="7">
        <v>267</v>
      </c>
      <c r="C270" s="21">
        <v>4.3598693814373437</v>
      </c>
      <c r="D270" s="21">
        <v>3.0618857680763987</v>
      </c>
      <c r="E270" s="21">
        <v>3.3706799859942467</v>
      </c>
      <c r="F270" s="21">
        <v>5</v>
      </c>
      <c r="G270" s="21">
        <v>3.0909090909090908</v>
      </c>
      <c r="H270" s="21">
        <v>20.058823529411764</v>
      </c>
      <c r="I270" s="21">
        <v>12.4</v>
      </c>
      <c r="J270" s="21">
        <v>14.22060951274648</v>
      </c>
      <c r="K270" s="21">
        <v>18.393914657463963</v>
      </c>
      <c r="L270" s="18">
        <v>20.24895920233854</v>
      </c>
    </row>
    <row r="271" spans="2:12" x14ac:dyDescent="0.2">
      <c r="B271" s="7">
        <v>268</v>
      </c>
      <c r="C271" s="21">
        <v>2.7238845468653552</v>
      </c>
      <c r="D271" s="21">
        <v>3.1418997752981279</v>
      </c>
      <c r="E271" s="21">
        <v>3.4848829166939259</v>
      </c>
      <c r="F271" s="21">
        <v>6</v>
      </c>
      <c r="G271" s="21">
        <v>3.2727272727272729</v>
      </c>
      <c r="H271" s="21">
        <v>18.944444444444443</v>
      </c>
      <c r="I271" s="21">
        <v>10.333333333333334</v>
      </c>
      <c r="J271" s="21">
        <v>22.761610829412561</v>
      </c>
      <c r="K271" s="21">
        <v>17.79112856360144</v>
      </c>
      <c r="L271" s="18">
        <v>19.73328382001522</v>
      </c>
    </row>
    <row r="272" spans="2:12" x14ac:dyDescent="0.2">
      <c r="B272" s="7">
        <v>269</v>
      </c>
      <c r="C272" s="21">
        <v>5.4202726313091398</v>
      </c>
      <c r="D272" s="21">
        <v>3.0117092109297099</v>
      </c>
      <c r="E272" s="21">
        <v>3.2384370276580139</v>
      </c>
      <c r="F272" s="21">
        <v>4</v>
      </c>
      <c r="G272" s="21">
        <v>4.0909090909090908</v>
      </c>
      <c r="H272" s="21">
        <v>15.155555555555555</v>
      </c>
      <c r="I272" s="21">
        <v>15.5</v>
      </c>
      <c r="J272" s="21">
        <v>11.438539021426557</v>
      </c>
      <c r="K272" s="21">
        <v>19.14503801385862</v>
      </c>
      <c r="L272" s="18">
        <v>20.586316824678004</v>
      </c>
    </row>
    <row r="273" spans="2:12" x14ac:dyDescent="0.2">
      <c r="B273" s="7">
        <v>270</v>
      </c>
      <c r="C273" s="21">
        <v>2.3135737960919567</v>
      </c>
      <c r="D273" s="21">
        <v>3.2518736995408686</v>
      </c>
      <c r="E273" s="21">
        <v>3.1424316352100941</v>
      </c>
      <c r="F273" s="21">
        <v>4</v>
      </c>
      <c r="G273" s="21">
        <v>2.8181818181818183</v>
      </c>
      <c r="H273" s="21">
        <v>22</v>
      </c>
      <c r="I273" s="21">
        <v>15.5</v>
      </c>
      <c r="J273" s="21">
        <v>26.798367142958302</v>
      </c>
      <c r="K273" s="21">
        <v>19.729943940643551</v>
      </c>
      <c r="L273" s="18">
        <v>19.065931130336878</v>
      </c>
    </row>
    <row r="274" spans="2:12" x14ac:dyDescent="0.2">
      <c r="B274" s="7">
        <v>271</v>
      </c>
      <c r="C274" s="21">
        <v>6.0172354674787689</v>
      </c>
      <c r="D274" s="21">
        <v>3.0781685490066435</v>
      </c>
      <c r="E274" s="21">
        <v>3.1177321500730519</v>
      </c>
      <c r="F274" s="21">
        <v>7</v>
      </c>
      <c r="G274" s="21">
        <v>3.1818181818181817</v>
      </c>
      <c r="H274" s="21">
        <v>19.485714285714288</v>
      </c>
      <c r="I274" s="21">
        <v>8.8571428571428577</v>
      </c>
      <c r="J274" s="21">
        <v>10.303735051601379</v>
      </c>
      <c r="K274" s="21">
        <v>19.886249689071999</v>
      </c>
      <c r="L274" s="18">
        <v>20.141847014845251</v>
      </c>
    </row>
    <row r="275" spans="2:12" x14ac:dyDescent="0.2">
      <c r="B275" s="7">
        <v>272</v>
      </c>
      <c r="C275" s="21">
        <v>3.0166261867147126</v>
      </c>
      <c r="D275" s="21">
        <v>3.0986514965392109</v>
      </c>
      <c r="E275" s="21">
        <v>3.3239685049710008</v>
      </c>
      <c r="F275" s="21">
        <v>5</v>
      </c>
      <c r="G275" s="21">
        <v>3.1818181818181817</v>
      </c>
      <c r="H275" s="21">
        <v>19.485714285714288</v>
      </c>
      <c r="I275" s="21">
        <v>12.4</v>
      </c>
      <c r="J275" s="21">
        <v>20.552761980602487</v>
      </c>
      <c r="K275" s="21">
        <v>18.652402965695639</v>
      </c>
      <c r="L275" s="18">
        <v>20.008703808494083</v>
      </c>
    </row>
    <row r="276" spans="2:12" x14ac:dyDescent="0.2">
      <c r="B276" s="7">
        <v>273</v>
      </c>
      <c r="C276" s="21">
        <v>3.7683551616111171</v>
      </c>
      <c r="D276" s="21">
        <v>3.2098306909039374</v>
      </c>
      <c r="E276" s="21">
        <v>3.6448588288522838</v>
      </c>
      <c r="F276" s="21">
        <v>5</v>
      </c>
      <c r="G276" s="21">
        <v>2.7272727272727271</v>
      </c>
      <c r="H276" s="21">
        <v>22.733333333333334</v>
      </c>
      <c r="I276" s="21">
        <v>12.4</v>
      </c>
      <c r="J276" s="21">
        <v>16.452801644495899</v>
      </c>
      <c r="K276" s="21">
        <v>17.010261003585413</v>
      </c>
      <c r="L276" s="18">
        <v>19.315660534898758</v>
      </c>
    </row>
    <row r="277" spans="2:12" x14ac:dyDescent="0.2">
      <c r="B277" s="7">
        <v>274</v>
      </c>
      <c r="C277" s="21">
        <v>2.5990187000989788</v>
      </c>
      <c r="D277" s="21">
        <v>3.0406678776372549</v>
      </c>
      <c r="E277" s="21">
        <v>3.357935112291357</v>
      </c>
      <c r="F277" s="21">
        <v>4</v>
      </c>
      <c r="G277" s="21">
        <v>2.6363636363636362</v>
      </c>
      <c r="H277" s="21">
        <v>23.517241379310345</v>
      </c>
      <c r="I277" s="21">
        <v>15.5</v>
      </c>
      <c r="J277" s="21">
        <v>23.855157332126485</v>
      </c>
      <c r="K277" s="21">
        <v>18.463727834720729</v>
      </c>
      <c r="L277" s="18">
        <v>20.390257172110815</v>
      </c>
    </row>
    <row r="278" spans="2:12" x14ac:dyDescent="0.2">
      <c r="B278" s="7">
        <v>275</v>
      </c>
      <c r="C278" s="21">
        <v>4.8423018083434073</v>
      </c>
      <c r="D278" s="21">
        <v>3.2167266173290554</v>
      </c>
      <c r="E278" s="21">
        <v>3.6227147079348381</v>
      </c>
      <c r="F278" s="21">
        <v>3</v>
      </c>
      <c r="G278" s="21">
        <v>3.6363636363636362</v>
      </c>
      <c r="H278" s="21">
        <v>17.05</v>
      </c>
      <c r="I278" s="21">
        <v>20.666666666666668</v>
      </c>
      <c r="J278" s="21">
        <v>12.803828107775614</v>
      </c>
      <c r="K278" s="21">
        <v>17.114237525853554</v>
      </c>
      <c r="L278" s="18">
        <v>19.274252174864788</v>
      </c>
    </row>
    <row r="279" spans="2:12" x14ac:dyDescent="0.2">
      <c r="B279" s="7">
        <v>276</v>
      </c>
      <c r="C279" s="21">
        <v>3.8887440910652336</v>
      </c>
      <c r="D279" s="21">
        <v>3.2914435162268498</v>
      </c>
      <c r="E279" s="21">
        <v>3.3033384958783416</v>
      </c>
      <c r="F279" s="21">
        <v>4</v>
      </c>
      <c r="G279" s="21">
        <v>3.8181818181818183</v>
      </c>
      <c r="H279" s="21">
        <v>16.238095238095237</v>
      </c>
      <c r="I279" s="21">
        <v>15.5</v>
      </c>
      <c r="J279" s="21">
        <v>15.943450776936185</v>
      </c>
      <c r="K279" s="21">
        <v>18.768890949976502</v>
      </c>
      <c r="L279" s="18">
        <v>18.836720027045693</v>
      </c>
    </row>
    <row r="280" spans="2:12" x14ac:dyDescent="0.2">
      <c r="B280" s="7">
        <v>277</v>
      </c>
      <c r="C280" s="21">
        <v>4.6747107870563767</v>
      </c>
      <c r="D280" s="21">
        <v>2.9426133347379828</v>
      </c>
      <c r="E280" s="21">
        <v>3.2654597297265586</v>
      </c>
      <c r="F280" s="21">
        <v>4</v>
      </c>
      <c r="G280" s="21">
        <v>2.7272727272727271</v>
      </c>
      <c r="H280" s="21">
        <v>22.733333333333334</v>
      </c>
      <c r="I280" s="21">
        <v>15.5</v>
      </c>
      <c r="J280" s="21">
        <v>13.262852575108896</v>
      </c>
      <c r="K280" s="21">
        <v>18.986606827698264</v>
      </c>
      <c r="L280" s="18">
        <v>21.069706735873481</v>
      </c>
    </row>
    <row r="281" spans="2:12" x14ac:dyDescent="0.2">
      <c r="B281" s="7">
        <v>278</v>
      </c>
      <c r="C281" s="21">
        <v>3.4226031267782799</v>
      </c>
      <c r="D281" s="21">
        <v>3.0947230805091439</v>
      </c>
      <c r="E281" s="21">
        <v>3.4177892901947979</v>
      </c>
      <c r="F281" s="21">
        <v>3</v>
      </c>
      <c r="G281" s="21">
        <v>2.8181818181818183</v>
      </c>
      <c r="H281" s="21">
        <v>22</v>
      </c>
      <c r="I281" s="21">
        <v>20.666666666666668</v>
      </c>
      <c r="J281" s="21">
        <v>18.11486687279487</v>
      </c>
      <c r="K281" s="21">
        <v>18.140381028716458</v>
      </c>
      <c r="L281" s="18">
        <v>20.034102692574276</v>
      </c>
    </row>
    <row r="282" spans="2:12" x14ac:dyDescent="0.2">
      <c r="B282" s="7">
        <v>279</v>
      </c>
      <c r="C282" s="21">
        <v>2.5682980592305031</v>
      </c>
      <c r="D282" s="21">
        <v>3.1241582388220563</v>
      </c>
      <c r="E282" s="21">
        <v>3.1186102401983993</v>
      </c>
      <c r="F282" s="21">
        <v>2</v>
      </c>
      <c r="G282" s="21">
        <v>3.1818181818181817</v>
      </c>
      <c r="H282" s="21">
        <v>19.485714285714288</v>
      </c>
      <c r="I282" s="21">
        <v>31</v>
      </c>
      <c r="J282" s="21">
        <v>24.14050027300026</v>
      </c>
      <c r="K282" s="21">
        <v>19.880650425894739</v>
      </c>
      <c r="L282" s="18">
        <v>19.845345613280042</v>
      </c>
    </row>
    <row r="283" spans="2:12" x14ac:dyDescent="0.2">
      <c r="B283" s="7">
        <v>280</v>
      </c>
      <c r="C283" s="21">
        <v>6.5272170699277945</v>
      </c>
      <c r="D283" s="21">
        <v>3.0447011713487209</v>
      </c>
      <c r="E283" s="21">
        <v>3.2245497711620774</v>
      </c>
      <c r="F283" s="21">
        <v>7</v>
      </c>
      <c r="G283" s="21">
        <v>3.1818181818181817</v>
      </c>
      <c r="H283" s="21">
        <v>19.485714285714288</v>
      </c>
      <c r="I283" s="21">
        <v>8.8571428571428577</v>
      </c>
      <c r="J283" s="21">
        <v>9.498688236621776</v>
      </c>
      <c r="K283" s="21">
        <v>19.227490471532143</v>
      </c>
      <c r="L283" s="18">
        <v>20.36324634530083</v>
      </c>
    </row>
    <row r="284" spans="2:12" x14ac:dyDescent="0.2">
      <c r="B284" s="7">
        <v>281</v>
      </c>
      <c r="C284" s="21">
        <v>4.4606962587998211</v>
      </c>
      <c r="D284" s="21">
        <v>3.0811296007847044</v>
      </c>
      <c r="E284" s="21">
        <v>3.3453312073437931</v>
      </c>
      <c r="F284" s="21">
        <v>6</v>
      </c>
      <c r="G284" s="21">
        <v>3.7272727272727271</v>
      </c>
      <c r="H284" s="21">
        <v>16.634146341463417</v>
      </c>
      <c r="I284" s="21">
        <v>10.333333333333334</v>
      </c>
      <c r="J284" s="21">
        <v>13.899175465643898</v>
      </c>
      <c r="K284" s="21">
        <v>18.533291969385672</v>
      </c>
      <c r="L284" s="18">
        <v>20.122490136153246</v>
      </c>
    </row>
    <row r="285" spans="2:12" x14ac:dyDescent="0.2">
      <c r="B285" s="7">
        <v>282</v>
      </c>
      <c r="C285" s="21">
        <v>4.7624070726759342</v>
      </c>
      <c r="D285" s="21">
        <v>3.2092393490933588</v>
      </c>
      <c r="E285" s="21">
        <v>3.1030717217538664</v>
      </c>
      <c r="F285" s="21">
        <v>7</v>
      </c>
      <c r="G285" s="21">
        <v>2.6363636363636362</v>
      </c>
      <c r="H285" s="21">
        <v>23.517241379310345</v>
      </c>
      <c r="I285" s="21">
        <v>8.8571428571428577</v>
      </c>
      <c r="J285" s="21">
        <v>13.018626726749549</v>
      </c>
      <c r="K285" s="21">
        <v>19.98020205764287</v>
      </c>
      <c r="L285" s="18">
        <v>19.319219682855877</v>
      </c>
    </row>
    <row r="286" spans="2:12" x14ac:dyDescent="0.2">
      <c r="B286" s="7">
        <v>283</v>
      </c>
      <c r="C286" s="21">
        <v>3.9695586203772697</v>
      </c>
      <c r="D286" s="21">
        <v>3.146256229458162</v>
      </c>
      <c r="E286" s="21">
        <v>3.3605580973158218</v>
      </c>
      <c r="F286" s="21">
        <v>5</v>
      </c>
      <c r="G286" s="21">
        <v>3</v>
      </c>
      <c r="H286" s="21">
        <v>20.666666666666668</v>
      </c>
      <c r="I286" s="21">
        <v>12.4</v>
      </c>
      <c r="J286" s="21">
        <v>15.618864949299445</v>
      </c>
      <c r="K286" s="21">
        <v>18.449316513683026</v>
      </c>
      <c r="L286" s="18">
        <v>19.705960188333879</v>
      </c>
    </row>
    <row r="287" spans="2:12" x14ac:dyDescent="0.2">
      <c r="B287" s="7">
        <v>284</v>
      </c>
      <c r="C287" s="21">
        <v>4.3969826828617418</v>
      </c>
      <c r="D287" s="21">
        <v>3.2019748083039565</v>
      </c>
      <c r="E287" s="21">
        <v>3.1356492724228624</v>
      </c>
      <c r="F287" s="21">
        <v>6</v>
      </c>
      <c r="G287" s="21">
        <v>3.7272727272727271</v>
      </c>
      <c r="H287" s="21">
        <v>16.634146341463417</v>
      </c>
      <c r="I287" s="21">
        <v>10.333333333333334</v>
      </c>
      <c r="J287" s="21">
        <v>14.100578617618703</v>
      </c>
      <c r="K287" s="21">
        <v>19.772619516242536</v>
      </c>
      <c r="L287" s="18">
        <v>19.363050527196549</v>
      </c>
    </row>
    <row r="288" spans="2:12" x14ac:dyDescent="0.2">
      <c r="B288" s="7">
        <v>285</v>
      </c>
      <c r="C288" s="21">
        <v>6.4311040609927126</v>
      </c>
      <c r="D288" s="21">
        <v>3.2298236964023066</v>
      </c>
      <c r="E288" s="21">
        <v>3.6386395051151772</v>
      </c>
      <c r="F288" s="21">
        <v>6</v>
      </c>
      <c r="G288" s="21">
        <v>3.1818181818181817</v>
      </c>
      <c r="H288" s="21">
        <v>19.485714285714288</v>
      </c>
      <c r="I288" s="21">
        <v>10.333333333333334</v>
      </c>
      <c r="J288" s="21">
        <v>9.6406463667810112</v>
      </c>
      <c r="K288" s="21">
        <v>17.039335694794932</v>
      </c>
      <c r="L288" s="18">
        <v>19.196094223056715</v>
      </c>
    </row>
    <row r="289" spans="2:12" x14ac:dyDescent="0.2">
      <c r="B289" s="7">
        <v>286</v>
      </c>
      <c r="C289" s="21">
        <v>5.2867031753464815</v>
      </c>
      <c r="D289" s="21">
        <v>3.1103430440587796</v>
      </c>
      <c r="E289" s="21">
        <v>3.0649585055693898</v>
      </c>
      <c r="F289" s="21">
        <v>6</v>
      </c>
      <c r="G289" s="21">
        <v>3</v>
      </c>
      <c r="H289" s="21">
        <v>20.666666666666668</v>
      </c>
      <c r="I289" s="21">
        <v>10.333333333333334</v>
      </c>
      <c r="J289" s="21">
        <v>11.727535657595649</v>
      </c>
      <c r="K289" s="21">
        <v>20.228658850466886</v>
      </c>
      <c r="L289" s="18">
        <v>19.933492583214985</v>
      </c>
    </row>
    <row r="290" spans="2:12" x14ac:dyDescent="0.2">
      <c r="B290" s="7">
        <v>287</v>
      </c>
      <c r="C290" s="21">
        <v>5.7431506173331952</v>
      </c>
      <c r="D290" s="21">
        <v>3.2129766516935425</v>
      </c>
      <c r="E290" s="21">
        <v>3.267173961607428</v>
      </c>
      <c r="F290" s="21">
        <v>5</v>
      </c>
      <c r="G290" s="21">
        <v>3.5454545454545454</v>
      </c>
      <c r="H290" s="21">
        <v>17.487179487179489</v>
      </c>
      <c r="I290" s="21">
        <v>12.4</v>
      </c>
      <c r="J290" s="21">
        <v>10.795468224859025</v>
      </c>
      <c r="K290" s="21">
        <v>18.97664487063199</v>
      </c>
      <c r="L290" s="18">
        <v>19.296747757977059</v>
      </c>
    </row>
    <row r="291" spans="2:12" x14ac:dyDescent="0.2">
      <c r="B291" s="7">
        <v>288</v>
      </c>
      <c r="C291" s="21">
        <v>3.4382137844421319</v>
      </c>
      <c r="D291" s="21">
        <v>3.1685890268083461</v>
      </c>
      <c r="E291" s="21">
        <v>3.6233532463378575</v>
      </c>
      <c r="F291" s="21">
        <v>5</v>
      </c>
      <c r="G291" s="21">
        <v>2.8181818181818183</v>
      </c>
      <c r="H291" s="21">
        <v>22</v>
      </c>
      <c r="I291" s="21">
        <v>12.4</v>
      </c>
      <c r="J291" s="21">
        <v>18.032619228201899</v>
      </c>
      <c r="K291" s="21">
        <v>17.111221508050239</v>
      </c>
      <c r="L291" s="18">
        <v>19.567068962064578</v>
      </c>
    </row>
    <row r="292" spans="2:12" x14ac:dyDescent="0.2">
      <c r="B292" s="7">
        <v>289</v>
      </c>
      <c r="C292" s="21">
        <v>3.6891492082549053</v>
      </c>
      <c r="D292" s="21">
        <v>3.2067640701516282</v>
      </c>
      <c r="E292" s="21">
        <v>3.317287224481305</v>
      </c>
      <c r="F292" s="21">
        <v>5</v>
      </c>
      <c r="G292" s="21">
        <v>2.8181818181818183</v>
      </c>
      <c r="H292" s="21">
        <v>22</v>
      </c>
      <c r="I292" s="21">
        <v>12.4</v>
      </c>
      <c r="J292" s="21">
        <v>16.806042938373896</v>
      </c>
      <c r="K292" s="21">
        <v>18.689970389794752</v>
      </c>
      <c r="L292" s="18">
        <v>19.334132054519497</v>
      </c>
    </row>
    <row r="293" spans="2:12" x14ac:dyDescent="0.2">
      <c r="B293" s="7">
        <v>290</v>
      </c>
      <c r="C293" s="21">
        <v>4.0402692433841674</v>
      </c>
      <c r="D293" s="21">
        <v>3.057045964648863</v>
      </c>
      <c r="E293" s="21">
        <v>3.0544021836154038</v>
      </c>
      <c r="F293" s="21">
        <v>2</v>
      </c>
      <c r="G293" s="21">
        <v>3</v>
      </c>
      <c r="H293" s="21">
        <v>20.666666666666668</v>
      </c>
      <c r="I293" s="21">
        <v>31</v>
      </c>
      <c r="J293" s="21">
        <v>15.345511960996991</v>
      </c>
      <c r="K293" s="21">
        <v>20.298571135321961</v>
      </c>
      <c r="L293" s="18">
        <v>20.281016614390818</v>
      </c>
    </row>
    <row r="294" spans="2:12" x14ac:dyDescent="0.2">
      <c r="B294" s="7">
        <v>291</v>
      </c>
      <c r="C294" s="21">
        <v>6.3755399165200748</v>
      </c>
      <c r="D294" s="21">
        <v>3.2514723292104808</v>
      </c>
      <c r="E294" s="21">
        <v>3.9456484441290884</v>
      </c>
      <c r="F294" s="21">
        <v>7</v>
      </c>
      <c r="G294" s="21">
        <v>2.7272727272727271</v>
      </c>
      <c r="H294" s="21">
        <v>22.733333333333334</v>
      </c>
      <c r="I294" s="21">
        <v>8.8571428571428577</v>
      </c>
      <c r="J294" s="21">
        <v>9.7246665869580369</v>
      </c>
      <c r="K294" s="21">
        <v>15.713513476410359</v>
      </c>
      <c r="L294" s="18">
        <v>19.068284679222465</v>
      </c>
    </row>
    <row r="295" spans="2:12" x14ac:dyDescent="0.2">
      <c r="B295" s="7">
        <v>292</v>
      </c>
      <c r="C295" s="21">
        <v>2.8025486671817186</v>
      </c>
      <c r="D295" s="21">
        <v>3.0845433440558803</v>
      </c>
      <c r="E295" s="21">
        <v>3.3488920653055554</v>
      </c>
      <c r="F295" s="21">
        <v>4</v>
      </c>
      <c r="G295" s="21">
        <v>2.7272727272727271</v>
      </c>
      <c r="H295" s="21">
        <v>22.733333333333334</v>
      </c>
      <c r="I295" s="21">
        <v>15.5</v>
      </c>
      <c r="J295" s="21">
        <v>22.122720196094953</v>
      </c>
      <c r="K295" s="21">
        <v>18.513585625024639</v>
      </c>
      <c r="L295" s="18">
        <v>20.100220059957373</v>
      </c>
    </row>
    <row r="296" spans="2:12" x14ac:dyDescent="0.2">
      <c r="B296" s="7">
        <v>293</v>
      </c>
      <c r="C296" s="21">
        <v>3.2624384430608506</v>
      </c>
      <c r="D296" s="21">
        <v>3.0784672694886539</v>
      </c>
      <c r="E296" s="21">
        <v>3.2466166810368806</v>
      </c>
      <c r="F296" s="21">
        <v>2</v>
      </c>
      <c r="G296" s="21">
        <v>2.4545454545454546</v>
      </c>
      <c r="H296" s="21">
        <v>25.25925925925926</v>
      </c>
      <c r="I296" s="21">
        <v>31</v>
      </c>
      <c r="J296" s="21">
        <v>19.004189989200537</v>
      </c>
      <c r="K296" s="21">
        <v>19.096803254333953</v>
      </c>
      <c r="L296" s="18">
        <v>20.13989254149142</v>
      </c>
    </row>
    <row r="297" spans="2:12" x14ac:dyDescent="0.2">
      <c r="B297" s="7">
        <v>294</v>
      </c>
      <c r="C297" s="21">
        <v>3.9301198011642029</v>
      </c>
      <c r="D297" s="21">
        <v>2.9730117006968024</v>
      </c>
      <c r="E297" s="21">
        <v>3.3358169756825493</v>
      </c>
      <c r="F297" s="21">
        <v>2</v>
      </c>
      <c r="G297" s="21">
        <v>2.9090909090909092</v>
      </c>
      <c r="H297" s="21">
        <v>21.3125</v>
      </c>
      <c r="I297" s="21">
        <v>31</v>
      </c>
      <c r="J297" s="21">
        <v>15.775600525366682</v>
      </c>
      <c r="K297" s="21">
        <v>18.586151594037631</v>
      </c>
      <c r="L297" s="18">
        <v>20.854273794303833</v>
      </c>
    </row>
    <row r="298" spans="2:12" x14ac:dyDescent="0.2">
      <c r="B298" s="7">
        <v>295</v>
      </c>
      <c r="C298" s="21">
        <v>3.4869778228327157</v>
      </c>
      <c r="D298" s="21">
        <v>3.2253824021283317</v>
      </c>
      <c r="E298" s="21">
        <v>3.4320642165355184</v>
      </c>
      <c r="F298" s="21">
        <v>2</v>
      </c>
      <c r="G298" s="21">
        <v>3</v>
      </c>
      <c r="H298" s="21">
        <v>20.666666666666668</v>
      </c>
      <c r="I298" s="21">
        <v>31</v>
      </c>
      <c r="J298" s="21">
        <v>17.780440011411677</v>
      </c>
      <c r="K298" s="21">
        <v>18.064930050343179</v>
      </c>
      <c r="L298" s="18">
        <v>19.222526903813975</v>
      </c>
    </row>
    <row r="299" spans="2:12" x14ac:dyDescent="0.2">
      <c r="B299" s="7">
        <v>296</v>
      </c>
      <c r="C299" s="21">
        <v>5.1432801009375932</v>
      </c>
      <c r="D299" s="21">
        <v>3.0163683943621939</v>
      </c>
      <c r="E299" s="21">
        <v>3.1484736524480299</v>
      </c>
      <c r="F299" s="21">
        <v>7</v>
      </c>
      <c r="G299" s="21">
        <v>4.4545454545454541</v>
      </c>
      <c r="H299" s="21">
        <v>13.918367346938776</v>
      </c>
      <c r="I299" s="21">
        <v>8.8571428571428577</v>
      </c>
      <c r="J299" s="21">
        <v>12.054564165909946</v>
      </c>
      <c r="K299" s="21">
        <v>19.692081574763439</v>
      </c>
      <c r="L299" s="18">
        <v>20.554518511691871</v>
      </c>
    </row>
    <row r="300" spans="2:12" x14ac:dyDescent="0.2">
      <c r="B300" s="7">
        <v>297</v>
      </c>
      <c r="C300" s="21">
        <v>4.0371884471016006</v>
      </c>
      <c r="D300" s="21">
        <v>3.0396491487405992</v>
      </c>
      <c r="E300" s="21">
        <v>3.4698807505593909</v>
      </c>
      <c r="F300" s="21">
        <v>3</v>
      </c>
      <c r="G300" s="21">
        <v>3.2727272727272729</v>
      </c>
      <c r="H300" s="21">
        <v>18.944444444444443</v>
      </c>
      <c r="I300" s="21">
        <v>20.666666666666668</v>
      </c>
      <c r="J300" s="21">
        <v>15.357222188751521</v>
      </c>
      <c r="K300" s="21">
        <v>17.868049208897101</v>
      </c>
      <c r="L300" s="18">
        <v>20.397090902970863</v>
      </c>
    </row>
    <row r="301" spans="2:12" x14ac:dyDescent="0.2">
      <c r="B301" s="7">
        <v>298</v>
      </c>
      <c r="C301" s="21">
        <v>4.1095234077277336</v>
      </c>
      <c r="D301" s="21">
        <v>3.1395725984354521</v>
      </c>
      <c r="E301" s="21">
        <v>3.2842121968990137</v>
      </c>
      <c r="F301" s="21">
        <v>7</v>
      </c>
      <c r="G301" s="21">
        <v>3.2727272727272729</v>
      </c>
      <c r="H301" s="21">
        <v>18.944444444444443</v>
      </c>
      <c r="I301" s="21">
        <v>8.8571428571428577</v>
      </c>
      <c r="J301" s="21">
        <v>15.086907616443405</v>
      </c>
      <c r="K301" s="21">
        <v>18.878195525411247</v>
      </c>
      <c r="L301" s="18">
        <v>19.747910919752755</v>
      </c>
    </row>
    <row r="302" spans="2:12" x14ac:dyDescent="0.2">
      <c r="B302" s="7">
        <v>299</v>
      </c>
      <c r="C302" s="21">
        <v>3.9742952211682603</v>
      </c>
      <c r="D302" s="21">
        <v>2.9894587298631672</v>
      </c>
      <c r="E302" s="21">
        <v>3.3719448056165442</v>
      </c>
      <c r="F302" s="21">
        <v>3</v>
      </c>
      <c r="G302" s="21">
        <v>2.4545454545454546</v>
      </c>
      <c r="H302" s="21">
        <v>25.25925925925926</v>
      </c>
      <c r="I302" s="21">
        <v>20.666666666666668</v>
      </c>
      <c r="J302" s="21">
        <v>15.600250245570546</v>
      </c>
      <c r="K302" s="21">
        <v>18.387015083025236</v>
      </c>
      <c r="L302" s="18">
        <v>20.739540365836678</v>
      </c>
    </row>
    <row r="303" spans="2:12" x14ac:dyDescent="0.2">
      <c r="B303" s="7">
        <v>300</v>
      </c>
      <c r="C303" s="21">
        <v>3.4827105849703726</v>
      </c>
      <c r="D303" s="21">
        <v>3.1194630566499453</v>
      </c>
      <c r="E303" s="21">
        <v>3.3424219702508173</v>
      </c>
      <c r="F303" s="21">
        <v>3</v>
      </c>
      <c r="G303" s="21">
        <v>2.9090909090909092</v>
      </c>
      <c r="H303" s="21">
        <v>21.3125</v>
      </c>
      <c r="I303" s="21">
        <v>20.666666666666668</v>
      </c>
      <c r="J303" s="21">
        <v>17.802225734047735</v>
      </c>
      <c r="K303" s="21">
        <v>18.549423307957579</v>
      </c>
      <c r="L303" s="18">
        <v>19.875215341252691</v>
      </c>
    </row>
    <row r="304" spans="2:12" x14ac:dyDescent="0.2">
      <c r="B304" s="7">
        <v>301</v>
      </c>
      <c r="C304" s="21">
        <v>5.3138520878789555</v>
      </c>
      <c r="D304" s="21">
        <v>3.2011007802500817</v>
      </c>
      <c r="E304" s="21">
        <v>3.1838990853600793</v>
      </c>
      <c r="F304" s="21">
        <v>4</v>
      </c>
      <c r="G304" s="21">
        <v>3.2727272727272729</v>
      </c>
      <c r="H304" s="21">
        <v>18.944444444444443</v>
      </c>
      <c r="I304" s="21">
        <v>15.5</v>
      </c>
      <c r="J304" s="21">
        <v>11.667618701962692</v>
      </c>
      <c r="K304" s="21">
        <v>19.472978991414291</v>
      </c>
      <c r="L304" s="18">
        <v>19.368337411468918</v>
      </c>
    </row>
    <row r="305" spans="2:12" x14ac:dyDescent="0.2">
      <c r="B305" s="7">
        <v>302</v>
      </c>
      <c r="C305" s="21">
        <v>3.666826282097805</v>
      </c>
      <c r="D305" s="21">
        <v>3.1831436025677036</v>
      </c>
      <c r="E305" s="21">
        <v>3.3447076210500857</v>
      </c>
      <c r="F305" s="21">
        <v>6</v>
      </c>
      <c r="G305" s="21">
        <v>3.1818181818181817</v>
      </c>
      <c r="H305" s="21">
        <v>19.485714285714288</v>
      </c>
      <c r="I305" s="21">
        <v>10.333333333333334</v>
      </c>
      <c r="J305" s="21">
        <v>16.908354863358721</v>
      </c>
      <c r="K305" s="21">
        <v>18.536747310826179</v>
      </c>
      <c r="L305" s="18">
        <v>19.477600680656472</v>
      </c>
    </row>
    <row r="306" spans="2:12" x14ac:dyDescent="0.2">
      <c r="B306" s="7">
        <v>303</v>
      </c>
      <c r="C306" s="21">
        <v>4.1114780157828257</v>
      </c>
      <c r="D306" s="21">
        <v>2.9934381930804412</v>
      </c>
      <c r="E306" s="21">
        <v>3.5401922470944949</v>
      </c>
      <c r="F306" s="21">
        <v>7</v>
      </c>
      <c r="G306" s="21">
        <v>3.3636363636363638</v>
      </c>
      <c r="H306" s="21">
        <v>18.432432432432432</v>
      </c>
      <c r="I306" s="21">
        <v>8.8571428571428577</v>
      </c>
      <c r="J306" s="21">
        <v>15.079735258707251</v>
      </c>
      <c r="K306" s="21">
        <v>17.513173204332226</v>
      </c>
      <c r="L306" s="18">
        <v>20.711969314521905</v>
      </c>
    </row>
    <row r="307" spans="2:12" x14ac:dyDescent="0.2">
      <c r="B307" s="7">
        <v>304</v>
      </c>
      <c r="C307" s="21">
        <v>3.1085973845666146</v>
      </c>
      <c r="D307" s="21">
        <v>3.123914310958503</v>
      </c>
      <c r="E307" s="21">
        <v>3.3550420001844872</v>
      </c>
      <c r="F307" s="21">
        <v>3</v>
      </c>
      <c r="G307" s="21">
        <v>4</v>
      </c>
      <c r="H307" s="21">
        <v>15.5</v>
      </c>
      <c r="I307" s="21">
        <v>20.666666666666668</v>
      </c>
      <c r="J307" s="21">
        <v>19.944686406742164</v>
      </c>
      <c r="K307" s="21">
        <v>18.479649434072879</v>
      </c>
      <c r="L307" s="18">
        <v>19.84689521812674</v>
      </c>
    </row>
    <row r="308" spans="2:12" x14ac:dyDescent="0.2">
      <c r="B308" s="7">
        <v>305</v>
      </c>
      <c r="C308" s="21">
        <v>4.0802709586434238</v>
      </c>
      <c r="D308" s="21">
        <v>3.0297075992876152</v>
      </c>
      <c r="E308" s="21">
        <v>3.329975093024494</v>
      </c>
      <c r="F308" s="21">
        <v>7</v>
      </c>
      <c r="G308" s="21">
        <v>3.2727272727272729</v>
      </c>
      <c r="H308" s="21">
        <v>18.944444444444443</v>
      </c>
      <c r="I308" s="21">
        <v>8.8571428571428577</v>
      </c>
      <c r="J308" s="21">
        <v>15.195069305057444</v>
      </c>
      <c r="K308" s="21">
        <v>18.618757878962896</v>
      </c>
      <c r="L308" s="18">
        <v>20.464021021229328</v>
      </c>
    </row>
    <row r="309" spans="2:12" x14ac:dyDescent="0.2">
      <c r="B309" s="7">
        <v>306</v>
      </c>
      <c r="C309" s="21">
        <v>3.6353393297622247</v>
      </c>
      <c r="D309" s="21">
        <v>3.1355479413208545</v>
      </c>
      <c r="E309" s="21">
        <v>3.4280593619022239</v>
      </c>
      <c r="F309" s="21">
        <v>6</v>
      </c>
      <c r="G309" s="21">
        <v>2.5454545454545454</v>
      </c>
      <c r="H309" s="21">
        <v>24.357142857142858</v>
      </c>
      <c r="I309" s="21">
        <v>10.333333333333334</v>
      </c>
      <c r="J309" s="21">
        <v>17.054804070808764</v>
      </c>
      <c r="K309" s="21">
        <v>18.086034532843186</v>
      </c>
      <c r="L309" s="18">
        <v>19.773258505459943</v>
      </c>
    </row>
    <row r="310" spans="2:12" x14ac:dyDescent="0.2">
      <c r="B310" s="7">
        <v>307</v>
      </c>
      <c r="C310" s="21">
        <v>3.1650479741062103</v>
      </c>
      <c r="D310" s="21">
        <v>2.9180104708581416</v>
      </c>
      <c r="E310" s="21">
        <v>3.522726836411187</v>
      </c>
      <c r="F310" s="21">
        <v>7</v>
      </c>
      <c r="G310" s="21">
        <v>3.4545454545454546</v>
      </c>
      <c r="H310" s="21">
        <v>17.94736842105263</v>
      </c>
      <c r="I310" s="21">
        <v>8.8571428571428577</v>
      </c>
      <c r="J310" s="21">
        <v>19.588960580450099</v>
      </c>
      <c r="K310" s="21">
        <v>17.600002179891732</v>
      </c>
      <c r="L310" s="18">
        <v>21.247353503075939</v>
      </c>
    </row>
    <row r="311" spans="2:12" x14ac:dyDescent="0.2">
      <c r="B311" s="7">
        <v>308</v>
      </c>
      <c r="C311" s="21">
        <v>5.5893988878034015</v>
      </c>
      <c r="D311" s="21">
        <v>3.0660429782901444</v>
      </c>
      <c r="E311" s="21">
        <v>3.5004593607695194</v>
      </c>
      <c r="F311" s="21">
        <v>4</v>
      </c>
      <c r="G311" s="21">
        <v>2.4545454545454546</v>
      </c>
      <c r="H311" s="21">
        <v>25.25925925925926</v>
      </c>
      <c r="I311" s="21">
        <v>15.5</v>
      </c>
      <c r="J311" s="21">
        <v>11.09242715442798</v>
      </c>
      <c r="K311" s="21">
        <v>17.711961091406671</v>
      </c>
      <c r="L311" s="18">
        <v>20.221503885955261</v>
      </c>
    </row>
    <row r="312" spans="2:12" x14ac:dyDescent="0.2">
      <c r="B312" s="7">
        <v>309</v>
      </c>
      <c r="C312" s="21">
        <v>4.2169186531327441</v>
      </c>
      <c r="D312" s="21">
        <v>3.1500369552996705</v>
      </c>
      <c r="E312" s="21">
        <v>3.3243569606995411</v>
      </c>
      <c r="F312" s="21">
        <v>3</v>
      </c>
      <c r="G312" s="21">
        <v>2.4545454545454546</v>
      </c>
      <c r="H312" s="21">
        <v>25.25925925925926</v>
      </c>
      <c r="I312" s="21">
        <v>20.666666666666668</v>
      </c>
      <c r="J312" s="21">
        <v>14.702678685523201</v>
      </c>
      <c r="K312" s="21">
        <v>18.650223406500064</v>
      </c>
      <c r="L312" s="18">
        <v>19.682308772819393</v>
      </c>
    </row>
    <row r="313" spans="2:12" x14ac:dyDescent="0.2">
      <c r="B313" s="7">
        <v>310</v>
      </c>
      <c r="C313" s="21">
        <v>4.6119256469691248</v>
      </c>
      <c r="D313" s="21">
        <v>3.054471630394942</v>
      </c>
      <c r="E313" s="21">
        <v>3.4119797281659774</v>
      </c>
      <c r="F313" s="21">
        <v>3</v>
      </c>
      <c r="G313" s="21">
        <v>3</v>
      </c>
      <c r="H313" s="21">
        <v>20.666666666666668</v>
      </c>
      <c r="I313" s="21">
        <v>20.666666666666668</v>
      </c>
      <c r="J313" s="21">
        <v>13.443408403764119</v>
      </c>
      <c r="K313" s="21">
        <v>18.171268571201775</v>
      </c>
      <c r="L313" s="18">
        <v>20.29810962493157</v>
      </c>
    </row>
    <row r="314" spans="2:12" x14ac:dyDescent="0.2">
      <c r="B314" s="7">
        <v>311</v>
      </c>
      <c r="C314" s="21">
        <v>5.5895174419645475</v>
      </c>
      <c r="D314" s="21">
        <v>3.0914286638556807</v>
      </c>
      <c r="E314" s="21">
        <v>3.0547301837873237</v>
      </c>
      <c r="F314" s="21">
        <v>2</v>
      </c>
      <c r="G314" s="21">
        <v>3.2727272727272729</v>
      </c>
      <c r="H314" s="21">
        <v>18.944444444444443</v>
      </c>
      <c r="I314" s="21">
        <v>31</v>
      </c>
      <c r="J314" s="21">
        <v>11.09219188306332</v>
      </c>
      <c r="K314" s="21">
        <v>20.296391586091246</v>
      </c>
      <c r="L314" s="18">
        <v>20.055452265449521</v>
      </c>
    </row>
    <row r="315" spans="2:12" x14ac:dyDescent="0.2">
      <c r="B315" s="7">
        <v>312</v>
      </c>
      <c r="C315" s="21">
        <v>4.2752442643914064</v>
      </c>
      <c r="D315" s="21">
        <v>3.3012530010025776</v>
      </c>
      <c r="E315" s="21">
        <v>3.3603592719386968</v>
      </c>
      <c r="F315" s="21">
        <v>2</v>
      </c>
      <c r="G315" s="21">
        <v>2.0909090909090908</v>
      </c>
      <c r="H315" s="21">
        <v>29.65217391304348</v>
      </c>
      <c r="I315" s="21">
        <v>31</v>
      </c>
      <c r="J315" s="21">
        <v>14.502095357778554</v>
      </c>
      <c r="K315" s="21">
        <v>18.450408120864484</v>
      </c>
      <c r="L315" s="18">
        <v>18.780747789148801</v>
      </c>
    </row>
    <row r="316" spans="2:12" x14ac:dyDescent="0.2">
      <c r="B316" s="7">
        <v>313</v>
      </c>
      <c r="C316" s="21">
        <v>5.2420829867808978</v>
      </c>
      <c r="D316" s="21">
        <v>3.1871927441988617</v>
      </c>
      <c r="E316" s="21">
        <v>3.2845964169901114</v>
      </c>
      <c r="F316" s="21">
        <v>7</v>
      </c>
      <c r="G316" s="21">
        <v>3.3636363636363638</v>
      </c>
      <c r="H316" s="21">
        <v>18.432432432432432</v>
      </c>
      <c r="I316" s="21">
        <v>8.8571428571428577</v>
      </c>
      <c r="J316" s="21">
        <v>11.827359497426324</v>
      </c>
      <c r="K316" s="21">
        <v>18.875987223055738</v>
      </c>
      <c r="L316" s="18">
        <v>19.452855530262081</v>
      </c>
    </row>
    <row r="317" spans="2:12" x14ac:dyDescent="0.2">
      <c r="B317" s="7">
        <v>314</v>
      </c>
      <c r="C317" s="21">
        <v>6.3823749756722687</v>
      </c>
      <c r="D317" s="21">
        <v>3.0111906843541503</v>
      </c>
      <c r="E317" s="21">
        <v>3.4014690478996479</v>
      </c>
      <c r="F317" s="21">
        <v>6</v>
      </c>
      <c r="G317" s="21">
        <v>3.0909090909090908</v>
      </c>
      <c r="H317" s="21">
        <v>20.058823529411764</v>
      </c>
      <c r="I317" s="21">
        <v>10.333333333333334</v>
      </c>
      <c r="J317" s="21">
        <v>9.7142521767094099</v>
      </c>
      <c r="K317" s="21">
        <v>18.227418543844752</v>
      </c>
      <c r="L317" s="18">
        <v>20.58986178528842</v>
      </c>
    </row>
    <row r="318" spans="2:12" x14ac:dyDescent="0.2">
      <c r="B318" s="7">
        <v>315</v>
      </c>
      <c r="C318" s="21">
        <v>2.7303623630330551</v>
      </c>
      <c r="D318" s="21">
        <v>3.1486876413626157</v>
      </c>
      <c r="E318" s="21">
        <v>3.2001778164377419</v>
      </c>
      <c r="F318" s="21">
        <v>2</v>
      </c>
      <c r="G318" s="21">
        <v>3.1818181818181817</v>
      </c>
      <c r="H318" s="21">
        <v>19.485714285714288</v>
      </c>
      <c r="I318" s="21">
        <v>31</v>
      </c>
      <c r="J318" s="21">
        <v>22.70760864544242</v>
      </c>
      <c r="K318" s="21">
        <v>19.37392343685918</v>
      </c>
      <c r="L318" s="18">
        <v>19.690743275242472</v>
      </c>
    </row>
    <row r="319" spans="2:12" x14ac:dyDescent="0.2">
      <c r="B319" s="7">
        <v>316</v>
      </c>
      <c r="C319" s="21">
        <v>4.4447592778005749</v>
      </c>
      <c r="D319" s="21">
        <v>2.9619351863274193</v>
      </c>
      <c r="E319" s="21">
        <v>3.5044048396011824</v>
      </c>
      <c r="F319" s="21">
        <v>5</v>
      </c>
      <c r="G319" s="21">
        <v>3.3636363636363638</v>
      </c>
      <c r="H319" s="21">
        <v>18.432432432432432</v>
      </c>
      <c r="I319" s="21">
        <v>12.4</v>
      </c>
      <c r="J319" s="21">
        <v>13.949011886798919</v>
      </c>
      <c r="K319" s="21">
        <v>17.692019854377296</v>
      </c>
      <c r="L319" s="18">
        <v>20.932260869919784</v>
      </c>
    </row>
    <row r="320" spans="2:12" x14ac:dyDescent="0.2">
      <c r="B320" s="7">
        <v>317</v>
      </c>
      <c r="C320" s="21">
        <v>5.1995380492309415</v>
      </c>
      <c r="D320" s="21">
        <v>3.3935298042116098</v>
      </c>
      <c r="E320" s="21">
        <v>3.1794698649749247</v>
      </c>
      <c r="F320" s="21">
        <v>5</v>
      </c>
      <c r="G320" s="21">
        <v>2.3636363636363638</v>
      </c>
      <c r="H320" s="21">
        <v>26.23076923076923</v>
      </c>
      <c r="I320" s="21">
        <v>12.4</v>
      </c>
      <c r="J320" s="21">
        <v>11.924136223826721</v>
      </c>
      <c r="K320" s="21">
        <v>19.500106191599009</v>
      </c>
      <c r="L320" s="18">
        <v>18.270062023045629</v>
      </c>
    </row>
    <row r="321" spans="2:12" x14ac:dyDescent="0.2">
      <c r="B321" s="7">
        <v>318</v>
      </c>
      <c r="C321" s="21">
        <v>5.9239350843256346</v>
      </c>
      <c r="D321" s="21">
        <v>3.0284578449096529</v>
      </c>
      <c r="E321" s="21">
        <v>3.1316515803628646</v>
      </c>
      <c r="F321" s="21">
        <v>5</v>
      </c>
      <c r="G321" s="21">
        <v>2.7272727272727271</v>
      </c>
      <c r="H321" s="21">
        <v>22.733333333333334</v>
      </c>
      <c r="I321" s="21">
        <v>12.4</v>
      </c>
      <c r="J321" s="21">
        <v>10.466016105417522</v>
      </c>
      <c r="K321" s="21">
        <v>19.797860141521891</v>
      </c>
      <c r="L321" s="18">
        <v>20.472465913373025</v>
      </c>
    </row>
    <row r="322" spans="2:12" x14ac:dyDescent="0.2">
      <c r="B322" s="7">
        <v>319</v>
      </c>
      <c r="C322" s="21">
        <v>4.6812755950598888</v>
      </c>
      <c r="D322" s="21">
        <v>3.2747500031416394</v>
      </c>
      <c r="E322" s="21">
        <v>3.2646563098330592</v>
      </c>
      <c r="F322" s="21">
        <v>5</v>
      </c>
      <c r="G322" s="21">
        <v>3.0909090909090908</v>
      </c>
      <c r="H322" s="21">
        <v>20.058823529411764</v>
      </c>
      <c r="I322" s="21">
        <v>12.4</v>
      </c>
      <c r="J322" s="21">
        <v>13.244253353814093</v>
      </c>
      <c r="K322" s="21">
        <v>18.991279361707271</v>
      </c>
      <c r="L322" s="18">
        <v>18.932742939314497</v>
      </c>
    </row>
    <row r="323" spans="2:12" x14ac:dyDescent="0.2">
      <c r="B323" s="7">
        <v>320</v>
      </c>
      <c r="C323" s="21">
        <v>4.6588480216438306</v>
      </c>
      <c r="D323" s="21">
        <v>2.9090932779486152</v>
      </c>
      <c r="E323" s="21">
        <v>3.1612730976917827</v>
      </c>
      <c r="F323" s="21">
        <v>4</v>
      </c>
      <c r="G323" s="21">
        <v>2.5454545454545454</v>
      </c>
      <c r="H323" s="21">
        <v>24.357142857142858</v>
      </c>
      <c r="I323" s="21">
        <v>15.5</v>
      </c>
      <c r="J323" s="21">
        <v>13.3080108455918</v>
      </c>
      <c r="K323" s="21">
        <v>19.61235175957103</v>
      </c>
      <c r="L323" s="18">
        <v>21.312482645355431</v>
      </c>
    </row>
    <row r="324" spans="2:12" x14ac:dyDescent="0.2">
      <c r="B324" s="7">
        <v>321</v>
      </c>
      <c r="C324" s="21">
        <v>5.0276011137207606</v>
      </c>
      <c r="D324" s="21">
        <v>3.1530907025881034</v>
      </c>
      <c r="E324" s="21">
        <v>3.3823110466635096</v>
      </c>
      <c r="F324" s="21">
        <v>6</v>
      </c>
      <c r="G324" s="21">
        <v>2.4545454545454546</v>
      </c>
      <c r="H324" s="21">
        <v>25.25925925925926</v>
      </c>
      <c r="I324" s="21">
        <v>10.333333333333334</v>
      </c>
      <c r="J324" s="21">
        <v>12.331925026986848</v>
      </c>
      <c r="K324" s="21">
        <v>18.330661829922494</v>
      </c>
      <c r="L324" s="18">
        <v>19.663246588215646</v>
      </c>
    </row>
    <row r="325" spans="2:12" x14ac:dyDescent="0.2">
      <c r="B325" s="7">
        <v>322</v>
      </c>
      <c r="C325" s="21">
        <v>5.2611815180041024</v>
      </c>
      <c r="D325" s="21">
        <v>3.1221914347076862</v>
      </c>
      <c r="E325" s="21">
        <v>3.380740591938233</v>
      </c>
      <c r="F325" s="21">
        <v>2</v>
      </c>
      <c r="G325" s="21">
        <v>2.5454545454545454</v>
      </c>
      <c r="H325" s="21">
        <v>24.357142857142858</v>
      </c>
      <c r="I325" s="21">
        <v>31</v>
      </c>
      <c r="J325" s="21">
        <v>11.784425188112595</v>
      </c>
      <c r="K325" s="21">
        <v>18.339176968456609</v>
      </c>
      <c r="L325" s="18">
        <v>19.857847059209782</v>
      </c>
    </row>
    <row r="326" spans="2:12" x14ac:dyDescent="0.2">
      <c r="B326" s="7">
        <v>323</v>
      </c>
      <c r="C326" s="21">
        <v>4.6979786858658965</v>
      </c>
      <c r="D326" s="21">
        <v>3.0761219283346128</v>
      </c>
      <c r="E326" s="21">
        <v>3.0775416096385957</v>
      </c>
      <c r="F326" s="21">
        <v>2</v>
      </c>
      <c r="G326" s="21">
        <v>2.9090909090909092</v>
      </c>
      <c r="H326" s="21">
        <v>21.3125</v>
      </c>
      <c r="I326" s="21">
        <v>31</v>
      </c>
      <c r="J326" s="21">
        <v>13.197165024722249</v>
      </c>
      <c r="K326" s="21">
        <v>20.145950197983133</v>
      </c>
      <c r="L326" s="18">
        <v>20.155247888228633</v>
      </c>
    </row>
    <row r="327" spans="2:12" x14ac:dyDescent="0.2">
      <c r="B327" s="7">
        <v>324</v>
      </c>
      <c r="C327" s="21">
        <v>2.9935854683655743</v>
      </c>
      <c r="D327" s="21">
        <v>2.915725743896826</v>
      </c>
      <c r="E327" s="21">
        <v>3.3538502143079163</v>
      </c>
      <c r="F327" s="21">
        <v>6</v>
      </c>
      <c r="G327" s="21">
        <v>2</v>
      </c>
      <c r="H327" s="21">
        <v>31</v>
      </c>
      <c r="I327" s="21">
        <v>10.333333333333334</v>
      </c>
      <c r="J327" s="21">
        <v>20.710950348730318</v>
      </c>
      <c r="K327" s="21">
        <v>18.486216151067442</v>
      </c>
      <c r="L327" s="18">
        <v>21.264002668899128</v>
      </c>
    </row>
    <row r="328" spans="2:12" x14ac:dyDescent="0.2">
      <c r="B328" s="7">
        <v>325</v>
      </c>
      <c r="C328" s="21">
        <v>2.1812826781304375</v>
      </c>
      <c r="D328" s="21">
        <v>3.1996559971762957</v>
      </c>
      <c r="E328" s="21">
        <v>3.4139159052831021</v>
      </c>
      <c r="F328" s="21">
        <v>2</v>
      </c>
      <c r="G328" s="21">
        <v>2.7272727272727271</v>
      </c>
      <c r="H328" s="21">
        <v>22.733333333333334</v>
      </c>
      <c r="I328" s="21">
        <v>31</v>
      </c>
      <c r="J328" s="21">
        <v>28.423642942573483</v>
      </c>
      <c r="K328" s="21">
        <v>18.160962870835153</v>
      </c>
      <c r="L328" s="18">
        <v>19.377083053526739</v>
      </c>
    </row>
    <row r="329" spans="2:12" x14ac:dyDescent="0.2">
      <c r="B329" s="7">
        <v>326</v>
      </c>
      <c r="C329" s="21">
        <v>4.5325871431808036</v>
      </c>
      <c r="D329" s="21">
        <v>3.0356288033890584</v>
      </c>
      <c r="E329" s="21">
        <v>3.3335195985514678</v>
      </c>
      <c r="F329" s="21">
        <v>7</v>
      </c>
      <c r="G329" s="21">
        <v>3.5454545454545454</v>
      </c>
      <c r="H329" s="21">
        <v>17.487179487179489</v>
      </c>
      <c r="I329" s="21">
        <v>8.8571428571428577</v>
      </c>
      <c r="J329" s="21">
        <v>13.678722116413777</v>
      </c>
      <c r="K329" s="21">
        <v>18.598960698158546</v>
      </c>
      <c r="L329" s="18">
        <v>20.424104531746938</v>
      </c>
    </row>
    <row r="330" spans="2:12" x14ac:dyDescent="0.2">
      <c r="B330" s="7">
        <v>327</v>
      </c>
      <c r="C330" s="21">
        <v>4.2372527302356087</v>
      </c>
      <c r="D330" s="21">
        <v>2.9911270730055159</v>
      </c>
      <c r="E330" s="21">
        <v>3.0565015465458076</v>
      </c>
      <c r="F330" s="21">
        <v>7</v>
      </c>
      <c r="G330" s="21">
        <v>2.9090909090909092</v>
      </c>
      <c r="H330" s="21">
        <v>21.3125</v>
      </c>
      <c r="I330" s="21">
        <v>8.8571428571428577</v>
      </c>
      <c r="J330" s="21">
        <v>14.632122261103021</v>
      </c>
      <c r="K330" s="21">
        <v>20.284629029573701</v>
      </c>
      <c r="L330" s="18">
        <v>20.727972595862251</v>
      </c>
    </row>
    <row r="331" spans="2:12" x14ac:dyDescent="0.2">
      <c r="B331" s="7">
        <v>328</v>
      </c>
      <c r="C331" s="21">
        <v>5.6402868909220372</v>
      </c>
      <c r="D331" s="21">
        <v>2.9459735269875948</v>
      </c>
      <c r="E331" s="21">
        <v>3.0720095558192049</v>
      </c>
      <c r="F331" s="21">
        <v>2</v>
      </c>
      <c r="G331" s="21">
        <v>2.1818181818181817</v>
      </c>
      <c r="H331" s="21">
        <v>28.416666666666668</v>
      </c>
      <c r="I331" s="21">
        <v>31</v>
      </c>
      <c r="J331" s="21">
        <v>10.992348651588651</v>
      </c>
      <c r="K331" s="21">
        <v>20.182228887457551</v>
      </c>
      <c r="L331" s="18">
        <v>21.04567452220051</v>
      </c>
    </row>
    <row r="332" spans="2:12" x14ac:dyDescent="0.2">
      <c r="B332" s="7">
        <v>329</v>
      </c>
      <c r="C332" s="21">
        <v>3.5366894322396756</v>
      </c>
      <c r="D332" s="21">
        <v>3.1519787847728531</v>
      </c>
      <c r="E332" s="21">
        <v>3.3213023938984465</v>
      </c>
      <c r="F332" s="21">
        <v>4</v>
      </c>
      <c r="G332" s="21">
        <v>3.3636363636363638</v>
      </c>
      <c r="H332" s="21">
        <v>18.432432432432432</v>
      </c>
      <c r="I332" s="21">
        <v>15.5</v>
      </c>
      <c r="J332" s="21">
        <v>17.530518635541409</v>
      </c>
      <c r="K332" s="21">
        <v>18.667375820370946</v>
      </c>
      <c r="L332" s="18">
        <v>19.67018315590218</v>
      </c>
    </row>
    <row r="333" spans="2:12" x14ac:dyDescent="0.2">
      <c r="B333" s="7">
        <v>330</v>
      </c>
      <c r="C333" s="21">
        <v>4.7043328288600579</v>
      </c>
      <c r="D333" s="21">
        <v>3.0655567690974839</v>
      </c>
      <c r="E333" s="21">
        <v>3.4554192145296825</v>
      </c>
      <c r="F333" s="21">
        <v>4</v>
      </c>
      <c r="G333" s="21">
        <v>3.4545454545454546</v>
      </c>
      <c r="H333" s="21">
        <v>17.94736842105263</v>
      </c>
      <c r="I333" s="21">
        <v>15.5</v>
      </c>
      <c r="J333" s="21">
        <v>13.179339612121723</v>
      </c>
      <c r="K333" s="21">
        <v>17.942830131665755</v>
      </c>
      <c r="L333" s="18">
        <v>20.22471109489619</v>
      </c>
    </row>
    <row r="334" spans="2:12" x14ac:dyDescent="0.2">
      <c r="B334" s="7">
        <v>331</v>
      </c>
      <c r="C334" s="21">
        <v>5.3397950579257891</v>
      </c>
      <c r="D334" s="21">
        <v>3.2435928050543579</v>
      </c>
      <c r="E334" s="21">
        <v>3.1735738105201383</v>
      </c>
      <c r="F334" s="21">
        <v>2</v>
      </c>
      <c r="G334" s="21">
        <v>2.6363636363636362</v>
      </c>
      <c r="H334" s="21">
        <v>23.517241379310345</v>
      </c>
      <c r="I334" s="21">
        <v>31</v>
      </c>
      <c r="J334" s="21">
        <v>11.61093250348142</v>
      </c>
      <c r="K334" s="21">
        <v>19.536334650379032</v>
      </c>
      <c r="L334" s="18">
        <v>19.114606464593194</v>
      </c>
    </row>
    <row r="335" spans="2:12" x14ac:dyDescent="0.2">
      <c r="B335" s="7">
        <v>332</v>
      </c>
      <c r="C335" s="21">
        <v>3.6965191618804756</v>
      </c>
      <c r="D335" s="21">
        <v>3.0787803602296742</v>
      </c>
      <c r="E335" s="21">
        <v>3.1844333172597081</v>
      </c>
      <c r="F335" s="21">
        <v>3</v>
      </c>
      <c r="G335" s="21">
        <v>2.7272727272727271</v>
      </c>
      <c r="H335" s="21">
        <v>22.733333333333334</v>
      </c>
      <c r="I335" s="21">
        <v>20.666666666666668</v>
      </c>
      <c r="J335" s="21">
        <v>16.772535805944436</v>
      </c>
      <c r="K335" s="21">
        <v>19.469712134953006</v>
      </c>
      <c r="L335" s="18">
        <v>20.137844453241495</v>
      </c>
    </row>
    <row r="336" spans="2:12" x14ac:dyDescent="0.2">
      <c r="B336" s="7">
        <v>333</v>
      </c>
      <c r="C336" s="21">
        <v>4.8971796010077586</v>
      </c>
      <c r="D336" s="21">
        <v>3.2202289161397641</v>
      </c>
      <c r="E336" s="21">
        <v>3.1892995666118482</v>
      </c>
      <c r="F336" s="21">
        <v>6</v>
      </c>
      <c r="G336" s="21">
        <v>3.3636363636363638</v>
      </c>
      <c r="H336" s="21">
        <v>18.432432432432432</v>
      </c>
      <c r="I336" s="21">
        <v>10.333333333333334</v>
      </c>
      <c r="J336" s="21">
        <v>12.660348415083945</v>
      </c>
      <c r="K336" s="21">
        <v>19.440005150054212</v>
      </c>
      <c r="L336" s="18">
        <v>19.253289630826071</v>
      </c>
    </row>
    <row r="337" spans="2:12" x14ac:dyDescent="0.2">
      <c r="B337" s="7">
        <v>334</v>
      </c>
      <c r="C337" s="21">
        <v>3.567472345508504</v>
      </c>
      <c r="D337" s="21">
        <v>2.9655275195505526</v>
      </c>
      <c r="E337" s="21">
        <v>3.118243278648106</v>
      </c>
      <c r="F337" s="21">
        <v>4</v>
      </c>
      <c r="G337" s="21">
        <v>2.8181818181818183</v>
      </c>
      <c r="H337" s="21">
        <v>22</v>
      </c>
      <c r="I337" s="21">
        <v>15.5</v>
      </c>
      <c r="J337" s="21">
        <v>17.379251748947357</v>
      </c>
      <c r="K337" s="21">
        <v>19.882990023433866</v>
      </c>
      <c r="L337" s="18">
        <v>20.906904283051993</v>
      </c>
    </row>
    <row r="338" spans="2:12" x14ac:dyDescent="0.2">
      <c r="B338" s="7">
        <v>335</v>
      </c>
      <c r="C338" s="21">
        <v>4.2241035588670162</v>
      </c>
      <c r="D338" s="21">
        <v>3.2388388158083985</v>
      </c>
      <c r="E338" s="21">
        <v>3.439742676048116</v>
      </c>
      <c r="F338" s="21">
        <v>6</v>
      </c>
      <c r="G338" s="21">
        <v>3.5454545454545454</v>
      </c>
      <c r="H338" s="21">
        <v>17.487179487179489</v>
      </c>
      <c r="I338" s="21">
        <v>10.333333333333334</v>
      </c>
      <c r="J338" s="21">
        <v>14.677670453853542</v>
      </c>
      <c r="K338" s="21">
        <v>18.02460411696585</v>
      </c>
      <c r="L338" s="18">
        <v>19.142663011627857</v>
      </c>
    </row>
    <row r="339" spans="2:12" x14ac:dyDescent="0.2">
      <c r="B339" s="7">
        <v>336</v>
      </c>
      <c r="C339" s="21">
        <v>4.7754391109294296</v>
      </c>
      <c r="D339" s="21">
        <v>3.042467188536258</v>
      </c>
      <c r="E339" s="21">
        <v>3.7659662523826105</v>
      </c>
      <c r="F339" s="21">
        <v>2</v>
      </c>
      <c r="G339" s="21">
        <v>2.9090909090909092</v>
      </c>
      <c r="H339" s="21">
        <v>21.3125</v>
      </c>
      <c r="I339" s="21">
        <v>31</v>
      </c>
      <c r="J339" s="21">
        <v>12.983099262663014</v>
      </c>
      <c r="K339" s="21">
        <v>16.463238341760103</v>
      </c>
      <c r="L339" s="18">
        <v>20.378198402142317</v>
      </c>
    </row>
    <row r="340" spans="2:12" x14ac:dyDescent="0.2">
      <c r="B340" s="7">
        <v>337</v>
      </c>
      <c r="C340" s="21">
        <v>2.6452971550298172</v>
      </c>
      <c r="D340" s="21">
        <v>3.180931326772543</v>
      </c>
      <c r="E340" s="21">
        <v>3.4749427298819957</v>
      </c>
      <c r="F340" s="21">
        <v>4</v>
      </c>
      <c r="G340" s="21">
        <v>3</v>
      </c>
      <c r="H340" s="21">
        <v>20.666666666666668</v>
      </c>
      <c r="I340" s="21">
        <v>15.5</v>
      </c>
      <c r="J340" s="21">
        <v>23.437820542055945</v>
      </c>
      <c r="K340" s="21">
        <v>17.842020666080284</v>
      </c>
      <c r="L340" s="18">
        <v>19.491146972640507</v>
      </c>
    </row>
    <row r="341" spans="2:12" x14ac:dyDescent="0.2">
      <c r="B341" s="7">
        <v>338</v>
      </c>
      <c r="C341" s="21">
        <v>3.4978974498926858</v>
      </c>
      <c r="D341" s="21">
        <v>3.0488571968677727</v>
      </c>
      <c r="E341" s="21">
        <v>3.8118896417681043</v>
      </c>
      <c r="F341" s="21">
        <v>3</v>
      </c>
      <c r="G341" s="21">
        <v>4</v>
      </c>
      <c r="H341" s="21">
        <v>15.5</v>
      </c>
      <c r="I341" s="21">
        <v>20.666666666666668</v>
      </c>
      <c r="J341" s="21">
        <v>17.724933588862687</v>
      </c>
      <c r="K341" s="21">
        <v>16.264898994096264</v>
      </c>
      <c r="L341" s="18">
        <v>20.335488347468477</v>
      </c>
    </row>
    <row r="342" spans="2:12" x14ac:dyDescent="0.2">
      <c r="B342" s="7">
        <v>339</v>
      </c>
      <c r="C342" s="21">
        <v>5.9380243543464086</v>
      </c>
      <c r="D342" s="21">
        <v>3.1483855907581688</v>
      </c>
      <c r="E342" s="21">
        <v>3.3060954247307204</v>
      </c>
      <c r="F342" s="21">
        <v>7</v>
      </c>
      <c r="G342" s="21">
        <v>2.2727272727272729</v>
      </c>
      <c r="H342" s="21">
        <v>27.279999999999998</v>
      </c>
      <c r="I342" s="21">
        <v>8.8571428571428577</v>
      </c>
      <c r="J342" s="21">
        <v>10.441183178142129</v>
      </c>
      <c r="K342" s="21">
        <v>18.753239708757004</v>
      </c>
      <c r="L342" s="18">
        <v>19.692632370696902</v>
      </c>
    </row>
    <row r="343" spans="2:12" x14ac:dyDescent="0.2">
      <c r="B343" s="7">
        <v>340</v>
      </c>
      <c r="C343" s="21">
        <v>4.4866330463939708</v>
      </c>
      <c r="D343" s="21">
        <v>3.1829767800590352</v>
      </c>
      <c r="E343" s="21">
        <v>3.4292395492657493</v>
      </c>
      <c r="F343" s="21">
        <v>4</v>
      </c>
      <c r="G343" s="21">
        <v>3.7272727272727271</v>
      </c>
      <c r="H343" s="21">
        <v>16.634146341463417</v>
      </c>
      <c r="I343" s="21">
        <v>15.5</v>
      </c>
      <c r="J343" s="21">
        <v>13.818825689306392</v>
      </c>
      <c r="K343" s="21">
        <v>18.07981014720162</v>
      </c>
      <c r="L343" s="18">
        <v>19.478621518203497</v>
      </c>
    </row>
    <row r="344" spans="2:12" x14ac:dyDescent="0.2">
      <c r="B344" s="7">
        <v>341</v>
      </c>
      <c r="C344" s="21">
        <v>3.6390149721434257</v>
      </c>
      <c r="D344" s="21">
        <v>3.0998482172205231</v>
      </c>
      <c r="E344" s="21">
        <v>3.7354620096926041</v>
      </c>
      <c r="F344" s="21">
        <v>6</v>
      </c>
      <c r="G344" s="21">
        <v>2.9090909090909092</v>
      </c>
      <c r="H344" s="21">
        <v>21.3125</v>
      </c>
      <c r="I344" s="21">
        <v>10.333333333333334</v>
      </c>
      <c r="J344" s="21">
        <v>17.037577606744833</v>
      </c>
      <c r="K344" s="21">
        <v>16.597679173051489</v>
      </c>
      <c r="L344" s="18">
        <v>20.000979291686825</v>
      </c>
    </row>
    <row r="345" spans="2:12" x14ac:dyDescent="0.2">
      <c r="B345" s="7">
        <v>342</v>
      </c>
      <c r="C345" s="21">
        <v>6.4805246614842398</v>
      </c>
      <c r="D345" s="21">
        <v>3.02414198393714</v>
      </c>
      <c r="E345" s="21">
        <v>3.478742948049705</v>
      </c>
      <c r="F345" s="21">
        <v>6</v>
      </c>
      <c r="G345" s="21">
        <v>2.5454545454545454</v>
      </c>
      <c r="H345" s="21">
        <v>24.357142857142858</v>
      </c>
      <c r="I345" s="21">
        <v>10.333333333333334</v>
      </c>
      <c r="J345" s="21">
        <v>9.5671266199301979</v>
      </c>
      <c r="K345" s="21">
        <v>17.822529840774578</v>
      </c>
      <c r="L345" s="18">
        <v>20.501682900245974</v>
      </c>
    </row>
    <row r="346" spans="2:12" x14ac:dyDescent="0.2">
      <c r="B346" s="7">
        <v>343</v>
      </c>
      <c r="C346" s="21">
        <v>5.1541252098546178</v>
      </c>
      <c r="D346" s="21">
        <v>3.0280343811685251</v>
      </c>
      <c r="E346" s="21">
        <v>3.6188957431577395</v>
      </c>
      <c r="F346" s="21">
        <v>4</v>
      </c>
      <c r="G346" s="21">
        <v>3.3636363636363638</v>
      </c>
      <c r="H346" s="21">
        <v>18.432432432432432</v>
      </c>
      <c r="I346" s="21">
        <v>15.5</v>
      </c>
      <c r="J346" s="21">
        <v>12.029199422912125</v>
      </c>
      <c r="K346" s="21">
        <v>17.132297916352979</v>
      </c>
      <c r="L346" s="18">
        <v>20.475328941302863</v>
      </c>
    </row>
    <row r="347" spans="2:12" x14ac:dyDescent="0.2">
      <c r="B347" s="7">
        <v>344</v>
      </c>
      <c r="C347" s="21">
        <v>4.7272667710448903</v>
      </c>
      <c r="D347" s="21">
        <v>2.9538490835673126</v>
      </c>
      <c r="E347" s="21">
        <v>3.3605818341064042</v>
      </c>
      <c r="F347" s="21">
        <v>2</v>
      </c>
      <c r="G347" s="21">
        <v>3.4545454545454546</v>
      </c>
      <c r="H347" s="21">
        <v>17.94736842105263</v>
      </c>
      <c r="I347" s="21">
        <v>31</v>
      </c>
      <c r="J347" s="21">
        <v>13.115401140413288</v>
      </c>
      <c r="K347" s="21">
        <v>18.449186200664599</v>
      </c>
      <c r="L347" s="18">
        <v>20.989562515199211</v>
      </c>
    </row>
    <row r="348" spans="2:12" x14ac:dyDescent="0.2">
      <c r="B348" s="7">
        <v>345</v>
      </c>
      <c r="C348" s="21">
        <v>2.7675276213206956</v>
      </c>
      <c r="D348" s="21">
        <v>2.9064042785517152</v>
      </c>
      <c r="E348" s="21">
        <v>3.4859724408907344</v>
      </c>
      <c r="F348" s="21">
        <v>6</v>
      </c>
      <c r="G348" s="21">
        <v>2.3636363636363638</v>
      </c>
      <c r="H348" s="21">
        <v>26.23076923076923</v>
      </c>
      <c r="I348" s="21">
        <v>10.333333333333334</v>
      </c>
      <c r="J348" s="21">
        <v>22.402667103431796</v>
      </c>
      <c r="K348" s="21">
        <v>17.785568030525731</v>
      </c>
      <c r="L348" s="18">
        <v>21.332200911462703</v>
      </c>
    </row>
    <row r="349" spans="2:12" x14ac:dyDescent="0.2">
      <c r="B349" s="7">
        <v>346</v>
      </c>
      <c r="C349" s="21">
        <v>5.2254161847159644</v>
      </c>
      <c r="D349" s="21">
        <v>3.0285492270598202</v>
      </c>
      <c r="E349" s="21">
        <v>3.2779607225123866</v>
      </c>
      <c r="F349" s="21">
        <v>6</v>
      </c>
      <c r="G349" s="21">
        <v>3.6363636363636362</v>
      </c>
      <c r="H349" s="21">
        <v>17.05</v>
      </c>
      <c r="I349" s="21">
        <v>10.333333333333334</v>
      </c>
      <c r="J349" s="21">
        <v>11.865083623644439</v>
      </c>
      <c r="K349" s="21">
        <v>18.91419856687002</v>
      </c>
      <c r="L349" s="18">
        <v>20.47184818593519</v>
      </c>
    </row>
    <row r="350" spans="2:12" x14ac:dyDescent="0.2">
      <c r="B350" s="7">
        <v>347</v>
      </c>
      <c r="C350" s="21">
        <v>3.9099809638825067</v>
      </c>
      <c r="D350" s="21">
        <v>3.1719277067663652</v>
      </c>
      <c r="E350" s="21">
        <v>3.2548631030709538</v>
      </c>
      <c r="F350" s="21">
        <v>2</v>
      </c>
      <c r="G350" s="21">
        <v>3.1818181818181817</v>
      </c>
      <c r="H350" s="21">
        <v>19.485714285714288</v>
      </c>
      <c r="I350" s="21">
        <v>31</v>
      </c>
      <c r="J350" s="21">
        <v>15.856854693848856</v>
      </c>
      <c r="K350" s="21">
        <v>19.048420175184383</v>
      </c>
      <c r="L350" s="18">
        <v>19.546473227539654</v>
      </c>
    </row>
    <row r="351" spans="2:12" x14ac:dyDescent="0.2">
      <c r="B351" s="7">
        <v>348</v>
      </c>
      <c r="C351" s="21">
        <v>2.8194694375959095</v>
      </c>
      <c r="D351" s="21">
        <v>3.0685808057359996</v>
      </c>
      <c r="E351" s="21">
        <v>3.4773674223561053</v>
      </c>
      <c r="F351" s="21">
        <v>3</v>
      </c>
      <c r="G351" s="21">
        <v>2.4545454545454546</v>
      </c>
      <c r="H351" s="21">
        <v>25.25925925925926</v>
      </c>
      <c r="I351" s="21">
        <v>20.666666666666668</v>
      </c>
      <c r="J351" s="21">
        <v>21.989952851862029</v>
      </c>
      <c r="K351" s="21">
        <v>17.829579814143319</v>
      </c>
      <c r="L351" s="18">
        <v>20.204779969980059</v>
      </c>
    </row>
    <row r="352" spans="2:12" x14ac:dyDescent="0.2">
      <c r="B352" s="7">
        <v>349</v>
      </c>
      <c r="C352" s="21">
        <v>5.3752598422370266</v>
      </c>
      <c r="D352" s="21">
        <v>3.1103623077220321</v>
      </c>
      <c r="E352" s="21">
        <v>3.3337590755912698</v>
      </c>
      <c r="F352" s="21">
        <v>5</v>
      </c>
      <c r="G352" s="21">
        <v>2.6363636363636362</v>
      </c>
      <c r="H352" s="21">
        <v>23.517241379310345</v>
      </c>
      <c r="I352" s="21">
        <v>12.4</v>
      </c>
      <c r="J352" s="21">
        <v>11.534326119981095</v>
      </c>
      <c r="K352" s="21">
        <v>18.597624661585296</v>
      </c>
      <c r="L352" s="18">
        <v>19.933369127472346</v>
      </c>
    </row>
    <row r="353" spans="2:12" x14ac:dyDescent="0.2">
      <c r="B353" s="7">
        <v>350</v>
      </c>
      <c r="C353" s="21">
        <v>4.1570163910781375</v>
      </c>
      <c r="D353" s="21">
        <v>3.2039933931757867</v>
      </c>
      <c r="E353" s="21">
        <v>3.3227904750471109</v>
      </c>
      <c r="F353" s="21">
        <v>2</v>
      </c>
      <c r="G353" s="21">
        <v>2.7272727272727271</v>
      </c>
      <c r="H353" s="21">
        <v>22.733333333333334</v>
      </c>
      <c r="I353" s="21">
        <v>31</v>
      </c>
      <c r="J353" s="21">
        <v>14.914543068212456</v>
      </c>
      <c r="K353" s="21">
        <v>18.659015807826691</v>
      </c>
      <c r="L353" s="18">
        <v>19.350851388162766</v>
      </c>
    </row>
    <row r="354" spans="2:12" x14ac:dyDescent="0.2">
      <c r="B354" s="7">
        <v>351</v>
      </c>
      <c r="C354" s="21">
        <v>4.2496187472148765</v>
      </c>
      <c r="D354" s="21">
        <v>3.03085761447071</v>
      </c>
      <c r="E354" s="21">
        <v>3.3897506717742449</v>
      </c>
      <c r="F354" s="21">
        <v>7</v>
      </c>
      <c r="G354" s="21">
        <v>2.2727272727272729</v>
      </c>
      <c r="H354" s="21">
        <v>27.279999999999998</v>
      </c>
      <c r="I354" s="21">
        <v>8.8571428571428577</v>
      </c>
      <c r="J354" s="21">
        <v>14.589544071602583</v>
      </c>
      <c r="K354" s="21">
        <v>18.290430773053966</v>
      </c>
      <c r="L354" s="18">
        <v>20.456256243771879</v>
      </c>
    </row>
    <row r="355" spans="2:12" x14ac:dyDescent="0.2">
      <c r="B355" s="7">
        <v>352</v>
      </c>
      <c r="C355" s="21">
        <v>2.6185804314854964</v>
      </c>
      <c r="D355" s="21">
        <v>3.1761480786877647</v>
      </c>
      <c r="E355" s="21">
        <v>3.4612974087892678</v>
      </c>
      <c r="F355" s="21">
        <v>3</v>
      </c>
      <c r="G355" s="21">
        <v>2.3636363636363638</v>
      </c>
      <c r="H355" s="21">
        <v>26.23076923076923</v>
      </c>
      <c r="I355" s="21">
        <v>20.666666666666668</v>
      </c>
      <c r="J355" s="21">
        <v>23.676950783913089</v>
      </c>
      <c r="K355" s="21">
        <v>17.912358482274158</v>
      </c>
      <c r="L355" s="18">
        <v>19.520500450223182</v>
      </c>
    </row>
    <row r="356" spans="2:12" x14ac:dyDescent="0.2">
      <c r="B356" s="7">
        <v>353</v>
      </c>
      <c r="C356" s="21">
        <v>2.6703954412339579</v>
      </c>
      <c r="D356" s="21">
        <v>3.1405483671393903</v>
      </c>
      <c r="E356" s="21">
        <v>3.3272938134173078</v>
      </c>
      <c r="F356" s="21">
        <v>2</v>
      </c>
      <c r="G356" s="21">
        <v>3.5454545454545454</v>
      </c>
      <c r="H356" s="21">
        <v>17.487179487179489</v>
      </c>
      <c r="I356" s="21">
        <v>31</v>
      </c>
      <c r="J356" s="21">
        <v>23.217535142042685</v>
      </c>
      <c r="K356" s="21">
        <v>18.633761692455618</v>
      </c>
      <c r="L356" s="18">
        <v>19.741775241778402</v>
      </c>
    </row>
    <row r="357" spans="2:12" x14ac:dyDescent="0.2">
      <c r="B357" s="7">
        <v>354</v>
      </c>
      <c r="C357" s="21">
        <v>3.8630423905962905</v>
      </c>
      <c r="D357" s="21">
        <v>3.0946630187758184</v>
      </c>
      <c r="E357" s="21">
        <v>3.5198942635601784</v>
      </c>
      <c r="F357" s="21">
        <v>2</v>
      </c>
      <c r="G357" s="21">
        <v>3</v>
      </c>
      <c r="H357" s="21">
        <v>20.666666666666668</v>
      </c>
      <c r="I357" s="21">
        <v>31</v>
      </c>
      <c r="J357" s="21">
        <v>16.049526184575424</v>
      </c>
      <c r="K357" s="21">
        <v>17.614165471348684</v>
      </c>
      <c r="L357" s="18">
        <v>20.034491517763332</v>
      </c>
    </row>
    <row r="358" spans="2:12" x14ac:dyDescent="0.2">
      <c r="B358" s="7">
        <v>355</v>
      </c>
      <c r="C358" s="21">
        <v>5.3038922900364671</v>
      </c>
      <c r="D358" s="21">
        <v>3.1458678749176014</v>
      </c>
      <c r="E358" s="21">
        <v>3.3540255352019095</v>
      </c>
      <c r="F358" s="21">
        <v>4</v>
      </c>
      <c r="G358" s="21">
        <v>3.5454545454545454</v>
      </c>
      <c r="H358" s="21">
        <v>17.487179487179489</v>
      </c>
      <c r="I358" s="21">
        <v>15.5</v>
      </c>
      <c r="J358" s="21">
        <v>11.689528483915295</v>
      </c>
      <c r="K358" s="21">
        <v>18.485249843593589</v>
      </c>
      <c r="L358" s="18">
        <v>19.70839287127529</v>
      </c>
    </row>
    <row r="359" spans="2:12" x14ac:dyDescent="0.2">
      <c r="B359" s="7">
        <v>356</v>
      </c>
      <c r="C359" s="21">
        <v>5.0482468657539465</v>
      </c>
      <c r="D359" s="21">
        <v>3.0815378059973906</v>
      </c>
      <c r="E359" s="21">
        <v>3.3908031526432554</v>
      </c>
      <c r="F359" s="21">
        <v>2</v>
      </c>
      <c r="G359" s="21">
        <v>4.9090909090909092</v>
      </c>
      <c r="H359" s="21">
        <v>12.62962962962963</v>
      </c>
      <c r="I359" s="21">
        <v>31</v>
      </c>
      <c r="J359" s="21">
        <v>12.281491307525512</v>
      </c>
      <c r="K359" s="21">
        <v>18.284753555118268</v>
      </c>
      <c r="L359" s="18">
        <v>20.119824549721102</v>
      </c>
    </row>
    <row r="360" spans="2:12" x14ac:dyDescent="0.2">
      <c r="B360" s="7">
        <v>357</v>
      </c>
      <c r="C360" s="21">
        <v>4.8928192236491901</v>
      </c>
      <c r="D360" s="21">
        <v>3.1535473628566177</v>
      </c>
      <c r="E360" s="21">
        <v>3.6245627021839719</v>
      </c>
      <c r="F360" s="21">
        <v>2</v>
      </c>
      <c r="G360" s="21">
        <v>2.7272727272727271</v>
      </c>
      <c r="H360" s="21">
        <v>22.733333333333334</v>
      </c>
      <c r="I360" s="21">
        <v>31</v>
      </c>
      <c r="J360" s="21">
        <v>12.671631050729646</v>
      </c>
      <c r="K360" s="21">
        <v>17.105511780122342</v>
      </c>
      <c r="L360" s="18">
        <v>19.660399184186584</v>
      </c>
    </row>
    <row r="361" spans="2:12" x14ac:dyDescent="0.2">
      <c r="B361" s="7">
        <v>358</v>
      </c>
      <c r="C361" s="21">
        <v>4.139161567926438</v>
      </c>
      <c r="D361" s="21">
        <v>3.0668510329979695</v>
      </c>
      <c r="E361" s="21">
        <v>3.2280613213643994</v>
      </c>
      <c r="F361" s="21">
        <v>7</v>
      </c>
      <c r="G361" s="21">
        <v>3.2727272727272729</v>
      </c>
      <c r="H361" s="21">
        <v>18.944444444444443</v>
      </c>
      <c r="I361" s="21">
        <v>8.8571428571428577</v>
      </c>
      <c r="J361" s="21">
        <v>14.978878930560722</v>
      </c>
      <c r="K361" s="21">
        <v>19.206574419656491</v>
      </c>
      <c r="L361" s="18">
        <v>20.216175918852024</v>
      </c>
    </row>
    <row r="362" spans="2:12" x14ac:dyDescent="0.2">
      <c r="B362" s="7">
        <v>359</v>
      </c>
      <c r="C362" s="21">
        <v>5.2792995808621015</v>
      </c>
      <c r="D362" s="21">
        <v>3.0440176865085622</v>
      </c>
      <c r="E362" s="21">
        <v>3.2511451328282877</v>
      </c>
      <c r="F362" s="21">
        <v>5</v>
      </c>
      <c r="G362" s="21">
        <v>3.4545454545454546</v>
      </c>
      <c r="H362" s="21">
        <v>17.94736842105263</v>
      </c>
      <c r="I362" s="21">
        <v>12.4</v>
      </c>
      <c r="J362" s="21">
        <v>11.743982142016554</v>
      </c>
      <c r="K362" s="21">
        <v>19.070203718055485</v>
      </c>
      <c r="L362" s="18">
        <v>20.367818582260924</v>
      </c>
    </row>
    <row r="363" spans="2:12" x14ac:dyDescent="0.2">
      <c r="B363" s="7">
        <v>360</v>
      </c>
      <c r="C363" s="21">
        <v>4.6149709597237667</v>
      </c>
      <c r="D363" s="21">
        <v>3.0529415309649024</v>
      </c>
      <c r="E363" s="21">
        <v>3.1361137109994002</v>
      </c>
      <c r="F363" s="21">
        <v>5</v>
      </c>
      <c r="G363" s="21">
        <v>2.9090909090909092</v>
      </c>
      <c r="H363" s="21">
        <v>21.3125</v>
      </c>
      <c r="I363" s="21">
        <v>12.4</v>
      </c>
      <c r="J363" s="21">
        <v>13.434537409030861</v>
      </c>
      <c r="K363" s="21">
        <v>19.769691316531429</v>
      </c>
      <c r="L363" s="18">
        <v>20.308282805666604</v>
      </c>
    </row>
    <row r="364" spans="2:12" x14ac:dyDescent="0.2">
      <c r="B364" s="7">
        <v>361</v>
      </c>
      <c r="C364" s="21">
        <v>4.9297416077189959</v>
      </c>
      <c r="D364" s="21">
        <v>3.3195559350674584</v>
      </c>
      <c r="E364" s="21">
        <v>3.2348344343438948</v>
      </c>
      <c r="F364" s="21">
        <v>6</v>
      </c>
      <c r="G364" s="21">
        <v>2.4545454545454546</v>
      </c>
      <c r="H364" s="21">
        <v>25.25925925925926</v>
      </c>
      <c r="I364" s="21">
        <v>10.333333333333334</v>
      </c>
      <c r="J364" s="21">
        <v>12.576724082844487</v>
      </c>
      <c r="K364" s="21">
        <v>19.166359595332782</v>
      </c>
      <c r="L364" s="18">
        <v>18.677196954278784</v>
      </c>
    </row>
    <row r="365" spans="2:12" x14ac:dyDescent="0.2">
      <c r="B365" s="7">
        <v>362</v>
      </c>
      <c r="C365" s="21">
        <v>5.9171605378773355</v>
      </c>
      <c r="D365" s="21">
        <v>3.0666993521999832</v>
      </c>
      <c r="E365" s="21">
        <v>3.1618174994960841</v>
      </c>
      <c r="F365" s="21">
        <v>3</v>
      </c>
      <c r="G365" s="21">
        <v>2.5454545454545454</v>
      </c>
      <c r="H365" s="21">
        <v>24.357142857142858</v>
      </c>
      <c r="I365" s="21">
        <v>20.666666666666668</v>
      </c>
      <c r="J365" s="21">
        <v>10.477998628416676</v>
      </c>
      <c r="K365" s="21">
        <v>19.608974904427999</v>
      </c>
      <c r="L365" s="18">
        <v>20.217175823095456</v>
      </c>
    </row>
    <row r="366" spans="2:12" x14ac:dyDescent="0.2">
      <c r="B366" s="7">
        <v>363</v>
      </c>
      <c r="C366" s="21">
        <v>2.9449174303071279</v>
      </c>
      <c r="D366" s="21">
        <v>3.0126947583501567</v>
      </c>
      <c r="E366" s="21">
        <v>3.5014295244373215</v>
      </c>
      <c r="F366" s="21">
        <v>7</v>
      </c>
      <c r="G366" s="21">
        <v>3</v>
      </c>
      <c r="H366" s="21">
        <v>20.666666666666668</v>
      </c>
      <c r="I366" s="21">
        <v>8.8571428571428577</v>
      </c>
      <c r="J366" s="21">
        <v>21.053221853331884</v>
      </c>
      <c r="K366" s="21">
        <v>17.707053524078393</v>
      </c>
      <c r="L366" s="18">
        <v>20.579582391530792</v>
      </c>
    </row>
    <row r="367" spans="2:12" x14ac:dyDescent="0.2">
      <c r="B367" s="7">
        <v>364</v>
      </c>
      <c r="C367" s="21">
        <v>2.6087627921911212</v>
      </c>
      <c r="D367" s="21">
        <v>3.0683913274831123</v>
      </c>
      <c r="E367" s="21">
        <v>3.3071281196366509</v>
      </c>
      <c r="F367" s="21">
        <v>6</v>
      </c>
      <c r="G367" s="21">
        <v>2.9090909090909092</v>
      </c>
      <c r="H367" s="21">
        <v>21.3125</v>
      </c>
      <c r="I367" s="21">
        <v>10.333333333333334</v>
      </c>
      <c r="J367" s="21">
        <v>23.76605499955237</v>
      </c>
      <c r="K367" s="21">
        <v>18.747383759299851</v>
      </c>
      <c r="L367" s="18">
        <v>20.206027648649464</v>
      </c>
    </row>
    <row r="368" spans="2:12" x14ac:dyDescent="0.2">
      <c r="B368" s="7">
        <v>365</v>
      </c>
      <c r="C368" s="21">
        <v>4.3829470438098603</v>
      </c>
      <c r="D368" s="21">
        <v>3.1845451868435672</v>
      </c>
      <c r="E368" s="21">
        <v>3.2560273217430402</v>
      </c>
      <c r="F368" s="21">
        <v>6</v>
      </c>
      <c r="G368" s="21">
        <v>3.2727272727272729</v>
      </c>
      <c r="H368" s="21">
        <v>18.944444444444443</v>
      </c>
      <c r="I368" s="21">
        <v>10.333333333333334</v>
      </c>
      <c r="J368" s="21">
        <v>14.145733311463133</v>
      </c>
      <c r="K368" s="21">
        <v>19.041609259841749</v>
      </c>
      <c r="L368" s="18">
        <v>19.469028185294075</v>
      </c>
    </row>
    <row r="369" spans="2:12" x14ac:dyDescent="0.2">
      <c r="B369" s="7">
        <v>366</v>
      </c>
      <c r="C369" s="21">
        <v>3.1762044021081213</v>
      </c>
      <c r="D369" s="21">
        <v>3.1229013948502327</v>
      </c>
      <c r="E369" s="21">
        <v>3.2588699656916691</v>
      </c>
      <c r="F369" s="21">
        <v>3</v>
      </c>
      <c r="G369" s="21">
        <v>3.8181818181818183</v>
      </c>
      <c r="H369" s="21">
        <v>16.238095238095237</v>
      </c>
      <c r="I369" s="21">
        <v>20.666666666666668</v>
      </c>
      <c r="J369" s="21">
        <v>19.520154294493498</v>
      </c>
      <c r="K369" s="21">
        <v>19.024999663293098</v>
      </c>
      <c r="L369" s="18">
        <v>19.853332577916177</v>
      </c>
    </row>
    <row r="370" spans="2:12" x14ac:dyDescent="0.2">
      <c r="B370" s="7">
        <v>367</v>
      </c>
      <c r="C370" s="21">
        <v>3.101214166523536</v>
      </c>
      <c r="D370" s="21">
        <v>3.080880403104151</v>
      </c>
      <c r="E370" s="21">
        <v>3.2634215721952406</v>
      </c>
      <c r="F370" s="21">
        <v>7</v>
      </c>
      <c r="G370" s="21">
        <v>3</v>
      </c>
      <c r="H370" s="21">
        <v>20.666666666666668</v>
      </c>
      <c r="I370" s="21">
        <v>8.8571428571428577</v>
      </c>
      <c r="J370" s="21">
        <v>19.992169734443738</v>
      </c>
      <c r="K370" s="21">
        <v>18.998464840781757</v>
      </c>
      <c r="L370" s="18">
        <v>20.124117748138389</v>
      </c>
    </row>
    <row r="371" spans="2:12" x14ac:dyDescent="0.2">
      <c r="B371" s="7">
        <v>368</v>
      </c>
      <c r="C371" s="21">
        <v>4.017048058809829</v>
      </c>
      <c r="D371" s="21">
        <v>3.1247493653815162</v>
      </c>
      <c r="E371" s="21">
        <v>3.1901599234507785</v>
      </c>
      <c r="F371" s="21">
        <v>5</v>
      </c>
      <c r="G371" s="21">
        <v>2.3636363636363638</v>
      </c>
      <c r="H371" s="21">
        <v>26.23076923076923</v>
      </c>
      <c r="I371" s="21">
        <v>12.4</v>
      </c>
      <c r="J371" s="21">
        <v>15.434219131142125</v>
      </c>
      <c r="K371" s="21">
        <v>19.434762359165664</v>
      </c>
      <c r="L371" s="18">
        <v>19.841591356697535</v>
      </c>
    </row>
    <row r="372" spans="2:12" x14ac:dyDescent="0.2">
      <c r="B372" s="7">
        <v>369</v>
      </c>
      <c r="C372" s="21">
        <v>5.2175267926584681</v>
      </c>
      <c r="D372" s="21">
        <v>3.1544700639419019</v>
      </c>
      <c r="E372" s="21">
        <v>3.2775980762284718</v>
      </c>
      <c r="F372" s="21">
        <v>4</v>
      </c>
      <c r="G372" s="21">
        <v>2.6363636363636362</v>
      </c>
      <c r="H372" s="21">
        <v>23.517241379310345</v>
      </c>
      <c r="I372" s="21">
        <v>15.5</v>
      </c>
      <c r="J372" s="21">
        <v>11.883024747901555</v>
      </c>
      <c r="K372" s="21">
        <v>18.916291307854113</v>
      </c>
      <c r="L372" s="18">
        <v>19.654648401552212</v>
      </c>
    </row>
    <row r="373" spans="2:12" x14ac:dyDescent="0.2">
      <c r="B373" s="7">
        <v>370</v>
      </c>
      <c r="C373" s="21">
        <v>3.163349175992594</v>
      </c>
      <c r="D373" s="21">
        <v>3.2982889785005933</v>
      </c>
      <c r="E373" s="21">
        <v>3.1750388919805879</v>
      </c>
      <c r="F373" s="21">
        <v>3</v>
      </c>
      <c r="G373" s="21">
        <v>2.6363636363636362</v>
      </c>
      <c r="H373" s="21">
        <v>23.517241379310345</v>
      </c>
      <c r="I373" s="21">
        <v>20.666666666666668</v>
      </c>
      <c r="J373" s="21">
        <v>19.599480345240632</v>
      </c>
      <c r="K373" s="21">
        <v>19.527319856332351</v>
      </c>
      <c r="L373" s="18">
        <v>18.797625194195472</v>
      </c>
    </row>
    <row r="374" spans="2:12" x14ac:dyDescent="0.2">
      <c r="B374" s="7">
        <v>371</v>
      </c>
      <c r="C374" s="21">
        <v>3.9731969589398597</v>
      </c>
      <c r="D374" s="21">
        <v>2.9611579725289356</v>
      </c>
      <c r="E374" s="21">
        <v>3.1319114236832881</v>
      </c>
      <c r="F374" s="21">
        <v>4</v>
      </c>
      <c r="G374" s="21">
        <v>3.1818181818181817</v>
      </c>
      <c r="H374" s="21">
        <v>19.485714285714288</v>
      </c>
      <c r="I374" s="21">
        <v>15.5</v>
      </c>
      <c r="J374" s="21">
        <v>15.604562431896914</v>
      </c>
      <c r="K374" s="21">
        <v>19.796217584942049</v>
      </c>
      <c r="L374" s="18">
        <v>20.937754950996339</v>
      </c>
    </row>
    <row r="375" spans="2:12" x14ac:dyDescent="0.2">
      <c r="B375" s="7">
        <v>372</v>
      </c>
      <c r="C375" s="21">
        <v>2.9316175869871071</v>
      </c>
      <c r="D375" s="21">
        <v>2.9967976662456182</v>
      </c>
      <c r="E375" s="21">
        <v>3.2771356949624417</v>
      </c>
      <c r="F375" s="21">
        <v>6</v>
      </c>
      <c r="G375" s="21">
        <v>3</v>
      </c>
      <c r="H375" s="21">
        <v>20.666666666666668</v>
      </c>
      <c r="I375" s="21">
        <v>10.333333333333334</v>
      </c>
      <c r="J375" s="21">
        <v>21.14873381685463</v>
      </c>
      <c r="K375" s="21">
        <v>18.91896026621826</v>
      </c>
      <c r="L375" s="18">
        <v>20.688750761633322</v>
      </c>
    </row>
    <row r="376" spans="2:12" x14ac:dyDescent="0.2">
      <c r="B376" s="7">
        <v>373</v>
      </c>
      <c r="C376" s="21">
        <v>3.8520846880693931</v>
      </c>
      <c r="D376" s="21">
        <v>3.1532190236223649</v>
      </c>
      <c r="E376" s="21">
        <v>3.077447110844171</v>
      </c>
      <c r="F376" s="21">
        <v>3</v>
      </c>
      <c r="G376" s="21">
        <v>3.3636363636363638</v>
      </c>
      <c r="H376" s="21">
        <v>18.432432432432432</v>
      </c>
      <c r="I376" s="21">
        <v>20.666666666666668</v>
      </c>
      <c r="J376" s="21">
        <v>16.095180926843398</v>
      </c>
      <c r="K376" s="21">
        <v>20.146568817227489</v>
      </c>
      <c r="L376" s="18">
        <v>19.662446387493706</v>
      </c>
    </row>
    <row r="377" spans="2:12" x14ac:dyDescent="0.2">
      <c r="B377" s="7">
        <v>374</v>
      </c>
      <c r="C377" s="21">
        <v>6.4851042578858538</v>
      </c>
      <c r="D377" s="21">
        <v>2.892583383591957</v>
      </c>
      <c r="E377" s="21">
        <v>3.5891904027524353</v>
      </c>
      <c r="F377" s="21">
        <v>7</v>
      </c>
      <c r="G377" s="21">
        <v>3.0909090909090908</v>
      </c>
      <c r="H377" s="21">
        <v>20.058823529411764</v>
      </c>
      <c r="I377" s="21">
        <v>8.8571428571428577</v>
      </c>
      <c r="J377" s="21">
        <v>9.5603705868889186</v>
      </c>
      <c r="K377" s="21">
        <v>17.274090544891177</v>
      </c>
      <c r="L377" s="18">
        <v>21.434127137593364</v>
      </c>
    </row>
    <row r="378" spans="2:12" x14ac:dyDescent="0.2">
      <c r="B378" s="7">
        <v>375</v>
      </c>
      <c r="C378" s="21">
        <v>3.9849211007185881</v>
      </c>
      <c r="D378" s="21">
        <v>3.1055137432590714</v>
      </c>
      <c r="E378" s="21">
        <v>3.5562144891664849</v>
      </c>
      <c r="F378" s="21">
        <v>2</v>
      </c>
      <c r="G378" s="21">
        <v>2.8181818181818183</v>
      </c>
      <c r="H378" s="21">
        <v>22</v>
      </c>
      <c r="I378" s="21">
        <v>31</v>
      </c>
      <c r="J378" s="21">
        <v>15.55865183599739</v>
      </c>
      <c r="K378" s="21">
        <v>17.43426899273776</v>
      </c>
      <c r="L378" s="18">
        <v>19.964490620780282</v>
      </c>
    </row>
    <row r="379" spans="2:12" x14ac:dyDescent="0.2">
      <c r="B379" s="7">
        <v>376</v>
      </c>
      <c r="C379" s="21">
        <v>2.4258801130209986</v>
      </c>
      <c r="D379" s="21">
        <v>2.955126141291613</v>
      </c>
      <c r="E379" s="21">
        <v>3.5356441100226821</v>
      </c>
      <c r="F379" s="21">
        <v>5</v>
      </c>
      <c r="G379" s="21">
        <v>3.1818181818181817</v>
      </c>
      <c r="H379" s="21">
        <v>19.485714285714288</v>
      </c>
      <c r="I379" s="21">
        <v>12.4</v>
      </c>
      <c r="J379" s="21">
        <v>25.557734558774268</v>
      </c>
      <c r="K379" s="21">
        <v>17.535701578177861</v>
      </c>
      <c r="L379" s="18">
        <v>20.980491876025749</v>
      </c>
    </row>
    <row r="380" spans="2:12" x14ac:dyDescent="0.2">
      <c r="B380" s="7">
        <v>377</v>
      </c>
      <c r="C380" s="21">
        <v>4.8983590489371052</v>
      </c>
      <c r="D380" s="21">
        <v>3.109119961395455</v>
      </c>
      <c r="E380" s="21">
        <v>3.116910241020594</v>
      </c>
      <c r="F380" s="21">
        <v>3</v>
      </c>
      <c r="G380" s="21">
        <v>3.9090909090909092</v>
      </c>
      <c r="H380" s="21">
        <v>15.86046511627907</v>
      </c>
      <c r="I380" s="21">
        <v>20.666666666666668</v>
      </c>
      <c r="J380" s="21">
        <v>12.657300002018713</v>
      </c>
      <c r="K380" s="21">
        <v>19.891493564376386</v>
      </c>
      <c r="L380" s="18">
        <v>19.941334129858653</v>
      </c>
    </row>
    <row r="381" spans="2:12" x14ac:dyDescent="0.2">
      <c r="B381" s="7">
        <v>378</v>
      </c>
      <c r="C381" s="21">
        <v>5.5487946694740566</v>
      </c>
      <c r="D381" s="21">
        <v>3.1745483790098223</v>
      </c>
      <c r="E381" s="21">
        <v>3.2030981605593523</v>
      </c>
      <c r="F381" s="21">
        <v>6</v>
      </c>
      <c r="G381" s="21">
        <v>3</v>
      </c>
      <c r="H381" s="21">
        <v>20.666666666666668</v>
      </c>
      <c r="I381" s="21">
        <v>10.333333333333334</v>
      </c>
      <c r="J381" s="21">
        <v>11.173597815951744</v>
      </c>
      <c r="K381" s="21">
        <v>19.356259749833278</v>
      </c>
      <c r="L381" s="18">
        <v>19.530337105569171</v>
      </c>
    </row>
    <row r="382" spans="2:12" x14ac:dyDescent="0.2">
      <c r="B382" s="7">
        <v>379</v>
      </c>
      <c r="C382" s="21">
        <v>4.3589562174922936</v>
      </c>
      <c r="D382" s="21">
        <v>3.1366164992622503</v>
      </c>
      <c r="E382" s="21">
        <v>3.3003089342993435</v>
      </c>
      <c r="F382" s="21">
        <v>7</v>
      </c>
      <c r="G382" s="21">
        <v>3.4545454545454546</v>
      </c>
      <c r="H382" s="21">
        <v>17.94736842105263</v>
      </c>
      <c r="I382" s="21">
        <v>8.8571428571428577</v>
      </c>
      <c r="J382" s="21">
        <v>14.223588608483107</v>
      </c>
      <c r="K382" s="21">
        <v>18.786120097924293</v>
      </c>
      <c r="L382" s="18">
        <v>19.766522306626502</v>
      </c>
    </row>
    <row r="383" spans="2:12" x14ac:dyDescent="0.2">
      <c r="B383" s="7">
        <v>380</v>
      </c>
      <c r="C383" s="21">
        <v>4.9806024112297358</v>
      </c>
      <c r="D383" s="21">
        <v>2.8712410942738638</v>
      </c>
      <c r="E383" s="21">
        <v>3.2566183558164274</v>
      </c>
      <c r="F383" s="21">
        <v>5</v>
      </c>
      <c r="G383" s="21">
        <v>3</v>
      </c>
      <c r="H383" s="21">
        <v>20.666666666666668</v>
      </c>
      <c r="I383" s="21">
        <v>12.4</v>
      </c>
      <c r="J383" s="21">
        <v>12.448293375156579</v>
      </c>
      <c r="K383" s="21">
        <v>19.038153454262137</v>
      </c>
      <c r="L383" s="18">
        <v>21.593449649229051</v>
      </c>
    </row>
    <row r="384" spans="2:12" x14ac:dyDescent="0.2">
      <c r="B384" s="7">
        <v>381</v>
      </c>
      <c r="C384" s="21">
        <v>3.7369918265145912</v>
      </c>
      <c r="D384" s="21">
        <v>2.9120953047577274</v>
      </c>
      <c r="E384" s="21">
        <v>3.1114011938201749</v>
      </c>
      <c r="F384" s="21">
        <v>6</v>
      </c>
      <c r="G384" s="21">
        <v>3.5454545454545454</v>
      </c>
      <c r="H384" s="21">
        <v>17.487179487179489</v>
      </c>
      <c r="I384" s="21">
        <v>10.333333333333334</v>
      </c>
      <c r="J384" s="21">
        <v>16.590884561239733</v>
      </c>
      <c r="K384" s="21">
        <v>19.926713444458272</v>
      </c>
      <c r="L384" s="18">
        <v>21.290511989324507</v>
      </c>
    </row>
    <row r="385" spans="2:12" x14ac:dyDescent="0.2">
      <c r="B385" s="7">
        <v>382</v>
      </c>
      <c r="C385" s="21">
        <v>5.2476668046058839</v>
      </c>
      <c r="D385" s="21">
        <v>3.1046220707226819</v>
      </c>
      <c r="E385" s="21">
        <v>3.1671337334145107</v>
      </c>
      <c r="F385" s="21">
        <v>7</v>
      </c>
      <c r="G385" s="21">
        <v>3.6363636363636362</v>
      </c>
      <c r="H385" s="21">
        <v>17.05</v>
      </c>
      <c r="I385" s="21">
        <v>8.8571428571428577</v>
      </c>
      <c r="J385" s="21">
        <v>11.814774509994141</v>
      </c>
      <c r="K385" s="21">
        <v>19.576060002100807</v>
      </c>
      <c r="L385" s="18">
        <v>19.970224583750344</v>
      </c>
    </row>
    <row r="386" spans="2:12" x14ac:dyDescent="0.2">
      <c r="B386" s="7">
        <v>383</v>
      </c>
      <c r="C386" s="21">
        <v>3.3728734276084249</v>
      </c>
      <c r="D386" s="21">
        <v>3.0899335456376873</v>
      </c>
      <c r="E386" s="21">
        <v>3.6908386051561957</v>
      </c>
      <c r="F386" s="21">
        <v>3</v>
      </c>
      <c r="G386" s="21">
        <v>2.1818181818181817</v>
      </c>
      <c r="H386" s="21">
        <v>28.416666666666668</v>
      </c>
      <c r="I386" s="21">
        <v>20.666666666666668</v>
      </c>
      <c r="J386" s="21">
        <v>18.381952756514146</v>
      </c>
      <c r="K386" s="21">
        <v>16.798350356849639</v>
      </c>
      <c r="L386" s="18">
        <v>20.065156445688125</v>
      </c>
    </row>
    <row r="387" spans="2:12" x14ac:dyDescent="0.2">
      <c r="B387" s="7">
        <v>384</v>
      </c>
      <c r="C387" s="21">
        <v>4.1481356019307309</v>
      </c>
      <c r="D387" s="21">
        <v>3.081171225051305</v>
      </c>
      <c r="E387" s="21">
        <v>3.4528757531780081</v>
      </c>
      <c r="F387" s="21">
        <v>2</v>
      </c>
      <c r="G387" s="21">
        <v>3.7272727272727271</v>
      </c>
      <c r="H387" s="21">
        <v>16.634146341463417</v>
      </c>
      <c r="I387" s="21">
        <v>31</v>
      </c>
      <c r="J387" s="21">
        <v>14.946473777555001</v>
      </c>
      <c r="K387" s="21">
        <v>17.956047200057963</v>
      </c>
      <c r="L387" s="18">
        <v>20.122218296702297</v>
      </c>
    </row>
    <row r="388" spans="2:12" x14ac:dyDescent="0.2">
      <c r="B388" s="7">
        <v>385</v>
      </c>
      <c r="C388" s="21">
        <v>5.7215435650454243</v>
      </c>
      <c r="D388" s="21">
        <v>3.1951720733256916</v>
      </c>
      <c r="E388" s="21">
        <v>3.2825496600297401</v>
      </c>
      <c r="F388" s="21">
        <v>5</v>
      </c>
      <c r="G388" s="21">
        <v>2.7272727272727271</v>
      </c>
      <c r="H388" s="21">
        <v>22.733333333333334</v>
      </c>
      <c r="I388" s="21">
        <v>12.4</v>
      </c>
      <c r="J388" s="21">
        <v>10.836236637045998</v>
      </c>
      <c r="K388" s="21">
        <v>18.887756902796795</v>
      </c>
      <c r="L388" s="18">
        <v>19.404275756412506</v>
      </c>
    </row>
    <row r="389" spans="2:12" x14ac:dyDescent="0.2">
      <c r="B389" s="7">
        <v>386</v>
      </c>
      <c r="C389" s="21">
        <v>2.658624289921331</v>
      </c>
      <c r="D389" s="21">
        <v>3.1253292593873159</v>
      </c>
      <c r="E389" s="21">
        <v>3.6084856198142234</v>
      </c>
      <c r="F389" s="21">
        <v>7</v>
      </c>
      <c r="G389" s="21">
        <v>1.8181818181818181</v>
      </c>
      <c r="H389" s="21">
        <v>34.1</v>
      </c>
      <c r="I389" s="21">
        <v>8.8571428571428577</v>
      </c>
      <c r="J389" s="21">
        <v>23.320331584661247</v>
      </c>
      <c r="K389" s="21">
        <v>17.181722897704649</v>
      </c>
      <c r="L389" s="18">
        <v>19.83790981822964</v>
      </c>
    </row>
    <row r="390" spans="2:12" x14ac:dyDescent="0.2">
      <c r="B390" s="7">
        <v>387</v>
      </c>
      <c r="C390" s="21">
        <v>2.8939140363445959</v>
      </c>
      <c r="D390" s="21">
        <v>3.1689490244962997</v>
      </c>
      <c r="E390" s="21">
        <v>3.1891624538680001</v>
      </c>
      <c r="F390" s="21">
        <v>5</v>
      </c>
      <c r="G390" s="21">
        <v>2.9090909090909092</v>
      </c>
      <c r="H390" s="21">
        <v>21.3125</v>
      </c>
      <c r="I390" s="21">
        <v>12.4</v>
      </c>
      <c r="J390" s="21">
        <v>21.424271495747114</v>
      </c>
      <c r="K390" s="21">
        <v>19.440840940793976</v>
      </c>
      <c r="L390" s="18">
        <v>19.564846111670988</v>
      </c>
    </row>
    <row r="391" spans="2:12" x14ac:dyDescent="0.2">
      <c r="B391" s="7">
        <v>388</v>
      </c>
      <c r="C391" s="21">
        <v>4.4620583247754446</v>
      </c>
      <c r="D391" s="21">
        <v>3.0423750236869318</v>
      </c>
      <c r="E391" s="21">
        <v>3.3052453945148454</v>
      </c>
      <c r="F391" s="21">
        <v>4</v>
      </c>
      <c r="G391" s="21">
        <v>3.6363636363636362</v>
      </c>
      <c r="H391" s="21">
        <v>17.05</v>
      </c>
      <c r="I391" s="21">
        <v>15.5</v>
      </c>
      <c r="J391" s="21">
        <v>13.894932671710468</v>
      </c>
      <c r="K391" s="21">
        <v>18.758062594351049</v>
      </c>
      <c r="L391" s="18">
        <v>20.378815733526729</v>
      </c>
    </row>
    <row r="392" spans="2:12" x14ac:dyDescent="0.2">
      <c r="B392" s="7">
        <v>389</v>
      </c>
      <c r="C392" s="21">
        <v>3.5902493712439916</v>
      </c>
      <c r="D392" s="21">
        <v>3.1683914152977026</v>
      </c>
      <c r="E392" s="21">
        <v>3.2319602594656547</v>
      </c>
      <c r="F392" s="21">
        <v>3</v>
      </c>
      <c r="G392" s="21">
        <v>2.6363636363636362</v>
      </c>
      <c r="H392" s="21">
        <v>23.517241379310345</v>
      </c>
      <c r="I392" s="21">
        <v>20.666666666666668</v>
      </c>
      <c r="J392" s="21">
        <v>17.268995434296954</v>
      </c>
      <c r="K392" s="21">
        <v>19.183404195152622</v>
      </c>
      <c r="L392" s="18">
        <v>19.568289353597578</v>
      </c>
    </row>
    <row r="393" spans="2:12" x14ac:dyDescent="0.2">
      <c r="B393" s="7">
        <v>390</v>
      </c>
      <c r="C393" s="21">
        <v>4.1228927199891174</v>
      </c>
      <c r="D393" s="21">
        <v>3.0760731756908046</v>
      </c>
      <c r="E393" s="21">
        <v>3.576439675492884</v>
      </c>
      <c r="F393" s="21">
        <v>6</v>
      </c>
      <c r="G393" s="21">
        <v>4.0909090909090908</v>
      </c>
      <c r="H393" s="21">
        <v>15.155555555555555</v>
      </c>
      <c r="I393" s="21">
        <v>10.333333333333334</v>
      </c>
      <c r="J393" s="21">
        <v>15.037985271701091</v>
      </c>
      <c r="K393" s="21">
        <v>17.335676154374259</v>
      </c>
      <c r="L393" s="18">
        <v>20.15556732849063</v>
      </c>
    </row>
    <row r="394" spans="2:12" x14ac:dyDescent="0.2">
      <c r="B394" s="7">
        <v>391</v>
      </c>
      <c r="C394" s="21">
        <v>3.3120797696460911</v>
      </c>
      <c r="D394" s="21">
        <v>3.1342777194186331</v>
      </c>
      <c r="E394" s="21">
        <v>3.5143449452416902</v>
      </c>
      <c r="F394" s="21">
        <v>4</v>
      </c>
      <c r="G394" s="21">
        <v>3.7272727272727271</v>
      </c>
      <c r="H394" s="21">
        <v>16.634146341463417</v>
      </c>
      <c r="I394" s="21">
        <v>15.5</v>
      </c>
      <c r="J394" s="21">
        <v>18.719355906885344</v>
      </c>
      <c r="K394" s="21">
        <v>17.641979078902317</v>
      </c>
      <c r="L394" s="18">
        <v>19.781271970851446</v>
      </c>
    </row>
    <row r="395" spans="2:12" x14ac:dyDescent="0.2">
      <c r="B395" s="7">
        <v>392</v>
      </c>
      <c r="C395" s="21">
        <v>3.1166460158407587</v>
      </c>
      <c r="D395" s="21">
        <v>3.1756846717226019</v>
      </c>
      <c r="E395" s="21">
        <v>3.5768454201307596</v>
      </c>
      <c r="F395" s="21">
        <v>4</v>
      </c>
      <c r="G395" s="21">
        <v>2.8181818181818183</v>
      </c>
      <c r="H395" s="21">
        <v>22</v>
      </c>
      <c r="I395" s="21">
        <v>15.5</v>
      </c>
      <c r="J395" s="21">
        <v>19.89317993922856</v>
      </c>
      <c r="K395" s="21">
        <v>17.333709656855525</v>
      </c>
      <c r="L395" s="18">
        <v>19.523348949620065</v>
      </c>
    </row>
    <row r="396" spans="2:12" x14ac:dyDescent="0.2">
      <c r="B396" s="7">
        <v>393</v>
      </c>
      <c r="C396" s="21">
        <v>5.4686653378814878</v>
      </c>
      <c r="D396" s="21">
        <v>3.0461949768524228</v>
      </c>
      <c r="E396" s="21">
        <v>3.72216401001966</v>
      </c>
      <c r="F396" s="21">
        <v>4</v>
      </c>
      <c r="G396" s="21">
        <v>2.4545454545454546</v>
      </c>
      <c r="H396" s="21">
        <v>25.25925925925926</v>
      </c>
      <c r="I396" s="21">
        <v>15.5</v>
      </c>
      <c r="J396" s="21">
        <v>11.337318370997309</v>
      </c>
      <c r="K396" s="21">
        <v>16.656976918024771</v>
      </c>
      <c r="L396" s="18">
        <v>20.353260533593112</v>
      </c>
    </row>
    <row r="397" spans="2:12" x14ac:dyDescent="0.2">
      <c r="B397" s="7">
        <v>394</v>
      </c>
      <c r="C397" s="21">
        <v>2.2734165795231505</v>
      </c>
      <c r="D397" s="21">
        <v>3.1058746912460062</v>
      </c>
      <c r="E397" s="21">
        <v>3.7011041898907289</v>
      </c>
      <c r="F397" s="21">
        <v>3</v>
      </c>
      <c r="G397" s="21">
        <v>2.2727272727272729</v>
      </c>
      <c r="H397" s="21">
        <v>27.279999999999998</v>
      </c>
      <c r="I397" s="21">
        <v>20.666666666666668</v>
      </c>
      <c r="J397" s="21">
        <v>27.271728621335431</v>
      </c>
      <c r="K397" s="21">
        <v>16.75175753477788</v>
      </c>
      <c r="L397" s="18">
        <v>19.962170455475462</v>
      </c>
    </row>
    <row r="398" spans="2:12" x14ac:dyDescent="0.2">
      <c r="B398" s="7">
        <v>395</v>
      </c>
      <c r="C398" s="21">
        <v>4.7543704752300879</v>
      </c>
      <c r="D398" s="21">
        <v>3.1341354518262787</v>
      </c>
      <c r="E398" s="21">
        <v>3.4634507323422334</v>
      </c>
      <c r="F398" s="21">
        <v>5</v>
      </c>
      <c r="G398" s="21">
        <v>3</v>
      </c>
      <c r="H398" s="21">
        <v>20.666666666666668</v>
      </c>
      <c r="I398" s="21">
        <v>12.4</v>
      </c>
      <c r="J398" s="21">
        <v>13.040632891991764</v>
      </c>
      <c r="K398" s="21">
        <v>17.901221871307278</v>
      </c>
      <c r="L398" s="18">
        <v>19.782169900752773</v>
      </c>
    </row>
    <row r="399" spans="2:12" x14ac:dyDescent="0.2">
      <c r="B399" s="7">
        <v>396</v>
      </c>
      <c r="C399" s="21">
        <v>4.544470102947999</v>
      </c>
      <c r="D399" s="21">
        <v>3.0548342094076379</v>
      </c>
      <c r="E399" s="21">
        <v>3.1935056451844543</v>
      </c>
      <c r="F399" s="21">
        <v>5</v>
      </c>
      <c r="G399" s="21">
        <v>3.1818181818181817</v>
      </c>
      <c r="H399" s="21">
        <v>19.485714285714288</v>
      </c>
      <c r="I399" s="21">
        <v>12.4</v>
      </c>
      <c r="J399" s="21">
        <v>13.642954755006658</v>
      </c>
      <c r="K399" s="21">
        <v>19.414401253209284</v>
      </c>
      <c r="L399" s="18">
        <v>20.29570043738066</v>
      </c>
    </row>
    <row r="400" spans="2:12" x14ac:dyDescent="0.2">
      <c r="B400" s="7">
        <v>397</v>
      </c>
      <c r="C400" s="21">
        <v>3.6875015226907033</v>
      </c>
      <c r="D400" s="21">
        <v>2.9589226603342969</v>
      </c>
      <c r="E400" s="21">
        <v>3.2625424201285274</v>
      </c>
      <c r="F400" s="21">
        <v>2</v>
      </c>
      <c r="G400" s="21">
        <v>2.5454545454545454</v>
      </c>
      <c r="H400" s="21">
        <v>24.357142857142858</v>
      </c>
      <c r="I400" s="21">
        <v>31</v>
      </c>
      <c r="J400" s="21">
        <v>16.813552379162061</v>
      </c>
      <c r="K400" s="21">
        <v>19.00358432659322</v>
      </c>
      <c r="L400" s="18">
        <v>20.953572336018841</v>
      </c>
    </row>
    <row r="401" spans="2:12" x14ac:dyDescent="0.2">
      <c r="B401" s="7">
        <v>398</v>
      </c>
      <c r="C401" s="21">
        <v>4.8825923991599307</v>
      </c>
      <c r="D401" s="21">
        <v>3.1712635998867023</v>
      </c>
      <c r="E401" s="21">
        <v>3.2797175407101671</v>
      </c>
      <c r="F401" s="21">
        <v>5</v>
      </c>
      <c r="G401" s="21">
        <v>2.4545454545454546</v>
      </c>
      <c r="H401" s="21">
        <v>25.25925925925926</v>
      </c>
      <c r="I401" s="21">
        <v>12.4</v>
      </c>
      <c r="J401" s="21">
        <v>12.698172391098495</v>
      </c>
      <c r="K401" s="21">
        <v>18.904066960161135</v>
      </c>
      <c r="L401" s="18">
        <v>19.550566531970105</v>
      </c>
    </row>
    <row r="402" spans="2:12" x14ac:dyDescent="0.2">
      <c r="B402" s="7">
        <v>399</v>
      </c>
      <c r="C402" s="21">
        <v>5.7765867437583012</v>
      </c>
      <c r="D402" s="21">
        <v>3.0909114321418687</v>
      </c>
      <c r="E402" s="21">
        <v>3.5735122836801496</v>
      </c>
      <c r="F402" s="21">
        <v>2</v>
      </c>
      <c r="G402" s="21">
        <v>3.2727272727272729</v>
      </c>
      <c r="H402" s="21">
        <v>18.944444444444443</v>
      </c>
      <c r="I402" s="21">
        <v>31</v>
      </c>
      <c r="J402" s="21">
        <v>10.732981733026348</v>
      </c>
      <c r="K402" s="21">
        <v>17.349877397413017</v>
      </c>
      <c r="L402" s="18">
        <v>20.058808335713671</v>
      </c>
    </row>
    <row r="403" spans="2:12" x14ac:dyDescent="0.2">
      <c r="B403" s="7">
        <v>400</v>
      </c>
      <c r="C403" s="21">
        <v>4.9934101386384864</v>
      </c>
      <c r="D403" s="21">
        <v>2.9323080542886268</v>
      </c>
      <c r="E403" s="21">
        <v>3.3616931841562412</v>
      </c>
      <c r="F403" s="21">
        <v>4</v>
      </c>
      <c r="G403" s="21">
        <v>3.5454545454545454</v>
      </c>
      <c r="H403" s="21">
        <v>17.487179487179489</v>
      </c>
      <c r="I403" s="21">
        <v>15.5</v>
      </c>
      <c r="J403" s="21">
        <v>12.416364424033683</v>
      </c>
      <c r="K403" s="21">
        <v>18.443087040842343</v>
      </c>
      <c r="L403" s="18">
        <v>21.143753948130495</v>
      </c>
    </row>
    <row r="404" spans="2:12" x14ac:dyDescent="0.2">
      <c r="B404" s="7">
        <v>401</v>
      </c>
      <c r="C404" s="21">
        <v>4.9419044115901283</v>
      </c>
      <c r="D404" s="21">
        <v>3.0463014343450272</v>
      </c>
      <c r="E404" s="21">
        <v>3.3919329064799415</v>
      </c>
      <c r="F404" s="21">
        <v>5</v>
      </c>
      <c r="G404" s="21">
        <v>3.7272727272727271</v>
      </c>
      <c r="H404" s="21">
        <v>16.634146341463417</v>
      </c>
      <c r="I404" s="21">
        <v>12.4</v>
      </c>
      <c r="J404" s="21">
        <v>12.545770787187406</v>
      </c>
      <c r="K404" s="21">
        <v>18.27866343746226</v>
      </c>
      <c r="L404" s="18">
        <v>20.352549258911527</v>
      </c>
    </row>
    <row r="405" spans="2:12" x14ac:dyDescent="0.2">
      <c r="B405" s="7">
        <v>402</v>
      </c>
      <c r="C405" s="21">
        <v>5.56339914316675</v>
      </c>
      <c r="D405" s="21">
        <v>3.0254496637429513</v>
      </c>
      <c r="E405" s="21">
        <v>3.1366689762893003</v>
      </c>
      <c r="F405" s="21">
        <v>5</v>
      </c>
      <c r="G405" s="21">
        <v>2.2727272727272729</v>
      </c>
      <c r="H405" s="21">
        <v>27.279999999999998</v>
      </c>
      <c r="I405" s="21">
        <v>12.4</v>
      </c>
      <c r="J405" s="21">
        <v>11.144266015166565</v>
      </c>
      <c r="K405" s="21">
        <v>19.766191609210356</v>
      </c>
      <c r="L405" s="18">
        <v>20.492821527658922</v>
      </c>
    </row>
    <row r="406" spans="2:12" x14ac:dyDescent="0.2">
      <c r="B406" s="7">
        <v>403</v>
      </c>
      <c r="C406" s="21">
        <v>3.1527448404856542</v>
      </c>
      <c r="D406" s="21">
        <v>3.1539832268226609</v>
      </c>
      <c r="E406" s="21">
        <v>3.2842516523856093</v>
      </c>
      <c r="F406" s="21">
        <v>3</v>
      </c>
      <c r="G406" s="21">
        <v>2.9090909090909092</v>
      </c>
      <c r="H406" s="21">
        <v>21.3125</v>
      </c>
      <c r="I406" s="21">
        <v>20.666666666666668</v>
      </c>
      <c r="J406" s="21">
        <v>19.665403683746703</v>
      </c>
      <c r="K406" s="21">
        <v>18.877968731465671</v>
      </c>
      <c r="L406" s="18">
        <v>19.657682219971448</v>
      </c>
    </row>
    <row r="407" spans="2:12" x14ac:dyDescent="0.2">
      <c r="B407" s="7">
        <v>404</v>
      </c>
      <c r="C407" s="21">
        <v>5.3478811677969711</v>
      </c>
      <c r="D407" s="21">
        <v>2.9374833429557352</v>
      </c>
      <c r="E407" s="21">
        <v>3.2823579677870898</v>
      </c>
      <c r="F407" s="21">
        <v>5</v>
      </c>
      <c r="G407" s="21">
        <v>2.1818181818181817</v>
      </c>
      <c r="H407" s="21">
        <v>28.416666666666668</v>
      </c>
      <c r="I407" s="21">
        <v>12.4</v>
      </c>
      <c r="J407" s="21">
        <v>11.593376527014444</v>
      </c>
      <c r="K407" s="21">
        <v>18.888859962400552</v>
      </c>
      <c r="L407" s="18">
        <v>21.106502662791193</v>
      </c>
    </row>
    <row r="408" spans="2:12" x14ac:dyDescent="0.2">
      <c r="B408" s="7">
        <v>405</v>
      </c>
      <c r="C408" s="21">
        <v>4.059521381224199</v>
      </c>
      <c r="D408" s="21">
        <v>2.9977596698366304</v>
      </c>
      <c r="E408" s="21">
        <v>3.5672633012365269</v>
      </c>
      <c r="F408" s="21">
        <v>6</v>
      </c>
      <c r="G408" s="21">
        <v>2.7272727272727271</v>
      </c>
      <c r="H408" s="21">
        <v>22.733333333333334</v>
      </c>
      <c r="I408" s="21">
        <v>10.333333333333334</v>
      </c>
      <c r="J408" s="21">
        <v>15.272736408473634</v>
      </c>
      <c r="K408" s="21">
        <v>17.380270185973888</v>
      </c>
      <c r="L408" s="18">
        <v>20.68211158614287</v>
      </c>
    </row>
    <row r="409" spans="2:12" x14ac:dyDescent="0.2">
      <c r="B409" s="7">
        <v>406</v>
      </c>
      <c r="C409" s="21">
        <v>3.6202462373563495</v>
      </c>
      <c r="D409" s="21">
        <v>3.1843524429722119</v>
      </c>
      <c r="E409" s="21">
        <v>3.285873928301787</v>
      </c>
      <c r="F409" s="21">
        <v>7</v>
      </c>
      <c r="G409" s="21">
        <v>2.3636363636363638</v>
      </c>
      <c r="H409" s="21">
        <v>26.23076923076923</v>
      </c>
      <c r="I409" s="21">
        <v>8.8571428571428577</v>
      </c>
      <c r="J409" s="21">
        <v>17.125906895569322</v>
      </c>
      <c r="K409" s="21">
        <v>18.868648448737954</v>
      </c>
      <c r="L409" s="18">
        <v>19.470206615110236</v>
      </c>
    </row>
    <row r="410" spans="2:12" x14ac:dyDescent="0.2">
      <c r="B410" s="7">
        <v>407</v>
      </c>
      <c r="C410" s="21">
        <v>4.981673307424149</v>
      </c>
      <c r="D410" s="21">
        <v>3.0815659394818247</v>
      </c>
      <c r="E410" s="21">
        <v>3.2516558483424332</v>
      </c>
      <c r="F410" s="21">
        <v>3</v>
      </c>
      <c r="G410" s="21">
        <v>3.9090909090909092</v>
      </c>
      <c r="H410" s="21">
        <v>15.86046511627907</v>
      </c>
      <c r="I410" s="21">
        <v>20.666666666666668</v>
      </c>
      <c r="J410" s="21">
        <v>12.44561740080424</v>
      </c>
      <c r="K410" s="21">
        <v>19.067208490592623</v>
      </c>
      <c r="L410" s="18">
        <v>20.119640863640097</v>
      </c>
    </row>
    <row r="411" spans="2:12" x14ac:dyDescent="0.2">
      <c r="B411" s="7">
        <v>408</v>
      </c>
      <c r="C411" s="21">
        <v>4.7288387469870115</v>
      </c>
      <c r="D411" s="21">
        <v>3.2250595431603895</v>
      </c>
      <c r="E411" s="21">
        <v>3.5882525813021751</v>
      </c>
      <c r="F411" s="21">
        <v>4</v>
      </c>
      <c r="G411" s="21">
        <v>2.5454545454545454</v>
      </c>
      <c r="H411" s="21">
        <v>24.357142857142858</v>
      </c>
      <c r="I411" s="21">
        <v>15.5</v>
      </c>
      <c r="J411" s="21">
        <v>13.111041276149122</v>
      </c>
      <c r="K411" s="21">
        <v>17.278605280763216</v>
      </c>
      <c r="L411" s="18">
        <v>19.224451260593856</v>
      </c>
    </row>
    <row r="412" spans="2:12" x14ac:dyDescent="0.2">
      <c r="B412" s="7">
        <v>409</v>
      </c>
      <c r="C412" s="21">
        <v>3.3941641872924944</v>
      </c>
      <c r="D412" s="21">
        <v>2.996767487204993</v>
      </c>
      <c r="E412" s="21">
        <v>3.3516117107805781</v>
      </c>
      <c r="F412" s="21">
        <v>6</v>
      </c>
      <c r="G412" s="21">
        <v>3.2727272727272729</v>
      </c>
      <c r="H412" s="21">
        <v>18.944444444444443</v>
      </c>
      <c r="I412" s="21">
        <v>10.333333333333334</v>
      </c>
      <c r="J412" s="21">
        <v>18.266647274201855</v>
      </c>
      <c r="K412" s="21">
        <v>18.498562885603604</v>
      </c>
      <c r="L412" s="18">
        <v>20.688959108344367</v>
      </c>
    </row>
    <row r="413" spans="2:12" x14ac:dyDescent="0.2">
      <c r="B413" s="7">
        <v>410</v>
      </c>
      <c r="C413" s="21">
        <v>5.5058070254329792</v>
      </c>
      <c r="D413" s="21">
        <v>3.0814661755354162</v>
      </c>
      <c r="E413" s="21">
        <v>3.6524487221498028</v>
      </c>
      <c r="F413" s="21">
        <v>7</v>
      </c>
      <c r="G413" s="21">
        <v>3.4545454545454546</v>
      </c>
      <c r="H413" s="21">
        <v>17.94736842105263</v>
      </c>
      <c r="I413" s="21">
        <v>8.8571428571428577</v>
      </c>
      <c r="J413" s="21">
        <v>11.260837823338766</v>
      </c>
      <c r="K413" s="21">
        <v>16.974913192896871</v>
      </c>
      <c r="L413" s="18">
        <v>20.120292246669646</v>
      </c>
    </row>
    <row r="414" spans="2:12" x14ac:dyDescent="0.2">
      <c r="B414" s="7">
        <v>411</v>
      </c>
      <c r="C414" s="21">
        <v>4.4192789954215375</v>
      </c>
      <c r="D414" s="21">
        <v>3.0456068059273087</v>
      </c>
      <c r="E414" s="21">
        <v>3.0958234676961345</v>
      </c>
      <c r="F414" s="21">
        <v>4</v>
      </c>
      <c r="G414" s="21">
        <v>2.9090909090909092</v>
      </c>
      <c r="H414" s="21">
        <v>21.3125</v>
      </c>
      <c r="I414" s="21">
        <v>15.5</v>
      </c>
      <c r="J414" s="21">
        <v>14.02943784817235</v>
      </c>
      <c r="K414" s="21">
        <v>20.026981721325175</v>
      </c>
      <c r="L414" s="18">
        <v>20.357191177579669</v>
      </c>
    </row>
    <row r="415" spans="2:12" x14ac:dyDescent="0.2">
      <c r="B415" s="7">
        <v>412</v>
      </c>
      <c r="C415" s="21">
        <v>3.0337942340573756</v>
      </c>
      <c r="D415" s="21">
        <v>3.1935633651808661</v>
      </c>
      <c r="E415" s="21">
        <v>3.0403458399855978</v>
      </c>
      <c r="F415" s="21">
        <v>6</v>
      </c>
      <c r="G415" s="21">
        <v>3.5454545454545454</v>
      </c>
      <c r="H415" s="21">
        <v>17.487179487179489</v>
      </c>
      <c r="I415" s="21">
        <v>10.333333333333334</v>
      </c>
      <c r="J415" s="21">
        <v>20.43645521637162</v>
      </c>
      <c r="K415" s="21">
        <v>20.392416936454076</v>
      </c>
      <c r="L415" s="18">
        <v>19.414050360165206</v>
      </c>
    </row>
    <row r="416" spans="2:12" x14ac:dyDescent="0.2">
      <c r="B416" s="7">
        <v>413</v>
      </c>
      <c r="C416" s="21">
        <v>6.1404289106304315</v>
      </c>
      <c r="D416" s="21">
        <v>3.1677196936648051</v>
      </c>
      <c r="E416" s="21">
        <v>3.3965641009861405</v>
      </c>
      <c r="F416" s="21">
        <v>6</v>
      </c>
      <c r="G416" s="21">
        <v>3.7272727272727271</v>
      </c>
      <c r="H416" s="21">
        <v>16.634146341463417</v>
      </c>
      <c r="I416" s="21">
        <v>10.333333333333334</v>
      </c>
      <c r="J416" s="21">
        <v>10.097014541226001</v>
      </c>
      <c r="K416" s="21">
        <v>18.25374059096934</v>
      </c>
      <c r="L416" s="18">
        <v>19.572438850569771</v>
      </c>
    </row>
    <row r="417" spans="2:12" x14ac:dyDescent="0.2">
      <c r="B417" s="7">
        <v>414</v>
      </c>
      <c r="C417" s="21">
        <v>4.3081794619548619</v>
      </c>
      <c r="D417" s="21">
        <v>3.1734201313031383</v>
      </c>
      <c r="E417" s="21">
        <v>3.5755061239963282</v>
      </c>
      <c r="F417" s="21">
        <v>5</v>
      </c>
      <c r="G417" s="21">
        <v>2.8181818181818183</v>
      </c>
      <c r="H417" s="21">
        <v>22</v>
      </c>
      <c r="I417" s="21">
        <v>12.4</v>
      </c>
      <c r="J417" s="21">
        <v>14.391229647584629</v>
      </c>
      <c r="K417" s="21">
        <v>17.340202435649267</v>
      </c>
      <c r="L417" s="18">
        <v>19.537280736459003</v>
      </c>
    </row>
    <row r="418" spans="2:12" x14ac:dyDescent="0.2">
      <c r="B418" s="7">
        <v>415</v>
      </c>
      <c r="C418" s="21">
        <v>5.4432417036990017</v>
      </c>
      <c r="D418" s="21">
        <v>3.1645175354011075</v>
      </c>
      <c r="E418" s="21">
        <v>3.2670471144692286</v>
      </c>
      <c r="F418" s="21">
        <v>5</v>
      </c>
      <c r="G418" s="21">
        <v>3.3636363636363638</v>
      </c>
      <c r="H418" s="21">
        <v>18.432432432432432</v>
      </c>
      <c r="I418" s="21">
        <v>12.4</v>
      </c>
      <c r="J418" s="21">
        <v>11.390271344714927</v>
      </c>
      <c r="K418" s="21">
        <v>18.97738166230047</v>
      </c>
      <c r="L418" s="18">
        <v>19.592244096110342</v>
      </c>
    </row>
    <row r="419" spans="2:12" x14ac:dyDescent="0.2">
      <c r="B419" s="7">
        <v>416</v>
      </c>
      <c r="C419" s="21">
        <v>4.9386402613116642</v>
      </c>
      <c r="D419" s="21">
        <v>3.107280649093894</v>
      </c>
      <c r="E419" s="21">
        <v>3.7895763374479987</v>
      </c>
      <c r="F419" s="21">
        <v>2</v>
      </c>
      <c r="G419" s="21">
        <v>3.4545454545454546</v>
      </c>
      <c r="H419" s="21">
        <v>17.94736842105263</v>
      </c>
      <c r="I419" s="21">
        <v>31</v>
      </c>
      <c r="J419" s="21">
        <v>12.554062802609009</v>
      </c>
      <c r="K419" s="21">
        <v>16.360667916179899</v>
      </c>
      <c r="L419" s="18">
        <v>19.953138129985028</v>
      </c>
    </row>
    <row r="420" spans="2:12" x14ac:dyDescent="0.2">
      <c r="B420" s="7">
        <v>417</v>
      </c>
      <c r="C420" s="21">
        <v>5.2344658927150389</v>
      </c>
      <c r="D420" s="21">
        <v>3.3652817997424993</v>
      </c>
      <c r="E420" s="21">
        <v>3.5297976952331047</v>
      </c>
      <c r="F420" s="21">
        <v>7</v>
      </c>
      <c r="G420" s="21">
        <v>2.4545454545454546</v>
      </c>
      <c r="H420" s="21">
        <v>25.25925925925926</v>
      </c>
      <c r="I420" s="21">
        <v>8.8571428571428577</v>
      </c>
      <c r="J420" s="21">
        <v>11.844570443430959</v>
      </c>
      <c r="K420" s="21">
        <v>17.564746014687842</v>
      </c>
      <c r="L420" s="18">
        <v>18.423419995539167</v>
      </c>
    </row>
    <row r="421" spans="2:12" x14ac:dyDescent="0.2">
      <c r="B421" s="7">
        <v>418</v>
      </c>
      <c r="C421" s="21">
        <v>5.7974489478746971</v>
      </c>
      <c r="D421" s="21">
        <v>2.8321863511108516</v>
      </c>
      <c r="E421" s="21">
        <v>3.1296030753632542</v>
      </c>
      <c r="F421" s="21">
        <v>6</v>
      </c>
      <c r="G421" s="21">
        <v>3.9090909090909092</v>
      </c>
      <c r="H421" s="21">
        <v>15.86046511627907</v>
      </c>
      <c r="I421" s="21">
        <v>10.333333333333334</v>
      </c>
      <c r="J421" s="21">
        <v>10.694358942605049</v>
      </c>
      <c r="K421" s="21">
        <v>19.810818978315208</v>
      </c>
      <c r="L421" s="18">
        <v>21.891214882693756</v>
      </c>
    </row>
    <row r="422" spans="2:12" x14ac:dyDescent="0.2">
      <c r="B422" s="7">
        <v>419</v>
      </c>
      <c r="C422" s="21">
        <v>5.7134653040082224</v>
      </c>
      <c r="D422" s="21">
        <v>3.2226406752327215</v>
      </c>
      <c r="E422" s="21">
        <v>3.2863728321996852</v>
      </c>
      <c r="F422" s="21">
        <v>3</v>
      </c>
      <c r="G422" s="21">
        <v>3.0909090909090908</v>
      </c>
      <c r="H422" s="21">
        <v>20.058823529411764</v>
      </c>
      <c r="I422" s="21">
        <v>20.666666666666668</v>
      </c>
      <c r="J422" s="21">
        <v>10.851557977696048</v>
      </c>
      <c r="K422" s="21">
        <v>18.865784001293978</v>
      </c>
      <c r="L422" s="18">
        <v>19.238880858326752</v>
      </c>
    </row>
    <row r="423" spans="2:12" x14ac:dyDescent="0.2">
      <c r="B423" s="7">
        <v>420</v>
      </c>
      <c r="C423" s="21">
        <v>4.5174306330300951</v>
      </c>
      <c r="D423" s="21">
        <v>2.9743811108106044</v>
      </c>
      <c r="E423" s="21">
        <v>3.2806486476094854</v>
      </c>
      <c r="F423" s="21">
        <v>5</v>
      </c>
      <c r="G423" s="21">
        <v>2.5454545454545454</v>
      </c>
      <c r="H423" s="21">
        <v>24.357142857142858</v>
      </c>
      <c r="I423" s="21">
        <v>12.4</v>
      </c>
      <c r="J423" s="21">
        <v>13.724615835088786</v>
      </c>
      <c r="K423" s="21">
        <v>18.898701647059227</v>
      </c>
      <c r="L423" s="18">
        <v>20.84467245123918</v>
      </c>
    </row>
    <row r="424" spans="2:12" x14ac:dyDescent="0.2">
      <c r="B424" s="7">
        <v>421</v>
      </c>
      <c r="C424" s="21">
        <v>5.3003003349974795</v>
      </c>
      <c r="D424" s="21">
        <v>3.5087592484051617</v>
      </c>
      <c r="E424" s="21">
        <v>3.3216860683618101</v>
      </c>
      <c r="F424" s="21">
        <v>5</v>
      </c>
      <c r="G424" s="21">
        <v>2.9090909090909092</v>
      </c>
      <c r="H424" s="21">
        <v>21.3125</v>
      </c>
      <c r="I424" s="21">
        <v>12.4</v>
      </c>
      <c r="J424" s="21">
        <v>11.697450348354549</v>
      </c>
      <c r="K424" s="21">
        <v>18.665219627626392</v>
      </c>
      <c r="L424" s="18">
        <v>17.67006386322484</v>
      </c>
    </row>
    <row r="425" spans="2:12" x14ac:dyDescent="0.2">
      <c r="B425" s="7">
        <v>422</v>
      </c>
      <c r="C425" s="21">
        <v>3.6261411017133209</v>
      </c>
      <c r="D425" s="21">
        <v>3.2126132945011423</v>
      </c>
      <c r="E425" s="21">
        <v>3.2892912612656189</v>
      </c>
      <c r="F425" s="21">
        <v>3</v>
      </c>
      <c r="G425" s="21">
        <v>3.5454545454545454</v>
      </c>
      <c r="H425" s="21">
        <v>17.487179487179489</v>
      </c>
      <c r="I425" s="21">
        <v>20.666666666666668</v>
      </c>
      <c r="J425" s="21">
        <v>17.09806603242922</v>
      </c>
      <c r="K425" s="21">
        <v>18.849045303499299</v>
      </c>
      <c r="L425" s="18">
        <v>19.298930283990941</v>
      </c>
    </row>
    <row r="426" spans="2:12" x14ac:dyDescent="0.2">
      <c r="B426" s="7">
        <v>423</v>
      </c>
      <c r="C426" s="21">
        <v>4.7031430002145065</v>
      </c>
      <c r="D426" s="21">
        <v>3.0238387295923967</v>
      </c>
      <c r="E426" s="21">
        <v>3.5549077911984384</v>
      </c>
      <c r="F426" s="21">
        <v>7</v>
      </c>
      <c r="G426" s="21">
        <v>2.7272727272727271</v>
      </c>
      <c r="H426" s="21">
        <v>22.733333333333334</v>
      </c>
      <c r="I426" s="21">
        <v>8.8571428571428577</v>
      </c>
      <c r="J426" s="21">
        <v>13.182673798600687</v>
      </c>
      <c r="K426" s="21">
        <v>17.440677407584296</v>
      </c>
      <c r="L426" s="18">
        <v>20.503738970350906</v>
      </c>
    </row>
    <row r="427" spans="2:12" x14ac:dyDescent="0.2">
      <c r="B427" s="7">
        <v>424</v>
      </c>
      <c r="C427" s="21">
        <v>2.9352470010490501</v>
      </c>
      <c r="D427" s="21">
        <v>3.1409322451782269</v>
      </c>
      <c r="E427" s="21">
        <v>3.4093546312156278</v>
      </c>
      <c r="F427" s="21">
        <v>5</v>
      </c>
      <c r="G427" s="21">
        <v>3.4545454545454546</v>
      </c>
      <c r="H427" s="21">
        <v>17.94736842105263</v>
      </c>
      <c r="I427" s="21">
        <v>12.4</v>
      </c>
      <c r="J427" s="21">
        <v>21.122583543341104</v>
      </c>
      <c r="K427" s="21">
        <v>18.185259882423406</v>
      </c>
      <c r="L427" s="18">
        <v>19.739362444121081</v>
      </c>
    </row>
    <row r="428" spans="2:12" x14ac:dyDescent="0.2">
      <c r="B428" s="7">
        <v>425</v>
      </c>
      <c r="C428" s="21">
        <v>6.2277138102765388</v>
      </c>
      <c r="D428" s="21">
        <v>3.1741482757048791</v>
      </c>
      <c r="E428" s="21">
        <v>3.2285817453122387</v>
      </c>
      <c r="F428" s="21">
        <v>6</v>
      </c>
      <c r="G428" s="21">
        <v>3.8181818181818183</v>
      </c>
      <c r="H428" s="21">
        <v>16.238095238095237</v>
      </c>
      <c r="I428" s="21">
        <v>10.333333333333334</v>
      </c>
      <c r="J428" s="21">
        <v>9.9554992231165027</v>
      </c>
      <c r="K428" s="21">
        <v>19.203478459240291</v>
      </c>
      <c r="L428" s="18">
        <v>19.532798916342916</v>
      </c>
    </row>
    <row r="429" spans="2:12" x14ac:dyDescent="0.2">
      <c r="B429" s="7">
        <v>426</v>
      </c>
      <c r="C429" s="21">
        <v>5.0389163032000042</v>
      </c>
      <c r="D429" s="21">
        <v>3.0703802241828582</v>
      </c>
      <c r="E429" s="21">
        <v>3.0812775752632797</v>
      </c>
      <c r="F429" s="21">
        <v>4</v>
      </c>
      <c r="G429" s="21">
        <v>3.3636363636363638</v>
      </c>
      <c r="H429" s="21">
        <v>18.432432432432432</v>
      </c>
      <c r="I429" s="21">
        <v>15.5</v>
      </c>
      <c r="J429" s="21">
        <v>12.304232947990505</v>
      </c>
      <c r="K429" s="21">
        <v>20.121523778883311</v>
      </c>
      <c r="L429" s="18">
        <v>20.192938813140152</v>
      </c>
    </row>
    <row r="430" spans="2:12" x14ac:dyDescent="0.2">
      <c r="B430" s="7">
        <v>427</v>
      </c>
      <c r="C430" s="21">
        <v>3.5116096721114785</v>
      </c>
      <c r="D430" s="21">
        <v>3.0639428640570512</v>
      </c>
      <c r="E430" s="21">
        <v>3.2630305453958575</v>
      </c>
      <c r="F430" s="21">
        <v>4</v>
      </c>
      <c r="G430" s="21">
        <v>3.7272727272727271</v>
      </c>
      <c r="H430" s="21">
        <v>16.634146341463417</v>
      </c>
      <c r="I430" s="21">
        <v>15.5</v>
      </c>
      <c r="J430" s="21">
        <v>17.655720820110488</v>
      </c>
      <c r="K430" s="21">
        <v>19.000741530747273</v>
      </c>
      <c r="L430" s="18">
        <v>20.235364284144676</v>
      </c>
    </row>
    <row r="431" spans="2:12" x14ac:dyDescent="0.2">
      <c r="B431" s="7">
        <v>428</v>
      </c>
      <c r="C431" s="21">
        <v>2.9215516407751974</v>
      </c>
      <c r="D431" s="21">
        <v>3.1636174345430086</v>
      </c>
      <c r="E431" s="21">
        <v>3.3766032862966169</v>
      </c>
      <c r="F431" s="21">
        <v>7</v>
      </c>
      <c r="G431" s="21">
        <v>3.6363636363636362</v>
      </c>
      <c r="H431" s="21">
        <v>17.05</v>
      </c>
      <c r="I431" s="21">
        <v>8.8571428571428577</v>
      </c>
      <c r="J431" s="21">
        <v>21.221599897357649</v>
      </c>
      <c r="K431" s="21">
        <v>18.361647710175696</v>
      </c>
      <c r="L431" s="18">
        <v>19.597818409720592</v>
      </c>
    </row>
    <row r="432" spans="2:12" x14ac:dyDescent="0.2">
      <c r="B432" s="7">
        <v>429</v>
      </c>
      <c r="C432" s="21">
        <v>6.5394547948015687</v>
      </c>
      <c r="D432" s="21">
        <v>3.1162759286509174</v>
      </c>
      <c r="E432" s="21">
        <v>3.1789157990694177</v>
      </c>
      <c r="F432" s="21">
        <v>7</v>
      </c>
      <c r="G432" s="21">
        <v>3.8181818181818183</v>
      </c>
      <c r="H432" s="21">
        <v>16.238095238095237</v>
      </c>
      <c r="I432" s="21">
        <v>8.8571428571428577</v>
      </c>
      <c r="J432" s="21">
        <v>9.480912697689396</v>
      </c>
      <c r="K432" s="21">
        <v>19.503504942832905</v>
      </c>
      <c r="L432" s="18">
        <v>19.895542442174154</v>
      </c>
    </row>
    <row r="433" spans="2:12" x14ac:dyDescent="0.2">
      <c r="B433" s="7">
        <v>430</v>
      </c>
      <c r="C433" s="21">
        <v>3.3531591976985635</v>
      </c>
      <c r="D433" s="21">
        <v>3.0590207405045966</v>
      </c>
      <c r="E433" s="21">
        <v>3.3296745004983808</v>
      </c>
      <c r="F433" s="21">
        <v>2</v>
      </c>
      <c r="G433" s="21">
        <v>3.4545454545454546</v>
      </c>
      <c r="H433" s="21">
        <v>17.94736842105263</v>
      </c>
      <c r="I433" s="21">
        <v>31</v>
      </c>
      <c r="J433" s="21">
        <v>18.490025777050377</v>
      </c>
      <c r="K433" s="21">
        <v>18.620438721778939</v>
      </c>
      <c r="L433" s="18">
        <v>20.267924038257053</v>
      </c>
    </row>
    <row r="434" spans="2:12" x14ac:dyDescent="0.2">
      <c r="B434" s="7">
        <v>431</v>
      </c>
      <c r="C434" s="21">
        <v>4.195495789888664</v>
      </c>
      <c r="D434" s="21">
        <v>3.1593533923583541</v>
      </c>
      <c r="E434" s="21">
        <v>3.2882665356124807</v>
      </c>
      <c r="F434" s="21">
        <v>7</v>
      </c>
      <c r="G434" s="21">
        <v>2.7272727272727271</v>
      </c>
      <c r="H434" s="21">
        <v>22.733333333333334</v>
      </c>
      <c r="I434" s="21">
        <v>8.8571428571428577</v>
      </c>
      <c r="J434" s="21">
        <v>14.777752881893679</v>
      </c>
      <c r="K434" s="21">
        <v>18.854919249558865</v>
      </c>
      <c r="L434" s="18">
        <v>19.624268734849895</v>
      </c>
    </row>
    <row r="435" spans="2:12" x14ac:dyDescent="0.2">
      <c r="B435" s="7">
        <v>432</v>
      </c>
      <c r="C435" s="21">
        <v>3.7770347704456535</v>
      </c>
      <c r="D435" s="21">
        <v>3.2070833478616732</v>
      </c>
      <c r="E435" s="21">
        <v>3.5397819531647046</v>
      </c>
      <c r="F435" s="21">
        <v>4</v>
      </c>
      <c r="G435" s="21">
        <v>3.6363636363636362</v>
      </c>
      <c r="H435" s="21">
        <v>17.05</v>
      </c>
      <c r="I435" s="21">
        <v>15.5</v>
      </c>
      <c r="J435" s="21">
        <v>16.414993180665</v>
      </c>
      <c r="K435" s="21">
        <v>17.515203145371583</v>
      </c>
      <c r="L435" s="18">
        <v>19.332207265937935</v>
      </c>
    </row>
    <row r="436" spans="2:12" x14ac:dyDescent="0.2">
      <c r="B436" s="7">
        <v>433</v>
      </c>
      <c r="C436" s="21">
        <v>2.8911278667416664</v>
      </c>
      <c r="D436" s="21">
        <v>3.1268882947925101</v>
      </c>
      <c r="E436" s="21">
        <v>3.395534849390585</v>
      </c>
      <c r="F436" s="21">
        <v>4</v>
      </c>
      <c r="G436" s="21">
        <v>1.7272727272727273</v>
      </c>
      <c r="H436" s="21">
        <v>35.89473684210526</v>
      </c>
      <c r="I436" s="21">
        <v>15.5</v>
      </c>
      <c r="J436" s="21">
        <v>21.444917989696076</v>
      </c>
      <c r="K436" s="21">
        <v>18.259273649076956</v>
      </c>
      <c r="L436" s="18">
        <v>19.828018833692976</v>
      </c>
    </row>
    <row r="437" spans="2:12" x14ac:dyDescent="0.2">
      <c r="B437" s="7">
        <v>434</v>
      </c>
      <c r="C437" s="21">
        <v>5.8305863176823411</v>
      </c>
      <c r="D437" s="21">
        <v>3.1954428431265294</v>
      </c>
      <c r="E437" s="21">
        <v>3.4406728978854462</v>
      </c>
      <c r="F437" s="21">
        <v>7</v>
      </c>
      <c r="G437" s="21">
        <v>3.5454545454545454</v>
      </c>
      <c r="H437" s="21">
        <v>17.487179487179489</v>
      </c>
      <c r="I437" s="21">
        <v>8.8571428571428577</v>
      </c>
      <c r="J437" s="21">
        <v>10.633578961342778</v>
      </c>
      <c r="K437" s="21">
        <v>18.019730977072449</v>
      </c>
      <c r="L437" s="18">
        <v>19.402631511110712</v>
      </c>
    </row>
    <row r="438" spans="2:12" x14ac:dyDescent="0.2">
      <c r="B438" s="7">
        <v>435</v>
      </c>
      <c r="C438" s="21">
        <v>4.3208600809191946</v>
      </c>
      <c r="D438" s="21">
        <v>3.0726537766239046</v>
      </c>
      <c r="E438" s="21">
        <v>3.7086331442615004</v>
      </c>
      <c r="F438" s="21">
        <v>7</v>
      </c>
      <c r="G438" s="21">
        <v>3.7272727272727271</v>
      </c>
      <c r="H438" s="21">
        <v>16.634146341463417</v>
      </c>
      <c r="I438" s="21">
        <v>8.8571428571428577</v>
      </c>
      <c r="J438" s="21">
        <v>14.348995070169105</v>
      </c>
      <c r="K438" s="21">
        <v>16.717749528808152</v>
      </c>
      <c r="L438" s="18">
        <v>20.177997427397383</v>
      </c>
    </row>
    <row r="439" spans="2:12" x14ac:dyDescent="0.2">
      <c r="B439" s="7">
        <v>436</v>
      </c>
      <c r="C439" s="21">
        <v>4.4713761652878476</v>
      </c>
      <c r="D439" s="21">
        <v>2.9983429666232739</v>
      </c>
      <c r="E439" s="21">
        <v>3.1971458931964927</v>
      </c>
      <c r="F439" s="21">
        <v>4</v>
      </c>
      <c r="G439" s="21">
        <v>3</v>
      </c>
      <c r="H439" s="21">
        <v>20.666666666666668</v>
      </c>
      <c r="I439" s="21">
        <v>15.5</v>
      </c>
      <c r="J439" s="21">
        <v>13.865977208832913</v>
      </c>
      <c r="K439" s="21">
        <v>19.392296151369141</v>
      </c>
      <c r="L439" s="18">
        <v>20.678088094046238</v>
      </c>
    </row>
    <row r="440" spans="2:12" x14ac:dyDescent="0.2">
      <c r="B440" s="7">
        <v>437</v>
      </c>
      <c r="C440" s="21">
        <v>5.8021334633858768</v>
      </c>
      <c r="D440" s="21">
        <v>3.3043494137124805</v>
      </c>
      <c r="E440" s="21">
        <v>3.0153221110480408</v>
      </c>
      <c r="F440" s="21">
        <v>2</v>
      </c>
      <c r="G440" s="21">
        <v>2.5454545454545454</v>
      </c>
      <c r="H440" s="21">
        <v>24.357142857142858</v>
      </c>
      <c r="I440" s="21">
        <v>31</v>
      </c>
      <c r="J440" s="21">
        <v>10.685724551365189</v>
      </c>
      <c r="K440" s="21">
        <v>20.561650701539993</v>
      </c>
      <c r="L440" s="18">
        <v>18.763148879688899</v>
      </c>
    </row>
    <row r="441" spans="2:12" x14ac:dyDescent="0.2">
      <c r="B441" s="7">
        <v>438</v>
      </c>
      <c r="C441" s="21">
        <v>3.9554490693657103</v>
      </c>
      <c r="D441" s="21">
        <v>3.1609334222417207</v>
      </c>
      <c r="E441" s="21">
        <v>3.3422315595666436</v>
      </c>
      <c r="F441" s="21">
        <v>5</v>
      </c>
      <c r="G441" s="21">
        <v>3.6363636363636362</v>
      </c>
      <c r="H441" s="21">
        <v>17.05</v>
      </c>
      <c r="I441" s="21">
        <v>12.4</v>
      </c>
      <c r="J441" s="21">
        <v>15.674579273483662</v>
      </c>
      <c r="K441" s="21">
        <v>18.550480089428323</v>
      </c>
      <c r="L441" s="18">
        <v>19.614459312474182</v>
      </c>
    </row>
    <row r="442" spans="2:12" x14ac:dyDescent="0.2">
      <c r="B442" s="7">
        <v>439</v>
      </c>
      <c r="C442" s="21">
        <v>5.2204439894937531</v>
      </c>
      <c r="D442" s="21">
        <v>3.0672955781319104</v>
      </c>
      <c r="E442" s="21">
        <v>3.5132188634275385</v>
      </c>
      <c r="F442" s="21">
        <v>2</v>
      </c>
      <c r="G442" s="21">
        <v>3.7272727272727271</v>
      </c>
      <c r="H442" s="21">
        <v>16.634146341463417</v>
      </c>
      <c r="I442" s="21">
        <v>31</v>
      </c>
      <c r="J442" s="21">
        <v>11.876384484686787</v>
      </c>
      <c r="K442" s="21">
        <v>17.647633811094835</v>
      </c>
      <c r="L442" s="18">
        <v>20.21324597538792</v>
      </c>
    </row>
    <row r="443" spans="2:12" x14ac:dyDescent="0.2">
      <c r="B443" s="7">
        <v>440</v>
      </c>
      <c r="C443" s="21">
        <v>6.5576944303129538</v>
      </c>
      <c r="D443" s="21">
        <v>2.9693407447822762</v>
      </c>
      <c r="E443" s="21">
        <v>3.376851727133146</v>
      </c>
      <c r="F443" s="21">
        <v>3</v>
      </c>
      <c r="G443" s="21">
        <v>3.5454545454545454</v>
      </c>
      <c r="H443" s="21">
        <v>17.487179487179489</v>
      </c>
      <c r="I443" s="21">
        <v>20.666666666666668</v>
      </c>
      <c r="J443" s="21">
        <v>9.4545423942605336</v>
      </c>
      <c r="K443" s="21">
        <v>18.360296811917262</v>
      </c>
      <c r="L443" s="18">
        <v>20.880055651728878</v>
      </c>
    </row>
    <row r="444" spans="2:12" x14ac:dyDescent="0.2">
      <c r="B444" s="7">
        <v>441</v>
      </c>
      <c r="C444" s="21">
        <v>5.3492738540040889</v>
      </c>
      <c r="D444" s="21">
        <v>3.1038805936328995</v>
      </c>
      <c r="E444" s="21">
        <v>3.2230329619643414</v>
      </c>
      <c r="F444" s="21">
        <v>7</v>
      </c>
      <c r="G444" s="21">
        <v>2.6363636363636362</v>
      </c>
      <c r="H444" s="21">
        <v>23.517241379310345</v>
      </c>
      <c r="I444" s="21">
        <v>8.8571428571428577</v>
      </c>
      <c r="J444" s="21">
        <v>11.590358185455615</v>
      </c>
      <c r="K444" s="21">
        <v>19.236539226149542</v>
      </c>
      <c r="L444" s="18">
        <v>19.974995213147956</v>
      </c>
    </row>
    <row r="445" spans="2:12" x14ac:dyDescent="0.2">
      <c r="B445" s="7">
        <v>442</v>
      </c>
      <c r="C445" s="21">
        <v>4.3328758775439145</v>
      </c>
      <c r="D445" s="21">
        <v>3.0711335117668668</v>
      </c>
      <c r="E445" s="21">
        <v>3.2092915935462707</v>
      </c>
      <c r="F445" s="21">
        <v>4</v>
      </c>
      <c r="G445" s="21">
        <v>2.4545454545454546</v>
      </c>
      <c r="H445" s="21">
        <v>25.25925925925926</v>
      </c>
      <c r="I445" s="21">
        <v>15.5</v>
      </c>
      <c r="J445" s="21">
        <v>14.309202883315603</v>
      </c>
      <c r="K445" s="21">
        <v>19.318905182900483</v>
      </c>
      <c r="L445" s="18">
        <v>20.187985889395776</v>
      </c>
    </row>
    <row r="446" spans="2:12" x14ac:dyDescent="0.2">
      <c r="B446" s="7">
        <v>443</v>
      </c>
      <c r="C446" s="21">
        <v>4.7842753661156419</v>
      </c>
      <c r="D446" s="21">
        <v>3.0497370945507716</v>
      </c>
      <c r="E446" s="21">
        <v>3.2785328717634239</v>
      </c>
      <c r="F446" s="21">
        <v>7</v>
      </c>
      <c r="G446" s="21">
        <v>2.9090909090909092</v>
      </c>
      <c r="H446" s="21">
        <v>21.3125</v>
      </c>
      <c r="I446" s="21">
        <v>8.8571428571428577</v>
      </c>
      <c r="J446" s="21">
        <v>12.959120296275476</v>
      </c>
      <c r="K446" s="21">
        <v>18.910897778082081</v>
      </c>
      <c r="L446" s="18">
        <v>20.329621235476576</v>
      </c>
    </row>
    <row r="447" spans="2:12" x14ac:dyDescent="0.2">
      <c r="B447" s="7">
        <v>444</v>
      </c>
      <c r="C447" s="21">
        <v>4.369313024966246</v>
      </c>
      <c r="D447" s="21">
        <v>3.317883451269223</v>
      </c>
      <c r="E447" s="21">
        <v>3.3855484509845275</v>
      </c>
      <c r="F447" s="21">
        <v>4</v>
      </c>
      <c r="G447" s="21">
        <v>3.0909090909090908</v>
      </c>
      <c r="H447" s="21">
        <v>20.058823529411764</v>
      </c>
      <c r="I447" s="21">
        <v>15.5</v>
      </c>
      <c r="J447" s="21">
        <v>14.189873704569145</v>
      </c>
      <c r="K447" s="21">
        <v>18.313133277407452</v>
      </c>
      <c r="L447" s="18">
        <v>18.686611784474383</v>
      </c>
    </row>
    <row r="448" spans="2:12" x14ac:dyDescent="0.2">
      <c r="B448" s="7">
        <v>445</v>
      </c>
      <c r="C448" s="21">
        <v>4.3306054426933187</v>
      </c>
      <c r="D448" s="21">
        <v>3.1142625894974292</v>
      </c>
      <c r="E448" s="21">
        <v>3.4934540588986573</v>
      </c>
      <c r="F448" s="21">
        <v>3</v>
      </c>
      <c r="G448" s="21">
        <v>2.6363636363636362</v>
      </c>
      <c r="H448" s="21">
        <v>23.517241379310345</v>
      </c>
      <c r="I448" s="21">
        <v>20.666666666666668</v>
      </c>
      <c r="J448" s="21">
        <v>14.316704862736364</v>
      </c>
      <c r="K448" s="21">
        <v>17.747478270702107</v>
      </c>
      <c r="L448" s="18">
        <v>19.908404708417791</v>
      </c>
    </row>
    <row r="449" spans="2:12" x14ac:dyDescent="0.2">
      <c r="B449" s="7">
        <v>446</v>
      </c>
      <c r="C449" s="21">
        <v>4.181523783342719</v>
      </c>
      <c r="D449" s="21">
        <v>3.1654437633970378</v>
      </c>
      <c r="E449" s="21">
        <v>3.352111046700331</v>
      </c>
      <c r="F449" s="21">
        <v>3</v>
      </c>
      <c r="G449" s="21">
        <v>3.3636363636363638</v>
      </c>
      <c r="H449" s="21">
        <v>18.432432432432432</v>
      </c>
      <c r="I449" s="21">
        <v>20.666666666666668</v>
      </c>
      <c r="J449" s="21">
        <v>14.827130781123303</v>
      </c>
      <c r="K449" s="21">
        <v>18.495807309554987</v>
      </c>
      <c r="L449" s="18">
        <v>19.586511286955822</v>
      </c>
    </row>
    <row r="450" spans="2:12" x14ac:dyDescent="0.2">
      <c r="B450" s="7">
        <v>447</v>
      </c>
      <c r="C450" s="21">
        <v>3.3998666033274922</v>
      </c>
      <c r="D450" s="21">
        <v>3.0963291309410921</v>
      </c>
      <c r="E450" s="21">
        <v>3.5063433424020998</v>
      </c>
      <c r="F450" s="21">
        <v>4</v>
      </c>
      <c r="G450" s="21">
        <v>3.4545454545454546</v>
      </c>
      <c r="H450" s="21">
        <v>17.94736842105263</v>
      </c>
      <c r="I450" s="21">
        <v>15.5</v>
      </c>
      <c r="J450" s="21">
        <v>18.236009594999938</v>
      </c>
      <c r="K450" s="21">
        <v>17.682238715825672</v>
      </c>
      <c r="L450" s="18">
        <v>20.02371110372102</v>
      </c>
    </row>
    <row r="451" spans="2:12" x14ac:dyDescent="0.2">
      <c r="B451" s="7">
        <v>448</v>
      </c>
      <c r="C451" s="21">
        <v>2.9998435069941172</v>
      </c>
      <c r="D451" s="21">
        <v>3.1978277946116731</v>
      </c>
      <c r="E451" s="21">
        <v>3.2832113091634274</v>
      </c>
      <c r="F451" s="21">
        <v>7</v>
      </c>
      <c r="G451" s="21">
        <v>4.6363636363636367</v>
      </c>
      <c r="H451" s="21">
        <v>13.372549019607842</v>
      </c>
      <c r="I451" s="21">
        <v>8.8571428571428577</v>
      </c>
      <c r="J451" s="21">
        <v>20.667744785835453</v>
      </c>
      <c r="K451" s="21">
        <v>18.883950547733036</v>
      </c>
      <c r="L451" s="18">
        <v>19.388160958657544</v>
      </c>
    </row>
    <row r="452" spans="2:12" x14ac:dyDescent="0.2">
      <c r="B452" s="7">
        <v>449</v>
      </c>
      <c r="C452" s="21">
        <v>4.851551069770589</v>
      </c>
      <c r="D452" s="21">
        <v>2.8469249907102769</v>
      </c>
      <c r="E452" s="21">
        <v>3.3435564781858318</v>
      </c>
      <c r="F452" s="21">
        <v>6</v>
      </c>
      <c r="G452" s="21">
        <v>3</v>
      </c>
      <c r="H452" s="21">
        <v>20.666666666666668</v>
      </c>
      <c r="I452" s="21">
        <v>10.333333333333334</v>
      </c>
      <c r="J452" s="21">
        <v>12.779418191908622</v>
      </c>
      <c r="K452" s="21">
        <v>18.543129271033088</v>
      </c>
      <c r="L452" s="18">
        <v>21.777883225694566</v>
      </c>
    </row>
    <row r="453" spans="2:12" x14ac:dyDescent="0.2">
      <c r="B453" s="7">
        <v>450</v>
      </c>
      <c r="C453" s="21">
        <v>4.704522272575959</v>
      </c>
      <c r="D453" s="21">
        <v>3.1523274951178091</v>
      </c>
      <c r="E453" s="21">
        <v>3.0975247093364464</v>
      </c>
      <c r="F453" s="21">
        <v>7</v>
      </c>
      <c r="G453" s="21">
        <v>2.3636363636363638</v>
      </c>
      <c r="H453" s="21">
        <v>26.23076923076923</v>
      </c>
      <c r="I453" s="21">
        <v>8.8571428571428577</v>
      </c>
      <c r="J453" s="21">
        <v>13.178808900834882</v>
      </c>
      <c r="K453" s="21">
        <v>20.015982378807781</v>
      </c>
      <c r="L453" s="18">
        <v>19.668007241006197</v>
      </c>
    </row>
    <row r="454" spans="2:12" x14ac:dyDescent="0.2">
      <c r="B454" s="7">
        <v>451</v>
      </c>
      <c r="C454" s="21">
        <v>3.8676638002245918</v>
      </c>
      <c r="D454" s="21">
        <v>2.8825605136209886</v>
      </c>
      <c r="E454" s="21">
        <v>3.5661523994296576</v>
      </c>
      <c r="F454" s="21">
        <v>4</v>
      </c>
      <c r="G454" s="21">
        <v>3.2727272727272729</v>
      </c>
      <c r="H454" s="21">
        <v>18.944444444444443</v>
      </c>
      <c r="I454" s="21">
        <v>15.5</v>
      </c>
      <c r="J454" s="21">
        <v>16.030348862380364</v>
      </c>
      <c r="K454" s="21">
        <v>17.385684361082212</v>
      </c>
      <c r="L454" s="18">
        <v>21.508655137344334</v>
      </c>
    </row>
    <row r="455" spans="2:12" x14ac:dyDescent="0.2">
      <c r="B455" s="7">
        <v>452</v>
      </c>
      <c r="C455" s="21">
        <v>3.0709355608897679</v>
      </c>
      <c r="D455" s="21">
        <v>3.0913601626353686</v>
      </c>
      <c r="E455" s="21">
        <v>3.5508331399847064</v>
      </c>
      <c r="F455" s="21">
        <v>5</v>
      </c>
      <c r="G455" s="21">
        <v>3</v>
      </c>
      <c r="H455" s="21">
        <v>20.666666666666668</v>
      </c>
      <c r="I455" s="21">
        <v>12.4</v>
      </c>
      <c r="J455" s="21">
        <v>20.189287196256316</v>
      </c>
      <c r="K455" s="21">
        <v>17.460690929641103</v>
      </c>
      <c r="L455" s="18">
        <v>20.055896672727165</v>
      </c>
    </row>
    <row r="456" spans="2:12" x14ac:dyDescent="0.2">
      <c r="B456" s="7">
        <v>453</v>
      </c>
      <c r="C456" s="21">
        <v>4.2133241886984827</v>
      </c>
      <c r="D456" s="21">
        <v>3.2365561052561254</v>
      </c>
      <c r="E456" s="21">
        <v>3.6161756692906026</v>
      </c>
      <c r="F456" s="21">
        <v>3</v>
      </c>
      <c r="G456" s="21">
        <v>3.1818181818181817</v>
      </c>
      <c r="H456" s="21">
        <v>19.485714285714288</v>
      </c>
      <c r="I456" s="21">
        <v>20.666666666666668</v>
      </c>
      <c r="J456" s="21">
        <v>14.715221811391665</v>
      </c>
      <c r="K456" s="21">
        <v>17.145184767022879</v>
      </c>
      <c r="L456" s="18">
        <v>19.156164139812933</v>
      </c>
    </row>
    <row r="457" spans="2:12" x14ac:dyDescent="0.2">
      <c r="B457" s="7">
        <v>454</v>
      </c>
      <c r="C457" s="21">
        <v>4.0397959624025583</v>
      </c>
      <c r="D457" s="21">
        <v>3.023501311268157</v>
      </c>
      <c r="E457" s="21">
        <v>3.6413646332452627</v>
      </c>
      <c r="F457" s="21">
        <v>7</v>
      </c>
      <c r="G457" s="21">
        <v>2.8181818181818183</v>
      </c>
      <c r="H457" s="21">
        <v>22</v>
      </c>
      <c r="I457" s="21">
        <v>8.8571428571428577</v>
      </c>
      <c r="J457" s="21">
        <v>15.347309759458048</v>
      </c>
      <c r="K457" s="21">
        <v>17.026583779593714</v>
      </c>
      <c r="L457" s="18">
        <v>20.506027157631738</v>
      </c>
    </row>
    <row r="458" spans="2:12" x14ac:dyDescent="0.2">
      <c r="B458" s="7">
        <v>455</v>
      </c>
      <c r="C458" s="21">
        <v>5.0726180755136161</v>
      </c>
      <c r="D458" s="21">
        <v>3.0332576321889575</v>
      </c>
      <c r="E458" s="21">
        <v>3.8784857962626851</v>
      </c>
      <c r="F458" s="21">
        <v>3</v>
      </c>
      <c r="G458" s="21">
        <v>2.8181818181818183</v>
      </c>
      <c r="H458" s="21">
        <v>22</v>
      </c>
      <c r="I458" s="21">
        <v>20.666666666666668</v>
      </c>
      <c r="J458" s="21">
        <v>12.222485327504641</v>
      </c>
      <c r="K458" s="21">
        <v>15.985619970490363</v>
      </c>
      <c r="L458" s="18">
        <v>20.440070550570923</v>
      </c>
    </row>
    <row r="459" spans="2:12" x14ac:dyDescent="0.2">
      <c r="B459" s="7">
        <v>456</v>
      </c>
      <c r="C459" s="21">
        <v>4.6839887069484032</v>
      </c>
      <c r="D459" s="21">
        <v>3.2109703562841192</v>
      </c>
      <c r="E459" s="21">
        <v>3.114162938828235</v>
      </c>
      <c r="F459" s="21">
        <v>7</v>
      </c>
      <c r="G459" s="21">
        <v>3.0909090909090908</v>
      </c>
      <c r="H459" s="21">
        <v>20.058823529411764</v>
      </c>
      <c r="I459" s="21">
        <v>8.8571428571428577</v>
      </c>
      <c r="J459" s="21">
        <v>13.236581870495737</v>
      </c>
      <c r="K459" s="21">
        <v>19.909041761099605</v>
      </c>
      <c r="L459" s="18">
        <v>19.308804853542533</v>
      </c>
    </row>
    <row r="460" spans="2:12" x14ac:dyDescent="0.2">
      <c r="B460" s="7">
        <v>457</v>
      </c>
      <c r="C460" s="21">
        <v>5.727045835492456</v>
      </c>
      <c r="D460" s="21">
        <v>3.2452645405759255</v>
      </c>
      <c r="E460" s="21">
        <v>3.0416919025128313</v>
      </c>
      <c r="F460" s="21">
        <v>3</v>
      </c>
      <c r="G460" s="21">
        <v>3.6363636363636362</v>
      </c>
      <c r="H460" s="21">
        <v>17.05</v>
      </c>
      <c r="I460" s="21">
        <v>20.666666666666668</v>
      </c>
      <c r="J460" s="21">
        <v>10.825825701579836</v>
      </c>
      <c r="K460" s="21">
        <v>20.383392528605533</v>
      </c>
      <c r="L460" s="18">
        <v>19.104759943236271</v>
      </c>
    </row>
    <row r="461" spans="2:12" x14ac:dyDescent="0.2">
      <c r="B461" s="7">
        <v>458</v>
      </c>
      <c r="C461" s="21">
        <v>3.9211370820299734</v>
      </c>
      <c r="D461" s="21">
        <v>3.0986796206502158</v>
      </c>
      <c r="E461" s="21">
        <v>3.284306313505065</v>
      </c>
      <c r="F461" s="21">
        <v>4</v>
      </c>
      <c r="G461" s="21">
        <v>3.3636363636363638</v>
      </c>
      <c r="H461" s="21">
        <v>18.432432432432432</v>
      </c>
      <c r="I461" s="21">
        <v>15.5</v>
      </c>
      <c r="J461" s="21">
        <v>15.811739988417489</v>
      </c>
      <c r="K461" s="21">
        <v>18.87765454307841</v>
      </c>
      <c r="L461" s="18">
        <v>20.008522206303518</v>
      </c>
    </row>
    <row r="462" spans="2:12" x14ac:dyDescent="0.2">
      <c r="B462" s="7">
        <v>459</v>
      </c>
      <c r="C462" s="21">
        <v>5.5401162303661016</v>
      </c>
      <c r="D462" s="21">
        <v>3.1184052233082906</v>
      </c>
      <c r="E462" s="21">
        <v>3.7000087507624224</v>
      </c>
      <c r="F462" s="21">
        <v>6</v>
      </c>
      <c r="G462" s="21">
        <v>3.1818181818181817</v>
      </c>
      <c r="H462" s="21">
        <v>19.485714285714288</v>
      </c>
      <c r="I462" s="21">
        <v>10.333333333333334</v>
      </c>
      <c r="J462" s="21">
        <v>11.191100948418716</v>
      </c>
      <c r="K462" s="21">
        <v>16.756717125932283</v>
      </c>
      <c r="L462" s="18">
        <v>19.881957462290519</v>
      </c>
    </row>
    <row r="463" spans="2:12" x14ac:dyDescent="0.2">
      <c r="B463" s="7">
        <v>460</v>
      </c>
      <c r="C463" s="21">
        <v>2.6084326892568055</v>
      </c>
      <c r="D463" s="21">
        <v>3.2763732925203519</v>
      </c>
      <c r="E463" s="21">
        <v>3.3373943998738618</v>
      </c>
      <c r="F463" s="21">
        <v>5</v>
      </c>
      <c r="G463" s="21">
        <v>2.4545454545454546</v>
      </c>
      <c r="H463" s="21">
        <v>25.25925925925926</v>
      </c>
      <c r="I463" s="21">
        <v>12.4</v>
      </c>
      <c r="J463" s="21">
        <v>23.769062646452664</v>
      </c>
      <c r="K463" s="21">
        <v>18.577366823155007</v>
      </c>
      <c r="L463" s="18">
        <v>18.92336265270508</v>
      </c>
    </row>
    <row r="464" spans="2:12" x14ac:dyDescent="0.2">
      <c r="B464" s="7">
        <v>461</v>
      </c>
      <c r="C464" s="21">
        <v>4.9088306111364197</v>
      </c>
      <c r="D464" s="21">
        <v>3.0537982271372517</v>
      </c>
      <c r="E464" s="21">
        <v>3.1688175488970973</v>
      </c>
      <c r="F464" s="21">
        <v>5</v>
      </c>
      <c r="G464" s="21">
        <v>2.7272727272727271</v>
      </c>
      <c r="H464" s="21">
        <v>22.733333333333334</v>
      </c>
      <c r="I464" s="21">
        <v>12.4</v>
      </c>
      <c r="J464" s="21">
        <v>12.630299334294341</v>
      </c>
      <c r="K464" s="21">
        <v>19.565657865527481</v>
      </c>
      <c r="L464" s="18">
        <v>20.302585628953356</v>
      </c>
    </row>
    <row r="465" spans="2:12" x14ac:dyDescent="0.2">
      <c r="B465" s="7">
        <v>462</v>
      </c>
      <c r="C465" s="21">
        <v>5.679967722620848</v>
      </c>
      <c r="D465" s="21">
        <v>3.0016606974686191</v>
      </c>
      <c r="E465" s="21">
        <v>3.5062924084859346</v>
      </c>
      <c r="F465" s="21">
        <v>2</v>
      </c>
      <c r="G465" s="21">
        <v>4.1818181818181817</v>
      </c>
      <c r="H465" s="21">
        <v>14.82608695652174</v>
      </c>
      <c r="I465" s="21">
        <v>31</v>
      </c>
      <c r="J465" s="21">
        <v>10.915554986885029</v>
      </c>
      <c r="K465" s="21">
        <v>17.682495575653501</v>
      </c>
      <c r="L465" s="18">
        <v>20.655232635815988</v>
      </c>
    </row>
    <row r="466" spans="2:12" x14ac:dyDescent="0.2">
      <c r="B466" s="7">
        <v>463</v>
      </c>
      <c r="C466" s="21">
        <v>2.6261899348064199</v>
      </c>
      <c r="D466" s="21">
        <v>3.10223862924708</v>
      </c>
      <c r="E466" s="21">
        <v>3.2073654036594106</v>
      </c>
      <c r="F466" s="21">
        <v>7</v>
      </c>
      <c r="G466" s="21">
        <v>3.9090909090909092</v>
      </c>
      <c r="H466" s="21">
        <v>15.86046511627907</v>
      </c>
      <c r="I466" s="21">
        <v>8.8571428571428577</v>
      </c>
      <c r="J466" s="21">
        <v>23.608345755300483</v>
      </c>
      <c r="K466" s="21">
        <v>19.330507191123822</v>
      </c>
      <c r="L466" s="18">
        <v>19.985567652817068</v>
      </c>
    </row>
    <row r="467" spans="2:12" x14ac:dyDescent="0.2">
      <c r="B467" s="7">
        <v>464</v>
      </c>
      <c r="C467" s="21">
        <v>4.4474273888527343</v>
      </c>
      <c r="D467" s="21">
        <v>3.1126190451349802</v>
      </c>
      <c r="E467" s="21">
        <v>3.8326089018711329</v>
      </c>
      <c r="F467" s="21">
        <v>7</v>
      </c>
      <c r="G467" s="21">
        <v>3.6363636363636362</v>
      </c>
      <c r="H467" s="21">
        <v>17.05</v>
      </c>
      <c r="I467" s="21">
        <v>8.8571428571428577</v>
      </c>
      <c r="J467" s="21">
        <v>13.9406435629281</v>
      </c>
      <c r="K467" s="21">
        <v>16.176970201611425</v>
      </c>
      <c r="L467" s="18">
        <v>19.918916867422606</v>
      </c>
    </row>
    <row r="468" spans="2:12" x14ac:dyDescent="0.2">
      <c r="B468" s="7">
        <v>465</v>
      </c>
      <c r="C468" s="21">
        <v>3.6913799367000366</v>
      </c>
      <c r="D468" s="21">
        <v>3.3846531893041125</v>
      </c>
      <c r="E468" s="21">
        <v>3.2443137509174353</v>
      </c>
      <c r="F468" s="21">
        <v>2</v>
      </c>
      <c r="G468" s="21">
        <v>2.7272727272727271</v>
      </c>
      <c r="H468" s="21">
        <v>22.733333333333334</v>
      </c>
      <c r="I468" s="21">
        <v>31</v>
      </c>
      <c r="J468" s="21">
        <v>16.795886921199937</v>
      </c>
      <c r="K468" s="21">
        <v>19.110358849376848</v>
      </c>
      <c r="L468" s="18">
        <v>18.317977214305746</v>
      </c>
    </row>
    <row r="469" spans="2:12" x14ac:dyDescent="0.2">
      <c r="B469" s="7">
        <v>466</v>
      </c>
      <c r="C469" s="21">
        <v>2.6143481369834074</v>
      </c>
      <c r="D469" s="21">
        <v>2.9566833409642181</v>
      </c>
      <c r="E469" s="21">
        <v>3.4233664904890988</v>
      </c>
      <c r="F469" s="21">
        <v>2</v>
      </c>
      <c r="G469" s="21">
        <v>3.6363636363636362</v>
      </c>
      <c r="H469" s="21">
        <v>17.05</v>
      </c>
      <c r="I469" s="21">
        <v>31</v>
      </c>
      <c r="J469" s="21">
        <v>23.715280732098417</v>
      </c>
      <c r="K469" s="21">
        <v>18.110827506272056</v>
      </c>
      <c r="L469" s="18">
        <v>20.969442057254899</v>
      </c>
    </row>
    <row r="470" spans="2:12" x14ac:dyDescent="0.2">
      <c r="B470" s="7">
        <v>467</v>
      </c>
      <c r="C470" s="21">
        <v>2.9058736081870689</v>
      </c>
      <c r="D470" s="21">
        <v>3.0903431347483341</v>
      </c>
      <c r="E470" s="21">
        <v>3.2924592913002932</v>
      </c>
      <c r="F470" s="21">
        <v>3</v>
      </c>
      <c r="G470" s="21">
        <v>2.8181818181818183</v>
      </c>
      <c r="H470" s="21">
        <v>22</v>
      </c>
      <c r="I470" s="21">
        <v>20.666666666666668</v>
      </c>
      <c r="J470" s="21">
        <v>21.336096595984046</v>
      </c>
      <c r="K470" s="21">
        <v>18.830908604951741</v>
      </c>
      <c r="L470" s="18">
        <v>20.062497042112135</v>
      </c>
    </row>
    <row r="471" spans="2:12" x14ac:dyDescent="0.2">
      <c r="B471" s="7">
        <v>468</v>
      </c>
      <c r="C471" s="21">
        <v>3.9963377383934473</v>
      </c>
      <c r="D471" s="21">
        <v>3.1994007126093731</v>
      </c>
      <c r="E471" s="21">
        <v>3.0889291152783631</v>
      </c>
      <c r="F471" s="21">
        <v>4</v>
      </c>
      <c r="G471" s="21">
        <v>2.6363636363636362</v>
      </c>
      <c r="H471" s="21">
        <v>23.517241379310345</v>
      </c>
      <c r="I471" s="21">
        <v>15.5</v>
      </c>
      <c r="J471" s="21">
        <v>15.514204268662334</v>
      </c>
      <c r="K471" s="21">
        <v>20.071681053908801</v>
      </c>
      <c r="L471" s="18">
        <v>19.37862917753554</v>
      </c>
    </row>
    <row r="472" spans="2:12" x14ac:dyDescent="0.2">
      <c r="B472" s="7">
        <v>469</v>
      </c>
      <c r="C472" s="21">
        <v>3.7754886828703667</v>
      </c>
      <c r="D472" s="21">
        <v>2.9376752300958873</v>
      </c>
      <c r="E472" s="21">
        <v>3.5018145460969134</v>
      </c>
      <c r="F472" s="21">
        <v>5</v>
      </c>
      <c r="G472" s="21">
        <v>3.0909090909090908</v>
      </c>
      <c r="H472" s="21">
        <v>20.058823529411764</v>
      </c>
      <c r="I472" s="21">
        <v>12.4</v>
      </c>
      <c r="J472" s="21">
        <v>16.42171522889155</v>
      </c>
      <c r="K472" s="21">
        <v>17.70510664795329</v>
      </c>
      <c r="L472" s="18">
        <v>21.105123999012065</v>
      </c>
    </row>
    <row r="473" spans="2:12" x14ac:dyDescent="0.2">
      <c r="B473" s="7">
        <v>470</v>
      </c>
      <c r="C473" s="21">
        <v>4.8236013351946685</v>
      </c>
      <c r="D473" s="21">
        <v>2.9442684454088757</v>
      </c>
      <c r="E473" s="21">
        <v>3.3890622326815598</v>
      </c>
      <c r="F473" s="21">
        <v>7</v>
      </c>
      <c r="G473" s="21">
        <v>3.3636363636363638</v>
      </c>
      <c r="H473" s="21">
        <v>18.432432432432432</v>
      </c>
      <c r="I473" s="21">
        <v>8.8571428571428577</v>
      </c>
      <c r="J473" s="21">
        <v>12.853466879119237</v>
      </c>
      <c r="K473" s="21">
        <v>18.294146210157713</v>
      </c>
      <c r="L473" s="18">
        <v>21.057862470617877</v>
      </c>
    </row>
    <row r="474" spans="2:12" x14ac:dyDescent="0.2">
      <c r="B474" s="7">
        <v>471</v>
      </c>
      <c r="C474" s="21">
        <v>4.1341696287995582</v>
      </c>
      <c r="D474" s="21">
        <v>3.1431988202754559</v>
      </c>
      <c r="E474" s="21">
        <v>3.2867786008895075</v>
      </c>
      <c r="F474" s="21">
        <v>3</v>
      </c>
      <c r="G474" s="21">
        <v>3.0909090909090908</v>
      </c>
      <c r="H474" s="21">
        <v>20.058823529411764</v>
      </c>
      <c r="I474" s="21">
        <v>20.666666666666668</v>
      </c>
      <c r="J474" s="21">
        <v>14.996965670710271</v>
      </c>
      <c r="K474" s="21">
        <v>18.863454929157935</v>
      </c>
      <c r="L474" s="18">
        <v>19.725128299254894</v>
      </c>
    </row>
    <row r="475" spans="2:12" x14ac:dyDescent="0.2">
      <c r="B475" s="7">
        <v>472</v>
      </c>
      <c r="C475" s="21">
        <v>5.2830427927105941</v>
      </c>
      <c r="D475" s="21">
        <v>3.0509986208091839</v>
      </c>
      <c r="E475" s="21">
        <v>3.1169178946809519</v>
      </c>
      <c r="F475" s="21">
        <v>5</v>
      </c>
      <c r="G475" s="21">
        <v>2.4545454545454546</v>
      </c>
      <c r="H475" s="21">
        <v>25.25925925925926</v>
      </c>
      <c r="I475" s="21">
        <v>12.4</v>
      </c>
      <c r="J475" s="21">
        <v>11.735661139361961</v>
      </c>
      <c r="K475" s="21">
        <v>19.891444720376995</v>
      </c>
      <c r="L475" s="18">
        <v>20.321215348028051</v>
      </c>
    </row>
    <row r="476" spans="2:12" x14ac:dyDescent="0.2">
      <c r="B476" s="7">
        <v>473</v>
      </c>
      <c r="C476" s="21">
        <v>4.0092450179037495</v>
      </c>
      <c r="D476" s="21">
        <v>3.0583373691494318</v>
      </c>
      <c r="E476" s="21">
        <v>3.2792628602313827</v>
      </c>
      <c r="F476" s="21">
        <v>7</v>
      </c>
      <c r="G476" s="21">
        <v>3.1818181818181817</v>
      </c>
      <c r="H476" s="21">
        <v>19.485714285714288</v>
      </c>
      <c r="I476" s="21">
        <v>8.8571428571428577</v>
      </c>
      <c r="J476" s="21">
        <v>15.464258164101169</v>
      </c>
      <c r="K476" s="21">
        <v>18.906688070631006</v>
      </c>
      <c r="L476" s="18">
        <v>20.272452812242591</v>
      </c>
    </row>
    <row r="477" spans="2:12" x14ac:dyDescent="0.2">
      <c r="B477" s="7">
        <v>474</v>
      </c>
      <c r="C477" s="21">
        <v>5.9824905522138296</v>
      </c>
      <c r="D477" s="21">
        <v>3.1275432857306029</v>
      </c>
      <c r="E477" s="21">
        <v>3.7425405047743734</v>
      </c>
      <c r="F477" s="21">
        <v>4</v>
      </c>
      <c r="G477" s="21">
        <v>2.6363636363636362</v>
      </c>
      <c r="H477" s="21">
        <v>23.517241379310345</v>
      </c>
      <c r="I477" s="21">
        <v>15.5</v>
      </c>
      <c r="J477" s="21">
        <v>10.363576750999934</v>
      </c>
      <c r="K477" s="21">
        <v>16.566286970282984</v>
      </c>
      <c r="L477" s="18">
        <v>19.823866317973799</v>
      </c>
    </row>
    <row r="478" spans="2:12" x14ac:dyDescent="0.2">
      <c r="B478" s="7">
        <v>475</v>
      </c>
      <c r="C478" s="21">
        <v>3.6593086133371049</v>
      </c>
      <c r="D478" s="21">
        <v>3.3151981045665244</v>
      </c>
      <c r="E478" s="21">
        <v>3.093507232270047</v>
      </c>
      <c r="F478" s="21">
        <v>5</v>
      </c>
      <c r="G478" s="21">
        <v>3.5454545454545454</v>
      </c>
      <c r="H478" s="21">
        <v>17.487179487179489</v>
      </c>
      <c r="I478" s="21">
        <v>12.4</v>
      </c>
      <c r="J478" s="21">
        <v>16.943091318952497</v>
      </c>
      <c r="K478" s="21">
        <v>20.041976741881989</v>
      </c>
      <c r="L478" s="18">
        <v>18.701748144280732</v>
      </c>
    </row>
    <row r="479" spans="2:12" x14ac:dyDescent="0.2">
      <c r="B479" s="7">
        <v>476</v>
      </c>
      <c r="C479" s="21">
        <v>3.514763946442832</v>
      </c>
      <c r="D479" s="21">
        <v>2.9596909516120431</v>
      </c>
      <c r="E479" s="21">
        <v>3.7041912775635426</v>
      </c>
      <c r="F479" s="21">
        <v>6</v>
      </c>
      <c r="G479" s="21">
        <v>3.9090909090909092</v>
      </c>
      <c r="H479" s="21">
        <v>15.86046511627907</v>
      </c>
      <c r="I479" s="21">
        <v>10.333333333333334</v>
      </c>
      <c r="J479" s="21">
        <v>17.63987594750083</v>
      </c>
      <c r="K479" s="21">
        <v>16.737796553740857</v>
      </c>
      <c r="L479" s="18">
        <v>20.948133103637293</v>
      </c>
    </row>
    <row r="480" spans="2:12" x14ac:dyDescent="0.2">
      <c r="B480" s="7">
        <v>477</v>
      </c>
      <c r="C480" s="21">
        <v>4.6859210893696268</v>
      </c>
      <c r="D480" s="21">
        <v>3.1817062605317021</v>
      </c>
      <c r="E480" s="21">
        <v>3.1540469075093931</v>
      </c>
      <c r="F480" s="21">
        <v>2</v>
      </c>
      <c r="G480" s="21">
        <v>2.9090909090909092</v>
      </c>
      <c r="H480" s="21">
        <v>21.3125</v>
      </c>
      <c r="I480" s="21">
        <v>31</v>
      </c>
      <c r="J480" s="21">
        <v>13.231123362416788</v>
      </c>
      <c r="K480" s="21">
        <v>19.657285328377874</v>
      </c>
      <c r="L480" s="18">
        <v>19.486399724919622</v>
      </c>
    </row>
    <row r="481" spans="2:12" x14ac:dyDescent="0.2">
      <c r="B481" s="7">
        <v>478</v>
      </c>
      <c r="C481" s="21">
        <v>3.8668041554898602</v>
      </c>
      <c r="D481" s="21">
        <v>2.9094221987127988</v>
      </c>
      <c r="E481" s="21">
        <v>3.3124598784600976</v>
      </c>
      <c r="F481" s="21">
        <v>4</v>
      </c>
      <c r="G481" s="21">
        <v>2.6363636363636362</v>
      </c>
      <c r="H481" s="21">
        <v>23.517241379310345</v>
      </c>
      <c r="I481" s="21">
        <v>15.5</v>
      </c>
      <c r="J481" s="21">
        <v>16.033912633505388</v>
      </c>
      <c r="K481" s="21">
        <v>18.717207837947512</v>
      </c>
      <c r="L481" s="18">
        <v>21.310073191656524</v>
      </c>
    </row>
    <row r="482" spans="2:12" x14ac:dyDescent="0.2">
      <c r="B482" s="7">
        <v>479</v>
      </c>
      <c r="C482" s="21">
        <v>3.2770858875633815</v>
      </c>
      <c r="D482" s="21">
        <v>3.1066804661823584</v>
      </c>
      <c r="E482" s="21">
        <v>3.5474328349990367</v>
      </c>
      <c r="F482" s="21">
        <v>3</v>
      </c>
      <c r="G482" s="21">
        <v>3.5454545454545454</v>
      </c>
      <c r="H482" s="21">
        <v>17.487179487179489</v>
      </c>
      <c r="I482" s="21">
        <v>20.666666666666668</v>
      </c>
      <c r="J482" s="21">
        <v>18.919247809552832</v>
      </c>
      <c r="K482" s="21">
        <v>17.477427447901725</v>
      </c>
      <c r="L482" s="18">
        <v>19.956992898013951</v>
      </c>
    </row>
    <row r="483" spans="2:12" x14ac:dyDescent="0.2">
      <c r="B483" s="7">
        <v>480</v>
      </c>
      <c r="C483" s="21">
        <v>3.7923984128171249</v>
      </c>
      <c r="D483" s="21">
        <v>3.0614073444040608</v>
      </c>
      <c r="E483" s="21">
        <v>3.2279965546673886</v>
      </c>
      <c r="F483" s="21">
        <v>2</v>
      </c>
      <c r="G483" s="21">
        <v>3</v>
      </c>
      <c r="H483" s="21">
        <v>20.666666666666668</v>
      </c>
      <c r="I483" s="21">
        <v>31</v>
      </c>
      <c r="J483" s="21">
        <v>16.34849328869544</v>
      </c>
      <c r="K483" s="21">
        <v>19.206959781401768</v>
      </c>
      <c r="L483" s="18">
        <v>20.252123623251133</v>
      </c>
    </row>
    <row r="484" spans="2:12" x14ac:dyDescent="0.2">
      <c r="B484" s="7">
        <v>481</v>
      </c>
      <c r="C484" s="21">
        <v>4.1990910138748312</v>
      </c>
      <c r="D484" s="21">
        <v>3.1074193568179229</v>
      </c>
      <c r="E484" s="21">
        <v>3.3310929061506553</v>
      </c>
      <c r="F484" s="21">
        <v>6</v>
      </c>
      <c r="G484" s="21">
        <v>3.0909090909090908</v>
      </c>
      <c r="H484" s="21">
        <v>20.058823529411764</v>
      </c>
      <c r="I484" s="21">
        <v>10.333333333333334</v>
      </c>
      <c r="J484" s="21">
        <v>14.765100302693304</v>
      </c>
      <c r="K484" s="21">
        <v>18.612509991997182</v>
      </c>
      <c r="L484" s="18">
        <v>19.952247469903639</v>
      </c>
    </row>
    <row r="485" spans="2:12" x14ac:dyDescent="0.2">
      <c r="B485" s="7">
        <v>482</v>
      </c>
      <c r="C485" s="21">
        <v>5.2005701745235271</v>
      </c>
      <c r="D485" s="21">
        <v>3.2537810661171545</v>
      </c>
      <c r="E485" s="21">
        <v>3.3576711567471245</v>
      </c>
      <c r="F485" s="21">
        <v>6</v>
      </c>
      <c r="G485" s="21">
        <v>3.7272727272727271</v>
      </c>
      <c r="H485" s="21">
        <v>16.634146341463417</v>
      </c>
      <c r="I485" s="21">
        <v>10.333333333333334</v>
      </c>
      <c r="J485" s="21">
        <v>11.921769713583453</v>
      </c>
      <c r="K485" s="21">
        <v>18.465179317936819</v>
      </c>
      <c r="L485" s="18">
        <v>19.054754680832495</v>
      </c>
    </row>
    <row r="486" spans="2:12" x14ac:dyDescent="0.2">
      <c r="B486" s="7">
        <v>483</v>
      </c>
      <c r="C486" s="21">
        <v>4.5675874408450898</v>
      </c>
      <c r="D486" s="21">
        <v>3.2755264394471255</v>
      </c>
      <c r="E486" s="21">
        <v>3.3059971534847423</v>
      </c>
      <c r="F486" s="21">
        <v>4</v>
      </c>
      <c r="G486" s="21">
        <v>2.9090909090909092</v>
      </c>
      <c r="H486" s="21">
        <v>21.3125</v>
      </c>
      <c r="I486" s="21">
        <v>15.5</v>
      </c>
      <c r="J486" s="21">
        <v>13.573905437599862</v>
      </c>
      <c r="K486" s="21">
        <v>18.753797151533494</v>
      </c>
      <c r="L486" s="18">
        <v>18.92825509003217</v>
      </c>
    </row>
    <row r="487" spans="2:12" x14ac:dyDescent="0.2">
      <c r="B487" s="7">
        <v>484</v>
      </c>
      <c r="C487" s="21">
        <v>4.0735739518583536</v>
      </c>
      <c r="D487" s="21">
        <v>3.2345822619273745</v>
      </c>
      <c r="E487" s="21">
        <v>3.501521108755842</v>
      </c>
      <c r="F487" s="21">
        <v>2</v>
      </c>
      <c r="G487" s="21">
        <v>2.9090909090909092</v>
      </c>
      <c r="H487" s="21">
        <v>21.3125</v>
      </c>
      <c r="I487" s="21">
        <v>31</v>
      </c>
      <c r="J487" s="21">
        <v>15.220050190009626</v>
      </c>
      <c r="K487" s="21">
        <v>17.70659038580801</v>
      </c>
      <c r="L487" s="18">
        <v>19.167853830700341</v>
      </c>
    </row>
    <row r="488" spans="2:12" x14ac:dyDescent="0.2">
      <c r="B488" s="7">
        <v>485</v>
      </c>
      <c r="C488" s="21">
        <v>4.3604441218918399</v>
      </c>
      <c r="D488" s="21">
        <v>3.1389037496997392</v>
      </c>
      <c r="E488" s="21">
        <v>3.132297436395354</v>
      </c>
      <c r="F488" s="21">
        <v>5</v>
      </c>
      <c r="G488" s="21">
        <v>3.6363636363636362</v>
      </c>
      <c r="H488" s="21">
        <v>17.05</v>
      </c>
      <c r="I488" s="21">
        <v>12.4</v>
      </c>
      <c r="J488" s="21">
        <v>14.218735125792744</v>
      </c>
      <c r="K488" s="21">
        <v>19.793777972550895</v>
      </c>
      <c r="L488" s="18">
        <v>19.752118874600978</v>
      </c>
    </row>
    <row r="489" spans="2:12" x14ac:dyDescent="0.2">
      <c r="B489" s="7">
        <v>486</v>
      </c>
      <c r="C489" s="21">
        <v>4.7966145090614791</v>
      </c>
      <c r="D489" s="21">
        <v>2.9296118781094491</v>
      </c>
      <c r="E489" s="21">
        <v>3.393361914775225</v>
      </c>
      <c r="F489" s="21">
        <v>7</v>
      </c>
      <c r="G489" s="21">
        <v>3.9090909090909092</v>
      </c>
      <c r="H489" s="21">
        <v>15.86046511627907</v>
      </c>
      <c r="I489" s="21">
        <v>8.8571428571428577</v>
      </c>
      <c r="J489" s="21">
        <v>12.925783358840549</v>
      </c>
      <c r="K489" s="21">
        <v>18.270965949739214</v>
      </c>
      <c r="L489" s="18">
        <v>21.163212937274864</v>
      </c>
    </row>
    <row r="490" spans="2:12" x14ac:dyDescent="0.2">
      <c r="B490" s="7">
        <v>487</v>
      </c>
      <c r="C490" s="21">
        <v>6.8815506175671119</v>
      </c>
      <c r="D490" s="21">
        <v>3.0959281297187955</v>
      </c>
      <c r="E490" s="21">
        <v>3.3707367267199468</v>
      </c>
      <c r="F490" s="21">
        <v>2</v>
      </c>
      <c r="G490" s="21">
        <v>4.2727272727272725</v>
      </c>
      <c r="H490" s="21">
        <v>14.510638297872342</v>
      </c>
      <c r="I490" s="21">
        <v>31</v>
      </c>
      <c r="J490" s="21">
        <v>9.0095973197853692</v>
      </c>
      <c r="K490" s="21">
        <v>18.393605026617433</v>
      </c>
      <c r="L490" s="18">
        <v>20.026304682218669</v>
      </c>
    </row>
    <row r="491" spans="2:12" x14ac:dyDescent="0.2">
      <c r="B491" s="7">
        <v>488</v>
      </c>
      <c r="C491" s="21">
        <v>3.4597034199931205</v>
      </c>
      <c r="D491" s="21">
        <v>3.0494410088404376</v>
      </c>
      <c r="E491" s="21">
        <v>3.4275896346869477</v>
      </c>
      <c r="F491" s="21">
        <v>5</v>
      </c>
      <c r="G491" s="21">
        <v>3.2727272727272729</v>
      </c>
      <c r="H491" s="21">
        <v>18.944444444444443</v>
      </c>
      <c r="I491" s="21">
        <v>12.4</v>
      </c>
      <c r="J491" s="21">
        <v>17.920611241330995</v>
      </c>
      <c r="K491" s="21">
        <v>18.088513097532065</v>
      </c>
      <c r="L491" s="18">
        <v>20.331595141620973</v>
      </c>
    </row>
    <row r="492" spans="2:12" x14ac:dyDescent="0.2">
      <c r="B492" s="7">
        <v>489</v>
      </c>
      <c r="C492" s="21">
        <v>4.600524043883464</v>
      </c>
      <c r="D492" s="21">
        <v>3.3022589245714036</v>
      </c>
      <c r="E492" s="21">
        <v>3.4100875565296791</v>
      </c>
      <c r="F492" s="21">
        <v>2</v>
      </c>
      <c r="G492" s="21">
        <v>3.0909090909090908</v>
      </c>
      <c r="H492" s="21">
        <v>20.058823529411764</v>
      </c>
      <c r="I492" s="21">
        <v>31</v>
      </c>
      <c r="J492" s="21">
        <v>13.476725566173462</v>
      </c>
      <c r="K492" s="21">
        <v>18.181351350138094</v>
      </c>
      <c r="L492" s="18">
        <v>18.775026857727976</v>
      </c>
    </row>
    <row r="493" spans="2:12" x14ac:dyDescent="0.2">
      <c r="B493" s="7">
        <v>490</v>
      </c>
      <c r="C493" s="21">
        <v>4.6901194870401</v>
      </c>
      <c r="D493" s="21">
        <v>3.1467160959182685</v>
      </c>
      <c r="E493" s="21">
        <v>3.2729301434119638</v>
      </c>
      <c r="F493" s="21">
        <v>5</v>
      </c>
      <c r="G493" s="21">
        <v>3.6363636363636362</v>
      </c>
      <c r="H493" s="21">
        <v>17.05</v>
      </c>
      <c r="I493" s="21">
        <v>12.4</v>
      </c>
      <c r="J493" s="21">
        <v>13.219279417362509</v>
      </c>
      <c r="K493" s="21">
        <v>18.943270183996731</v>
      </c>
      <c r="L493" s="18">
        <v>19.703080325683871</v>
      </c>
    </row>
    <row r="494" spans="2:12" x14ac:dyDescent="0.2">
      <c r="B494" s="7">
        <v>491</v>
      </c>
      <c r="C494" s="21">
        <v>4.8962384008269924</v>
      </c>
      <c r="D494" s="21">
        <v>2.9155510944055982</v>
      </c>
      <c r="E494" s="21">
        <v>3.4946854632859292</v>
      </c>
      <c r="F494" s="21">
        <v>7</v>
      </c>
      <c r="G494" s="21">
        <v>3.5454545454545454</v>
      </c>
      <c r="H494" s="21">
        <v>17.487179487179489</v>
      </c>
      <c r="I494" s="21">
        <v>8.8571428571428577</v>
      </c>
      <c r="J494" s="21">
        <v>12.662782104222698</v>
      </c>
      <c r="K494" s="21">
        <v>17.741224682837004</v>
      </c>
      <c r="L494" s="18">
        <v>21.265276440864472</v>
      </c>
    </row>
    <row r="495" spans="2:12" x14ac:dyDescent="0.2">
      <c r="B495" s="7">
        <v>492</v>
      </c>
      <c r="C495" s="21">
        <v>5.6907782178415953</v>
      </c>
      <c r="D495" s="21">
        <v>3.0442129572963688</v>
      </c>
      <c r="E495" s="21">
        <v>3.4490171604598916</v>
      </c>
      <c r="F495" s="21">
        <v>7</v>
      </c>
      <c r="G495" s="21">
        <v>2.2727272727272729</v>
      </c>
      <c r="H495" s="21">
        <v>27.279999999999998</v>
      </c>
      <c r="I495" s="21">
        <v>8.8571428571428577</v>
      </c>
      <c r="J495" s="21">
        <v>10.894819236781895</v>
      </c>
      <c r="K495" s="21">
        <v>17.976135552695517</v>
      </c>
      <c r="L495" s="18">
        <v>20.366512090226284</v>
      </c>
    </row>
    <row r="496" spans="2:12" x14ac:dyDescent="0.2">
      <c r="B496" s="7">
        <v>493</v>
      </c>
      <c r="C496" s="21">
        <v>6.0670936269835058</v>
      </c>
      <c r="D496" s="21">
        <v>3.0503244660045796</v>
      </c>
      <c r="E496" s="21">
        <v>3.4349230472058387</v>
      </c>
      <c r="F496" s="21">
        <v>7</v>
      </c>
      <c r="G496" s="21">
        <v>2.8181818181818183</v>
      </c>
      <c r="H496" s="21">
        <v>22</v>
      </c>
      <c r="I496" s="21">
        <v>8.8571428571428577</v>
      </c>
      <c r="J496" s="21">
        <v>10.21906102194532</v>
      </c>
      <c r="K496" s="21">
        <v>18.049894902430001</v>
      </c>
      <c r="L496" s="18">
        <v>20.325706557115787</v>
      </c>
    </row>
    <row r="497" spans="2:12" x14ac:dyDescent="0.2">
      <c r="B497" s="7">
        <v>494</v>
      </c>
      <c r="C497" s="21">
        <v>2.6354227437824038</v>
      </c>
      <c r="D497" s="21">
        <v>3.2731747599968419</v>
      </c>
      <c r="E497" s="21">
        <v>3.6031550174759444</v>
      </c>
      <c r="F497" s="21">
        <v>2</v>
      </c>
      <c r="G497" s="21">
        <v>2.9090909090909092</v>
      </c>
      <c r="H497" s="21">
        <v>21.3125</v>
      </c>
      <c r="I497" s="21">
        <v>31</v>
      </c>
      <c r="J497" s="21">
        <v>23.525637450869283</v>
      </c>
      <c r="K497" s="21">
        <v>17.20714199064124</v>
      </c>
      <c r="L497" s="18">
        <v>18.941854482606306</v>
      </c>
    </row>
    <row r="498" spans="2:12" x14ac:dyDescent="0.2">
      <c r="B498" s="7">
        <v>495</v>
      </c>
      <c r="C498" s="21">
        <v>2.3303416563343298</v>
      </c>
      <c r="D498" s="21">
        <v>3.256386772986045</v>
      </c>
      <c r="E498" s="21">
        <v>3.6080666912046384</v>
      </c>
      <c r="F498" s="21">
        <v>4</v>
      </c>
      <c r="G498" s="21">
        <v>2.3636363636363638</v>
      </c>
      <c r="H498" s="21">
        <v>26.23076923076923</v>
      </c>
      <c r="I498" s="21">
        <v>15.5</v>
      </c>
      <c r="J498" s="21">
        <v>26.605540793330338</v>
      </c>
      <c r="K498" s="21">
        <v>17.183717848435844</v>
      </c>
      <c r="L498" s="18">
        <v>19.039507381104848</v>
      </c>
    </row>
    <row r="499" spans="2:12" x14ac:dyDescent="0.2">
      <c r="B499" s="7">
        <v>496</v>
      </c>
      <c r="C499" s="21">
        <v>4.8763560700727453</v>
      </c>
      <c r="D499" s="21">
        <v>3.2881864553451257</v>
      </c>
      <c r="E499" s="21">
        <v>3.6336128520080617</v>
      </c>
      <c r="F499" s="21">
        <v>6</v>
      </c>
      <c r="G499" s="21">
        <v>2.9090909090909092</v>
      </c>
      <c r="H499" s="21">
        <v>21.3125</v>
      </c>
      <c r="I499" s="21">
        <v>10.333333333333334</v>
      </c>
      <c r="J499" s="21">
        <v>12.714411972601313</v>
      </c>
      <c r="K499" s="21">
        <v>17.062907504231397</v>
      </c>
      <c r="L499" s="18">
        <v>18.855378440968771</v>
      </c>
    </row>
    <row r="500" spans="2:12" x14ac:dyDescent="0.2">
      <c r="B500" s="7">
        <v>497</v>
      </c>
      <c r="C500" s="21">
        <v>5.8411131384293</v>
      </c>
      <c r="D500" s="21">
        <v>3.0203740511749482</v>
      </c>
      <c r="E500" s="21">
        <v>3.3285813433829232</v>
      </c>
      <c r="F500" s="21">
        <v>7</v>
      </c>
      <c r="G500" s="21">
        <v>3.5454545454545454</v>
      </c>
      <c r="H500" s="21">
        <v>17.487179487179489</v>
      </c>
      <c r="I500" s="21">
        <v>8.8571428571428577</v>
      </c>
      <c r="J500" s="21">
        <v>10.6144151860534</v>
      </c>
      <c r="K500" s="21">
        <v>18.626553959167421</v>
      </c>
      <c r="L500" s="18">
        <v>20.527258859173926</v>
      </c>
    </row>
    <row r="501" spans="2:12" x14ac:dyDescent="0.2">
      <c r="B501" s="7">
        <v>498</v>
      </c>
      <c r="C501" s="21">
        <v>4.3041363379526878</v>
      </c>
      <c r="D501" s="21">
        <v>3.3476771663228817</v>
      </c>
      <c r="E501" s="21">
        <v>3.4891786737510904</v>
      </c>
      <c r="F501" s="21">
        <v>3</v>
      </c>
      <c r="G501" s="21">
        <v>2.4545454545454546</v>
      </c>
      <c r="H501" s="21">
        <v>25.25925925925926</v>
      </c>
      <c r="I501" s="21">
        <v>20.666666666666668</v>
      </c>
      <c r="J501" s="21">
        <v>14.404748161274792</v>
      </c>
      <c r="K501" s="21">
        <v>17.769224736589951</v>
      </c>
      <c r="L501" s="18">
        <v>18.520304354228205</v>
      </c>
    </row>
    <row r="502" spans="2:12" x14ac:dyDescent="0.2">
      <c r="B502" s="7">
        <v>499</v>
      </c>
      <c r="C502" s="21">
        <v>4.7315798361001136</v>
      </c>
      <c r="D502" s="21">
        <v>3.1806412866747946</v>
      </c>
      <c r="E502" s="21">
        <v>3.1550332041088258</v>
      </c>
      <c r="F502" s="21">
        <v>5</v>
      </c>
      <c r="G502" s="21">
        <v>2.9090909090909092</v>
      </c>
      <c r="H502" s="21">
        <v>21.3125</v>
      </c>
      <c r="I502" s="21">
        <v>12.4</v>
      </c>
      <c r="J502" s="21">
        <v>13.103445814644004</v>
      </c>
      <c r="K502" s="21">
        <v>19.651140254009654</v>
      </c>
      <c r="L502" s="18">
        <v>19.492924354515306</v>
      </c>
    </row>
    <row r="503" spans="2:12" x14ac:dyDescent="0.2">
      <c r="B503" s="7">
        <v>500</v>
      </c>
      <c r="C503" s="21">
        <v>2.8427833099771282</v>
      </c>
      <c r="D503" s="21">
        <v>3.24421467111795</v>
      </c>
      <c r="E503" s="21">
        <v>3.1130731678748491</v>
      </c>
      <c r="F503" s="21">
        <v>3</v>
      </c>
      <c r="G503" s="21">
        <v>2.6363636363636362</v>
      </c>
      <c r="H503" s="21">
        <v>23.517241379310345</v>
      </c>
      <c r="I503" s="21">
        <v>20.666666666666668</v>
      </c>
      <c r="J503" s="21">
        <v>21.809611651511638</v>
      </c>
      <c r="K503" s="21">
        <v>19.916011175003806</v>
      </c>
      <c r="L503" s="18">
        <v>19.110942488474389</v>
      </c>
    </row>
    <row r="504" spans="2:12" x14ac:dyDescent="0.2">
      <c r="B504" s="7">
        <v>501</v>
      </c>
      <c r="C504" s="21">
        <v>5.6954989113264416</v>
      </c>
      <c r="D504" s="21">
        <v>3.1848039103963472</v>
      </c>
      <c r="E504" s="21">
        <v>3.299786151421721</v>
      </c>
      <c r="F504" s="21">
        <v>7</v>
      </c>
      <c r="G504" s="21">
        <v>3.0909090909090908</v>
      </c>
      <c r="H504" s="21">
        <v>20.058823529411764</v>
      </c>
      <c r="I504" s="21">
        <v>8.8571428571428577</v>
      </c>
      <c r="J504" s="21">
        <v>10.885789105622116</v>
      </c>
      <c r="K504" s="21">
        <v>18.789096370165424</v>
      </c>
      <c r="L504" s="18">
        <v>19.467446582067318</v>
      </c>
    </row>
    <row r="505" spans="2:12" x14ac:dyDescent="0.2">
      <c r="B505" s="7">
        <v>502</v>
      </c>
      <c r="C505" s="21">
        <v>4.2252000164445285</v>
      </c>
      <c r="D505" s="21">
        <v>3.086613538196906</v>
      </c>
      <c r="E505" s="21">
        <v>3.1556560107299263</v>
      </c>
      <c r="F505" s="21">
        <v>2</v>
      </c>
      <c r="G505" s="21">
        <v>4.0909090909090908</v>
      </c>
      <c r="H505" s="21">
        <v>15.155555555555555</v>
      </c>
      <c r="I505" s="21">
        <v>31</v>
      </c>
      <c r="J505" s="21">
        <v>14.673861535239816</v>
      </c>
      <c r="K505" s="21">
        <v>19.647261865420795</v>
      </c>
      <c r="L505" s="18">
        <v>20.086738826467496</v>
      </c>
    </row>
    <row r="506" spans="2:12" x14ac:dyDescent="0.2">
      <c r="B506" s="7">
        <v>503</v>
      </c>
      <c r="C506" s="21">
        <v>3.7309728489552922</v>
      </c>
      <c r="D506" s="21">
        <v>3.0569037134133916</v>
      </c>
      <c r="E506" s="21">
        <v>3.3060367181802777</v>
      </c>
      <c r="F506" s="21">
        <v>6</v>
      </c>
      <c r="G506" s="21">
        <v>3.0909090909090908</v>
      </c>
      <c r="H506" s="21">
        <v>20.058823529411764</v>
      </c>
      <c r="I506" s="21">
        <v>10.333333333333334</v>
      </c>
      <c r="J506" s="21">
        <v>16.617649741771931</v>
      </c>
      <c r="K506" s="21">
        <v>18.75357271716156</v>
      </c>
      <c r="L506" s="18">
        <v>20.281960379697313</v>
      </c>
    </row>
    <row r="507" spans="2:12" x14ac:dyDescent="0.2">
      <c r="B507" s="7">
        <v>504</v>
      </c>
      <c r="C507" s="21">
        <v>4.731070752640953</v>
      </c>
      <c r="D507" s="21">
        <v>2.9581490620784647</v>
      </c>
      <c r="E507" s="21">
        <v>3.0490427671179545</v>
      </c>
      <c r="F507" s="21">
        <v>2</v>
      </c>
      <c r="G507" s="21">
        <v>3.5454545454545454</v>
      </c>
      <c r="H507" s="21">
        <v>17.487179487179489</v>
      </c>
      <c r="I507" s="21">
        <v>31</v>
      </c>
      <c r="J507" s="21">
        <v>13.104855801488636</v>
      </c>
      <c r="K507" s="21">
        <v>20.334250692916399</v>
      </c>
      <c r="L507" s="18">
        <v>20.959051994640646</v>
      </c>
    </row>
    <row r="508" spans="2:12" x14ac:dyDescent="0.2">
      <c r="B508" s="7">
        <v>505</v>
      </c>
      <c r="C508" s="21">
        <v>4.000097226811353</v>
      </c>
      <c r="D508" s="21">
        <v>3.3301004341000939</v>
      </c>
      <c r="E508" s="21">
        <v>3.6259562343510563</v>
      </c>
      <c r="F508" s="21">
        <v>2</v>
      </c>
      <c r="G508" s="21">
        <v>2.2727272727272729</v>
      </c>
      <c r="H508" s="21">
        <v>27.279999999999998</v>
      </c>
      <c r="I508" s="21">
        <v>31</v>
      </c>
      <c r="J508" s="21">
        <v>15.49962325526343</v>
      </c>
      <c r="K508" s="21">
        <v>17.098937767817887</v>
      </c>
      <c r="L508" s="18">
        <v>18.618057090747925</v>
      </c>
    </row>
    <row r="509" spans="2:12" x14ac:dyDescent="0.2">
      <c r="B509" s="7">
        <v>506</v>
      </c>
      <c r="C509" s="21">
        <v>4.5021931673745703</v>
      </c>
      <c r="D509" s="21">
        <v>3.2527526091245273</v>
      </c>
      <c r="E509" s="21">
        <v>3.4372632276914832</v>
      </c>
      <c r="F509" s="21">
        <v>7</v>
      </c>
      <c r="G509" s="21">
        <v>3.0909090909090908</v>
      </c>
      <c r="H509" s="21">
        <v>20.058823529411764</v>
      </c>
      <c r="I509" s="21">
        <v>8.8571428571428577</v>
      </c>
      <c r="J509" s="21">
        <v>13.771066165993709</v>
      </c>
      <c r="K509" s="21">
        <v>18.037606052545506</v>
      </c>
      <c r="L509" s="18">
        <v>19.060779422966075</v>
      </c>
    </row>
    <row r="510" spans="2:12" x14ac:dyDescent="0.2">
      <c r="B510" s="7">
        <v>507</v>
      </c>
      <c r="C510" s="21">
        <v>6.2377813871840253</v>
      </c>
      <c r="D510" s="21">
        <v>3.2605732819223707</v>
      </c>
      <c r="E510" s="21">
        <v>3.642904681326268</v>
      </c>
      <c r="F510" s="21">
        <v>6</v>
      </c>
      <c r="G510" s="21">
        <v>2.1818181818181817</v>
      </c>
      <c r="H510" s="21">
        <v>28.416666666666668</v>
      </c>
      <c r="I510" s="21">
        <v>10.333333333333334</v>
      </c>
      <c r="J510" s="21">
        <v>9.9394313701636765</v>
      </c>
      <c r="K510" s="21">
        <v>17.019385743968392</v>
      </c>
      <c r="L510" s="18">
        <v>19.015061045782108</v>
      </c>
    </row>
    <row r="511" spans="2:12" x14ac:dyDescent="0.2">
      <c r="B511" s="7">
        <v>508</v>
      </c>
      <c r="C511" s="21">
        <v>3.7870385745416968</v>
      </c>
      <c r="D511" s="21">
        <v>2.9664490846252938</v>
      </c>
      <c r="E511" s="21">
        <v>3.4112656110335657</v>
      </c>
      <c r="F511" s="21">
        <v>4</v>
      </c>
      <c r="G511" s="21">
        <v>4.4545454545454541</v>
      </c>
      <c r="H511" s="21">
        <v>13.918367346938776</v>
      </c>
      <c r="I511" s="21">
        <v>15.5</v>
      </c>
      <c r="J511" s="21">
        <v>16.371631495066872</v>
      </c>
      <c r="K511" s="21">
        <v>18.17507255942315</v>
      </c>
      <c r="L511" s="18">
        <v>20.900409287770234</v>
      </c>
    </row>
    <row r="512" spans="2:12" x14ac:dyDescent="0.2">
      <c r="B512" s="7">
        <v>509</v>
      </c>
      <c r="C512" s="21">
        <v>4.2831709390997359</v>
      </c>
      <c r="D512" s="21">
        <v>2.9718274483748766</v>
      </c>
      <c r="E512" s="21">
        <v>3.7298368860222566</v>
      </c>
      <c r="F512" s="21">
        <v>3</v>
      </c>
      <c r="G512" s="21">
        <v>3.5454545454545454</v>
      </c>
      <c r="H512" s="21">
        <v>17.487179487179489</v>
      </c>
      <c r="I512" s="21">
        <v>20.666666666666668</v>
      </c>
      <c r="J512" s="21">
        <v>14.475256972356922</v>
      </c>
      <c r="K512" s="21">
        <v>16.62271083015667</v>
      </c>
      <c r="L512" s="18">
        <v>20.862584075634768</v>
      </c>
    </row>
    <row r="513" spans="2:12" x14ac:dyDescent="0.2">
      <c r="B513" s="7">
        <v>510</v>
      </c>
      <c r="C513" s="21">
        <v>5.4220787957976082</v>
      </c>
      <c r="D513" s="21">
        <v>3.1444861177668963</v>
      </c>
      <c r="E513" s="21">
        <v>3.4368662188669212</v>
      </c>
      <c r="F513" s="21">
        <v>5</v>
      </c>
      <c r="G513" s="21">
        <v>4</v>
      </c>
      <c r="H513" s="21">
        <v>15.5</v>
      </c>
      <c r="I513" s="21">
        <v>12.4</v>
      </c>
      <c r="J513" s="21">
        <v>11.434728696317215</v>
      </c>
      <c r="K513" s="21">
        <v>18.039689662532279</v>
      </c>
      <c r="L513" s="18">
        <v>19.717053177525308</v>
      </c>
    </row>
    <row r="514" spans="2:12" x14ac:dyDescent="0.2">
      <c r="B514" s="7">
        <v>511</v>
      </c>
      <c r="C514" s="21">
        <v>5.5044694101042175</v>
      </c>
      <c r="D514" s="21">
        <v>3.1435659330360406</v>
      </c>
      <c r="E514" s="21">
        <v>3.1284641011244378</v>
      </c>
      <c r="F514" s="21">
        <v>2</v>
      </c>
      <c r="G514" s="21">
        <v>3.9090909090909092</v>
      </c>
      <c r="H514" s="21">
        <v>15.86046511627907</v>
      </c>
      <c r="I514" s="21">
        <v>31</v>
      </c>
      <c r="J514" s="21">
        <v>11.263574266793162</v>
      </c>
      <c r="K514" s="21">
        <v>19.818031467171338</v>
      </c>
      <c r="L514" s="18">
        <v>19.722824754027254</v>
      </c>
    </row>
    <row r="515" spans="2:12" x14ac:dyDescent="0.2">
      <c r="B515" s="7">
        <v>512</v>
      </c>
      <c r="C515" s="21">
        <v>3.8361842356953191</v>
      </c>
      <c r="D515" s="21">
        <v>3.2665720239527332</v>
      </c>
      <c r="E515" s="21">
        <v>3.6273212852409715</v>
      </c>
      <c r="F515" s="21">
        <v>6</v>
      </c>
      <c r="G515" s="21">
        <v>3.3636363636363638</v>
      </c>
      <c r="H515" s="21">
        <v>18.432432432432432</v>
      </c>
      <c r="I515" s="21">
        <v>10.333333333333334</v>
      </c>
      <c r="J515" s="21">
        <v>16.161893222722743</v>
      </c>
      <c r="K515" s="21">
        <v>17.092503013799394</v>
      </c>
      <c r="L515" s="18">
        <v>18.980141734323851</v>
      </c>
    </row>
    <row r="516" spans="2:12" x14ac:dyDescent="0.2">
      <c r="B516" s="7">
        <v>513</v>
      </c>
      <c r="C516" s="21">
        <v>4.8790021100190142</v>
      </c>
      <c r="D516" s="21">
        <v>3.070737347719982</v>
      </c>
      <c r="E516" s="21">
        <v>3.5405024973760577</v>
      </c>
      <c r="F516" s="21">
        <v>5</v>
      </c>
      <c r="G516" s="21">
        <v>3.0909090909090908</v>
      </c>
      <c r="H516" s="21">
        <v>20.058823529411764</v>
      </c>
      <c r="I516" s="21">
        <v>12.4</v>
      </c>
      <c r="J516" s="21">
        <v>12.70751653758936</v>
      </c>
      <c r="K516" s="21">
        <v>17.51163854451438</v>
      </c>
      <c r="L516" s="18">
        <v>20.190590395507094</v>
      </c>
    </row>
    <row r="517" spans="2:12" x14ac:dyDescent="0.2">
      <c r="B517" s="7">
        <v>514</v>
      </c>
      <c r="C517" s="21">
        <v>6.7260482584280314</v>
      </c>
      <c r="D517" s="21">
        <v>3.1950082878058406</v>
      </c>
      <c r="E517" s="21">
        <v>3.362182376557334</v>
      </c>
      <c r="F517" s="21">
        <v>7</v>
      </c>
      <c r="G517" s="21">
        <v>3.3636363636363638</v>
      </c>
      <c r="H517" s="21">
        <v>18.432432432432432</v>
      </c>
      <c r="I517" s="21">
        <v>8.8571428571428577</v>
      </c>
      <c r="J517" s="21">
        <v>9.2178940170866746</v>
      </c>
      <c r="K517" s="21">
        <v>18.440403599844025</v>
      </c>
      <c r="L517" s="18">
        <v>19.405270476646638</v>
      </c>
    </row>
    <row r="518" spans="2:12" x14ac:dyDescent="0.2">
      <c r="B518" s="7">
        <v>515</v>
      </c>
      <c r="C518" s="21">
        <v>3.6437390007152395</v>
      </c>
      <c r="D518" s="21">
        <v>2.9948177341488607</v>
      </c>
      <c r="E518" s="21">
        <v>3.6227027537351528</v>
      </c>
      <c r="F518" s="21">
        <v>3</v>
      </c>
      <c r="G518" s="21">
        <v>3.0909090909090908</v>
      </c>
      <c r="H518" s="21">
        <v>20.058823529411764</v>
      </c>
      <c r="I518" s="21">
        <v>20.666666666666668</v>
      </c>
      <c r="J518" s="21">
        <v>17.015488756969106</v>
      </c>
      <c r="K518" s="21">
        <v>17.114293999438814</v>
      </c>
      <c r="L518" s="18">
        <v>20.702428496076958</v>
      </c>
    </row>
    <row r="519" spans="2:12" x14ac:dyDescent="0.2">
      <c r="B519" s="7">
        <v>516</v>
      </c>
      <c r="C519" s="21">
        <v>4.2146446508929092</v>
      </c>
      <c r="D519" s="21">
        <v>3.0208030434756541</v>
      </c>
      <c r="E519" s="21">
        <v>3.5229443741999176</v>
      </c>
      <c r="F519" s="21">
        <v>3</v>
      </c>
      <c r="G519" s="21">
        <v>2.6363636363636362</v>
      </c>
      <c r="H519" s="21">
        <v>23.517241379310345</v>
      </c>
      <c r="I519" s="21">
        <v>20.666666666666668</v>
      </c>
      <c r="J519" s="21">
        <v>14.710611483429513</v>
      </c>
      <c r="K519" s="21">
        <v>17.598915399872183</v>
      </c>
      <c r="L519" s="18">
        <v>20.524343728369818</v>
      </c>
    </row>
    <row r="520" spans="2:12" x14ac:dyDescent="0.2">
      <c r="B520" s="7">
        <v>517</v>
      </c>
      <c r="C520" s="21">
        <v>5.0119223843912684</v>
      </c>
      <c r="D520" s="21">
        <v>3.0756837045622767</v>
      </c>
      <c r="E520" s="21">
        <v>3.4545004995101909</v>
      </c>
      <c r="F520" s="21">
        <v>7</v>
      </c>
      <c r="G520" s="21">
        <v>2.8181818181818183</v>
      </c>
      <c r="H520" s="21">
        <v>22</v>
      </c>
      <c r="I520" s="21">
        <v>8.8571428571428577</v>
      </c>
      <c r="J520" s="21">
        <v>12.370502822048454</v>
      </c>
      <c r="K520" s="21">
        <v>17.947601978575744</v>
      </c>
      <c r="L520" s="18">
        <v>20.158119610294477</v>
      </c>
    </row>
    <row r="521" spans="2:12" x14ac:dyDescent="0.2">
      <c r="B521" s="7">
        <v>518</v>
      </c>
      <c r="C521" s="21">
        <v>4.1678971561264593</v>
      </c>
      <c r="D521" s="21">
        <v>2.9947514081001896</v>
      </c>
      <c r="E521" s="21">
        <v>3.4062152783710733</v>
      </c>
      <c r="F521" s="21">
        <v>5</v>
      </c>
      <c r="G521" s="21">
        <v>2.6363636363636362</v>
      </c>
      <c r="H521" s="21">
        <v>23.517241379310345</v>
      </c>
      <c r="I521" s="21">
        <v>12.4</v>
      </c>
      <c r="J521" s="21">
        <v>14.875606973378698</v>
      </c>
      <c r="K521" s="21">
        <v>18.202020404784797</v>
      </c>
      <c r="L521" s="18">
        <v>20.702887001673226</v>
      </c>
    </row>
    <row r="522" spans="2:12" x14ac:dyDescent="0.2">
      <c r="B522" s="7">
        <v>519</v>
      </c>
      <c r="C522" s="21">
        <v>4.1924781989559392</v>
      </c>
      <c r="D522" s="21">
        <v>3.0442696619868688</v>
      </c>
      <c r="E522" s="21">
        <v>3.6417439547139878</v>
      </c>
      <c r="F522" s="21">
        <v>4</v>
      </c>
      <c r="G522" s="21">
        <v>3</v>
      </c>
      <c r="H522" s="21">
        <v>20.666666666666668</v>
      </c>
      <c r="I522" s="21">
        <v>15.5</v>
      </c>
      <c r="J522" s="21">
        <v>14.78838936251117</v>
      </c>
      <c r="K522" s="21">
        <v>17.024810302697215</v>
      </c>
      <c r="L522" s="18">
        <v>20.366132729363787</v>
      </c>
    </row>
    <row r="523" spans="2:12" x14ac:dyDescent="0.2">
      <c r="B523" s="7">
        <v>520</v>
      </c>
      <c r="C523" s="21">
        <v>2.9511244674796751</v>
      </c>
      <c r="D523" s="21">
        <v>3.1056167834539559</v>
      </c>
      <c r="E523" s="21">
        <v>3.2866825327567937</v>
      </c>
      <c r="F523" s="21">
        <v>3</v>
      </c>
      <c r="G523" s="21">
        <v>3.0909090909090908</v>
      </c>
      <c r="H523" s="21">
        <v>20.058823529411764</v>
      </c>
      <c r="I523" s="21">
        <v>20.666666666666668</v>
      </c>
      <c r="J523" s="21">
        <v>21.008941060676225</v>
      </c>
      <c r="K523" s="21">
        <v>18.864006298775632</v>
      </c>
      <c r="L523" s="18">
        <v>19.963828225788316</v>
      </c>
    </row>
    <row r="524" spans="2:12" x14ac:dyDescent="0.2">
      <c r="B524" s="7">
        <v>521</v>
      </c>
      <c r="C524" s="21">
        <v>5.4939726736538388</v>
      </c>
      <c r="D524" s="21">
        <v>3.0060514737980548</v>
      </c>
      <c r="E524" s="21">
        <v>3.0945887398834797</v>
      </c>
      <c r="F524" s="21">
        <v>4</v>
      </c>
      <c r="G524" s="21">
        <v>2.3636363636363638</v>
      </c>
      <c r="H524" s="21">
        <v>26.23076923076923</v>
      </c>
      <c r="I524" s="21">
        <v>15.5</v>
      </c>
      <c r="J524" s="21">
        <v>11.28509435391241</v>
      </c>
      <c r="K524" s="21">
        <v>20.034972402289061</v>
      </c>
      <c r="L524" s="18">
        <v>20.625062657914132</v>
      </c>
    </row>
    <row r="525" spans="2:12" x14ac:dyDescent="0.2">
      <c r="B525" s="7">
        <v>522</v>
      </c>
      <c r="C525" s="21">
        <v>5.7590337536426741</v>
      </c>
      <c r="D525" s="21">
        <v>3.1018952029343825</v>
      </c>
      <c r="E525" s="21">
        <v>3.2219276017607816</v>
      </c>
      <c r="F525" s="21">
        <v>4</v>
      </c>
      <c r="G525" s="21">
        <v>2.5454545454545454</v>
      </c>
      <c r="H525" s="21">
        <v>24.357142857142858</v>
      </c>
      <c r="I525" s="21">
        <v>15.5</v>
      </c>
      <c r="J525" s="21">
        <v>10.765694846081443</v>
      </c>
      <c r="K525" s="21">
        <v>19.243138786271</v>
      </c>
      <c r="L525" s="18">
        <v>19.987780354845068</v>
      </c>
    </row>
    <row r="526" spans="2:12" x14ac:dyDescent="0.2">
      <c r="B526" s="7">
        <v>523</v>
      </c>
      <c r="C526" s="21">
        <v>5.386690743297363</v>
      </c>
      <c r="D526" s="21">
        <v>3.0514140404705472</v>
      </c>
      <c r="E526" s="21">
        <v>3.2449230776757472</v>
      </c>
      <c r="F526" s="21">
        <v>4</v>
      </c>
      <c r="G526" s="21">
        <v>2.6363636363636362</v>
      </c>
      <c r="H526" s="21">
        <v>23.517241379310345</v>
      </c>
      <c r="I526" s="21">
        <v>15.5</v>
      </c>
      <c r="J526" s="21">
        <v>11.509849544852068</v>
      </c>
      <c r="K526" s="21">
        <v>19.106770335033325</v>
      </c>
      <c r="L526" s="18">
        <v>20.318448816745697</v>
      </c>
    </row>
    <row r="527" spans="2:12" x14ac:dyDescent="0.2">
      <c r="B527" s="7">
        <v>524</v>
      </c>
      <c r="C527" s="21">
        <v>3.9827447367804583</v>
      </c>
      <c r="D527" s="21">
        <v>3.1569566366069743</v>
      </c>
      <c r="E527" s="21">
        <v>3.4729496832196478</v>
      </c>
      <c r="F527" s="21">
        <v>7</v>
      </c>
      <c r="G527" s="21">
        <v>3.5454545454545454</v>
      </c>
      <c r="H527" s="21">
        <v>17.487179487179489</v>
      </c>
      <c r="I527" s="21">
        <v>8.8571428571428577</v>
      </c>
      <c r="J527" s="21">
        <v>15.567153834247259</v>
      </c>
      <c r="K527" s="21">
        <v>17.852259795057559</v>
      </c>
      <c r="L527" s="18">
        <v>19.639167444072402</v>
      </c>
    </row>
    <row r="528" spans="2:12" x14ac:dyDescent="0.2">
      <c r="B528" s="7">
        <v>525</v>
      </c>
      <c r="C528" s="21">
        <v>4.2483573577262614</v>
      </c>
      <c r="D528" s="21">
        <v>3.1454533436024676</v>
      </c>
      <c r="E528" s="21">
        <v>3.4967787781087019</v>
      </c>
      <c r="F528" s="21">
        <v>5</v>
      </c>
      <c r="G528" s="21">
        <v>3.2727272727272729</v>
      </c>
      <c r="H528" s="21">
        <v>18.944444444444443</v>
      </c>
      <c r="I528" s="21">
        <v>12.4</v>
      </c>
      <c r="J528" s="21">
        <v>14.593875886463247</v>
      </c>
      <c r="K528" s="21">
        <v>17.730604059983989</v>
      </c>
      <c r="L528" s="18">
        <v>19.710990190365308</v>
      </c>
    </row>
    <row r="529" spans="2:12" x14ac:dyDescent="0.2">
      <c r="B529" s="7">
        <v>526</v>
      </c>
      <c r="C529" s="21">
        <v>3.975971804465213</v>
      </c>
      <c r="D529" s="21">
        <v>3.0506082704835475</v>
      </c>
      <c r="E529" s="21">
        <v>3.7301141001753777</v>
      </c>
      <c r="F529" s="21">
        <v>6</v>
      </c>
      <c r="G529" s="21">
        <v>2.6363636363636362</v>
      </c>
      <c r="H529" s="21">
        <v>23.517241379310345</v>
      </c>
      <c r="I529" s="21">
        <v>10.333333333333334</v>
      </c>
      <c r="J529" s="21">
        <v>15.593671949678047</v>
      </c>
      <c r="K529" s="21">
        <v>16.621475465612424</v>
      </c>
      <c r="L529" s="18">
        <v>20.323815614048822</v>
      </c>
    </row>
    <row r="530" spans="2:12" x14ac:dyDescent="0.2">
      <c r="B530" s="7">
        <v>527</v>
      </c>
      <c r="C530" s="21">
        <v>5.9058793125699349</v>
      </c>
      <c r="D530" s="21">
        <v>3.1028722949204028</v>
      </c>
      <c r="E530" s="21">
        <v>3.3692963617392784</v>
      </c>
      <c r="F530" s="21">
        <v>6</v>
      </c>
      <c r="G530" s="21">
        <v>2.6363636363636362</v>
      </c>
      <c r="H530" s="21">
        <v>23.517241379310345</v>
      </c>
      <c r="I530" s="21">
        <v>10.333333333333334</v>
      </c>
      <c r="J530" s="21">
        <v>10.498013372545669</v>
      </c>
      <c r="K530" s="21">
        <v>18.401468242465533</v>
      </c>
      <c r="L530" s="18">
        <v>19.981486218913329</v>
      </c>
    </row>
    <row r="531" spans="2:12" x14ac:dyDescent="0.2">
      <c r="B531" s="7">
        <v>528</v>
      </c>
      <c r="C531" s="21">
        <v>4.714619479478892</v>
      </c>
      <c r="D531" s="21">
        <v>3.0122835392310474</v>
      </c>
      <c r="E531" s="21">
        <v>3.3575614208886115</v>
      </c>
      <c r="F531" s="21">
        <v>3</v>
      </c>
      <c r="G531" s="21">
        <v>3.0909090909090908</v>
      </c>
      <c r="H531" s="21">
        <v>20.058823529411764</v>
      </c>
      <c r="I531" s="21">
        <v>20.666666666666668</v>
      </c>
      <c r="J531" s="21">
        <v>13.150584107554078</v>
      </c>
      <c r="K531" s="21">
        <v>18.465782819124449</v>
      </c>
      <c r="L531" s="18">
        <v>20.582391794308606</v>
      </c>
    </row>
    <row r="532" spans="2:12" x14ac:dyDescent="0.2">
      <c r="B532" s="7">
        <v>529</v>
      </c>
      <c r="C532" s="21">
        <v>3.5650910997284222</v>
      </c>
      <c r="D532" s="21">
        <v>3.2678049964285449</v>
      </c>
      <c r="E532" s="21">
        <v>3.4935255165809278</v>
      </c>
      <c r="F532" s="21">
        <v>4</v>
      </c>
      <c r="G532" s="21">
        <v>3.2727272727272729</v>
      </c>
      <c r="H532" s="21">
        <v>18.944444444444443</v>
      </c>
      <c r="I532" s="21">
        <v>15.5</v>
      </c>
      <c r="J532" s="21">
        <v>17.390859943164699</v>
      </c>
      <c r="K532" s="21">
        <v>17.747115258135761</v>
      </c>
      <c r="L532" s="18">
        <v>18.972980354629836</v>
      </c>
    </row>
    <row r="533" spans="2:12" x14ac:dyDescent="0.2">
      <c r="B533" s="7">
        <v>530</v>
      </c>
      <c r="C533" s="21">
        <v>5.038413444610093</v>
      </c>
      <c r="D533" s="21">
        <v>3.0329271334679762</v>
      </c>
      <c r="E533" s="21">
        <v>3.144069059635846</v>
      </c>
      <c r="F533" s="21">
        <v>7</v>
      </c>
      <c r="G533" s="21">
        <v>2.8181818181818183</v>
      </c>
      <c r="H533" s="21">
        <v>22</v>
      </c>
      <c r="I533" s="21">
        <v>8.8571428571428577</v>
      </c>
      <c r="J533" s="21">
        <v>12.305460971315343</v>
      </c>
      <c r="K533" s="21">
        <v>19.719668628137892</v>
      </c>
      <c r="L533" s="18">
        <v>20.442297909447827</v>
      </c>
    </row>
    <row r="534" spans="2:12" x14ac:dyDescent="0.2">
      <c r="B534" s="7">
        <v>531</v>
      </c>
      <c r="C534" s="21">
        <v>6.1041107683079305</v>
      </c>
      <c r="D534" s="21">
        <v>3.0262852345098605</v>
      </c>
      <c r="E534" s="21">
        <v>3.3267976685339975</v>
      </c>
      <c r="F534" s="21">
        <v>6</v>
      </c>
      <c r="G534" s="21">
        <v>3.8181818181818183</v>
      </c>
      <c r="H534" s="21">
        <v>16.238095238095237</v>
      </c>
      <c r="I534" s="21">
        <v>10.333333333333334</v>
      </c>
      <c r="J534" s="21">
        <v>10.157089599667685</v>
      </c>
      <c r="K534" s="21">
        <v>18.636540654821733</v>
      </c>
      <c r="L534" s="18">
        <v>20.487163368803063</v>
      </c>
    </row>
    <row r="535" spans="2:12" x14ac:dyDescent="0.2">
      <c r="B535" s="7">
        <v>532</v>
      </c>
      <c r="C535" s="21">
        <v>3.8381600365069888</v>
      </c>
      <c r="D535" s="21">
        <v>3.0669455807806618</v>
      </c>
      <c r="E535" s="21">
        <v>3.2293571489525648</v>
      </c>
      <c r="F535" s="21">
        <v>3</v>
      </c>
      <c r="G535" s="21">
        <v>3.1818181818181817</v>
      </c>
      <c r="H535" s="21">
        <v>19.485714285714288</v>
      </c>
      <c r="I535" s="21">
        <v>20.666666666666668</v>
      </c>
      <c r="J535" s="21">
        <v>16.153573433697833</v>
      </c>
      <c r="K535" s="21">
        <v>19.198867495999806</v>
      </c>
      <c r="L535" s="18">
        <v>20.215552694684099</v>
      </c>
    </row>
    <row r="536" spans="2:12" x14ac:dyDescent="0.2">
      <c r="B536" s="7">
        <v>533</v>
      </c>
      <c r="C536" s="21">
        <v>5.5910386163672143</v>
      </c>
      <c r="D536" s="21">
        <v>2.9675143848262491</v>
      </c>
      <c r="E536" s="21">
        <v>3.5919330384089192</v>
      </c>
      <c r="F536" s="21">
        <v>3</v>
      </c>
      <c r="G536" s="21">
        <v>2.6363636363636362</v>
      </c>
      <c r="H536" s="21">
        <v>23.517241379310345</v>
      </c>
      <c r="I536" s="21">
        <v>20.666666666666668</v>
      </c>
      <c r="J536" s="21">
        <v>11.089173989695066</v>
      </c>
      <c r="K536" s="21">
        <v>17.260900840028881</v>
      </c>
      <c r="L536" s="18">
        <v>20.892906304691817</v>
      </c>
    </row>
    <row r="537" spans="2:12" x14ac:dyDescent="0.2">
      <c r="B537" s="7">
        <v>534</v>
      </c>
      <c r="C537" s="21">
        <v>4.6298933727015354</v>
      </c>
      <c r="D537" s="21">
        <v>3.0192968992818501</v>
      </c>
      <c r="E537" s="21">
        <v>3.4111748689330401</v>
      </c>
      <c r="F537" s="21">
        <v>4</v>
      </c>
      <c r="G537" s="21">
        <v>4.0909090909090908</v>
      </c>
      <c r="H537" s="21">
        <v>15.155555555555555</v>
      </c>
      <c r="I537" s="21">
        <v>15.5</v>
      </c>
      <c r="J537" s="21">
        <v>13.391237121260763</v>
      </c>
      <c r="K537" s="21">
        <v>18.175556042189239</v>
      </c>
      <c r="L537" s="18">
        <v>20.53458207927379</v>
      </c>
    </row>
    <row r="538" spans="2:12" x14ac:dyDescent="0.2">
      <c r="B538" s="7">
        <v>535</v>
      </c>
      <c r="C538" s="21">
        <v>4.0582741371838811</v>
      </c>
      <c r="D538" s="21">
        <v>3.121285697443223</v>
      </c>
      <c r="E538" s="21">
        <v>3.0574319695971801</v>
      </c>
      <c r="F538" s="21">
        <v>4</v>
      </c>
      <c r="G538" s="21">
        <v>3.1818181818181817</v>
      </c>
      <c r="H538" s="21">
        <v>19.485714285714288</v>
      </c>
      <c r="I538" s="21">
        <v>15.5</v>
      </c>
      <c r="J538" s="21">
        <v>15.277430233686248</v>
      </c>
      <c r="K538" s="21">
        <v>20.278456108434217</v>
      </c>
      <c r="L538" s="18">
        <v>19.86360942568853</v>
      </c>
    </row>
    <row r="539" spans="2:12" x14ac:dyDescent="0.2">
      <c r="B539" s="7">
        <v>536</v>
      </c>
      <c r="C539" s="21">
        <v>5.238384583714959</v>
      </c>
      <c r="D539" s="21">
        <v>3.1594903566563914</v>
      </c>
      <c r="E539" s="21">
        <v>3.3814172509474418</v>
      </c>
      <c r="F539" s="21">
        <v>4</v>
      </c>
      <c r="G539" s="21">
        <v>3.3636363636363638</v>
      </c>
      <c r="H539" s="21">
        <v>18.432432432432432</v>
      </c>
      <c r="I539" s="21">
        <v>15.5</v>
      </c>
      <c r="J539" s="21">
        <v>11.835709847028991</v>
      </c>
      <c r="K539" s="21">
        <v>18.335507096211852</v>
      </c>
      <c r="L539" s="18">
        <v>19.623418020371179</v>
      </c>
    </row>
    <row r="540" spans="2:12" x14ac:dyDescent="0.2">
      <c r="B540" s="7">
        <v>537</v>
      </c>
      <c r="C540" s="21">
        <v>5.0761628834998511</v>
      </c>
      <c r="D540" s="21">
        <v>3.1638517485633675</v>
      </c>
      <c r="E540" s="21">
        <v>3.4397449787001584</v>
      </c>
      <c r="F540" s="21">
        <v>2</v>
      </c>
      <c r="G540" s="21">
        <v>2.0909090909090908</v>
      </c>
      <c r="H540" s="21">
        <v>29.65217391304348</v>
      </c>
      <c r="I540" s="21">
        <v>31</v>
      </c>
      <c r="J540" s="21">
        <v>12.213950068767886</v>
      </c>
      <c r="K540" s="21">
        <v>18.024592050841257</v>
      </c>
      <c r="L540" s="18">
        <v>19.596367000493238</v>
      </c>
    </row>
    <row r="541" spans="2:12" x14ac:dyDescent="0.2">
      <c r="B541" s="7">
        <v>538</v>
      </c>
      <c r="C541" s="21">
        <v>3.6020461310733003</v>
      </c>
      <c r="D541" s="21">
        <v>3.0533562310085633</v>
      </c>
      <c r="E541" s="21">
        <v>3.6847259226054567</v>
      </c>
      <c r="F541" s="21">
        <v>2</v>
      </c>
      <c r="G541" s="21">
        <v>3.0909090909090908</v>
      </c>
      <c r="H541" s="21">
        <v>20.058823529411764</v>
      </c>
      <c r="I541" s="21">
        <v>31</v>
      </c>
      <c r="J541" s="21">
        <v>17.212439192589098</v>
      </c>
      <c r="K541" s="21">
        <v>16.826217553830983</v>
      </c>
      <c r="L541" s="18">
        <v>20.305524579921222</v>
      </c>
    </row>
    <row r="542" spans="2:12" x14ac:dyDescent="0.2">
      <c r="B542" s="7">
        <v>539</v>
      </c>
      <c r="C542" s="21">
        <v>4.5678270875479736</v>
      </c>
      <c r="D542" s="21">
        <v>3.1485448281610937</v>
      </c>
      <c r="E542" s="21">
        <v>3.1818169844975488</v>
      </c>
      <c r="F542" s="21">
        <v>5</v>
      </c>
      <c r="G542" s="21">
        <v>2.1818181818181817</v>
      </c>
      <c r="H542" s="21">
        <v>28.416666666666668</v>
      </c>
      <c r="I542" s="21">
        <v>12.4</v>
      </c>
      <c r="J542" s="21">
        <v>13.573193295563609</v>
      </c>
      <c r="K542" s="21">
        <v>19.485721618206341</v>
      </c>
      <c r="L542" s="18">
        <v>19.691636417389386</v>
      </c>
    </row>
    <row r="543" spans="2:12" x14ac:dyDescent="0.2">
      <c r="B543" s="7">
        <v>540</v>
      </c>
      <c r="C543" s="21">
        <v>3.6480660802542753</v>
      </c>
      <c r="D543" s="21">
        <v>3.1636263645620208</v>
      </c>
      <c r="E543" s="21">
        <v>3.4283582883385537</v>
      </c>
      <c r="F543" s="21">
        <v>5</v>
      </c>
      <c r="G543" s="21">
        <v>3.9090909090909092</v>
      </c>
      <c r="H543" s="21">
        <v>15.86046511627907</v>
      </c>
      <c r="I543" s="21">
        <v>12.4</v>
      </c>
      <c r="J543" s="21">
        <v>16.995306180330623</v>
      </c>
      <c r="K543" s="21">
        <v>18.08445756993688</v>
      </c>
      <c r="L543" s="18">
        <v>19.597763090643422</v>
      </c>
    </row>
    <row r="544" spans="2:12" x14ac:dyDescent="0.2">
      <c r="B544" s="7">
        <v>541</v>
      </c>
      <c r="C544" s="21">
        <v>4.6243204731514957</v>
      </c>
      <c r="D544" s="21">
        <v>2.9120743326227525</v>
      </c>
      <c r="E544" s="21">
        <v>3.1660015304463274</v>
      </c>
      <c r="F544" s="21">
        <v>5</v>
      </c>
      <c r="G544" s="21">
        <v>2.5454545454545454</v>
      </c>
      <c r="H544" s="21">
        <v>24.357142857142858</v>
      </c>
      <c r="I544" s="21">
        <v>12.4</v>
      </c>
      <c r="J544" s="21">
        <v>13.407375280318043</v>
      </c>
      <c r="K544" s="21">
        <v>19.583060653561827</v>
      </c>
      <c r="L544" s="18">
        <v>21.290665319027024</v>
      </c>
    </row>
    <row r="545" spans="2:12" x14ac:dyDescent="0.2">
      <c r="B545" s="7">
        <v>542</v>
      </c>
      <c r="C545" s="21">
        <v>2.2836747064701868</v>
      </c>
      <c r="D545" s="21">
        <v>3.1461267087097666</v>
      </c>
      <c r="E545" s="21">
        <v>3.2565499909374185</v>
      </c>
      <c r="F545" s="21">
        <v>6</v>
      </c>
      <c r="G545" s="21">
        <v>3</v>
      </c>
      <c r="H545" s="21">
        <v>20.666666666666668</v>
      </c>
      <c r="I545" s="21">
        <v>10.333333333333334</v>
      </c>
      <c r="J545" s="21">
        <v>27.149225686276349</v>
      </c>
      <c r="K545" s="21">
        <v>19.038553122948652</v>
      </c>
      <c r="L545" s="18">
        <v>19.706771449591848</v>
      </c>
    </row>
    <row r="546" spans="2:12" x14ac:dyDescent="0.2">
      <c r="B546" s="7">
        <v>543</v>
      </c>
      <c r="C546" s="21">
        <v>3.72240938646258</v>
      </c>
      <c r="D546" s="21">
        <v>3.1107023253143318</v>
      </c>
      <c r="E546" s="21">
        <v>3.6381750598723137</v>
      </c>
      <c r="F546" s="21">
        <v>5</v>
      </c>
      <c r="G546" s="21">
        <v>2.8181818181818183</v>
      </c>
      <c r="H546" s="21">
        <v>22</v>
      </c>
      <c r="I546" s="21">
        <v>12.4</v>
      </c>
      <c r="J546" s="21">
        <v>16.655878911512964</v>
      </c>
      <c r="K546" s="21">
        <v>17.041510916788035</v>
      </c>
      <c r="L546" s="18">
        <v>19.931190295984042</v>
      </c>
    </row>
    <row r="547" spans="2:12" x14ac:dyDescent="0.2">
      <c r="B547" s="7">
        <v>544</v>
      </c>
      <c r="C547" s="21">
        <v>4.9383333273780963</v>
      </c>
      <c r="D547" s="21">
        <v>3.0463726448545367</v>
      </c>
      <c r="E547" s="21">
        <v>3.690957557254686</v>
      </c>
      <c r="F547" s="21">
        <v>5</v>
      </c>
      <c r="G547" s="21">
        <v>4</v>
      </c>
      <c r="H547" s="21">
        <v>15.5</v>
      </c>
      <c r="I547" s="21">
        <v>12.4</v>
      </c>
      <c r="J547" s="21">
        <v>12.554843079601836</v>
      </c>
      <c r="K547" s="21">
        <v>16.797808979986012</v>
      </c>
      <c r="L547" s="18">
        <v>20.352073507724292</v>
      </c>
    </row>
    <row r="548" spans="2:12" x14ac:dyDescent="0.2">
      <c r="B548" s="7">
        <v>545</v>
      </c>
      <c r="C548" s="21">
        <v>2.2861563456689842</v>
      </c>
      <c r="D548" s="21">
        <v>3.1585522835538185</v>
      </c>
      <c r="E548" s="21">
        <v>3.3582047996101321</v>
      </c>
      <c r="F548" s="21">
        <v>4</v>
      </c>
      <c r="G548" s="21">
        <v>3.4545454545454546</v>
      </c>
      <c r="H548" s="21">
        <v>17.94736842105263</v>
      </c>
      <c r="I548" s="21">
        <v>15.5</v>
      </c>
      <c r="J548" s="21">
        <v>27.119755006019641</v>
      </c>
      <c r="K548" s="21">
        <v>18.462245068316811</v>
      </c>
      <c r="L548" s="18">
        <v>19.629246070367788</v>
      </c>
    </row>
    <row r="549" spans="2:12" x14ac:dyDescent="0.2">
      <c r="B549" s="7">
        <v>546</v>
      </c>
      <c r="C549" s="21">
        <v>5.1512850500727954</v>
      </c>
      <c r="D549" s="21">
        <v>3.198056350481846</v>
      </c>
      <c r="E549" s="21">
        <v>3.4419441190646154</v>
      </c>
      <c r="F549" s="21">
        <v>5</v>
      </c>
      <c r="G549" s="21">
        <v>2.0909090909090908</v>
      </c>
      <c r="H549" s="21">
        <v>29.65217391304348</v>
      </c>
      <c r="I549" s="21">
        <v>12.4</v>
      </c>
      <c r="J549" s="21">
        <v>12.03583171914042</v>
      </c>
      <c r="K549" s="21">
        <v>18.013075708169588</v>
      </c>
      <c r="L549" s="18">
        <v>19.386775342672919</v>
      </c>
    </row>
    <row r="550" spans="2:12" x14ac:dyDescent="0.2">
      <c r="B550" s="7">
        <v>547</v>
      </c>
      <c r="C550" s="21">
        <v>5.3792378567452808</v>
      </c>
      <c r="D550" s="21">
        <v>3.03880301457504</v>
      </c>
      <c r="E550" s="21">
        <v>3.0439210411477196</v>
      </c>
      <c r="F550" s="21">
        <v>2</v>
      </c>
      <c r="G550" s="21">
        <v>3.4545454545454546</v>
      </c>
      <c r="H550" s="21">
        <v>17.94736842105263</v>
      </c>
      <c r="I550" s="21">
        <v>31</v>
      </c>
      <c r="J550" s="21">
        <v>11.525796339764986</v>
      </c>
      <c r="K550" s="21">
        <v>20.368465266307538</v>
      </c>
      <c r="L550" s="18">
        <v>20.402770335105238</v>
      </c>
    </row>
    <row r="551" spans="2:12" x14ac:dyDescent="0.2">
      <c r="B551" s="7">
        <v>548</v>
      </c>
      <c r="C551" s="21">
        <v>4.5075764077992968</v>
      </c>
      <c r="D551" s="21">
        <v>3.0147483834653008</v>
      </c>
      <c r="E551" s="21">
        <v>3.2354930852046579</v>
      </c>
      <c r="F551" s="21">
        <v>6</v>
      </c>
      <c r="G551" s="21">
        <v>2.6363636363636362</v>
      </c>
      <c r="H551" s="21">
        <v>23.517241379310345</v>
      </c>
      <c r="I551" s="21">
        <v>10.333333333333334</v>
      </c>
      <c r="J551" s="21">
        <v>13.754619864618077</v>
      </c>
      <c r="K551" s="21">
        <v>19.162457890426385</v>
      </c>
      <c r="L551" s="18">
        <v>20.565563726659715</v>
      </c>
    </row>
    <row r="552" spans="2:12" x14ac:dyDescent="0.2">
      <c r="B552" s="7">
        <v>549</v>
      </c>
      <c r="C552" s="21">
        <v>4.2015041654072469</v>
      </c>
      <c r="D552" s="21">
        <v>3.1232350912050109</v>
      </c>
      <c r="E552" s="21">
        <v>3.354156379080941</v>
      </c>
      <c r="F552" s="21">
        <v>7</v>
      </c>
      <c r="G552" s="21">
        <v>3.4545454545454546</v>
      </c>
      <c r="H552" s="21">
        <v>17.94736842105263</v>
      </c>
      <c r="I552" s="21">
        <v>8.8571428571428577</v>
      </c>
      <c r="J552" s="21">
        <v>14.756619905431037</v>
      </c>
      <c r="K552" s="21">
        <v>18.484528743704065</v>
      </c>
      <c r="L552" s="18">
        <v>19.851211384820562</v>
      </c>
    </row>
    <row r="553" spans="2:12" x14ac:dyDescent="0.2">
      <c r="B553" s="7">
        <v>550</v>
      </c>
      <c r="C553" s="21">
        <v>4.4218198371328779</v>
      </c>
      <c r="D553" s="21">
        <v>3.0524262901014043</v>
      </c>
      <c r="E553" s="21">
        <v>3.385513795657241</v>
      </c>
      <c r="F553" s="21">
        <v>5</v>
      </c>
      <c r="G553" s="21">
        <v>3</v>
      </c>
      <c r="H553" s="21">
        <v>20.666666666666668</v>
      </c>
      <c r="I553" s="21">
        <v>12.4</v>
      </c>
      <c r="J553" s="21">
        <v>14.021376330022754</v>
      </c>
      <c r="K553" s="21">
        <v>18.313320737174468</v>
      </c>
      <c r="L553" s="18">
        <v>20.311710785959814</v>
      </c>
    </row>
    <row r="554" spans="2:12" x14ac:dyDescent="0.2">
      <c r="B554" s="7">
        <v>551</v>
      </c>
      <c r="C554" s="21">
        <v>4.5808375087905837</v>
      </c>
      <c r="D554" s="21">
        <v>3.0277183390226301</v>
      </c>
      <c r="E554" s="21">
        <v>3.1251830716232734</v>
      </c>
      <c r="F554" s="21">
        <v>7</v>
      </c>
      <c r="G554" s="21">
        <v>4.0909090909090908</v>
      </c>
      <c r="H554" s="21">
        <v>15.155555555555555</v>
      </c>
      <c r="I554" s="21">
        <v>8.8571428571428577</v>
      </c>
      <c r="J554" s="21">
        <v>13.53464292960023</v>
      </c>
      <c r="K554" s="21">
        <v>19.83883778296423</v>
      </c>
      <c r="L554" s="18">
        <v>20.47746621636346</v>
      </c>
    </row>
    <row r="555" spans="2:12" x14ac:dyDescent="0.2">
      <c r="B555" s="7">
        <v>552</v>
      </c>
      <c r="C555" s="21">
        <v>3.7054304369406559</v>
      </c>
      <c r="D555" s="21">
        <v>3.0184193060271873</v>
      </c>
      <c r="E555" s="21">
        <v>3.7163654827652084</v>
      </c>
      <c r="F555" s="21">
        <v>2</v>
      </c>
      <c r="G555" s="21">
        <v>2.7272727272727271</v>
      </c>
      <c r="H555" s="21">
        <v>22.733333333333334</v>
      </c>
      <c r="I555" s="21">
        <v>31</v>
      </c>
      <c r="J555" s="21">
        <v>16.732199148013031</v>
      </c>
      <c r="K555" s="21">
        <v>16.682966271085942</v>
      </c>
      <c r="L555" s="18">
        <v>20.540552426297513</v>
      </c>
    </row>
    <row r="556" spans="2:12" x14ac:dyDescent="0.2">
      <c r="B556" s="7">
        <v>553</v>
      </c>
      <c r="C556" s="21">
        <v>4.0914631510933379</v>
      </c>
      <c r="D556" s="21">
        <v>2.9698241944307107</v>
      </c>
      <c r="E556" s="21">
        <v>3.0487194489863922</v>
      </c>
      <c r="F556" s="21">
        <v>3</v>
      </c>
      <c r="G556" s="21">
        <v>3.3636363636363638</v>
      </c>
      <c r="H556" s="21">
        <v>18.432432432432432</v>
      </c>
      <c r="I556" s="21">
        <v>20.666666666666668</v>
      </c>
      <c r="J556" s="21">
        <v>15.153503211542331</v>
      </c>
      <c r="K556" s="21">
        <v>20.33640714976681</v>
      </c>
      <c r="L556" s="18">
        <v>20.876656643941462</v>
      </c>
    </row>
    <row r="557" spans="2:12" x14ac:dyDescent="0.2">
      <c r="B557" s="7">
        <v>554</v>
      </c>
      <c r="C557" s="21">
        <v>5.5171076202972955</v>
      </c>
      <c r="D557" s="21">
        <v>3.2795502654564768</v>
      </c>
      <c r="E557" s="21">
        <v>3.1867378484528626</v>
      </c>
      <c r="F557" s="21">
        <v>7</v>
      </c>
      <c r="G557" s="21">
        <v>3.1818181818181817</v>
      </c>
      <c r="H557" s="21">
        <v>19.485714285714288</v>
      </c>
      <c r="I557" s="21">
        <v>8.8571428571428577</v>
      </c>
      <c r="J557" s="21">
        <v>11.237772446544927</v>
      </c>
      <c r="K557" s="21">
        <v>19.455632357741802</v>
      </c>
      <c r="L557" s="18">
        <v>18.905031172428238</v>
      </c>
    </row>
    <row r="558" spans="2:12" x14ac:dyDescent="0.2">
      <c r="B558" s="7">
        <v>555</v>
      </c>
      <c r="C558" s="21">
        <v>4.0632837895362686</v>
      </c>
      <c r="D558" s="21">
        <v>3.1885008517821967</v>
      </c>
      <c r="E558" s="21">
        <v>3.2702310692952121</v>
      </c>
      <c r="F558" s="21">
        <v>2</v>
      </c>
      <c r="G558" s="21">
        <v>3</v>
      </c>
      <c r="H558" s="21">
        <v>20.666666666666668</v>
      </c>
      <c r="I558" s="21">
        <v>31</v>
      </c>
      <c r="J558" s="21">
        <v>15.258594578026235</v>
      </c>
      <c r="K558" s="21">
        <v>18.958904947766278</v>
      </c>
      <c r="L558" s="18">
        <v>19.444874843092926</v>
      </c>
    </row>
    <row r="559" spans="2:12" x14ac:dyDescent="0.2">
      <c r="B559" s="7">
        <v>556</v>
      </c>
      <c r="C559" s="21">
        <v>5.9300965851650052</v>
      </c>
      <c r="D559" s="21">
        <v>3.0850245870943978</v>
      </c>
      <c r="E559" s="21">
        <v>3.2076876099016887</v>
      </c>
      <c r="F559" s="21">
        <v>2</v>
      </c>
      <c r="G559" s="21">
        <v>2.8181818181818183</v>
      </c>
      <c r="H559" s="21">
        <v>22</v>
      </c>
      <c r="I559" s="21">
        <v>31</v>
      </c>
      <c r="J559" s="21">
        <v>10.455141684387058</v>
      </c>
      <c r="K559" s="21">
        <v>19.328565477702554</v>
      </c>
      <c r="L559" s="18">
        <v>20.097084561129588</v>
      </c>
    </row>
    <row r="560" spans="2:12" x14ac:dyDescent="0.2">
      <c r="B560" s="7">
        <v>557</v>
      </c>
      <c r="C560" s="21">
        <v>2.9910786415312671</v>
      </c>
      <c r="D560" s="21">
        <v>3.1513712423425404</v>
      </c>
      <c r="E560" s="21">
        <v>3.3650916706799787</v>
      </c>
      <c r="F560" s="21">
        <v>2</v>
      </c>
      <c r="G560" s="21">
        <v>2.1818181818181817</v>
      </c>
      <c r="H560" s="21">
        <v>28.416666666666668</v>
      </c>
      <c r="I560" s="21">
        <v>31</v>
      </c>
      <c r="J560" s="21">
        <v>20.728308222701703</v>
      </c>
      <c r="K560" s="21">
        <v>18.42446092634135</v>
      </c>
      <c r="L560" s="18">
        <v>19.67397530540163</v>
      </c>
    </row>
    <row r="561" spans="2:12" x14ac:dyDescent="0.2">
      <c r="B561" s="7">
        <v>558</v>
      </c>
      <c r="C561" s="21">
        <v>4.6260030902815252</v>
      </c>
      <c r="D561" s="21">
        <v>3.1087183845156923</v>
      </c>
      <c r="E561" s="21">
        <v>3.4491247435108523</v>
      </c>
      <c r="F561" s="21">
        <v>4</v>
      </c>
      <c r="G561" s="21">
        <v>3.3636363636363638</v>
      </c>
      <c r="H561" s="21">
        <v>18.432432432432432</v>
      </c>
      <c r="I561" s="21">
        <v>15.5</v>
      </c>
      <c r="J561" s="21">
        <v>13.40249861273371</v>
      </c>
      <c r="K561" s="21">
        <v>17.975574851749322</v>
      </c>
      <c r="L561" s="18">
        <v>19.943910104182368</v>
      </c>
    </row>
    <row r="562" spans="2:12" x14ac:dyDescent="0.2">
      <c r="B562" s="7">
        <v>559</v>
      </c>
      <c r="C562" s="21">
        <v>4.6635003825836794</v>
      </c>
      <c r="D562" s="21">
        <v>3.1102646950975137</v>
      </c>
      <c r="E562" s="21">
        <v>3.3630916346536761</v>
      </c>
      <c r="F562" s="21">
        <v>4</v>
      </c>
      <c r="G562" s="21">
        <v>3.2727272727272729</v>
      </c>
      <c r="H562" s="21">
        <v>18.944444444444443</v>
      </c>
      <c r="I562" s="21">
        <v>15.5</v>
      </c>
      <c r="J562" s="21">
        <v>13.294734622847971</v>
      </c>
      <c r="K562" s="21">
        <v>18.435417983008549</v>
      </c>
      <c r="L562" s="18">
        <v>19.933994716824628</v>
      </c>
    </row>
    <row r="563" spans="2:12" x14ac:dyDescent="0.2">
      <c r="B563" s="7">
        <v>560</v>
      </c>
      <c r="C563" s="21">
        <v>4.2439435956598661</v>
      </c>
      <c r="D563" s="21">
        <v>3.0204698237581273</v>
      </c>
      <c r="E563" s="21">
        <v>3.0808373100667152</v>
      </c>
      <c r="F563" s="21">
        <v>2</v>
      </c>
      <c r="G563" s="21">
        <v>3.1818181818181817</v>
      </c>
      <c r="H563" s="21">
        <v>19.485714285714288</v>
      </c>
      <c r="I563" s="21">
        <v>31</v>
      </c>
      <c r="J563" s="21">
        <v>14.609053726210039</v>
      </c>
      <c r="K563" s="21">
        <v>20.124399233095954</v>
      </c>
      <c r="L563" s="18">
        <v>20.526607984071298</v>
      </c>
    </row>
    <row r="564" spans="2:12" x14ac:dyDescent="0.2">
      <c r="B564" s="7">
        <v>561</v>
      </c>
      <c r="C564" s="21">
        <v>4.7820390312069385</v>
      </c>
      <c r="D564" s="21">
        <v>3.0513549182641233</v>
      </c>
      <c r="E564" s="21">
        <v>3.3131138320065792</v>
      </c>
      <c r="F564" s="21">
        <v>3</v>
      </c>
      <c r="G564" s="21">
        <v>3.3636363636363638</v>
      </c>
      <c r="H564" s="21">
        <v>18.432432432432432</v>
      </c>
      <c r="I564" s="21">
        <v>20.666666666666668</v>
      </c>
      <c r="J564" s="21">
        <v>12.965180667785521</v>
      </c>
      <c r="K564" s="21">
        <v>18.713513372539285</v>
      </c>
      <c r="L564" s="18">
        <v>20.318842501373457</v>
      </c>
    </row>
    <row r="565" spans="2:12" x14ac:dyDescent="0.2">
      <c r="B565" s="7">
        <v>562</v>
      </c>
      <c r="C565" s="21">
        <v>6.3869867513197232</v>
      </c>
      <c r="D565" s="21">
        <v>2.9973977351106442</v>
      </c>
      <c r="E565" s="21">
        <v>3.2246573151137499</v>
      </c>
      <c r="F565" s="21">
        <v>7</v>
      </c>
      <c r="G565" s="21">
        <v>3.8181818181818183</v>
      </c>
      <c r="H565" s="21">
        <v>16.238095238095237</v>
      </c>
      <c r="I565" s="21">
        <v>8.8571428571428577</v>
      </c>
      <c r="J565" s="21">
        <v>9.707237922043463</v>
      </c>
      <c r="K565" s="21">
        <v>19.226849225004532</v>
      </c>
      <c r="L565" s="18">
        <v>20.684608943868227</v>
      </c>
    </row>
    <row r="566" spans="2:12" x14ac:dyDescent="0.2">
      <c r="B566" s="7">
        <v>563</v>
      </c>
      <c r="C566" s="21">
        <v>4.8769548033339589</v>
      </c>
      <c r="D566" s="21">
        <v>3.1234523517623591</v>
      </c>
      <c r="E566" s="21">
        <v>3.5970185348803612</v>
      </c>
      <c r="F566" s="21">
        <v>6</v>
      </c>
      <c r="G566" s="21">
        <v>2.7272727272727271</v>
      </c>
      <c r="H566" s="21">
        <v>22.733333333333334</v>
      </c>
      <c r="I566" s="21">
        <v>10.333333333333334</v>
      </c>
      <c r="J566" s="21">
        <v>12.712851051565185</v>
      </c>
      <c r="K566" s="21">
        <v>17.236497226462625</v>
      </c>
      <c r="L566" s="18">
        <v>19.849830577699535</v>
      </c>
    </row>
    <row r="567" spans="2:12" x14ac:dyDescent="0.2">
      <c r="B567" s="7">
        <v>564</v>
      </c>
      <c r="C567" s="21">
        <v>4.965332186146</v>
      </c>
      <c r="D567" s="21">
        <v>3.2524983578781868</v>
      </c>
      <c r="E567" s="21">
        <v>3.3906259074744041</v>
      </c>
      <c r="F567" s="21">
        <v>6</v>
      </c>
      <c r="G567" s="21">
        <v>3.9090909090909092</v>
      </c>
      <c r="H567" s="21">
        <v>15.86046511627907</v>
      </c>
      <c r="I567" s="21">
        <v>10.333333333333334</v>
      </c>
      <c r="J567" s="21">
        <v>12.486576461689518</v>
      </c>
      <c r="K567" s="21">
        <v>18.285709391686421</v>
      </c>
      <c r="L567" s="18">
        <v>19.062269424310049</v>
      </c>
    </row>
    <row r="568" spans="2:12" x14ac:dyDescent="0.2">
      <c r="B568" s="7">
        <v>565</v>
      </c>
      <c r="C568" s="21">
        <v>4.1661884514701093</v>
      </c>
      <c r="D568" s="21">
        <v>3.153707422483468</v>
      </c>
      <c r="E568" s="21">
        <v>3.2779129720102653</v>
      </c>
      <c r="F568" s="21">
        <v>7</v>
      </c>
      <c r="G568" s="21">
        <v>3.1818181818181817</v>
      </c>
      <c r="H568" s="21">
        <v>19.485714285714288</v>
      </c>
      <c r="I568" s="21">
        <v>8.8571428571428577</v>
      </c>
      <c r="J568" s="21">
        <v>14.881707998139705</v>
      </c>
      <c r="K568" s="21">
        <v>18.914474096600827</v>
      </c>
      <c r="L568" s="18">
        <v>19.659401362976311</v>
      </c>
    </row>
    <row r="569" spans="2:12" x14ac:dyDescent="0.2">
      <c r="B569" s="7">
        <v>566</v>
      </c>
      <c r="C569" s="21">
        <v>4.9269835502409638</v>
      </c>
      <c r="D569" s="21">
        <v>3.0077476734499324</v>
      </c>
      <c r="E569" s="21">
        <v>3.1359575430717292</v>
      </c>
      <c r="F569" s="21">
        <v>4</v>
      </c>
      <c r="G569" s="21">
        <v>3.3636363636363638</v>
      </c>
      <c r="H569" s="21">
        <v>18.432432432432432</v>
      </c>
      <c r="I569" s="21">
        <v>15.5</v>
      </c>
      <c r="J569" s="21">
        <v>12.583764359628878</v>
      </c>
      <c r="K569" s="21">
        <v>19.770675829772184</v>
      </c>
      <c r="L569" s="18">
        <v>20.613431288564527</v>
      </c>
    </row>
    <row r="570" spans="2:12" x14ac:dyDescent="0.2">
      <c r="B570" s="7">
        <v>567</v>
      </c>
      <c r="C570" s="21">
        <v>6.0151836889873884</v>
      </c>
      <c r="D570" s="21">
        <v>3.1770930832690949</v>
      </c>
      <c r="E570" s="21">
        <v>3.4091071837400637</v>
      </c>
      <c r="F570" s="21">
        <v>2</v>
      </c>
      <c r="G570" s="21">
        <v>2.2727272727272729</v>
      </c>
      <c r="H570" s="21">
        <v>27.279999999999998</v>
      </c>
      <c r="I570" s="21">
        <v>31</v>
      </c>
      <c r="J570" s="21">
        <v>10.30724965448848</v>
      </c>
      <c r="K570" s="21">
        <v>18.186579845806147</v>
      </c>
      <c r="L570" s="18">
        <v>19.514694211037913</v>
      </c>
    </row>
    <row r="571" spans="2:12" x14ac:dyDescent="0.2">
      <c r="B571" s="7">
        <v>568</v>
      </c>
      <c r="C571" s="21">
        <v>3.9669711213265231</v>
      </c>
      <c r="D571" s="21">
        <v>3.1754923130517509</v>
      </c>
      <c r="E571" s="21">
        <v>3.6303264953373446</v>
      </c>
      <c r="F571" s="21">
        <v>4</v>
      </c>
      <c r="G571" s="21">
        <v>2.8181818181818183</v>
      </c>
      <c r="H571" s="21">
        <v>22</v>
      </c>
      <c r="I571" s="21">
        <v>15.5</v>
      </c>
      <c r="J571" s="21">
        <v>15.629052519865006</v>
      </c>
      <c r="K571" s="21">
        <v>17.078353718220793</v>
      </c>
      <c r="L571" s="18">
        <v>19.524531596304193</v>
      </c>
    </row>
    <row r="572" spans="2:12" x14ac:dyDescent="0.2">
      <c r="B572" s="7">
        <v>569</v>
      </c>
      <c r="C572" s="21">
        <v>4.5496137271943624</v>
      </c>
      <c r="D572" s="21">
        <v>3.146568414994122</v>
      </c>
      <c r="E572" s="21">
        <v>3.488313840706331</v>
      </c>
      <c r="F572" s="21">
        <v>5</v>
      </c>
      <c r="G572" s="21">
        <v>4.2727272727272725</v>
      </c>
      <c r="H572" s="21">
        <v>14.510638297872342</v>
      </c>
      <c r="I572" s="21">
        <v>12.4</v>
      </c>
      <c r="J572" s="21">
        <v>13.627530537242755</v>
      </c>
      <c r="K572" s="21">
        <v>17.773630135138855</v>
      </c>
      <c r="L572" s="18">
        <v>19.704005069317972</v>
      </c>
    </row>
    <row r="573" spans="2:12" x14ac:dyDescent="0.2">
      <c r="B573" s="7">
        <v>570</v>
      </c>
      <c r="C573" s="21">
        <v>5.5092757815785198</v>
      </c>
      <c r="D573" s="21">
        <v>3.0469530529463635</v>
      </c>
      <c r="E573" s="21">
        <v>3.1471928071676154</v>
      </c>
      <c r="F573" s="21">
        <v>3</v>
      </c>
      <c r="G573" s="21">
        <v>3.8181818181818183</v>
      </c>
      <c r="H573" s="21">
        <v>16.238095238095237</v>
      </c>
      <c r="I573" s="21">
        <v>20.666666666666668</v>
      </c>
      <c r="J573" s="21">
        <v>11.253747762511852</v>
      </c>
      <c r="K573" s="21">
        <v>19.70009586282648</v>
      </c>
      <c r="L573" s="18">
        <v>20.34819668128684</v>
      </c>
    </row>
    <row r="574" spans="2:12" x14ac:dyDescent="0.2">
      <c r="B574" s="7">
        <v>571</v>
      </c>
      <c r="C574" s="21">
        <v>6.5207932038749634</v>
      </c>
      <c r="D574" s="21">
        <v>3.098204219754682</v>
      </c>
      <c r="E574" s="21">
        <v>3.2327159549605233</v>
      </c>
      <c r="F574" s="21">
        <v>4</v>
      </c>
      <c r="G574" s="21">
        <v>3.0909090909090908</v>
      </c>
      <c r="H574" s="21">
        <v>20.058823529411764</v>
      </c>
      <c r="I574" s="21">
        <v>15.5</v>
      </c>
      <c r="J574" s="21">
        <v>9.5080457333253054</v>
      </c>
      <c r="K574" s="21">
        <v>19.178919788749926</v>
      </c>
      <c r="L574" s="18">
        <v>20.011592394290009</v>
      </c>
    </row>
    <row r="575" spans="2:12" x14ac:dyDescent="0.2">
      <c r="B575" s="7">
        <v>572</v>
      </c>
      <c r="C575" s="21">
        <v>3.8658813233049969</v>
      </c>
      <c r="D575" s="21">
        <v>3.2167566256642246</v>
      </c>
      <c r="E575" s="21">
        <v>3.5377946771186122</v>
      </c>
      <c r="F575" s="21">
        <v>3</v>
      </c>
      <c r="G575" s="21">
        <v>3.2727272727272729</v>
      </c>
      <c r="H575" s="21">
        <v>18.944444444444443</v>
      </c>
      <c r="I575" s="21">
        <v>20.666666666666668</v>
      </c>
      <c r="J575" s="21">
        <v>16.037740120536167</v>
      </c>
      <c r="K575" s="21">
        <v>17.525041914104648</v>
      </c>
      <c r="L575" s="18">
        <v>19.274072370084163</v>
      </c>
    </row>
    <row r="576" spans="2:12" x14ac:dyDescent="0.2">
      <c r="B576" s="7">
        <v>573</v>
      </c>
      <c r="C576" s="21">
        <v>3.5249593016063239</v>
      </c>
      <c r="D576" s="21">
        <v>3.0618877319188038</v>
      </c>
      <c r="E576" s="21">
        <v>3.6729279320099648</v>
      </c>
      <c r="F576" s="21">
        <v>5</v>
      </c>
      <c r="G576" s="21">
        <v>3.8181818181818183</v>
      </c>
      <c r="H576" s="21">
        <v>16.238095238095237</v>
      </c>
      <c r="I576" s="21">
        <v>12.4</v>
      </c>
      <c r="J576" s="21">
        <v>17.588855556927026</v>
      </c>
      <c r="K576" s="21">
        <v>16.880265866276133</v>
      </c>
      <c r="L576" s="18">
        <v>20.248946215002547</v>
      </c>
    </row>
    <row r="577" spans="2:12" x14ac:dyDescent="0.2">
      <c r="B577" s="7">
        <v>574</v>
      </c>
      <c r="C577" s="21">
        <v>6.5781072801717446</v>
      </c>
      <c r="D577" s="21">
        <v>3.3237011618725787</v>
      </c>
      <c r="E577" s="21">
        <v>3.1169056990562884</v>
      </c>
      <c r="F577" s="21">
        <v>5</v>
      </c>
      <c r="G577" s="21">
        <v>3.6363636363636362</v>
      </c>
      <c r="H577" s="21">
        <v>17.05</v>
      </c>
      <c r="I577" s="21">
        <v>12.4</v>
      </c>
      <c r="J577" s="21">
        <v>9.4252035364162179</v>
      </c>
      <c r="K577" s="21">
        <v>19.891522550320293</v>
      </c>
      <c r="L577" s="18">
        <v>18.65390327843707</v>
      </c>
    </row>
    <row r="578" spans="2:12" x14ac:dyDescent="0.2">
      <c r="B578" s="7">
        <v>575</v>
      </c>
      <c r="C578" s="21">
        <v>6.2702345806716728</v>
      </c>
      <c r="D578" s="21">
        <v>2.8888761033386556</v>
      </c>
      <c r="E578" s="21">
        <v>3.3735895477974482</v>
      </c>
      <c r="F578" s="21">
        <v>4</v>
      </c>
      <c r="G578" s="21">
        <v>2.5454545454545454</v>
      </c>
      <c r="H578" s="21">
        <v>24.357142857142858</v>
      </c>
      <c r="I578" s="21">
        <v>15.5</v>
      </c>
      <c r="J578" s="21">
        <v>9.8879873156768738</v>
      </c>
      <c r="K578" s="21">
        <v>18.378050773983045</v>
      </c>
      <c r="L578" s="18">
        <v>21.461633445735867</v>
      </c>
    </row>
    <row r="579" spans="2:12" x14ac:dyDescent="0.2">
      <c r="B579" s="7">
        <v>576</v>
      </c>
      <c r="C579" s="21">
        <v>6.4792324511930506</v>
      </c>
      <c r="D579" s="21">
        <v>2.8757788008260752</v>
      </c>
      <c r="E579" s="21">
        <v>3.3932994874489451</v>
      </c>
      <c r="F579" s="21">
        <v>5</v>
      </c>
      <c r="G579" s="21">
        <v>3.4545454545454546</v>
      </c>
      <c r="H579" s="21">
        <v>17.94736842105263</v>
      </c>
      <c r="I579" s="21">
        <v>12.4</v>
      </c>
      <c r="J579" s="21">
        <v>9.5690346761032874</v>
      </c>
      <c r="K579" s="21">
        <v>18.271302084983692</v>
      </c>
      <c r="L579" s="18">
        <v>21.559377231027064</v>
      </c>
    </row>
    <row r="580" spans="2:12" x14ac:dyDescent="0.2">
      <c r="B580" s="7">
        <v>577</v>
      </c>
      <c r="C580" s="21">
        <v>3.7827576196084394</v>
      </c>
      <c r="D580" s="21">
        <v>3.0713974376161084</v>
      </c>
      <c r="E580" s="21">
        <v>3.2180198095728496</v>
      </c>
      <c r="F580" s="21">
        <v>6</v>
      </c>
      <c r="G580" s="21">
        <v>2.7272727272727271</v>
      </c>
      <c r="H580" s="21">
        <v>22.733333333333334</v>
      </c>
      <c r="I580" s="21">
        <v>10.333333333333334</v>
      </c>
      <c r="J580" s="21">
        <v>16.390159305638445</v>
      </c>
      <c r="K580" s="21">
        <v>19.266506631054487</v>
      </c>
      <c r="L580" s="18">
        <v>20.186251131381368</v>
      </c>
    </row>
    <row r="581" spans="2:12" x14ac:dyDescent="0.2">
      <c r="B581" s="7">
        <v>578</v>
      </c>
      <c r="C581" s="21">
        <v>4.2827321357168877</v>
      </c>
      <c r="D581" s="21">
        <v>3.0641781711434239</v>
      </c>
      <c r="E581" s="21">
        <v>3.2908677765304102</v>
      </c>
      <c r="F581" s="21">
        <v>6</v>
      </c>
      <c r="G581" s="21">
        <v>3.1818181818181817</v>
      </c>
      <c r="H581" s="21">
        <v>19.485714285714288</v>
      </c>
      <c r="I581" s="21">
        <v>10.333333333333334</v>
      </c>
      <c r="J581" s="21">
        <v>14.476740089097774</v>
      </c>
      <c r="K581" s="21">
        <v>18.840015524831305</v>
      </c>
      <c r="L581" s="18">
        <v>20.23381035211284</v>
      </c>
    </row>
    <row r="582" spans="2:12" x14ac:dyDescent="0.2">
      <c r="B582" s="7">
        <v>579</v>
      </c>
      <c r="C582" s="21">
        <v>5.3835065000504301</v>
      </c>
      <c r="D582" s="21">
        <v>3.0685806128392299</v>
      </c>
      <c r="E582" s="21">
        <v>3.1741598493137899</v>
      </c>
      <c r="F582" s="21">
        <v>3</v>
      </c>
      <c r="G582" s="21">
        <v>2.9090909090909092</v>
      </c>
      <c r="H582" s="21">
        <v>21.3125</v>
      </c>
      <c r="I582" s="21">
        <v>20.666666666666668</v>
      </c>
      <c r="J582" s="21">
        <v>11.516657405246788</v>
      </c>
      <c r="K582" s="21">
        <v>19.532727695929854</v>
      </c>
      <c r="L582" s="18">
        <v>20.204781240090668</v>
      </c>
    </row>
    <row r="583" spans="2:12" x14ac:dyDescent="0.2">
      <c r="B583" s="7">
        <v>580</v>
      </c>
      <c r="C583" s="21">
        <v>4.8975580717086977</v>
      </c>
      <c r="D583" s="21">
        <v>3.2290403802120697</v>
      </c>
      <c r="E583" s="21">
        <v>3.3328423102175666</v>
      </c>
      <c r="F583" s="21">
        <v>6</v>
      </c>
      <c r="G583" s="21">
        <v>4.3636363636363633</v>
      </c>
      <c r="H583" s="21">
        <v>14.208333333333334</v>
      </c>
      <c r="I583" s="21">
        <v>10.333333333333334</v>
      </c>
      <c r="J583" s="21">
        <v>12.659370055895828</v>
      </c>
      <c r="K583" s="21">
        <v>18.602740312653037</v>
      </c>
      <c r="L583" s="18">
        <v>19.200750904182904</v>
      </c>
    </row>
    <row r="584" spans="2:12" x14ac:dyDescent="0.2">
      <c r="B584" s="7">
        <v>581</v>
      </c>
      <c r="C584" s="21">
        <v>3.3747878931507165</v>
      </c>
      <c r="D584" s="21">
        <v>3.1487646611818958</v>
      </c>
      <c r="E584" s="21">
        <v>3.1875981245087424</v>
      </c>
      <c r="F584" s="21">
        <v>6</v>
      </c>
      <c r="G584" s="21">
        <v>2.8181818181818183</v>
      </c>
      <c r="H584" s="21">
        <v>22</v>
      </c>
      <c r="I584" s="21">
        <v>10.333333333333334</v>
      </c>
      <c r="J584" s="21">
        <v>18.371524955933314</v>
      </c>
      <c r="K584" s="21">
        <v>19.450381628504424</v>
      </c>
      <c r="L584" s="18">
        <v>19.690261633185429</v>
      </c>
    </row>
    <row r="585" spans="2:12" x14ac:dyDescent="0.2">
      <c r="B585" s="7">
        <v>582</v>
      </c>
      <c r="C585" s="21">
        <v>2.807155006359825</v>
      </c>
      <c r="D585" s="21">
        <v>3.1224338379007648</v>
      </c>
      <c r="E585" s="21">
        <v>3.2197679537788857</v>
      </c>
      <c r="F585" s="21">
        <v>7</v>
      </c>
      <c r="G585" s="21">
        <v>2.5454545454545454</v>
      </c>
      <c r="H585" s="21">
        <v>24.357142857142858</v>
      </c>
      <c r="I585" s="21">
        <v>8.8571428571428577</v>
      </c>
      <c r="J585" s="21">
        <v>22.086418405657774</v>
      </c>
      <c r="K585" s="21">
        <v>19.25604605363986</v>
      </c>
      <c r="L585" s="18">
        <v>19.856305439503902</v>
      </c>
    </row>
    <row r="586" spans="2:12" x14ac:dyDescent="0.2">
      <c r="B586" s="7">
        <v>583</v>
      </c>
      <c r="C586" s="21">
        <v>3.5298689981629869</v>
      </c>
      <c r="D586" s="21">
        <v>2.8969418933572904</v>
      </c>
      <c r="E586" s="21">
        <v>3.3182406870357073</v>
      </c>
      <c r="F586" s="21">
        <v>5</v>
      </c>
      <c r="G586" s="21">
        <v>2.8181818181818183</v>
      </c>
      <c r="H586" s="21">
        <v>22</v>
      </c>
      <c r="I586" s="21">
        <v>12.4</v>
      </c>
      <c r="J586" s="21">
        <v>17.564391208927589</v>
      </c>
      <c r="K586" s="21">
        <v>18.684600017784312</v>
      </c>
      <c r="L586" s="18">
        <v>21.401879044300635</v>
      </c>
    </row>
    <row r="587" spans="2:12" x14ac:dyDescent="0.2">
      <c r="B587" s="7">
        <v>584</v>
      </c>
      <c r="C587" s="21">
        <v>4.6677989026970668</v>
      </c>
      <c r="D587" s="21">
        <v>3.0673353407768991</v>
      </c>
      <c r="E587" s="21">
        <v>3.3389443808869248</v>
      </c>
      <c r="F587" s="21">
        <v>3</v>
      </c>
      <c r="G587" s="21">
        <v>3.3636363636363638</v>
      </c>
      <c r="H587" s="21">
        <v>18.432432432432432</v>
      </c>
      <c r="I587" s="21">
        <v>20.666666666666668</v>
      </c>
      <c r="J587" s="21">
        <v>13.282491660936</v>
      </c>
      <c r="K587" s="21">
        <v>18.568742970055382</v>
      </c>
      <c r="L587" s="18">
        <v>20.212983945960257</v>
      </c>
    </row>
    <row r="588" spans="2:12" x14ac:dyDescent="0.2">
      <c r="B588" s="7">
        <v>585</v>
      </c>
      <c r="C588" s="21">
        <v>2.5137951570661006</v>
      </c>
      <c r="D588" s="21">
        <v>3.2280246609778205</v>
      </c>
      <c r="E588" s="21">
        <v>3.1440518151342109</v>
      </c>
      <c r="F588" s="21">
        <v>5</v>
      </c>
      <c r="G588" s="21">
        <v>2.6363636363636362</v>
      </c>
      <c r="H588" s="21">
        <v>23.517241379310345</v>
      </c>
      <c r="I588" s="21">
        <v>12.4</v>
      </c>
      <c r="J588" s="21">
        <v>24.66390303351583</v>
      </c>
      <c r="K588" s="21">
        <v>19.719776786615519</v>
      </c>
      <c r="L588" s="18">
        <v>19.20679254699969</v>
      </c>
    </row>
    <row r="589" spans="2:12" x14ac:dyDescent="0.2">
      <c r="B589" s="7">
        <v>586</v>
      </c>
      <c r="C589" s="21">
        <v>2.7163727156495292</v>
      </c>
      <c r="D589" s="21">
        <v>2.9956343740199802</v>
      </c>
      <c r="E589" s="21">
        <v>3.0744716854726404</v>
      </c>
      <c r="F589" s="21">
        <v>4</v>
      </c>
      <c r="G589" s="21">
        <v>2.6363636363636362</v>
      </c>
      <c r="H589" s="21">
        <v>23.517241379310345</v>
      </c>
      <c r="I589" s="21">
        <v>15.5</v>
      </c>
      <c r="J589" s="21">
        <v>22.824555571040179</v>
      </c>
      <c r="K589" s="21">
        <v>20.166066349857669</v>
      </c>
      <c r="L589" s="18">
        <v>20.696784807152326</v>
      </c>
    </row>
    <row r="590" spans="2:12" x14ac:dyDescent="0.2">
      <c r="B590" s="7">
        <v>587</v>
      </c>
      <c r="C590" s="21">
        <v>4.7915469560482569</v>
      </c>
      <c r="D590" s="21">
        <v>3.233134934313163</v>
      </c>
      <c r="E590" s="21">
        <v>3.3648505971081661</v>
      </c>
      <c r="F590" s="21">
        <v>4</v>
      </c>
      <c r="G590" s="21">
        <v>4.7272727272727275</v>
      </c>
      <c r="H590" s="21">
        <v>13.115384615384615</v>
      </c>
      <c r="I590" s="21">
        <v>15.5</v>
      </c>
      <c r="J590" s="21">
        <v>12.939453702261826</v>
      </c>
      <c r="K590" s="21">
        <v>18.425780940551803</v>
      </c>
      <c r="L590" s="18">
        <v>19.176434407978423</v>
      </c>
    </row>
    <row r="591" spans="2:12" x14ac:dyDescent="0.2">
      <c r="B591" s="7">
        <v>588</v>
      </c>
      <c r="C591" s="21">
        <v>2.4518931622703359</v>
      </c>
      <c r="D591" s="21">
        <v>3.1896288032471736</v>
      </c>
      <c r="E591" s="21">
        <v>3.5784331579959523</v>
      </c>
      <c r="F591" s="21">
        <v>7</v>
      </c>
      <c r="G591" s="21">
        <v>2.6363636363636362</v>
      </c>
      <c r="H591" s="21">
        <v>23.517241379310345</v>
      </c>
      <c r="I591" s="21">
        <v>8.8571428571428577</v>
      </c>
      <c r="J591" s="21">
        <v>25.286583018401569</v>
      </c>
      <c r="K591" s="21">
        <v>17.326018752498417</v>
      </c>
      <c r="L591" s="18">
        <v>19.437998533522599</v>
      </c>
    </row>
    <row r="592" spans="2:12" x14ac:dyDescent="0.2">
      <c r="B592" s="7">
        <v>589</v>
      </c>
      <c r="C592" s="21">
        <v>5.3133966776574661</v>
      </c>
      <c r="D592" s="21">
        <v>3.1373667332883817</v>
      </c>
      <c r="E592" s="21">
        <v>3.3051236704716391</v>
      </c>
      <c r="F592" s="21">
        <v>2</v>
      </c>
      <c r="G592" s="21">
        <v>2.0909090909090908</v>
      </c>
      <c r="H592" s="21">
        <v>29.65217391304348</v>
      </c>
      <c r="I592" s="21">
        <v>31</v>
      </c>
      <c r="J592" s="21">
        <v>11.668618731348726</v>
      </c>
      <c r="K592" s="21">
        <v>18.758753433015304</v>
      </c>
      <c r="L592" s="18">
        <v>19.761795566377945</v>
      </c>
    </row>
    <row r="593" spans="2:12" x14ac:dyDescent="0.2">
      <c r="B593" s="7">
        <v>590</v>
      </c>
      <c r="C593" s="21">
        <v>4.9691225461290571</v>
      </c>
      <c r="D593" s="21">
        <v>3.1187618285336476</v>
      </c>
      <c r="E593" s="21">
        <v>3.1946145459472777</v>
      </c>
      <c r="F593" s="21">
        <v>4</v>
      </c>
      <c r="G593" s="21">
        <v>3</v>
      </c>
      <c r="H593" s="21">
        <v>20.666666666666668</v>
      </c>
      <c r="I593" s="21">
        <v>15.5</v>
      </c>
      <c r="J593" s="21">
        <v>12.477051919014949</v>
      </c>
      <c r="K593" s="21">
        <v>19.40766221034518</v>
      </c>
      <c r="L593" s="18">
        <v>19.879684121038068</v>
      </c>
    </row>
    <row r="594" spans="2:12" x14ac:dyDescent="0.2">
      <c r="B594" s="7">
        <v>591</v>
      </c>
      <c r="C594" s="21">
        <v>4.5553304589247094</v>
      </c>
      <c r="D594" s="21">
        <v>3.0497770153882455</v>
      </c>
      <c r="E594" s="21">
        <v>3.1756636052995577</v>
      </c>
      <c r="F594" s="21">
        <v>6</v>
      </c>
      <c r="G594" s="21">
        <v>3.9090909090909092</v>
      </c>
      <c r="H594" s="21">
        <v>15.86046511627907</v>
      </c>
      <c r="I594" s="21">
        <v>10.333333333333334</v>
      </c>
      <c r="J594" s="21">
        <v>13.61042860864921</v>
      </c>
      <c r="K594" s="21">
        <v>19.523478461803762</v>
      </c>
      <c r="L594" s="18">
        <v>20.329355125691777</v>
      </c>
    </row>
    <row r="595" spans="2:12" x14ac:dyDescent="0.2">
      <c r="B595" s="7">
        <v>592</v>
      </c>
      <c r="C595" s="21">
        <v>3.6325672352618925</v>
      </c>
      <c r="D595" s="21">
        <v>3.1145813558833511</v>
      </c>
      <c r="E595" s="21">
        <v>3.3207063135195387</v>
      </c>
      <c r="F595" s="21">
        <v>3</v>
      </c>
      <c r="G595" s="21">
        <v>2.9090909090909092</v>
      </c>
      <c r="H595" s="21">
        <v>21.3125</v>
      </c>
      <c r="I595" s="21">
        <v>20.666666666666668</v>
      </c>
      <c r="J595" s="21">
        <v>17.067818978863322</v>
      </c>
      <c r="K595" s="21">
        <v>18.670726690758645</v>
      </c>
      <c r="L595" s="18">
        <v>19.906367153609217</v>
      </c>
    </row>
    <row r="596" spans="2:12" x14ac:dyDescent="0.2">
      <c r="B596" s="7">
        <v>593</v>
      </c>
      <c r="C596" s="21">
        <v>4.4363519256545256</v>
      </c>
      <c r="D596" s="21">
        <v>3.098149509955912</v>
      </c>
      <c r="E596" s="21">
        <v>3.470755286369811</v>
      </c>
      <c r="F596" s="21">
        <v>3</v>
      </c>
      <c r="G596" s="21">
        <v>3.9090909090909092</v>
      </c>
      <c r="H596" s="21">
        <v>15.86046511627907</v>
      </c>
      <c r="I596" s="21">
        <v>20.666666666666668</v>
      </c>
      <c r="J596" s="21">
        <v>13.975446727178371</v>
      </c>
      <c r="K596" s="21">
        <v>17.86354694711077</v>
      </c>
      <c r="L596" s="18">
        <v>20.011945776265101</v>
      </c>
    </row>
    <row r="597" spans="2:12" x14ac:dyDescent="0.2">
      <c r="B597" s="7">
        <v>594</v>
      </c>
      <c r="C597" s="21">
        <v>3.7739969578279773</v>
      </c>
      <c r="D597" s="21">
        <v>3.0837258533575351</v>
      </c>
      <c r="E597" s="21">
        <v>3.1098174692276634</v>
      </c>
      <c r="F597" s="21">
        <v>6</v>
      </c>
      <c r="G597" s="21">
        <v>3.0909090909090908</v>
      </c>
      <c r="H597" s="21">
        <v>20.058823529411764</v>
      </c>
      <c r="I597" s="21">
        <v>10.333333333333334</v>
      </c>
      <c r="J597" s="21">
        <v>16.428206141343164</v>
      </c>
      <c r="K597" s="21">
        <v>19.936861443960556</v>
      </c>
      <c r="L597" s="18">
        <v>20.105548595539034</v>
      </c>
    </row>
    <row r="598" spans="2:12" x14ac:dyDescent="0.2">
      <c r="B598" s="7">
        <v>595</v>
      </c>
      <c r="C598" s="21">
        <v>3.9059332875413251</v>
      </c>
      <c r="D598" s="21">
        <v>3.2102457818349586</v>
      </c>
      <c r="E598" s="21">
        <v>3.6889549998483711</v>
      </c>
      <c r="F598" s="21">
        <v>6</v>
      </c>
      <c r="G598" s="21">
        <v>3.1818181818181817</v>
      </c>
      <c r="H598" s="21">
        <v>19.485714285714288</v>
      </c>
      <c r="I598" s="21">
        <v>10.333333333333334</v>
      </c>
      <c r="J598" s="21">
        <v>15.873286980543197</v>
      </c>
      <c r="K598" s="21">
        <v>16.806927707859927</v>
      </c>
      <c r="L598" s="18">
        <v>19.313162982979186</v>
      </c>
    </row>
    <row r="599" spans="2:12" x14ac:dyDescent="0.2">
      <c r="B599" s="7">
        <v>596</v>
      </c>
      <c r="C599" s="21">
        <v>5.9453513231265278</v>
      </c>
      <c r="D599" s="21">
        <v>2.9739428071834402</v>
      </c>
      <c r="E599" s="21">
        <v>3.188448649588191</v>
      </c>
      <c r="F599" s="21">
        <v>7</v>
      </c>
      <c r="G599" s="21">
        <v>2.3636363636363638</v>
      </c>
      <c r="H599" s="21">
        <v>26.23076923076923</v>
      </c>
      <c r="I599" s="21">
        <v>8.8571428571428577</v>
      </c>
      <c r="J599" s="21">
        <v>10.428315608335755</v>
      </c>
      <c r="K599" s="21">
        <v>19.445193200150083</v>
      </c>
      <c r="L599" s="18">
        <v>20.847744566654569</v>
      </c>
    </row>
    <row r="600" spans="2:12" x14ac:dyDescent="0.2">
      <c r="B600" s="7">
        <v>597</v>
      </c>
      <c r="C600" s="21">
        <v>4.7189779292447565</v>
      </c>
      <c r="D600" s="21">
        <v>3.1136211225282846</v>
      </c>
      <c r="E600" s="21">
        <v>3.4984426032634697</v>
      </c>
      <c r="F600" s="21">
        <v>5</v>
      </c>
      <c r="G600" s="21">
        <v>2.3636363636363638</v>
      </c>
      <c r="H600" s="21">
        <v>26.23076923076923</v>
      </c>
      <c r="I600" s="21">
        <v>12.4</v>
      </c>
      <c r="J600" s="21">
        <v>13.138438223194386</v>
      </c>
      <c r="K600" s="21">
        <v>17.722171557756653</v>
      </c>
      <c r="L600" s="18">
        <v>19.912506229934461</v>
      </c>
    </row>
    <row r="601" spans="2:12" x14ac:dyDescent="0.2">
      <c r="B601" s="7">
        <v>598</v>
      </c>
      <c r="C601" s="21">
        <v>5.0128354557583359</v>
      </c>
      <c r="D601" s="21">
        <v>3.0500393670430994</v>
      </c>
      <c r="E601" s="21">
        <v>3.3490954923284235</v>
      </c>
      <c r="F601" s="21">
        <v>6</v>
      </c>
      <c r="G601" s="21">
        <v>4.1818181818181817</v>
      </c>
      <c r="H601" s="21">
        <v>14.82608695652174</v>
      </c>
      <c r="I601" s="21">
        <v>10.333333333333334</v>
      </c>
      <c r="J601" s="21">
        <v>12.368249575951962</v>
      </c>
      <c r="K601" s="21">
        <v>18.512461093456356</v>
      </c>
      <c r="L601" s="18">
        <v>20.327606479422826</v>
      </c>
    </row>
    <row r="602" spans="2:12" x14ac:dyDescent="0.2">
      <c r="B602" s="7">
        <v>599</v>
      </c>
      <c r="C602" s="21">
        <v>4.6259792091942646</v>
      </c>
      <c r="D602" s="21">
        <v>3.173735908893943</v>
      </c>
      <c r="E602" s="21">
        <v>3.2264997179207087</v>
      </c>
      <c r="F602" s="21">
        <v>5</v>
      </c>
      <c r="G602" s="21">
        <v>3.4545454545454546</v>
      </c>
      <c r="H602" s="21">
        <v>17.94736842105263</v>
      </c>
      <c r="I602" s="21">
        <v>12.4</v>
      </c>
      <c r="J602" s="21">
        <v>13.402567801596092</v>
      </c>
      <c r="K602" s="21">
        <v>19.215870268216044</v>
      </c>
      <c r="L602" s="18">
        <v>19.535336833242436</v>
      </c>
    </row>
    <row r="603" spans="2:12" x14ac:dyDescent="0.2">
      <c r="B603" s="7">
        <v>600</v>
      </c>
      <c r="C603" s="21">
        <v>3.992967180091302</v>
      </c>
      <c r="D603" s="21">
        <v>2.8767851375993079</v>
      </c>
      <c r="E603" s="21">
        <v>3.3751377244806933</v>
      </c>
      <c r="F603" s="21">
        <v>7</v>
      </c>
      <c r="G603" s="21">
        <v>2.6363636363636362</v>
      </c>
      <c r="H603" s="21">
        <v>23.517241379310345</v>
      </c>
      <c r="I603" s="21">
        <v>8.8571428571428577</v>
      </c>
      <c r="J603" s="21">
        <v>15.527300176452322</v>
      </c>
      <c r="K603" s="21">
        <v>18.369620756598746</v>
      </c>
      <c r="L603" s="18">
        <v>21.551835481095164</v>
      </c>
    </row>
    <row r="604" spans="2:12" x14ac:dyDescent="0.2">
      <c r="B604" s="7">
        <v>601</v>
      </c>
      <c r="C604" s="21">
        <v>5.1744447384182308</v>
      </c>
      <c r="D604" s="21">
        <v>3.2284872507915567</v>
      </c>
      <c r="E604" s="21">
        <v>3.4073020366301017</v>
      </c>
      <c r="F604" s="21">
        <v>3</v>
      </c>
      <c r="G604" s="21">
        <v>2.9090909090909092</v>
      </c>
      <c r="H604" s="21">
        <v>21.3125</v>
      </c>
      <c r="I604" s="21">
        <v>20.666666666666668</v>
      </c>
      <c r="J604" s="21">
        <v>11.981961956163957</v>
      </c>
      <c r="K604" s="21">
        <v>18.19621487425265</v>
      </c>
      <c r="L604" s="18">
        <v>19.204040525419114</v>
      </c>
    </row>
    <row r="605" spans="2:12" x14ac:dyDescent="0.2">
      <c r="B605" s="7">
        <v>602</v>
      </c>
      <c r="C605" s="21">
        <v>2.5884478038385907</v>
      </c>
      <c r="D605" s="21">
        <v>3.2401677116312122</v>
      </c>
      <c r="E605" s="21">
        <v>3.1009128041007337</v>
      </c>
      <c r="F605" s="21">
        <v>2</v>
      </c>
      <c r="G605" s="21">
        <v>2.7272727272727271</v>
      </c>
      <c r="H605" s="21">
        <v>22.733333333333334</v>
      </c>
      <c r="I605" s="21">
        <v>31</v>
      </c>
      <c r="J605" s="21">
        <v>23.952578803426459</v>
      </c>
      <c r="K605" s="21">
        <v>19.994112674825772</v>
      </c>
      <c r="L605" s="18">
        <v>19.1348119967491</v>
      </c>
    </row>
    <row r="606" spans="2:12" x14ac:dyDescent="0.2">
      <c r="B606" s="7">
        <v>603</v>
      </c>
      <c r="C606" s="21">
        <v>3.6302775811319181</v>
      </c>
      <c r="D606" s="21">
        <v>3.0233764282795219</v>
      </c>
      <c r="E606" s="21">
        <v>3.03723638016496</v>
      </c>
      <c r="F606" s="21">
        <v>7</v>
      </c>
      <c r="G606" s="21">
        <v>3.1818181818181817</v>
      </c>
      <c r="H606" s="21">
        <v>19.485714285714288</v>
      </c>
      <c r="I606" s="21">
        <v>8.8571428571428577</v>
      </c>
      <c r="J606" s="21">
        <v>17.078583831231011</v>
      </c>
      <c r="K606" s="21">
        <v>20.413294271364094</v>
      </c>
      <c r="L606" s="18">
        <v>20.506874175532825</v>
      </c>
    </row>
    <row r="607" spans="2:12" x14ac:dyDescent="0.2">
      <c r="B607" s="7">
        <v>604</v>
      </c>
      <c r="C607" s="21">
        <v>4.1875507695704179</v>
      </c>
      <c r="D607" s="21">
        <v>3.0893267583363402</v>
      </c>
      <c r="E607" s="21">
        <v>3.2954838717092021</v>
      </c>
      <c r="F607" s="21">
        <v>6</v>
      </c>
      <c r="G607" s="21">
        <v>2.5454545454545454</v>
      </c>
      <c r="H607" s="21">
        <v>24.357142857142858</v>
      </c>
      <c r="I607" s="21">
        <v>10.333333333333334</v>
      </c>
      <c r="J607" s="21">
        <v>14.805790642715074</v>
      </c>
      <c r="K607" s="21">
        <v>18.813625680966755</v>
      </c>
      <c r="L607" s="18">
        <v>20.069097525115197</v>
      </c>
    </row>
    <row r="608" spans="2:12" x14ac:dyDescent="0.2">
      <c r="B608" s="7">
        <v>605</v>
      </c>
      <c r="C608" s="21">
        <v>3.3577197119652582</v>
      </c>
      <c r="D608" s="21">
        <v>3.1312938207363925</v>
      </c>
      <c r="E608" s="21">
        <v>3.2288821169301669</v>
      </c>
      <c r="F608" s="21">
        <v>3</v>
      </c>
      <c r="G608" s="21">
        <v>2.6363636363636362</v>
      </c>
      <c r="H608" s="21">
        <v>23.517241379310345</v>
      </c>
      <c r="I608" s="21">
        <v>20.666666666666668</v>
      </c>
      <c r="J608" s="21">
        <v>18.464912297194598</v>
      </c>
      <c r="K608" s="21">
        <v>19.201692026758163</v>
      </c>
      <c r="L608" s="18">
        <v>19.800122105890189</v>
      </c>
    </row>
    <row r="609" spans="2:12" x14ac:dyDescent="0.2">
      <c r="B609" s="7">
        <v>606</v>
      </c>
      <c r="C609" s="21">
        <v>4.968517833933781</v>
      </c>
      <c r="D609" s="21">
        <v>3.1060084041980516</v>
      </c>
      <c r="E609" s="21">
        <v>3.3063029722019044</v>
      </c>
      <c r="F609" s="21">
        <v>4</v>
      </c>
      <c r="G609" s="21">
        <v>3.8181818181818183</v>
      </c>
      <c r="H609" s="21">
        <v>16.238095238095237</v>
      </c>
      <c r="I609" s="21">
        <v>15.5</v>
      </c>
      <c r="J609" s="21">
        <v>12.478570485659711</v>
      </c>
      <c r="K609" s="21">
        <v>18.752062506452564</v>
      </c>
      <c r="L609" s="18">
        <v>19.961311088598919</v>
      </c>
    </row>
    <row r="610" spans="2:12" x14ac:dyDescent="0.2">
      <c r="B610" s="7">
        <v>607</v>
      </c>
      <c r="C610" s="21">
        <v>3.6840373756096279</v>
      </c>
      <c r="D610" s="21">
        <v>3.053367523680504</v>
      </c>
      <c r="E610" s="21">
        <v>3.5226762532629836</v>
      </c>
      <c r="F610" s="21">
        <v>3</v>
      </c>
      <c r="G610" s="21">
        <v>2.9090909090909092</v>
      </c>
      <c r="H610" s="21">
        <v>21.3125</v>
      </c>
      <c r="I610" s="21">
        <v>20.666666666666668</v>
      </c>
      <c r="J610" s="21">
        <v>16.829362375765896</v>
      </c>
      <c r="K610" s="21">
        <v>17.600254903518497</v>
      </c>
      <c r="L610" s="18">
        <v>20.305449481320778</v>
      </c>
    </row>
    <row r="611" spans="2:12" x14ac:dyDescent="0.2">
      <c r="B611" s="7">
        <v>608</v>
      </c>
      <c r="C611" s="21">
        <v>4.2569608315511047</v>
      </c>
      <c r="D611" s="21">
        <v>3.2148338312144369</v>
      </c>
      <c r="E611" s="21">
        <v>3.2076071077220316</v>
      </c>
      <c r="F611" s="21">
        <v>6</v>
      </c>
      <c r="G611" s="21">
        <v>3.6363636363636362</v>
      </c>
      <c r="H611" s="21">
        <v>17.05</v>
      </c>
      <c r="I611" s="21">
        <v>10.333333333333334</v>
      </c>
      <c r="J611" s="21">
        <v>14.564381128545437</v>
      </c>
      <c r="K611" s="21">
        <v>19.329050571917133</v>
      </c>
      <c r="L611" s="18">
        <v>19.285600206769896</v>
      </c>
    </row>
    <row r="612" spans="2:12" x14ac:dyDescent="0.2">
      <c r="B612" s="7">
        <v>609</v>
      </c>
      <c r="C612" s="21">
        <v>3.4568911481991238</v>
      </c>
      <c r="D612" s="21">
        <v>2.9339225568925955</v>
      </c>
      <c r="E612" s="21">
        <v>3.3268658769462491</v>
      </c>
      <c r="F612" s="21">
        <v>6</v>
      </c>
      <c r="G612" s="21">
        <v>3.0909090909090908</v>
      </c>
      <c r="H612" s="21">
        <v>20.058823529411764</v>
      </c>
      <c r="I612" s="21">
        <v>10.333333333333334</v>
      </c>
      <c r="J612" s="21">
        <v>17.935190129518269</v>
      </c>
      <c r="K612" s="21">
        <v>18.636158562818345</v>
      </c>
      <c r="L612" s="18">
        <v>21.132118792414904</v>
      </c>
    </row>
    <row r="613" spans="2:12" x14ac:dyDescent="0.2">
      <c r="B613" s="7">
        <v>610</v>
      </c>
      <c r="C613" s="21">
        <v>4.0925379530986898</v>
      </c>
      <c r="D613" s="21">
        <v>3.1535982753965115</v>
      </c>
      <c r="E613" s="21">
        <v>3.2174287263243326</v>
      </c>
      <c r="F613" s="21">
        <v>6</v>
      </c>
      <c r="G613" s="21">
        <v>3.8181818181818183</v>
      </c>
      <c r="H613" s="21">
        <v>16.238095238095237</v>
      </c>
      <c r="I613" s="21">
        <v>10.333333333333334</v>
      </c>
      <c r="J613" s="21">
        <v>15.149523525629451</v>
      </c>
      <c r="K613" s="21">
        <v>19.270046137379484</v>
      </c>
      <c r="L613" s="18">
        <v>19.660081781407161</v>
      </c>
    </row>
    <row r="614" spans="2:12" x14ac:dyDescent="0.2">
      <c r="B614" s="7">
        <v>611</v>
      </c>
      <c r="C614" s="21">
        <v>4.8338435865850089</v>
      </c>
      <c r="D614" s="21">
        <v>3.1534879478634434</v>
      </c>
      <c r="E614" s="21">
        <v>3.3910754611373068</v>
      </c>
      <c r="F614" s="21">
        <v>2</v>
      </c>
      <c r="G614" s="21">
        <v>3</v>
      </c>
      <c r="H614" s="21">
        <v>20.666666666666668</v>
      </c>
      <c r="I614" s="21">
        <v>31</v>
      </c>
      <c r="J614" s="21">
        <v>12.82623214620841</v>
      </c>
      <c r="K614" s="21">
        <v>18.283285261722337</v>
      </c>
      <c r="L614" s="18">
        <v>19.660769606557825</v>
      </c>
    </row>
    <row r="615" spans="2:12" x14ac:dyDescent="0.2">
      <c r="B615" s="7">
        <v>612</v>
      </c>
      <c r="C615" s="21">
        <v>5.355345316887977</v>
      </c>
      <c r="D615" s="21">
        <v>3.2432874617892189</v>
      </c>
      <c r="E615" s="21">
        <v>3.2266578530138377</v>
      </c>
      <c r="F615" s="21">
        <v>5</v>
      </c>
      <c r="G615" s="21">
        <v>4.4545454545454541</v>
      </c>
      <c r="H615" s="21">
        <v>13.918367346938776</v>
      </c>
      <c r="I615" s="21">
        <v>12.4</v>
      </c>
      <c r="J615" s="21">
        <v>11.577217962861182</v>
      </c>
      <c r="K615" s="21">
        <v>19.214928518711496</v>
      </c>
      <c r="L615" s="18">
        <v>19.116406032598963</v>
      </c>
    </row>
    <row r="616" spans="2:12" x14ac:dyDescent="0.2">
      <c r="B616" s="7">
        <v>613</v>
      </c>
      <c r="C616" s="21">
        <v>5.636577040386749</v>
      </c>
      <c r="D616" s="21">
        <v>3.1634382208203808</v>
      </c>
      <c r="E616" s="21">
        <v>3.3626846790154588</v>
      </c>
      <c r="F616" s="21">
        <v>3</v>
      </c>
      <c r="G616" s="21">
        <v>2.9090909090909092</v>
      </c>
      <c r="H616" s="21">
        <v>21.3125</v>
      </c>
      <c r="I616" s="21">
        <v>20.666666666666668</v>
      </c>
      <c r="J616" s="21">
        <v>10.999583533723142</v>
      </c>
      <c r="K616" s="21">
        <v>18.437649056691402</v>
      </c>
      <c r="L616" s="18">
        <v>19.598928656783254</v>
      </c>
    </row>
    <row r="617" spans="2:12" x14ac:dyDescent="0.2">
      <c r="B617" s="7">
        <v>614</v>
      </c>
      <c r="C617" s="21">
        <v>5.5219765893450763</v>
      </c>
      <c r="D617" s="21">
        <v>3.1184633407011244</v>
      </c>
      <c r="E617" s="21">
        <v>3.6157120913178504</v>
      </c>
      <c r="F617" s="21">
        <v>3</v>
      </c>
      <c r="G617" s="21">
        <v>3</v>
      </c>
      <c r="H617" s="21">
        <v>20.666666666666668</v>
      </c>
      <c r="I617" s="21">
        <v>20.666666666666668</v>
      </c>
      <c r="J617" s="21">
        <v>11.227863609496648</v>
      </c>
      <c r="K617" s="21">
        <v>17.147382986846807</v>
      </c>
      <c r="L617" s="18">
        <v>19.881586931228934</v>
      </c>
    </row>
    <row r="618" spans="2:12" x14ac:dyDescent="0.2">
      <c r="B618" s="7">
        <v>615</v>
      </c>
      <c r="C618" s="21">
        <v>3.4639168364751107</v>
      </c>
      <c r="D618" s="21">
        <v>3.1380605915211732</v>
      </c>
      <c r="E618" s="21">
        <v>3.2902614385730207</v>
      </c>
      <c r="F618" s="21">
        <v>2</v>
      </c>
      <c r="G618" s="21">
        <v>2.4545454545454546</v>
      </c>
      <c r="H618" s="21">
        <v>25.25925925925926</v>
      </c>
      <c r="I618" s="21">
        <v>31</v>
      </c>
      <c r="J618" s="21">
        <v>17.898813085562221</v>
      </c>
      <c r="K618" s="21">
        <v>18.84348741201832</v>
      </c>
      <c r="L618" s="18">
        <v>19.757426025335455</v>
      </c>
    </row>
    <row r="619" spans="2:12" x14ac:dyDescent="0.2">
      <c r="B619" s="7">
        <v>616</v>
      </c>
      <c r="C619" s="21">
        <v>5.0451034080252271</v>
      </c>
      <c r="D619" s="21">
        <v>3.1122413062184879</v>
      </c>
      <c r="E619" s="21">
        <v>3.090679898323248</v>
      </c>
      <c r="F619" s="21">
        <v>3</v>
      </c>
      <c r="G619" s="21">
        <v>3.2727272727272729</v>
      </c>
      <c r="H619" s="21">
        <v>18.944444444444443</v>
      </c>
      <c r="I619" s="21">
        <v>20.666666666666668</v>
      </c>
      <c r="J619" s="21">
        <v>12.289143548847152</v>
      </c>
      <c r="K619" s="21">
        <v>20.060311012355619</v>
      </c>
      <c r="L619" s="18">
        <v>19.921334465974546</v>
      </c>
    </row>
    <row r="620" spans="2:12" x14ac:dyDescent="0.2">
      <c r="B620" s="7">
        <v>617</v>
      </c>
      <c r="C620" s="21">
        <v>5.9979697261469269</v>
      </c>
      <c r="D620" s="21">
        <v>2.930420009722603</v>
      </c>
      <c r="E620" s="21">
        <v>3.4014550961978145</v>
      </c>
      <c r="F620" s="21">
        <v>4</v>
      </c>
      <c r="G620" s="21">
        <v>3.4545454545454546</v>
      </c>
      <c r="H620" s="21">
        <v>17.94736842105263</v>
      </c>
      <c r="I620" s="21">
        <v>15.5</v>
      </c>
      <c r="J620" s="21">
        <v>10.336831099650876</v>
      </c>
      <c r="K620" s="21">
        <v>18.227493306998028</v>
      </c>
      <c r="L620" s="18">
        <v>21.157376688084039</v>
      </c>
    </row>
    <row r="621" spans="2:12" x14ac:dyDescent="0.2">
      <c r="B621" s="7">
        <v>618</v>
      </c>
      <c r="C621" s="21">
        <v>3.2132142861413389</v>
      </c>
      <c r="D621" s="21">
        <v>3.0782957926911858</v>
      </c>
      <c r="E621" s="21">
        <v>3.1944481901266322</v>
      </c>
      <c r="F621" s="21">
        <v>3</v>
      </c>
      <c r="G621" s="21">
        <v>3.9090909090909092</v>
      </c>
      <c r="H621" s="21">
        <v>15.86046511627907</v>
      </c>
      <c r="I621" s="21">
        <v>20.666666666666668</v>
      </c>
      <c r="J621" s="21">
        <v>19.295320659878588</v>
      </c>
      <c r="K621" s="21">
        <v>19.408672894313629</v>
      </c>
      <c r="L621" s="18">
        <v>20.141014436366685</v>
      </c>
    </row>
    <row r="622" spans="2:12" x14ac:dyDescent="0.2">
      <c r="B622" s="7">
        <v>619</v>
      </c>
      <c r="C622" s="21">
        <v>3.556423151374565</v>
      </c>
      <c r="D622" s="21">
        <v>2.9642314934139051</v>
      </c>
      <c r="E622" s="21">
        <v>3.7182225159676747</v>
      </c>
      <c r="F622" s="21">
        <v>6</v>
      </c>
      <c r="G622" s="21">
        <v>3.4545454545454546</v>
      </c>
      <c r="H622" s="21">
        <v>17.94736842105263</v>
      </c>
      <c r="I622" s="21">
        <v>10.333333333333334</v>
      </c>
      <c r="J622" s="21">
        <v>17.433246090538148</v>
      </c>
      <c r="K622" s="21">
        <v>16.674634111795317</v>
      </c>
      <c r="L622" s="18">
        <v>20.916045233901286</v>
      </c>
    </row>
    <row r="623" spans="2:12" x14ac:dyDescent="0.2">
      <c r="B623" s="7">
        <v>620</v>
      </c>
      <c r="C623" s="21">
        <v>2.6107247800815809</v>
      </c>
      <c r="D623" s="21">
        <v>3.2451543552848552</v>
      </c>
      <c r="E623" s="21">
        <v>3.2435970524295801</v>
      </c>
      <c r="F623" s="21">
        <v>5</v>
      </c>
      <c r="G623" s="21">
        <v>2.9090909090909092</v>
      </c>
      <c r="H623" s="21">
        <v>21.3125</v>
      </c>
      <c r="I623" s="21">
        <v>12.4</v>
      </c>
      <c r="J623" s="21">
        <v>23.748194552342895</v>
      </c>
      <c r="K623" s="21">
        <v>19.114581434694422</v>
      </c>
      <c r="L623" s="18">
        <v>19.105408622252646</v>
      </c>
    </row>
    <row r="624" spans="2:12" x14ac:dyDescent="0.2">
      <c r="B624" s="7">
        <v>621</v>
      </c>
      <c r="C624" s="21">
        <v>5.3250327437263856</v>
      </c>
      <c r="D624" s="21">
        <v>3.1027817760780882</v>
      </c>
      <c r="E624" s="21">
        <v>3.5522847075642421</v>
      </c>
      <c r="F624" s="21">
        <v>5</v>
      </c>
      <c r="G624" s="21">
        <v>2.7272727272727271</v>
      </c>
      <c r="H624" s="21">
        <v>22.733333333333334</v>
      </c>
      <c r="I624" s="21">
        <v>12.4</v>
      </c>
      <c r="J624" s="21">
        <v>11.643120894053553</v>
      </c>
      <c r="K624" s="21">
        <v>17.453555979895722</v>
      </c>
      <c r="L624" s="18">
        <v>19.982069147759372</v>
      </c>
    </row>
    <row r="625" spans="2:12" x14ac:dyDescent="0.2">
      <c r="B625" s="7">
        <v>622</v>
      </c>
      <c r="C625" s="21">
        <v>3.1480546948204626</v>
      </c>
      <c r="D625" s="21">
        <v>3.1871890204864011</v>
      </c>
      <c r="E625" s="21">
        <v>3.4975763614710287</v>
      </c>
      <c r="F625" s="21">
        <v>7</v>
      </c>
      <c r="G625" s="21">
        <v>2.7272727272727271</v>
      </c>
      <c r="H625" s="21">
        <v>22.733333333333334</v>
      </c>
      <c r="I625" s="21">
        <v>8.8571428571428577</v>
      </c>
      <c r="J625" s="21">
        <v>19.694702287736437</v>
      </c>
      <c r="K625" s="21">
        <v>17.726560793064063</v>
      </c>
      <c r="L625" s="18">
        <v>19.45287825776273</v>
      </c>
    </row>
    <row r="626" spans="2:12" x14ac:dyDescent="0.2">
      <c r="B626" s="7">
        <v>623</v>
      </c>
      <c r="C626" s="21">
        <v>5.0449433436185966</v>
      </c>
      <c r="D626" s="21">
        <v>3.1393343944554322</v>
      </c>
      <c r="E626" s="21">
        <v>3.0844229877419016</v>
      </c>
      <c r="F626" s="21">
        <v>5</v>
      </c>
      <c r="G626" s="21">
        <v>3.7272727272727271</v>
      </c>
      <c r="H626" s="21">
        <v>16.634146341463417</v>
      </c>
      <c r="I626" s="21">
        <v>12.4</v>
      </c>
      <c r="J626" s="21">
        <v>12.289533455003903</v>
      </c>
      <c r="K626" s="21">
        <v>20.101004384418118</v>
      </c>
      <c r="L626" s="18">
        <v>19.749409336419191</v>
      </c>
    </row>
    <row r="627" spans="2:12" x14ac:dyDescent="0.2">
      <c r="B627" s="7">
        <v>624</v>
      </c>
      <c r="C627" s="21">
        <v>4.2338518346154954</v>
      </c>
      <c r="D627" s="21">
        <v>3.2065474702942045</v>
      </c>
      <c r="E627" s="21">
        <v>3.285674702595458</v>
      </c>
      <c r="F627" s="21">
        <v>3</v>
      </c>
      <c r="G627" s="21">
        <v>2.3636363636363638</v>
      </c>
      <c r="H627" s="21">
        <v>26.23076923076923</v>
      </c>
      <c r="I627" s="21">
        <v>20.666666666666668</v>
      </c>
      <c r="J627" s="21">
        <v>14.64387570039532</v>
      </c>
      <c r="K627" s="21">
        <v>18.869792542464488</v>
      </c>
      <c r="L627" s="18">
        <v>19.335438060522904</v>
      </c>
    </row>
    <row r="628" spans="2:12" x14ac:dyDescent="0.2">
      <c r="B628" s="7">
        <v>625</v>
      </c>
      <c r="C628" s="21">
        <v>3.6353115103284503</v>
      </c>
      <c r="D628" s="21">
        <v>3.0772528393865768</v>
      </c>
      <c r="E628" s="21">
        <v>3.0858510503238996</v>
      </c>
      <c r="F628" s="21">
        <v>2</v>
      </c>
      <c r="G628" s="21">
        <v>4</v>
      </c>
      <c r="H628" s="21">
        <v>15.5</v>
      </c>
      <c r="I628" s="21">
        <v>31</v>
      </c>
      <c r="J628" s="21">
        <v>17.054934583693573</v>
      </c>
      <c r="K628" s="21">
        <v>20.091702090900437</v>
      </c>
      <c r="L628" s="18">
        <v>20.147840699485439</v>
      </c>
    </row>
    <row r="629" spans="2:12" x14ac:dyDescent="0.2">
      <c r="B629" s="7">
        <v>626</v>
      </c>
      <c r="C629" s="21">
        <v>3.8495587130231184</v>
      </c>
      <c r="D629" s="21">
        <v>3.0695804499856969</v>
      </c>
      <c r="E629" s="21">
        <v>3.362524675444158</v>
      </c>
      <c r="F629" s="21">
        <v>6</v>
      </c>
      <c r="G629" s="21">
        <v>2.1818181818181817</v>
      </c>
      <c r="H629" s="21">
        <v>28.416666666666668</v>
      </c>
      <c r="I629" s="21">
        <v>10.333333333333334</v>
      </c>
      <c r="J629" s="21">
        <v>16.105742143963933</v>
      </c>
      <c r="K629" s="21">
        <v>18.438526400348387</v>
      </c>
      <c r="L629" s="18">
        <v>20.198200050527717</v>
      </c>
    </row>
    <row r="630" spans="2:12" x14ac:dyDescent="0.2">
      <c r="B630" s="7">
        <v>627</v>
      </c>
      <c r="C630" s="21">
        <v>3.717430609787101</v>
      </c>
      <c r="D630" s="21">
        <v>3.1332367160496126</v>
      </c>
      <c r="E630" s="21">
        <v>3.0239877239350701</v>
      </c>
      <c r="F630" s="21">
        <v>3</v>
      </c>
      <c r="G630" s="21">
        <v>3.2727272727272729</v>
      </c>
      <c r="H630" s="21">
        <v>18.944444444444443</v>
      </c>
      <c r="I630" s="21">
        <v>20.666666666666668</v>
      </c>
      <c r="J630" s="21">
        <v>16.678186228081543</v>
      </c>
      <c r="K630" s="21">
        <v>20.502728734401185</v>
      </c>
      <c r="L630" s="18">
        <v>19.787844206731258</v>
      </c>
    </row>
    <row r="631" spans="2:12" x14ac:dyDescent="0.2">
      <c r="B631" s="7">
        <v>628</v>
      </c>
      <c r="C631" s="21">
        <v>5.6006419371703791</v>
      </c>
      <c r="D631" s="21">
        <v>2.897207107244697</v>
      </c>
      <c r="E631" s="21">
        <v>3.1598625713393433</v>
      </c>
      <c r="F631" s="21">
        <v>5</v>
      </c>
      <c r="G631" s="21">
        <v>3.0909090909090908</v>
      </c>
      <c r="H631" s="21">
        <v>20.058823529411764</v>
      </c>
      <c r="I631" s="21">
        <v>12.4</v>
      </c>
      <c r="J631" s="21">
        <v>11.070159580907676</v>
      </c>
      <c r="K631" s="21">
        <v>19.621106488096601</v>
      </c>
      <c r="L631" s="18">
        <v>21.399919890077609</v>
      </c>
    </row>
    <row r="632" spans="2:12" x14ac:dyDescent="0.2">
      <c r="B632" s="7">
        <v>629</v>
      </c>
      <c r="C632" s="21">
        <v>4.2553838355977458</v>
      </c>
      <c r="D632" s="21">
        <v>3.07876076714245</v>
      </c>
      <c r="E632" s="21">
        <v>3.3407393275377482</v>
      </c>
      <c r="F632" s="21">
        <v>5</v>
      </c>
      <c r="G632" s="21">
        <v>3.2727272727272729</v>
      </c>
      <c r="H632" s="21">
        <v>18.944444444444443</v>
      </c>
      <c r="I632" s="21">
        <v>12.4</v>
      </c>
      <c r="J632" s="21">
        <v>14.569778519471905</v>
      </c>
      <c r="K632" s="21">
        <v>18.55876616560094</v>
      </c>
      <c r="L632" s="18">
        <v>20.137972609526678</v>
      </c>
    </row>
    <row r="633" spans="2:12" x14ac:dyDescent="0.2">
      <c r="B633" s="7">
        <v>630</v>
      </c>
      <c r="C633" s="21">
        <v>3.5752632285858308</v>
      </c>
      <c r="D633" s="21">
        <v>3.145705958827262</v>
      </c>
      <c r="E633" s="21">
        <v>3.2810487518095228</v>
      </c>
      <c r="F633" s="21">
        <v>3</v>
      </c>
      <c r="G633" s="21">
        <v>2.9090909090909092</v>
      </c>
      <c r="H633" s="21">
        <v>21.3125</v>
      </c>
      <c r="I633" s="21">
        <v>20.666666666666668</v>
      </c>
      <c r="J633" s="21">
        <v>17.341380490332078</v>
      </c>
      <c r="K633" s="21">
        <v>18.896397063837146</v>
      </c>
      <c r="L633" s="18">
        <v>19.709407303635579</v>
      </c>
    </row>
    <row r="634" spans="2:12" x14ac:dyDescent="0.2">
      <c r="B634" s="7">
        <v>631</v>
      </c>
      <c r="C634" s="21">
        <v>3.1254437961220298</v>
      </c>
      <c r="D634" s="21">
        <v>3.1424177123624526</v>
      </c>
      <c r="E634" s="21">
        <v>3.2040685845698418</v>
      </c>
      <c r="F634" s="21">
        <v>3</v>
      </c>
      <c r="G634" s="21">
        <v>3.1818181818181817</v>
      </c>
      <c r="H634" s="21">
        <v>19.485714285714288</v>
      </c>
      <c r="I634" s="21">
        <v>20.666666666666668</v>
      </c>
      <c r="J634" s="21">
        <v>19.837182827260566</v>
      </c>
      <c r="K634" s="21">
        <v>19.350397272573904</v>
      </c>
      <c r="L634" s="18">
        <v>19.730031356457935</v>
      </c>
    </row>
    <row r="635" spans="2:12" x14ac:dyDescent="0.2">
      <c r="B635" s="7">
        <v>632</v>
      </c>
      <c r="C635" s="21">
        <v>6.3037962844655349</v>
      </c>
      <c r="D635" s="21">
        <v>3.2217085941513126</v>
      </c>
      <c r="E635" s="21">
        <v>3.2782734825372368</v>
      </c>
      <c r="F635" s="21">
        <v>3</v>
      </c>
      <c r="G635" s="21">
        <v>3.0909090909090908</v>
      </c>
      <c r="H635" s="21">
        <v>20.058823529411764</v>
      </c>
      <c r="I635" s="21">
        <v>20.666666666666668</v>
      </c>
      <c r="J635" s="21">
        <v>9.8353432125950508</v>
      </c>
      <c r="K635" s="21">
        <v>18.912394078853598</v>
      </c>
      <c r="L635" s="18">
        <v>19.244446910113087</v>
      </c>
    </row>
    <row r="636" spans="2:12" x14ac:dyDescent="0.2">
      <c r="B636" s="7">
        <v>633</v>
      </c>
      <c r="C636" s="21">
        <v>3.9982553311371212</v>
      </c>
      <c r="D636" s="21">
        <v>3.0892955352882265</v>
      </c>
      <c r="E636" s="21">
        <v>3.2841356015998513</v>
      </c>
      <c r="F636" s="21">
        <v>7</v>
      </c>
      <c r="G636" s="21">
        <v>2.4545454545454546</v>
      </c>
      <c r="H636" s="21">
        <v>25.25925925925926</v>
      </c>
      <c r="I636" s="21">
        <v>8.8571428571428577</v>
      </c>
      <c r="J636" s="21">
        <v>15.506763541878886</v>
      </c>
      <c r="K636" s="21">
        <v>18.878635818142524</v>
      </c>
      <c r="L636" s="18">
        <v>20.069300360483478</v>
      </c>
    </row>
    <row r="637" spans="2:12" x14ac:dyDescent="0.2">
      <c r="B637" s="7">
        <v>634</v>
      </c>
      <c r="C637" s="21">
        <v>3.5695956879876056</v>
      </c>
      <c r="D637" s="21">
        <v>2.9483537774721462</v>
      </c>
      <c r="E637" s="21">
        <v>3.5282532273190346</v>
      </c>
      <c r="F637" s="21">
        <v>4</v>
      </c>
      <c r="G637" s="21">
        <v>3</v>
      </c>
      <c r="H637" s="21">
        <v>20.666666666666668</v>
      </c>
      <c r="I637" s="21">
        <v>15.5</v>
      </c>
      <c r="J637" s="21">
        <v>17.368913854485605</v>
      </c>
      <c r="K637" s="21">
        <v>17.572434858115638</v>
      </c>
      <c r="L637" s="18">
        <v>21.028684031655605</v>
      </c>
    </row>
    <row r="638" spans="2:12" x14ac:dyDescent="0.2">
      <c r="B638" s="7">
        <v>635</v>
      </c>
      <c r="C638" s="21">
        <v>4.2920593415019814</v>
      </c>
      <c r="D638" s="21">
        <v>3.244981319074189</v>
      </c>
      <c r="E638" s="21">
        <v>3.1332605382582748</v>
      </c>
      <c r="F638" s="21">
        <v>4</v>
      </c>
      <c r="G638" s="21">
        <v>3.0909090909090908</v>
      </c>
      <c r="H638" s="21">
        <v>20.058823529411764</v>
      </c>
      <c r="I638" s="21">
        <v>15.5</v>
      </c>
      <c r="J638" s="21">
        <v>14.445280241233444</v>
      </c>
      <c r="K638" s="21">
        <v>19.787693759569937</v>
      </c>
      <c r="L638" s="18">
        <v>19.106427403929999</v>
      </c>
    </row>
    <row r="639" spans="2:12" x14ac:dyDescent="0.2">
      <c r="B639" s="7">
        <v>636</v>
      </c>
      <c r="C639" s="21">
        <v>4.8789658619864085</v>
      </c>
      <c r="D639" s="21">
        <v>3.230909423237593</v>
      </c>
      <c r="E639" s="21">
        <v>3.0569216355802213</v>
      </c>
      <c r="F639" s="21">
        <v>2</v>
      </c>
      <c r="G639" s="21">
        <v>2.8181818181818183</v>
      </c>
      <c r="H639" s="21">
        <v>22</v>
      </c>
      <c r="I639" s="21">
        <v>31</v>
      </c>
      <c r="J639" s="21">
        <v>12.707610947447272</v>
      </c>
      <c r="K639" s="21">
        <v>20.28184147031039</v>
      </c>
      <c r="L639" s="18">
        <v>19.18964349606302</v>
      </c>
    </row>
    <row r="640" spans="2:12" x14ac:dyDescent="0.2">
      <c r="B640" s="7">
        <v>637</v>
      </c>
      <c r="C640" s="21">
        <v>3.1594630613684167</v>
      </c>
      <c r="D640" s="21">
        <v>3.0605830547505839</v>
      </c>
      <c r="E640" s="21">
        <v>3.1926696381179949</v>
      </c>
      <c r="F640" s="21">
        <v>7</v>
      </c>
      <c r="G640" s="21">
        <v>3</v>
      </c>
      <c r="H640" s="21">
        <v>20.666666666666668</v>
      </c>
      <c r="I640" s="21">
        <v>8.8571428571428577</v>
      </c>
      <c r="J640" s="21">
        <v>19.623587551343853</v>
      </c>
      <c r="K640" s="21">
        <v>19.419484953835553</v>
      </c>
      <c r="L640" s="18">
        <v>20.257578014020783</v>
      </c>
    </row>
    <row r="641" spans="2:12" x14ac:dyDescent="0.2">
      <c r="B641" s="7">
        <v>638</v>
      </c>
      <c r="C641" s="21">
        <v>4.9081322886529435</v>
      </c>
      <c r="D641" s="21">
        <v>3.2763862098871384</v>
      </c>
      <c r="E641" s="21">
        <v>3.0494029978080563</v>
      </c>
      <c r="F641" s="21">
        <v>5</v>
      </c>
      <c r="G641" s="21">
        <v>2.2727272727272729</v>
      </c>
      <c r="H641" s="21">
        <v>27.279999999999998</v>
      </c>
      <c r="I641" s="21">
        <v>12.4</v>
      </c>
      <c r="J641" s="21">
        <v>12.632096356354761</v>
      </c>
      <c r="K641" s="21">
        <v>20.331848576448003</v>
      </c>
      <c r="L641" s="18">
        <v>18.923288046110937</v>
      </c>
    </row>
    <row r="642" spans="2:12" x14ac:dyDescent="0.2">
      <c r="B642" s="7">
        <v>639</v>
      </c>
      <c r="C642" s="21">
        <v>6.1231723767095518</v>
      </c>
      <c r="D642" s="21">
        <v>3.0367138712579833</v>
      </c>
      <c r="E642" s="21">
        <v>3.3399632718717585</v>
      </c>
      <c r="F642" s="21">
        <v>5</v>
      </c>
      <c r="G642" s="21">
        <v>3.9090909090909092</v>
      </c>
      <c r="H642" s="21">
        <v>15.86046511627907</v>
      </c>
      <c r="I642" s="21">
        <v>12.4</v>
      </c>
      <c r="J642" s="21">
        <v>10.125470293115827</v>
      </c>
      <c r="K642" s="21">
        <v>18.563078379378226</v>
      </c>
      <c r="L642" s="18">
        <v>20.416806662893134</v>
      </c>
    </row>
    <row r="643" spans="2:12" x14ac:dyDescent="0.2">
      <c r="B643" s="7">
        <v>640</v>
      </c>
      <c r="C643" s="21">
        <v>4.8965915206281352</v>
      </c>
      <c r="D643" s="21">
        <v>2.9803438818357515</v>
      </c>
      <c r="E643" s="21">
        <v>3.3665810054155028</v>
      </c>
      <c r="F643" s="21">
        <v>3</v>
      </c>
      <c r="G643" s="21">
        <v>3.2727272727272729</v>
      </c>
      <c r="H643" s="21">
        <v>18.944444444444443</v>
      </c>
      <c r="I643" s="21">
        <v>20.666666666666668</v>
      </c>
      <c r="J643" s="21">
        <v>12.661868922251173</v>
      </c>
      <c r="K643" s="21">
        <v>18.416310167575478</v>
      </c>
      <c r="L643" s="18">
        <v>20.802968535902952</v>
      </c>
    </row>
    <row r="644" spans="2:12" x14ac:dyDescent="0.2">
      <c r="B644" s="7">
        <v>641</v>
      </c>
      <c r="C644" s="21">
        <v>5.8538337010139649</v>
      </c>
      <c r="D644" s="21">
        <v>3.1607100234379164</v>
      </c>
      <c r="E644" s="21">
        <v>3.1563961319449678</v>
      </c>
      <c r="F644" s="21">
        <v>6</v>
      </c>
      <c r="G644" s="21">
        <v>3.9090909090909092</v>
      </c>
      <c r="H644" s="21">
        <v>15.86046511627907</v>
      </c>
      <c r="I644" s="21">
        <v>10.333333333333334</v>
      </c>
      <c r="J644" s="21">
        <v>10.591349731930503</v>
      </c>
      <c r="K644" s="21">
        <v>19.642654916636104</v>
      </c>
      <c r="L644" s="18">
        <v>19.61584566133731</v>
      </c>
    </row>
    <row r="645" spans="2:12" x14ac:dyDescent="0.2">
      <c r="B645" s="7">
        <v>642</v>
      </c>
      <c r="C645" s="21">
        <v>4.29629016008339</v>
      </c>
      <c r="D645" s="21">
        <v>3.1863084443426688</v>
      </c>
      <c r="E645" s="21">
        <v>3.5367970077447306</v>
      </c>
      <c r="F645" s="21">
        <v>6</v>
      </c>
      <c r="G645" s="21">
        <v>2.7272727272727271</v>
      </c>
      <c r="H645" s="21">
        <v>22.733333333333334</v>
      </c>
      <c r="I645" s="21">
        <v>10.333333333333334</v>
      </c>
      <c r="J645" s="21">
        <v>14.431055094006172</v>
      </c>
      <c r="K645" s="21">
        <v>17.529985425862719</v>
      </c>
      <c r="L645" s="18">
        <v>19.458254303685443</v>
      </c>
    </row>
    <row r="646" spans="2:12" x14ac:dyDescent="0.2">
      <c r="B646" s="7">
        <v>643</v>
      </c>
      <c r="C646" s="21">
        <v>3.2537055474794379</v>
      </c>
      <c r="D646" s="21">
        <v>3.0864652583975598</v>
      </c>
      <c r="E646" s="21">
        <v>3.3284309024680394</v>
      </c>
      <c r="F646" s="21">
        <v>3</v>
      </c>
      <c r="G646" s="21">
        <v>2.7272727272727271</v>
      </c>
      <c r="H646" s="21">
        <v>22.733333333333334</v>
      </c>
      <c r="I646" s="21">
        <v>20.666666666666668</v>
      </c>
      <c r="J646" s="21">
        <v>19.055196942461436</v>
      </c>
      <c r="K646" s="21">
        <v>18.62739585611552</v>
      </c>
      <c r="L646" s="18">
        <v>20.087703832502992</v>
      </c>
    </row>
    <row r="647" spans="2:12" x14ac:dyDescent="0.2">
      <c r="B647" s="7">
        <v>644</v>
      </c>
      <c r="C647" s="21">
        <v>2.3626356334877965</v>
      </c>
      <c r="D647" s="21">
        <v>3.015158007331967</v>
      </c>
      <c r="E647" s="21">
        <v>3.1061196246884282</v>
      </c>
      <c r="F647" s="21">
        <v>2</v>
      </c>
      <c r="G647" s="21">
        <v>3.0909090909090908</v>
      </c>
      <c r="H647" s="21">
        <v>20.058823529411764</v>
      </c>
      <c r="I647" s="21">
        <v>31</v>
      </c>
      <c r="J647" s="21">
        <v>26.241879670829167</v>
      </c>
      <c r="K647" s="21">
        <v>19.960596336085786</v>
      </c>
      <c r="L647" s="18">
        <v>20.562769794894479</v>
      </c>
    </row>
    <row r="648" spans="2:12" x14ac:dyDescent="0.2">
      <c r="B648" s="7">
        <v>645</v>
      </c>
      <c r="C648" s="21">
        <v>4.4981330498169481</v>
      </c>
      <c r="D648" s="21">
        <v>3.0517507759686842</v>
      </c>
      <c r="E648" s="21">
        <v>3.2797641329015783</v>
      </c>
      <c r="F648" s="21">
        <v>5</v>
      </c>
      <c r="G648" s="21">
        <v>3.3636363636363638</v>
      </c>
      <c r="H648" s="21">
        <v>18.432432432432432</v>
      </c>
      <c r="I648" s="21">
        <v>12.4</v>
      </c>
      <c r="J648" s="21">
        <v>13.783496244630447</v>
      </c>
      <c r="K648" s="21">
        <v>18.903798409780507</v>
      </c>
      <c r="L648" s="18">
        <v>20.316206843699423</v>
      </c>
    </row>
    <row r="649" spans="2:12" x14ac:dyDescent="0.2">
      <c r="B649" s="7">
        <v>646</v>
      </c>
      <c r="C649" s="21">
        <v>6.0237298622976763</v>
      </c>
      <c r="D649" s="21">
        <v>3.0268651683191261</v>
      </c>
      <c r="E649" s="21">
        <v>3.2837680184383244</v>
      </c>
      <c r="F649" s="21">
        <v>4</v>
      </c>
      <c r="G649" s="21">
        <v>3</v>
      </c>
      <c r="H649" s="21">
        <v>20.666666666666668</v>
      </c>
      <c r="I649" s="21">
        <v>15.5</v>
      </c>
      <c r="J649" s="21">
        <v>10.292626232802359</v>
      </c>
      <c r="K649" s="21">
        <v>18.880749082112569</v>
      </c>
      <c r="L649" s="18">
        <v>20.483238120061273</v>
      </c>
    </row>
    <row r="650" spans="2:12" x14ac:dyDescent="0.2">
      <c r="B650" s="7">
        <v>647</v>
      </c>
      <c r="C650" s="21">
        <v>5.4332639059127681</v>
      </c>
      <c r="D650" s="21">
        <v>3.1888666963836378</v>
      </c>
      <c r="E650" s="21">
        <v>3.0266787626820277</v>
      </c>
      <c r="F650" s="21">
        <v>5</v>
      </c>
      <c r="G650" s="21">
        <v>3.1818181818181817</v>
      </c>
      <c r="H650" s="21">
        <v>19.485714285714288</v>
      </c>
      <c r="I650" s="21">
        <v>12.4</v>
      </c>
      <c r="J650" s="21">
        <v>11.41118875755847</v>
      </c>
      <c r="K650" s="21">
        <v>20.484499631886933</v>
      </c>
      <c r="L650" s="18">
        <v>19.442644018425618</v>
      </c>
    </row>
    <row r="651" spans="2:12" x14ac:dyDescent="0.2">
      <c r="B651" s="7">
        <v>648</v>
      </c>
      <c r="C651" s="21">
        <v>4.1505451395138397</v>
      </c>
      <c r="D651" s="21">
        <v>3.2396693280890756</v>
      </c>
      <c r="E651" s="21">
        <v>3.4666474644753196</v>
      </c>
      <c r="F651" s="21">
        <v>3</v>
      </c>
      <c r="G651" s="21">
        <v>3.6363636363636362</v>
      </c>
      <c r="H651" s="21">
        <v>17.05</v>
      </c>
      <c r="I651" s="21">
        <v>20.666666666666668</v>
      </c>
      <c r="J651" s="21">
        <v>14.937796823301664</v>
      </c>
      <c r="K651" s="21">
        <v>17.884714449723766</v>
      </c>
      <c r="L651" s="18">
        <v>19.137755653775567</v>
      </c>
    </row>
    <row r="652" spans="2:12" x14ac:dyDescent="0.2">
      <c r="B652" s="7">
        <v>649</v>
      </c>
      <c r="C652" s="21">
        <v>4.5779742101231307</v>
      </c>
      <c r="D652" s="21">
        <v>3.0777440851448143</v>
      </c>
      <c r="E652" s="21">
        <v>3.3773914967055845</v>
      </c>
      <c r="F652" s="21">
        <v>2</v>
      </c>
      <c r="G652" s="21">
        <v>2.8181818181818183</v>
      </c>
      <c r="H652" s="21">
        <v>22</v>
      </c>
      <c r="I652" s="21">
        <v>31</v>
      </c>
      <c r="J652" s="21">
        <v>13.543108185909249</v>
      </c>
      <c r="K652" s="21">
        <v>18.35736249720436</v>
      </c>
      <c r="L652" s="18">
        <v>20.144624856644885</v>
      </c>
    </row>
    <row r="653" spans="2:12" x14ac:dyDescent="0.2">
      <c r="B653" s="7">
        <v>650</v>
      </c>
      <c r="C653" s="21">
        <v>3.1686351068174399</v>
      </c>
      <c r="D653" s="21">
        <v>3.0624592749217778</v>
      </c>
      <c r="E653" s="21">
        <v>3.2834922091267473</v>
      </c>
      <c r="F653" s="21">
        <v>3</v>
      </c>
      <c r="G653" s="21">
        <v>2.7272727272727271</v>
      </c>
      <c r="H653" s="21">
        <v>22.733333333333334</v>
      </c>
      <c r="I653" s="21">
        <v>20.666666666666668</v>
      </c>
      <c r="J653" s="21">
        <v>19.566784407142567</v>
      </c>
      <c r="K653" s="21">
        <v>18.882335041839205</v>
      </c>
      <c r="L653" s="18">
        <v>20.24516717910759</v>
      </c>
    </row>
    <row r="654" spans="2:12" x14ac:dyDescent="0.2">
      <c r="B654" s="7">
        <v>651</v>
      </c>
      <c r="C654" s="21">
        <v>5.6651795888655236</v>
      </c>
      <c r="D654" s="21">
        <v>3.1665157827565209</v>
      </c>
      <c r="E654" s="21">
        <v>3.247449445441049</v>
      </c>
      <c r="F654" s="21">
        <v>2</v>
      </c>
      <c r="G654" s="21">
        <v>3.6363636363636362</v>
      </c>
      <c r="H654" s="21">
        <v>17.05</v>
      </c>
      <c r="I654" s="21">
        <v>31</v>
      </c>
      <c r="J654" s="21">
        <v>10.944048467917284</v>
      </c>
      <c r="K654" s="21">
        <v>19.091906137919736</v>
      </c>
      <c r="L654" s="18">
        <v>19.579880301757932</v>
      </c>
    </row>
    <row r="655" spans="2:12" x14ac:dyDescent="0.2">
      <c r="B655" s="7">
        <v>652</v>
      </c>
      <c r="C655" s="21">
        <v>4.811783553261451</v>
      </c>
      <c r="D655" s="21">
        <v>3.0723921963826837</v>
      </c>
      <c r="E655" s="21">
        <v>3.7284010797048635</v>
      </c>
      <c r="F655" s="21">
        <v>7</v>
      </c>
      <c r="G655" s="21">
        <v>2.6363636363636362</v>
      </c>
      <c r="H655" s="21">
        <v>23.517241379310345</v>
      </c>
      <c r="I655" s="21">
        <v>8.8571428571428577</v>
      </c>
      <c r="J655" s="21">
        <v>12.885035104701684</v>
      </c>
      <c r="K655" s="21">
        <v>16.629112231913595</v>
      </c>
      <c r="L655" s="18">
        <v>20.179715360882771</v>
      </c>
    </row>
    <row r="656" spans="2:12" x14ac:dyDescent="0.2">
      <c r="B656" s="7">
        <v>653</v>
      </c>
      <c r="C656" s="21">
        <v>3.8927811269586985</v>
      </c>
      <c r="D656" s="21">
        <v>2.9889126941834854</v>
      </c>
      <c r="E656" s="21">
        <v>3.2583533403260092</v>
      </c>
      <c r="F656" s="21">
        <v>7</v>
      </c>
      <c r="G656" s="21">
        <v>2.9090909090909092</v>
      </c>
      <c r="H656" s="21">
        <v>21.3125</v>
      </c>
      <c r="I656" s="21">
        <v>8.8571428571428577</v>
      </c>
      <c r="J656" s="21">
        <v>15.92691650980094</v>
      </c>
      <c r="K656" s="21">
        <v>19.02801615548444</v>
      </c>
      <c r="L656" s="18">
        <v>20.743329211540331</v>
      </c>
    </row>
    <row r="657" spans="2:12" x14ac:dyDescent="0.2">
      <c r="B657" s="7">
        <v>654</v>
      </c>
      <c r="C657" s="21">
        <v>4.7332997208614636</v>
      </c>
      <c r="D657" s="21">
        <v>3.2465271084446807</v>
      </c>
      <c r="E657" s="21">
        <v>3.2969861541083314</v>
      </c>
      <c r="F657" s="21">
        <v>6</v>
      </c>
      <c r="G657" s="21">
        <v>3.6363636363636362</v>
      </c>
      <c r="H657" s="21">
        <v>17.05</v>
      </c>
      <c r="I657" s="21">
        <v>10.333333333333334</v>
      </c>
      <c r="J657" s="21">
        <v>13.098684566021094</v>
      </c>
      <c r="K657" s="21">
        <v>18.805053191607314</v>
      </c>
      <c r="L657" s="18">
        <v>19.097330140484317</v>
      </c>
    </row>
    <row r="658" spans="2:12" x14ac:dyDescent="0.2">
      <c r="B658" s="7">
        <v>655</v>
      </c>
      <c r="C658" s="21">
        <v>3.2951961626050723</v>
      </c>
      <c r="D658" s="21">
        <v>3.0647115767926794</v>
      </c>
      <c r="E658" s="21">
        <v>3.1197885234290901</v>
      </c>
      <c r="F658" s="21">
        <v>2</v>
      </c>
      <c r="G658" s="21">
        <v>2.2727272727272729</v>
      </c>
      <c r="H658" s="21">
        <v>27.279999999999998</v>
      </c>
      <c r="I658" s="21">
        <v>31</v>
      </c>
      <c r="J658" s="21">
        <v>18.815268330181855</v>
      </c>
      <c r="K658" s="21">
        <v>19.873141892275829</v>
      </c>
      <c r="L658" s="18">
        <v>20.23028870628179</v>
      </c>
    </row>
    <row r="659" spans="2:12" x14ac:dyDescent="0.2">
      <c r="B659" s="7">
        <v>656</v>
      </c>
      <c r="C659" s="21">
        <v>3.2314692396359561</v>
      </c>
      <c r="D659" s="21">
        <v>3.2174225037312869</v>
      </c>
      <c r="E659" s="21">
        <v>3.4523460789813107</v>
      </c>
      <c r="F659" s="21">
        <v>4</v>
      </c>
      <c r="G659" s="21">
        <v>2.2727272727272729</v>
      </c>
      <c r="H659" s="21">
        <v>27.279999999999998</v>
      </c>
      <c r="I659" s="21">
        <v>15.5</v>
      </c>
      <c r="J659" s="21">
        <v>19.186319102014618</v>
      </c>
      <c r="K659" s="21">
        <v>17.958802096194955</v>
      </c>
      <c r="L659" s="18">
        <v>19.270083406235205</v>
      </c>
    </row>
    <row r="660" spans="2:12" x14ac:dyDescent="0.2">
      <c r="B660" s="7">
        <v>657</v>
      </c>
      <c r="C660" s="21">
        <v>4.339270548651335</v>
      </c>
      <c r="D660" s="21">
        <v>3.0766489281983174</v>
      </c>
      <c r="E660" s="21">
        <v>3.4166068799452431</v>
      </c>
      <c r="F660" s="21">
        <v>2</v>
      </c>
      <c r="G660" s="21">
        <v>2.9090909090909092</v>
      </c>
      <c r="H660" s="21">
        <v>21.3125</v>
      </c>
      <c r="I660" s="21">
        <v>31</v>
      </c>
      <c r="J660" s="21">
        <v>14.288115780028946</v>
      </c>
      <c r="K660" s="21">
        <v>18.146659003681936</v>
      </c>
      <c r="L660" s="18">
        <v>20.151795491436566</v>
      </c>
    </row>
    <row r="661" spans="2:12" x14ac:dyDescent="0.2">
      <c r="B661" s="7">
        <v>658</v>
      </c>
      <c r="C661" s="21">
        <v>2.9983960651129173</v>
      </c>
      <c r="D661" s="21">
        <v>2.9942308276095182</v>
      </c>
      <c r="E661" s="21">
        <v>3.5553414919584427</v>
      </c>
      <c r="F661" s="21">
        <v>4</v>
      </c>
      <c r="G661" s="21">
        <v>3.4545454545454546</v>
      </c>
      <c r="H661" s="21">
        <v>17.94736842105263</v>
      </c>
      <c r="I661" s="21">
        <v>15.5</v>
      </c>
      <c r="J661" s="21">
        <v>20.677721906517085</v>
      </c>
      <c r="K661" s="21">
        <v>17.438549894639685</v>
      </c>
      <c r="L661" s="18">
        <v>20.706486429938497</v>
      </c>
    </row>
    <row r="662" spans="2:12" x14ac:dyDescent="0.2">
      <c r="B662" s="7">
        <v>659</v>
      </c>
      <c r="C662" s="21">
        <v>5.0108660791051758</v>
      </c>
      <c r="D662" s="21">
        <v>3.268739199661145</v>
      </c>
      <c r="E662" s="21">
        <v>3.1667051842921965</v>
      </c>
      <c r="F662" s="21">
        <v>6</v>
      </c>
      <c r="G662" s="21">
        <v>3.4545454545454546</v>
      </c>
      <c r="H662" s="21">
        <v>17.94736842105263</v>
      </c>
      <c r="I662" s="21">
        <v>10.333333333333334</v>
      </c>
      <c r="J662" s="21">
        <v>12.373110560374776</v>
      </c>
      <c r="K662" s="21">
        <v>19.578709223560981</v>
      </c>
      <c r="L662" s="18">
        <v>18.967557890952957</v>
      </c>
    </row>
    <row r="663" spans="2:12" x14ac:dyDescent="0.2">
      <c r="B663" s="7">
        <v>660</v>
      </c>
      <c r="C663" s="21">
        <v>3.6555901687135797</v>
      </c>
      <c r="D663" s="21">
        <v>3.1516473456202414</v>
      </c>
      <c r="E663" s="21">
        <v>3.3261240842036357</v>
      </c>
      <c r="F663" s="21">
        <v>3</v>
      </c>
      <c r="G663" s="21">
        <v>2.9090909090909092</v>
      </c>
      <c r="H663" s="21">
        <v>21.3125</v>
      </c>
      <c r="I663" s="21">
        <v>20.666666666666668</v>
      </c>
      <c r="J663" s="21">
        <v>16.960325730884133</v>
      </c>
      <c r="K663" s="21">
        <v>18.640314801979038</v>
      </c>
      <c r="L663" s="18">
        <v>19.672251746744355</v>
      </c>
    </row>
    <row r="664" spans="2:12" x14ac:dyDescent="0.2">
      <c r="B664" s="7">
        <v>661</v>
      </c>
      <c r="C664" s="21">
        <v>4.3720291564989253</v>
      </c>
      <c r="D664" s="21">
        <v>3.0211896738984256</v>
      </c>
      <c r="E664" s="21">
        <v>3.45862100945789</v>
      </c>
      <c r="F664" s="21">
        <v>3</v>
      </c>
      <c r="G664" s="21">
        <v>4.0909090909090908</v>
      </c>
      <c r="H664" s="21">
        <v>15.155555555555555</v>
      </c>
      <c r="I664" s="21">
        <v>20.666666666666668</v>
      </c>
      <c r="J664" s="21">
        <v>14.181058218204781</v>
      </c>
      <c r="K664" s="21">
        <v>17.926219678437096</v>
      </c>
      <c r="L664" s="18">
        <v>20.521717168454906</v>
      </c>
    </row>
    <row r="665" spans="2:12" x14ac:dyDescent="0.2">
      <c r="B665" s="7">
        <v>662</v>
      </c>
      <c r="C665" s="21">
        <v>4.0823496407784834</v>
      </c>
      <c r="D665" s="21">
        <v>3.0923693121838722</v>
      </c>
      <c r="E665" s="21">
        <v>3.2075453835608512</v>
      </c>
      <c r="F665" s="21">
        <v>5</v>
      </c>
      <c r="G665" s="21">
        <v>3</v>
      </c>
      <c r="H665" s="21">
        <v>20.666666666666668</v>
      </c>
      <c r="I665" s="21">
        <v>12.4</v>
      </c>
      <c r="J665" s="21">
        <v>15.187332162998393</v>
      </c>
      <c r="K665" s="21">
        <v>19.329422529065138</v>
      </c>
      <c r="L665" s="18">
        <v>20.049351723845291</v>
      </c>
    </row>
    <row r="666" spans="2:12" x14ac:dyDescent="0.2">
      <c r="B666" s="7">
        <v>663</v>
      </c>
      <c r="C666" s="21">
        <v>5.1423443168112195</v>
      </c>
      <c r="D666" s="21">
        <v>3.0372219707855987</v>
      </c>
      <c r="E666" s="21">
        <v>3.3037546867583139</v>
      </c>
      <c r="F666" s="21">
        <v>5</v>
      </c>
      <c r="G666" s="21">
        <v>2.6363636363636362</v>
      </c>
      <c r="H666" s="21">
        <v>23.517241379310345</v>
      </c>
      <c r="I666" s="21">
        <v>12.4</v>
      </c>
      <c r="J666" s="21">
        <v>12.056757809334393</v>
      </c>
      <c r="K666" s="21">
        <v>18.766526536761479</v>
      </c>
      <c r="L666" s="18">
        <v>20.41339111739774</v>
      </c>
    </row>
    <row r="667" spans="2:12" x14ac:dyDescent="0.2">
      <c r="B667" s="7">
        <v>664</v>
      </c>
      <c r="C667" s="21">
        <v>2.5772657763598148</v>
      </c>
      <c r="D667" s="21">
        <v>2.9239081172535415</v>
      </c>
      <c r="E667" s="21">
        <v>3.194437730095566</v>
      </c>
      <c r="F667" s="21">
        <v>5</v>
      </c>
      <c r="G667" s="21">
        <v>2.4545454545454546</v>
      </c>
      <c r="H667" s="21">
        <v>25.25925925925926</v>
      </c>
      <c r="I667" s="21">
        <v>12.4</v>
      </c>
      <c r="J667" s="21">
        <v>24.056502270235445</v>
      </c>
      <c r="K667" s="21">
        <v>19.408736447069572</v>
      </c>
      <c r="L667" s="18">
        <v>21.204496691994983</v>
      </c>
    </row>
    <row r="668" spans="2:12" x14ac:dyDescent="0.2">
      <c r="B668" s="7">
        <v>665</v>
      </c>
      <c r="C668" s="21">
        <v>4.0117762187389312</v>
      </c>
      <c r="D668" s="21">
        <v>2.990058068760439</v>
      </c>
      <c r="E668" s="21">
        <v>3.306432863399964</v>
      </c>
      <c r="F668" s="21">
        <v>2</v>
      </c>
      <c r="G668" s="21">
        <v>3.6363636363636362</v>
      </c>
      <c r="H668" s="21">
        <v>17.05</v>
      </c>
      <c r="I668" s="21">
        <v>31</v>
      </c>
      <c r="J668" s="21">
        <v>15.454501103625663</v>
      </c>
      <c r="K668" s="21">
        <v>18.751325843116067</v>
      </c>
      <c r="L668" s="18">
        <v>20.735383251504132</v>
      </c>
    </row>
    <row r="669" spans="2:12" x14ac:dyDescent="0.2">
      <c r="B669" s="7">
        <v>666</v>
      </c>
      <c r="C669" s="21">
        <v>4.3003938428197817</v>
      </c>
      <c r="D669" s="21">
        <v>3.0790977270837603</v>
      </c>
      <c r="E669" s="21">
        <v>3.327604737896531</v>
      </c>
      <c r="F669" s="21">
        <v>7</v>
      </c>
      <c r="G669" s="21">
        <v>2.1818181818181817</v>
      </c>
      <c r="H669" s="21">
        <v>28.416666666666668</v>
      </c>
      <c r="I669" s="21">
        <v>8.8571428571428577</v>
      </c>
      <c r="J669" s="21">
        <v>14.417284152594361</v>
      </c>
      <c r="K669" s="21">
        <v>18.632020592443283</v>
      </c>
      <c r="L669" s="18">
        <v>20.135768817809083</v>
      </c>
    </row>
    <row r="670" spans="2:12" x14ac:dyDescent="0.2">
      <c r="B670" s="7">
        <v>667</v>
      </c>
      <c r="C670" s="21">
        <v>4.5116961298180858</v>
      </c>
      <c r="D670" s="21">
        <v>3.1660506901376873</v>
      </c>
      <c r="E670" s="21">
        <v>3.5325724182653726</v>
      </c>
      <c r="F670" s="21">
        <v>4</v>
      </c>
      <c r="G670" s="21">
        <v>3.6363636363636362</v>
      </c>
      <c r="H670" s="21">
        <v>17.05</v>
      </c>
      <c r="I670" s="21">
        <v>15.5</v>
      </c>
      <c r="J670" s="21">
        <v>13.74206023988142</v>
      </c>
      <c r="K670" s="21">
        <v>17.550949466577208</v>
      </c>
      <c r="L670" s="18">
        <v>19.582756584767033</v>
      </c>
    </row>
    <row r="671" spans="2:12" x14ac:dyDescent="0.2">
      <c r="B671" s="7">
        <v>668</v>
      </c>
      <c r="C671" s="21">
        <v>4.1642972437840449</v>
      </c>
      <c r="D671" s="21">
        <v>3.3117603808754819</v>
      </c>
      <c r="E671" s="21">
        <v>3.4539591070409994</v>
      </c>
      <c r="F671" s="21">
        <v>5</v>
      </c>
      <c r="G671" s="21">
        <v>3.2727272727272729</v>
      </c>
      <c r="H671" s="21">
        <v>18.944444444444443</v>
      </c>
      <c r="I671" s="21">
        <v>12.4</v>
      </c>
      <c r="J671" s="21">
        <v>14.888466497569558</v>
      </c>
      <c r="K671" s="21">
        <v>17.950415184016261</v>
      </c>
      <c r="L671" s="18">
        <v>18.72116121626226</v>
      </c>
    </row>
    <row r="672" spans="2:12" x14ac:dyDescent="0.2">
      <c r="B672" s="7">
        <v>669</v>
      </c>
      <c r="C672" s="21">
        <v>6.1308349855219308</v>
      </c>
      <c r="D672" s="21">
        <v>3.3383986632051235</v>
      </c>
      <c r="E672" s="21">
        <v>3.4384459596861472</v>
      </c>
      <c r="F672" s="21">
        <v>2</v>
      </c>
      <c r="G672" s="21">
        <v>2.9090909090909092</v>
      </c>
      <c r="H672" s="21">
        <v>21.3125</v>
      </c>
      <c r="I672" s="21">
        <v>31</v>
      </c>
      <c r="J672" s="21">
        <v>10.11281499932946</v>
      </c>
      <c r="K672" s="21">
        <v>18.031401606107895</v>
      </c>
      <c r="L672" s="18">
        <v>18.571778344913174</v>
      </c>
    </row>
    <row r="673" spans="2:12" x14ac:dyDescent="0.2">
      <c r="B673" s="7">
        <v>670</v>
      </c>
      <c r="C673" s="21">
        <v>5.8804993267220045</v>
      </c>
      <c r="D673" s="21">
        <v>3.090853359667995</v>
      </c>
      <c r="E673" s="21">
        <v>3.0730920127186456</v>
      </c>
      <c r="F673" s="21">
        <v>3</v>
      </c>
      <c r="G673" s="21">
        <v>2.1818181818181817</v>
      </c>
      <c r="H673" s="21">
        <v>28.416666666666668</v>
      </c>
      <c r="I673" s="21">
        <v>20.666666666666668</v>
      </c>
      <c r="J673" s="21">
        <v>10.54332235330107</v>
      </c>
      <c r="K673" s="21">
        <v>20.175119958465221</v>
      </c>
      <c r="L673" s="18">
        <v>20.059185210475256</v>
      </c>
    </row>
    <row r="674" spans="2:12" x14ac:dyDescent="0.2">
      <c r="B674" s="7">
        <v>671</v>
      </c>
      <c r="C674" s="21">
        <v>3.3579127864980078</v>
      </c>
      <c r="D674" s="21">
        <v>2.9919279159621692</v>
      </c>
      <c r="E674" s="21">
        <v>3.0953586697678381</v>
      </c>
      <c r="F674" s="21">
        <v>6</v>
      </c>
      <c r="G674" s="21">
        <v>2.7272727272727271</v>
      </c>
      <c r="H674" s="21">
        <v>22.733333333333334</v>
      </c>
      <c r="I674" s="21">
        <v>10.333333333333334</v>
      </c>
      <c r="J674" s="21">
        <v>18.463850594720256</v>
      </c>
      <c r="K674" s="21">
        <v>20.029988965592217</v>
      </c>
      <c r="L674" s="18">
        <v>20.7224243836976</v>
      </c>
    </row>
    <row r="675" spans="2:12" x14ac:dyDescent="0.2">
      <c r="B675" s="7">
        <v>672</v>
      </c>
      <c r="C675" s="21">
        <v>4.4949274761879767</v>
      </c>
      <c r="D675" s="21">
        <v>2.9609367046682613</v>
      </c>
      <c r="E675" s="21">
        <v>3.3647265206002497</v>
      </c>
      <c r="F675" s="21">
        <v>3</v>
      </c>
      <c r="G675" s="21">
        <v>2.1818181818181817</v>
      </c>
      <c r="H675" s="21">
        <v>28.416666666666668</v>
      </c>
      <c r="I675" s="21">
        <v>20.666666666666668</v>
      </c>
      <c r="J675" s="21">
        <v>13.793325994345182</v>
      </c>
      <c r="K675" s="21">
        <v>18.426460403367201</v>
      </c>
      <c r="L675" s="18">
        <v>20.939319608639316</v>
      </c>
    </row>
    <row r="676" spans="2:12" x14ac:dyDescent="0.2">
      <c r="B676" s="7">
        <v>673</v>
      </c>
      <c r="C676" s="21">
        <v>5.3825240597776176</v>
      </c>
      <c r="D676" s="21">
        <v>3.2149831247797334</v>
      </c>
      <c r="E676" s="21">
        <v>3.3604529174555533</v>
      </c>
      <c r="F676" s="21">
        <v>3</v>
      </c>
      <c r="G676" s="21">
        <v>3.7272727272727271</v>
      </c>
      <c r="H676" s="21">
        <v>16.634146341463417</v>
      </c>
      <c r="I676" s="21">
        <v>20.666666666666668</v>
      </c>
      <c r="J676" s="21">
        <v>11.518759472588696</v>
      </c>
      <c r="K676" s="21">
        <v>18.449893964574503</v>
      </c>
      <c r="L676" s="18">
        <v>19.284704644988697</v>
      </c>
    </row>
    <row r="677" spans="2:12" x14ac:dyDescent="0.2">
      <c r="B677" s="7">
        <v>674</v>
      </c>
      <c r="C677" s="21">
        <v>4.4609921504641745</v>
      </c>
      <c r="D677" s="21">
        <v>3.1630607705990417</v>
      </c>
      <c r="E677" s="21">
        <v>3.6427391985135182</v>
      </c>
      <c r="F677" s="21">
        <v>3</v>
      </c>
      <c r="G677" s="21">
        <v>3.6363636363636362</v>
      </c>
      <c r="H677" s="21">
        <v>17.05</v>
      </c>
      <c r="I677" s="21">
        <v>20.666666666666668</v>
      </c>
      <c r="J677" s="21">
        <v>13.898253551858142</v>
      </c>
      <c r="K677" s="21">
        <v>17.020158902756517</v>
      </c>
      <c r="L677" s="18">
        <v>19.601267410444986</v>
      </c>
    </row>
    <row r="678" spans="2:12" x14ac:dyDescent="0.2">
      <c r="B678" s="7">
        <v>675</v>
      </c>
      <c r="C678" s="21">
        <v>6.6104213713784059</v>
      </c>
      <c r="D678" s="21">
        <v>3.0568989331882417</v>
      </c>
      <c r="E678" s="21">
        <v>3.3346176825440095</v>
      </c>
      <c r="F678" s="21">
        <v>5</v>
      </c>
      <c r="G678" s="21">
        <v>2.3636363636363638</v>
      </c>
      <c r="H678" s="21">
        <v>26.23076923076923</v>
      </c>
      <c r="I678" s="21">
        <v>12.4</v>
      </c>
      <c r="J678" s="21">
        <v>9.3791297886766554</v>
      </c>
      <c r="K678" s="21">
        <v>18.592836091692423</v>
      </c>
      <c r="L678" s="18">
        <v>20.281992095609162</v>
      </c>
    </row>
    <row r="679" spans="2:12" x14ac:dyDescent="0.2">
      <c r="B679" s="7">
        <v>676</v>
      </c>
      <c r="C679" s="21">
        <v>4.0553313988487263</v>
      </c>
      <c r="D679" s="21">
        <v>3.1664283854236395</v>
      </c>
      <c r="E679" s="21">
        <v>3.2093649054863671</v>
      </c>
      <c r="F679" s="21">
        <v>3</v>
      </c>
      <c r="G679" s="21">
        <v>3.0909090909090908</v>
      </c>
      <c r="H679" s="21">
        <v>20.058823529411764</v>
      </c>
      <c r="I679" s="21">
        <v>20.666666666666668</v>
      </c>
      <c r="J679" s="21">
        <v>15.288516252358875</v>
      </c>
      <c r="K679" s="21">
        <v>19.318463878635868</v>
      </c>
      <c r="L679" s="18">
        <v>19.580420730628639</v>
      </c>
    </row>
    <row r="680" spans="2:12" x14ac:dyDescent="0.2">
      <c r="B680" s="7">
        <v>677</v>
      </c>
      <c r="C680" s="21">
        <v>3.9195668640701165</v>
      </c>
      <c r="D680" s="21">
        <v>3.2234690649623863</v>
      </c>
      <c r="E680" s="21">
        <v>3.4738898706569064</v>
      </c>
      <c r="F680" s="21">
        <v>6</v>
      </c>
      <c r="G680" s="21">
        <v>3.9090909090909092</v>
      </c>
      <c r="H680" s="21">
        <v>15.86046511627907</v>
      </c>
      <c r="I680" s="21">
        <v>10.333333333333334</v>
      </c>
      <c r="J680" s="21">
        <v>15.818074330697499</v>
      </c>
      <c r="K680" s="21">
        <v>17.847428188123853</v>
      </c>
      <c r="L680" s="18">
        <v>19.233936715543898</v>
      </c>
    </row>
    <row r="681" spans="2:12" x14ac:dyDescent="0.2">
      <c r="B681" s="7">
        <v>678</v>
      </c>
      <c r="C681" s="21">
        <v>4.5896767214449721</v>
      </c>
      <c r="D681" s="21">
        <v>3.1331102601714242</v>
      </c>
      <c r="E681" s="21">
        <v>3.690420604202072</v>
      </c>
      <c r="F681" s="21">
        <v>3</v>
      </c>
      <c r="G681" s="21">
        <v>3.5454545454545454</v>
      </c>
      <c r="H681" s="21">
        <v>17.487179487179489</v>
      </c>
      <c r="I681" s="21">
        <v>20.666666666666668</v>
      </c>
      <c r="J681" s="21">
        <v>13.508576695676396</v>
      </c>
      <c r="K681" s="21">
        <v>16.800253046876048</v>
      </c>
      <c r="L681" s="18">
        <v>19.788642866532168</v>
      </c>
    </row>
    <row r="682" spans="2:12" x14ac:dyDescent="0.2">
      <c r="B682" s="7">
        <v>679</v>
      </c>
      <c r="C682" s="21">
        <v>6.5511648204014445</v>
      </c>
      <c r="D682" s="21">
        <v>3.063000807338629</v>
      </c>
      <c r="E682" s="21">
        <v>3.4073584538994237</v>
      </c>
      <c r="F682" s="21">
        <v>6</v>
      </c>
      <c r="G682" s="21">
        <v>3.2727272727272729</v>
      </c>
      <c r="H682" s="21">
        <v>18.944444444444443</v>
      </c>
      <c r="I682" s="21">
        <v>10.333333333333334</v>
      </c>
      <c r="J682" s="21">
        <v>9.4639658289349438</v>
      </c>
      <c r="K682" s="21">
        <v>18.195913590789495</v>
      </c>
      <c r="L682" s="18">
        <v>20.241587874039894</v>
      </c>
    </row>
    <row r="683" spans="2:12" x14ac:dyDescent="0.2">
      <c r="B683" s="7">
        <v>680</v>
      </c>
      <c r="C683" s="21">
        <v>4.4481965609732672</v>
      </c>
      <c r="D683" s="21">
        <v>3.0762527840103111</v>
      </c>
      <c r="E683" s="21">
        <v>3.5555397874218051</v>
      </c>
      <c r="F683" s="21">
        <v>2</v>
      </c>
      <c r="G683" s="21">
        <v>4.3636363636363633</v>
      </c>
      <c r="H683" s="21">
        <v>14.208333333333334</v>
      </c>
      <c r="I683" s="21">
        <v>31</v>
      </c>
      <c r="J683" s="21">
        <v>13.938232978273419</v>
      </c>
      <c r="K683" s="21">
        <v>17.437577331952028</v>
      </c>
      <c r="L683" s="18">
        <v>20.15439053716991</v>
      </c>
    </row>
    <row r="684" spans="2:12" x14ac:dyDescent="0.2">
      <c r="B684" s="7">
        <v>681</v>
      </c>
      <c r="C684" s="21">
        <v>6.6838449303295393</v>
      </c>
      <c r="D684" s="21">
        <v>3.0315120036015961</v>
      </c>
      <c r="E684" s="21">
        <v>3.2479675684321361</v>
      </c>
      <c r="F684" s="21">
        <v>6</v>
      </c>
      <c r="G684" s="21">
        <v>2.2727272727272729</v>
      </c>
      <c r="H684" s="21">
        <v>27.279999999999998</v>
      </c>
      <c r="I684" s="21">
        <v>10.333333333333334</v>
      </c>
      <c r="J684" s="21">
        <v>9.2760979116466675</v>
      </c>
      <c r="K684" s="21">
        <v>19.088860554703363</v>
      </c>
      <c r="L684" s="18">
        <v>20.45184050940281</v>
      </c>
    </row>
    <row r="685" spans="2:12" x14ac:dyDescent="0.2">
      <c r="B685" s="7">
        <v>682</v>
      </c>
      <c r="C685" s="21">
        <v>3.3160260800098071</v>
      </c>
      <c r="D685" s="21">
        <v>2.9428121229932556</v>
      </c>
      <c r="E685" s="21">
        <v>3.2293293388271529</v>
      </c>
      <c r="F685" s="21">
        <v>4</v>
      </c>
      <c r="G685" s="21">
        <v>2.9090909090909092</v>
      </c>
      <c r="H685" s="21">
        <v>21.3125</v>
      </c>
      <c r="I685" s="21">
        <v>15.5</v>
      </c>
      <c r="J685" s="21">
        <v>18.697078522318691</v>
      </c>
      <c r="K685" s="21">
        <v>19.199032831540659</v>
      </c>
      <c r="L685" s="18">
        <v>21.068283467901868</v>
      </c>
    </row>
    <row r="686" spans="2:12" x14ac:dyDescent="0.2">
      <c r="B686" s="7">
        <v>683</v>
      </c>
      <c r="C686" s="21">
        <v>4.168342403918091</v>
      </c>
      <c r="D686" s="21">
        <v>3.0903867247820127</v>
      </c>
      <c r="E686" s="21">
        <v>3.3911742267389835</v>
      </c>
      <c r="F686" s="21">
        <v>2</v>
      </c>
      <c r="G686" s="21">
        <v>2.9090909090909092</v>
      </c>
      <c r="H686" s="21">
        <v>21.3125</v>
      </c>
      <c r="I686" s="21">
        <v>31</v>
      </c>
      <c r="J686" s="21">
        <v>14.874018012944964</v>
      </c>
      <c r="K686" s="21">
        <v>18.28275277369643</v>
      </c>
      <c r="L686" s="18">
        <v>20.062214059754385</v>
      </c>
    </row>
    <row r="687" spans="2:12" x14ac:dyDescent="0.2">
      <c r="B687" s="7">
        <v>684</v>
      </c>
      <c r="C687" s="21">
        <v>3.7637396619160111</v>
      </c>
      <c r="D687" s="21">
        <v>3.1552583360008879</v>
      </c>
      <c r="E687" s="21">
        <v>3.1817915620234358</v>
      </c>
      <c r="F687" s="21">
        <v>4</v>
      </c>
      <c r="G687" s="21">
        <v>3.5454545454545454</v>
      </c>
      <c r="H687" s="21">
        <v>17.487179487179489</v>
      </c>
      <c r="I687" s="21">
        <v>15.5</v>
      </c>
      <c r="J687" s="21">
        <v>16.472977827705968</v>
      </c>
      <c r="K687" s="21">
        <v>19.485877308874244</v>
      </c>
      <c r="L687" s="18">
        <v>19.649738118933712</v>
      </c>
    </row>
    <row r="688" spans="2:12" x14ac:dyDescent="0.2">
      <c r="B688" s="7">
        <v>685</v>
      </c>
      <c r="C688" s="21">
        <v>5.0995943963613763</v>
      </c>
      <c r="D688" s="21">
        <v>3.142391260291284</v>
      </c>
      <c r="E688" s="21">
        <v>3.3721913220484532</v>
      </c>
      <c r="F688" s="21">
        <v>6</v>
      </c>
      <c r="G688" s="21">
        <v>3.8181818181818183</v>
      </c>
      <c r="H688" s="21">
        <v>16.238095238095237</v>
      </c>
      <c r="I688" s="21">
        <v>10.333333333333334</v>
      </c>
      <c r="J688" s="21">
        <v>12.157829658813212</v>
      </c>
      <c r="K688" s="21">
        <v>18.385670941807007</v>
      </c>
      <c r="L688" s="18">
        <v>19.730197440229933</v>
      </c>
    </row>
    <row r="689" spans="2:12" x14ac:dyDescent="0.2">
      <c r="B689" s="7">
        <v>686</v>
      </c>
      <c r="C689" s="21">
        <v>4.6228988180099897</v>
      </c>
      <c r="D689" s="21">
        <v>3.011184263888222</v>
      </c>
      <c r="E689" s="21">
        <v>3.5473179239056716</v>
      </c>
      <c r="F689" s="21">
        <v>6</v>
      </c>
      <c r="G689" s="21">
        <v>3.5454545454545454</v>
      </c>
      <c r="H689" s="21">
        <v>17.487179487179489</v>
      </c>
      <c r="I689" s="21">
        <v>10.333333333333334</v>
      </c>
      <c r="J689" s="21">
        <v>13.411498378129984</v>
      </c>
      <c r="K689" s="21">
        <v>17.47799360812202</v>
      </c>
      <c r="L689" s="18">
        <v>20.589905687120545</v>
      </c>
    </row>
    <row r="690" spans="2:12" x14ac:dyDescent="0.2">
      <c r="B690" s="7">
        <v>687</v>
      </c>
      <c r="C690" s="21">
        <v>4.3544119484336594</v>
      </c>
      <c r="D690" s="21">
        <v>2.9924144004960116</v>
      </c>
      <c r="E690" s="21">
        <v>3.0734158154833011</v>
      </c>
      <c r="F690" s="21">
        <v>6</v>
      </c>
      <c r="G690" s="21">
        <v>3.1818181818181817</v>
      </c>
      <c r="H690" s="21">
        <v>19.485714285714288</v>
      </c>
      <c r="I690" s="21">
        <v>10.333333333333334</v>
      </c>
      <c r="J690" s="21">
        <v>14.238432361068234</v>
      </c>
      <c r="K690" s="21">
        <v>20.172994388736939</v>
      </c>
      <c r="L690" s="18">
        <v>20.719055485671738</v>
      </c>
    </row>
    <row r="691" spans="2:12" x14ac:dyDescent="0.2">
      <c r="B691" s="7">
        <v>688</v>
      </c>
      <c r="C691" s="21">
        <v>3.7898499445579028</v>
      </c>
      <c r="D691" s="21">
        <v>3.0714499239606812</v>
      </c>
      <c r="E691" s="21">
        <v>3.161634802762721</v>
      </c>
      <c r="F691" s="21">
        <v>6</v>
      </c>
      <c r="G691" s="21">
        <v>2.8181818181818183</v>
      </c>
      <c r="H691" s="21">
        <v>22</v>
      </c>
      <c r="I691" s="21">
        <v>10.333333333333334</v>
      </c>
      <c r="J691" s="21">
        <v>16.359486762537898</v>
      </c>
      <c r="K691" s="21">
        <v>19.610108019377424</v>
      </c>
      <c r="L691" s="18">
        <v>20.185906179466556</v>
      </c>
    </row>
    <row r="692" spans="2:12" x14ac:dyDescent="0.2">
      <c r="B692" s="7">
        <v>689</v>
      </c>
      <c r="C692" s="21">
        <v>5.3266169027183565</v>
      </c>
      <c r="D692" s="21">
        <v>3.1558418452366768</v>
      </c>
      <c r="E692" s="21">
        <v>3.0487595919113812</v>
      </c>
      <c r="F692" s="21">
        <v>3</v>
      </c>
      <c r="G692" s="21">
        <v>3.6363636363636362</v>
      </c>
      <c r="H692" s="21">
        <v>17.05</v>
      </c>
      <c r="I692" s="21">
        <v>20.666666666666668</v>
      </c>
      <c r="J692" s="21">
        <v>11.639658179351937</v>
      </c>
      <c r="K692" s="21">
        <v>20.336139380911266</v>
      </c>
      <c r="L692" s="18">
        <v>19.646104919224882</v>
      </c>
    </row>
    <row r="693" spans="2:12" x14ac:dyDescent="0.2">
      <c r="B693" s="7">
        <v>690</v>
      </c>
      <c r="C693" s="21">
        <v>5.5541145473113165</v>
      </c>
      <c r="D693" s="21">
        <v>3.1438627836180979</v>
      </c>
      <c r="E693" s="21">
        <v>3.2258357739214412</v>
      </c>
      <c r="F693" s="21">
        <v>2</v>
      </c>
      <c r="G693" s="21">
        <v>3.8181818181818183</v>
      </c>
      <c r="H693" s="21">
        <v>16.238095238095237</v>
      </c>
      <c r="I693" s="21">
        <v>31</v>
      </c>
      <c r="J693" s="21">
        <v>11.162895448386728</v>
      </c>
      <c r="K693" s="21">
        <v>19.219825293409336</v>
      </c>
      <c r="L693" s="18">
        <v>19.720962480635883</v>
      </c>
    </row>
    <row r="694" spans="2:12" x14ac:dyDescent="0.2">
      <c r="B694" s="7">
        <v>691</v>
      </c>
      <c r="C694" s="21">
        <v>3.7301844920478757</v>
      </c>
      <c r="D694" s="21">
        <v>3.1017871328795459</v>
      </c>
      <c r="E694" s="21">
        <v>3.1006190857833844</v>
      </c>
      <c r="F694" s="21">
        <v>2</v>
      </c>
      <c r="G694" s="21">
        <v>3.0909090909090908</v>
      </c>
      <c r="H694" s="21">
        <v>20.058823529411764</v>
      </c>
      <c r="I694" s="21">
        <v>31</v>
      </c>
      <c r="J694" s="21">
        <v>16.621161803705299</v>
      </c>
      <c r="K694" s="21">
        <v>19.996006695654923</v>
      </c>
      <c r="L694" s="18">
        <v>19.988476753542486</v>
      </c>
    </row>
    <row r="695" spans="2:12" x14ac:dyDescent="0.2">
      <c r="B695" s="7">
        <v>692</v>
      </c>
      <c r="C695" s="21">
        <v>5.3092540229453125</v>
      </c>
      <c r="D695" s="21">
        <v>3.1317819571532066</v>
      </c>
      <c r="E695" s="21">
        <v>3.1246092681918123</v>
      </c>
      <c r="F695" s="21">
        <v>4</v>
      </c>
      <c r="G695" s="21">
        <v>3.1818181818181817</v>
      </c>
      <c r="H695" s="21">
        <v>19.485714285714288</v>
      </c>
      <c r="I695" s="21">
        <v>15.5</v>
      </c>
      <c r="J695" s="21">
        <v>11.677723411245909</v>
      </c>
      <c r="K695" s="21">
        <v>19.842480988312158</v>
      </c>
      <c r="L695" s="18">
        <v>19.797035952131889</v>
      </c>
    </row>
    <row r="696" spans="2:12" x14ac:dyDescent="0.2">
      <c r="B696" s="7">
        <v>693</v>
      </c>
      <c r="C696" s="21">
        <v>2.904568237422295</v>
      </c>
      <c r="D696" s="21">
        <v>3.0809235993457738</v>
      </c>
      <c r="E696" s="21">
        <v>3.2222102679074904</v>
      </c>
      <c r="F696" s="21">
        <v>5</v>
      </c>
      <c r="G696" s="21">
        <v>3.5454545454545454</v>
      </c>
      <c r="H696" s="21">
        <v>17.487179487179489</v>
      </c>
      <c r="I696" s="21">
        <v>12.4</v>
      </c>
      <c r="J696" s="21">
        <v>21.34568546236768</v>
      </c>
      <c r="K696" s="21">
        <v>19.241450695352331</v>
      </c>
      <c r="L696" s="18">
        <v>20.123835596950713</v>
      </c>
    </row>
    <row r="697" spans="2:12" x14ac:dyDescent="0.2">
      <c r="B697" s="7">
        <v>694</v>
      </c>
      <c r="C697" s="21">
        <v>3.7116113177386687</v>
      </c>
      <c r="D697" s="21">
        <v>3.1731555467472949</v>
      </c>
      <c r="E697" s="21">
        <v>3.3335157098701558</v>
      </c>
      <c r="F697" s="21">
        <v>4</v>
      </c>
      <c r="G697" s="21">
        <v>2.2727272727272729</v>
      </c>
      <c r="H697" s="21">
        <v>27.279999999999998</v>
      </c>
      <c r="I697" s="21">
        <v>15.5</v>
      </c>
      <c r="J697" s="21">
        <v>16.704335312182966</v>
      </c>
      <c r="K697" s="21">
        <v>18.598982394600736</v>
      </c>
      <c r="L697" s="18">
        <v>19.538909797080169</v>
      </c>
    </row>
    <row r="698" spans="2:12" x14ac:dyDescent="0.2">
      <c r="B698" s="7">
        <v>695</v>
      </c>
      <c r="C698" s="21">
        <v>5.0308994019716433</v>
      </c>
      <c r="D698" s="21">
        <v>3.0491238823698903</v>
      </c>
      <c r="E698" s="21">
        <v>3.1376037042620024</v>
      </c>
      <c r="F698" s="21">
        <v>3</v>
      </c>
      <c r="G698" s="21">
        <v>2.4545454545454546</v>
      </c>
      <c r="H698" s="21">
        <v>25.25925925925926</v>
      </c>
      <c r="I698" s="21">
        <v>20.666666666666668</v>
      </c>
      <c r="J698" s="21">
        <v>12.323840141924082</v>
      </c>
      <c r="K698" s="21">
        <v>19.760303035014122</v>
      </c>
      <c r="L698" s="18">
        <v>20.333709744784571</v>
      </c>
    </row>
    <row r="699" spans="2:12" x14ac:dyDescent="0.2">
      <c r="B699" s="7">
        <v>696</v>
      </c>
      <c r="C699" s="21">
        <v>6.1461560415255532</v>
      </c>
      <c r="D699" s="21">
        <v>3.0665147448625052</v>
      </c>
      <c r="E699" s="21">
        <v>3.3774598228484107</v>
      </c>
      <c r="F699" s="21">
        <v>5</v>
      </c>
      <c r="G699" s="21">
        <v>3.1818181818181817</v>
      </c>
      <c r="H699" s="21">
        <v>19.485714285714288</v>
      </c>
      <c r="I699" s="21">
        <v>12.4</v>
      </c>
      <c r="J699" s="21">
        <v>10.087605908653568</v>
      </c>
      <c r="K699" s="21">
        <v>18.356991127051142</v>
      </c>
      <c r="L699" s="18">
        <v>20.218392917846518</v>
      </c>
    </row>
    <row r="700" spans="2:12" x14ac:dyDescent="0.2">
      <c r="B700" s="7">
        <v>697</v>
      </c>
      <c r="C700" s="21">
        <v>4.9758207892426061</v>
      </c>
      <c r="D700" s="21">
        <v>3.1119018776570537</v>
      </c>
      <c r="E700" s="21">
        <v>3.1903032314940503</v>
      </c>
      <c r="F700" s="21">
        <v>7</v>
      </c>
      <c r="G700" s="21">
        <v>3.0909090909090908</v>
      </c>
      <c r="H700" s="21">
        <v>20.058823529411764</v>
      </c>
      <c r="I700" s="21">
        <v>8.8571428571428577</v>
      </c>
      <c r="J700" s="21">
        <v>12.460255830362676</v>
      </c>
      <c r="K700" s="21">
        <v>19.433889351942508</v>
      </c>
      <c r="L700" s="18">
        <v>19.923507371858303</v>
      </c>
    </row>
    <row r="701" spans="2:12" x14ac:dyDescent="0.2">
      <c r="B701" s="7">
        <v>698</v>
      </c>
      <c r="C701" s="21">
        <v>5.6212231560419657</v>
      </c>
      <c r="D701" s="21">
        <v>3.0553263987942589</v>
      </c>
      <c r="E701" s="21">
        <v>3.332728248518285</v>
      </c>
      <c r="F701" s="21">
        <v>3</v>
      </c>
      <c r="G701" s="21">
        <v>4.2727272727272725</v>
      </c>
      <c r="H701" s="21">
        <v>14.510638297872342</v>
      </c>
      <c r="I701" s="21">
        <v>20.666666666666668</v>
      </c>
      <c r="J701" s="21">
        <v>11.029627943761557</v>
      </c>
      <c r="K701" s="21">
        <v>18.603376986276906</v>
      </c>
      <c r="L701" s="18">
        <v>20.29243095744776</v>
      </c>
    </row>
    <row r="702" spans="2:12" x14ac:dyDescent="0.2">
      <c r="B702" s="7">
        <v>699</v>
      </c>
      <c r="C702" s="21">
        <v>3.1831555394590962</v>
      </c>
      <c r="D702" s="21">
        <v>3.2087839236085038</v>
      </c>
      <c r="E702" s="21">
        <v>3.447014582870005</v>
      </c>
      <c r="F702" s="21">
        <v>4</v>
      </c>
      <c r="G702" s="21">
        <v>3.0909090909090908</v>
      </c>
      <c r="H702" s="21">
        <v>20.058823529411764</v>
      </c>
      <c r="I702" s="21">
        <v>15.5</v>
      </c>
      <c r="J702" s="21">
        <v>19.477527639298287</v>
      </c>
      <c r="K702" s="21">
        <v>17.986578968394856</v>
      </c>
      <c r="L702" s="18">
        <v>19.32196167645861</v>
      </c>
    </row>
    <row r="703" spans="2:12" x14ac:dyDescent="0.2">
      <c r="B703" s="7">
        <v>700</v>
      </c>
      <c r="C703" s="21">
        <v>2.5753402721923444</v>
      </c>
      <c r="D703" s="21">
        <v>2.9703022460440036</v>
      </c>
      <c r="E703" s="21">
        <v>3.2248591910500233</v>
      </c>
      <c r="F703" s="21">
        <v>3</v>
      </c>
      <c r="G703" s="21">
        <v>2.4545454545454546</v>
      </c>
      <c r="H703" s="21">
        <v>25.25925925925926</v>
      </c>
      <c r="I703" s="21">
        <v>20.666666666666668</v>
      </c>
      <c r="J703" s="21">
        <v>24.074488590674829</v>
      </c>
      <c r="K703" s="21">
        <v>19.22564562572812</v>
      </c>
      <c r="L703" s="18">
        <v>20.87329667631457</v>
      </c>
    </row>
    <row r="704" spans="2:12" x14ac:dyDescent="0.2">
      <c r="B704" s="7">
        <v>701</v>
      </c>
      <c r="C704" s="21">
        <v>5.7205525518922089</v>
      </c>
      <c r="D704" s="21">
        <v>2.9911200598183521</v>
      </c>
      <c r="E704" s="21">
        <v>3.14407052865345</v>
      </c>
      <c r="F704" s="21">
        <v>5</v>
      </c>
      <c r="G704" s="21">
        <v>3.6363636363636362</v>
      </c>
      <c r="H704" s="21">
        <v>17.05</v>
      </c>
      <c r="I704" s="21">
        <v>12.4</v>
      </c>
      <c r="J704" s="21">
        <v>10.838113877564506</v>
      </c>
      <c r="K704" s="21">
        <v>19.719659414432254</v>
      </c>
      <c r="L704" s="18">
        <v>20.728021196101771</v>
      </c>
    </row>
    <row r="705" spans="2:12" x14ac:dyDescent="0.2">
      <c r="B705" s="7">
        <v>702</v>
      </c>
      <c r="C705" s="21">
        <v>3.153639217977557</v>
      </c>
      <c r="D705" s="21">
        <v>3.1475448801751931</v>
      </c>
      <c r="E705" s="21">
        <v>3.1415676099284329</v>
      </c>
      <c r="F705" s="21">
        <v>3</v>
      </c>
      <c r="G705" s="21">
        <v>2.2727272727272729</v>
      </c>
      <c r="H705" s="21">
        <v>27.279999999999998</v>
      </c>
      <c r="I705" s="21">
        <v>20.666666666666668</v>
      </c>
      <c r="J705" s="21">
        <v>19.659826541528385</v>
      </c>
      <c r="K705" s="21">
        <v>19.735370266760679</v>
      </c>
      <c r="L705" s="18">
        <v>19.697892281221122</v>
      </c>
    </row>
    <row r="706" spans="2:12" x14ac:dyDescent="0.2">
      <c r="B706" s="7">
        <v>703</v>
      </c>
      <c r="C706" s="21">
        <v>3.3014090199246651</v>
      </c>
      <c r="D706" s="21">
        <v>3.1236292004860826</v>
      </c>
      <c r="E706" s="21">
        <v>3.1643956487299487</v>
      </c>
      <c r="F706" s="21">
        <v>3</v>
      </c>
      <c r="G706" s="21">
        <v>3.2727272727272729</v>
      </c>
      <c r="H706" s="21">
        <v>18.944444444444443</v>
      </c>
      <c r="I706" s="21">
        <v>20.666666666666668</v>
      </c>
      <c r="J706" s="21">
        <v>18.77986024325298</v>
      </c>
      <c r="K706" s="21">
        <v>19.592998753137621</v>
      </c>
      <c r="L706" s="18">
        <v>19.848706751221268</v>
      </c>
    </row>
    <row r="707" spans="2:12" x14ac:dyDescent="0.2">
      <c r="B707" s="7">
        <v>704</v>
      </c>
      <c r="C707" s="21">
        <v>2.8880172993869317</v>
      </c>
      <c r="D707" s="21">
        <v>3.2143587698078968</v>
      </c>
      <c r="E707" s="21">
        <v>3.154051954091476</v>
      </c>
      <c r="F707" s="21">
        <v>2</v>
      </c>
      <c r="G707" s="21">
        <v>3.2727272727272729</v>
      </c>
      <c r="H707" s="21">
        <v>18.944444444444443</v>
      </c>
      <c r="I707" s="21">
        <v>31</v>
      </c>
      <c r="J707" s="21">
        <v>21.468015448924547</v>
      </c>
      <c r="K707" s="21">
        <v>19.657253876104615</v>
      </c>
      <c r="L707" s="18">
        <v>19.288450493566209</v>
      </c>
    </row>
    <row r="708" spans="2:12" x14ac:dyDescent="0.2">
      <c r="B708" s="7">
        <v>705</v>
      </c>
      <c r="C708" s="21">
        <v>4.6567985858059773</v>
      </c>
      <c r="D708" s="21">
        <v>3.1160123041700962</v>
      </c>
      <c r="E708" s="21">
        <v>3.7397911432618032</v>
      </c>
      <c r="F708" s="21">
        <v>3</v>
      </c>
      <c r="G708" s="21">
        <v>3.7272727272727271</v>
      </c>
      <c r="H708" s="21">
        <v>16.634146341463417</v>
      </c>
      <c r="I708" s="21">
        <v>20.666666666666668</v>
      </c>
      <c r="J708" s="21">
        <v>13.313867640523974</v>
      </c>
      <c r="K708" s="21">
        <v>16.578465915592364</v>
      </c>
      <c r="L708" s="18">
        <v>19.897225667891828</v>
      </c>
    </row>
    <row r="709" spans="2:12" x14ac:dyDescent="0.2">
      <c r="B709" s="7">
        <v>706</v>
      </c>
      <c r="C709" s="21">
        <v>4.2173189674234264</v>
      </c>
      <c r="D709" s="21">
        <v>2.9931364879236759</v>
      </c>
      <c r="E709" s="21">
        <v>3.2502465369765345</v>
      </c>
      <c r="F709" s="21">
        <v>5</v>
      </c>
      <c r="G709" s="21">
        <v>2.8181818181818183</v>
      </c>
      <c r="H709" s="21">
        <v>22</v>
      </c>
      <c r="I709" s="21">
        <v>12.4</v>
      </c>
      <c r="J709" s="21">
        <v>14.701283085039911</v>
      </c>
      <c r="K709" s="21">
        <v>19.075476058402032</v>
      </c>
      <c r="L709" s="18">
        <v>20.714057060260924</v>
      </c>
    </row>
    <row r="710" spans="2:12" x14ac:dyDescent="0.2">
      <c r="B710" s="7">
        <v>707</v>
      </c>
      <c r="C710" s="21">
        <v>4.1560430828118244</v>
      </c>
      <c r="D710" s="21">
        <v>2.9913394675420815</v>
      </c>
      <c r="E710" s="21">
        <v>3.0113903763522325</v>
      </c>
      <c r="F710" s="21">
        <v>6</v>
      </c>
      <c r="G710" s="21">
        <v>3</v>
      </c>
      <c r="H710" s="21">
        <v>20.666666666666668</v>
      </c>
      <c r="I710" s="21">
        <v>10.333333333333334</v>
      </c>
      <c r="J710" s="21">
        <v>14.918035921334363</v>
      </c>
      <c r="K710" s="21">
        <v>20.58849642572812</v>
      </c>
      <c r="L710" s="18">
        <v>20.726500844434099</v>
      </c>
    </row>
    <row r="711" spans="2:12" x14ac:dyDescent="0.2">
      <c r="B711" s="7">
        <v>708</v>
      </c>
      <c r="C711" s="21">
        <v>4.0058485388548331</v>
      </c>
      <c r="D711" s="21">
        <v>3.1882652579355799</v>
      </c>
      <c r="E711" s="21">
        <v>3.7268853621589884</v>
      </c>
      <c r="F711" s="21">
        <v>2</v>
      </c>
      <c r="G711" s="21">
        <v>3.6363636363636362</v>
      </c>
      <c r="H711" s="21">
        <v>17.05</v>
      </c>
      <c r="I711" s="21">
        <v>31</v>
      </c>
      <c r="J711" s="21">
        <v>15.477370000046026</v>
      </c>
      <c r="K711" s="21">
        <v>16.635875261825422</v>
      </c>
      <c r="L711" s="18">
        <v>19.446311703733635</v>
      </c>
    </row>
    <row r="712" spans="2:12" x14ac:dyDescent="0.2">
      <c r="B712" s="7">
        <v>709</v>
      </c>
      <c r="C712" s="21">
        <v>3.1323038176943943</v>
      </c>
      <c r="D712" s="21">
        <v>3.119285049968223</v>
      </c>
      <c r="E712" s="21">
        <v>3.2341101557306646</v>
      </c>
      <c r="F712" s="21">
        <v>7</v>
      </c>
      <c r="G712" s="21">
        <v>3.0909090909090908</v>
      </c>
      <c r="H712" s="21">
        <v>20.058823529411764</v>
      </c>
      <c r="I712" s="21">
        <v>8.8571428571428577</v>
      </c>
      <c r="J712" s="21">
        <v>19.793737647594018</v>
      </c>
      <c r="K712" s="21">
        <v>19.170651899453524</v>
      </c>
      <c r="L712" s="18">
        <v>19.876349550237997</v>
      </c>
    </row>
    <row r="713" spans="2:12" x14ac:dyDescent="0.2">
      <c r="B713" s="7">
        <v>710</v>
      </c>
      <c r="C713" s="21">
        <v>4.2863519416093094</v>
      </c>
      <c r="D713" s="21">
        <v>3.1606708744699112</v>
      </c>
      <c r="E713" s="21">
        <v>3.3006298891438037</v>
      </c>
      <c r="F713" s="21">
        <v>2</v>
      </c>
      <c r="G713" s="21">
        <v>3.4545454545454546</v>
      </c>
      <c r="H713" s="21">
        <v>17.94736842105263</v>
      </c>
      <c r="I713" s="21">
        <v>31</v>
      </c>
      <c r="J713" s="21">
        <v>14.464514543974222</v>
      </c>
      <c r="K713" s="21">
        <v>18.784293326533209</v>
      </c>
      <c r="L713" s="18">
        <v>19.616088628778304</v>
      </c>
    </row>
    <row r="714" spans="2:12" x14ac:dyDescent="0.2">
      <c r="B714" s="7">
        <v>711</v>
      </c>
      <c r="C714" s="21">
        <v>3.8515018789685538</v>
      </c>
      <c r="D714" s="21">
        <v>3.1753118316933415</v>
      </c>
      <c r="E714" s="21">
        <v>3.4075463400244339</v>
      </c>
      <c r="F714" s="21">
        <v>5</v>
      </c>
      <c r="G714" s="21">
        <v>2.5454545454545454</v>
      </c>
      <c r="H714" s="21">
        <v>24.357142857142858</v>
      </c>
      <c r="I714" s="21">
        <v>12.4</v>
      </c>
      <c r="J714" s="21">
        <v>16.097616448938052</v>
      </c>
      <c r="K714" s="21">
        <v>18.194910300047578</v>
      </c>
      <c r="L714" s="18">
        <v>19.525641349982443</v>
      </c>
    </row>
    <row r="715" spans="2:12" x14ac:dyDescent="0.2">
      <c r="B715" s="7">
        <v>712</v>
      </c>
      <c r="C715" s="21">
        <v>5.7707257264592808</v>
      </c>
      <c r="D715" s="21">
        <v>3.205037395511328</v>
      </c>
      <c r="E715" s="21">
        <v>3.5080325961038268</v>
      </c>
      <c r="F715" s="21">
        <v>7</v>
      </c>
      <c r="G715" s="21">
        <v>3.4545454545454546</v>
      </c>
      <c r="H715" s="21">
        <v>17.94736842105263</v>
      </c>
      <c r="I715" s="21">
        <v>8.8571428571428577</v>
      </c>
      <c r="J715" s="21">
        <v>10.743882648195285</v>
      </c>
      <c r="K715" s="21">
        <v>17.6737240323422</v>
      </c>
      <c r="L715" s="18">
        <v>19.344548081351977</v>
      </c>
    </row>
    <row r="716" spans="2:12" x14ac:dyDescent="0.2">
      <c r="B716" s="7">
        <v>713</v>
      </c>
      <c r="C716" s="21">
        <v>5.0727268700670134</v>
      </c>
      <c r="D716" s="21">
        <v>3.1329960613575816</v>
      </c>
      <c r="E716" s="21">
        <v>3.67241278473342</v>
      </c>
      <c r="F716" s="21">
        <v>2</v>
      </c>
      <c r="G716" s="21">
        <v>3.0909090909090908</v>
      </c>
      <c r="H716" s="21">
        <v>20.058823529411764</v>
      </c>
      <c r="I716" s="21">
        <v>31</v>
      </c>
      <c r="J716" s="21">
        <v>12.222223192391382</v>
      </c>
      <c r="K716" s="21">
        <v>16.882633743608583</v>
      </c>
      <c r="L716" s="18">
        <v>19.789364169559256</v>
      </c>
    </row>
    <row r="717" spans="2:12" x14ac:dyDescent="0.2">
      <c r="B717" s="7">
        <v>714</v>
      </c>
      <c r="C717" s="21">
        <v>3.3137874857416447</v>
      </c>
      <c r="D717" s="21">
        <v>3.1203479943565648</v>
      </c>
      <c r="E717" s="21">
        <v>3.1456266694046007</v>
      </c>
      <c r="F717" s="21">
        <v>7</v>
      </c>
      <c r="G717" s="21">
        <v>3.0909090909090908</v>
      </c>
      <c r="H717" s="21">
        <v>20.058823529411764</v>
      </c>
      <c r="I717" s="21">
        <v>8.8571428571428577</v>
      </c>
      <c r="J717" s="21">
        <v>18.709709136982887</v>
      </c>
      <c r="K717" s="21">
        <v>19.709904103698122</v>
      </c>
      <c r="L717" s="18">
        <v>19.869578685496837</v>
      </c>
    </row>
    <row r="718" spans="2:12" x14ac:dyDescent="0.2">
      <c r="B718" s="7">
        <v>715</v>
      </c>
      <c r="C718" s="21">
        <v>4.4544547984847807</v>
      </c>
      <c r="D718" s="21">
        <v>3.1087581315488433</v>
      </c>
      <c r="E718" s="21">
        <v>3.7102494692938737</v>
      </c>
      <c r="F718" s="21">
        <v>5</v>
      </c>
      <c r="G718" s="21">
        <v>2.6363636363636362</v>
      </c>
      <c r="H718" s="21">
        <v>23.517241379310345</v>
      </c>
      <c r="I718" s="21">
        <v>12.4</v>
      </c>
      <c r="J718" s="21">
        <v>13.918650610415849</v>
      </c>
      <c r="K718" s="21">
        <v>16.71046664465926</v>
      </c>
      <c r="L718" s="18">
        <v>19.943655111280851</v>
      </c>
    </row>
    <row r="719" spans="2:12" x14ac:dyDescent="0.2">
      <c r="B719" s="7">
        <v>716</v>
      </c>
      <c r="C719" s="21">
        <v>6.2712249459440246</v>
      </c>
      <c r="D719" s="21">
        <v>2.9854249459529547</v>
      </c>
      <c r="E719" s="21">
        <v>3.6214956437272612</v>
      </c>
      <c r="F719" s="21">
        <v>2</v>
      </c>
      <c r="G719" s="21">
        <v>2.5454545454545454</v>
      </c>
      <c r="H719" s="21">
        <v>24.357142857142858</v>
      </c>
      <c r="I719" s="21">
        <v>31</v>
      </c>
      <c r="J719" s="21">
        <v>9.8864257835463381</v>
      </c>
      <c r="K719" s="21">
        <v>17.119998503212141</v>
      </c>
      <c r="L719" s="18">
        <v>20.767562783330817</v>
      </c>
    </row>
    <row r="720" spans="2:12" x14ac:dyDescent="0.2">
      <c r="B720" s="7">
        <v>717</v>
      </c>
      <c r="C720" s="21">
        <v>3.4578798378072726</v>
      </c>
      <c r="D720" s="21">
        <v>3.2494960728111879</v>
      </c>
      <c r="E720" s="21">
        <v>3.1385399184362814</v>
      </c>
      <c r="F720" s="21">
        <v>2</v>
      </c>
      <c r="G720" s="21">
        <v>3.2727272727272729</v>
      </c>
      <c r="H720" s="21">
        <v>18.944444444444443</v>
      </c>
      <c r="I720" s="21">
        <v>31</v>
      </c>
      <c r="J720" s="21">
        <v>17.930062034577738</v>
      </c>
      <c r="K720" s="21">
        <v>19.754408613955224</v>
      </c>
      <c r="L720" s="18">
        <v>19.079881498783553</v>
      </c>
    </row>
    <row r="721" spans="2:12" x14ac:dyDescent="0.2">
      <c r="B721" s="7">
        <v>718</v>
      </c>
      <c r="C721" s="21">
        <v>3.1724332455569249</v>
      </c>
      <c r="D721" s="21">
        <v>3.24227448886319</v>
      </c>
      <c r="E721" s="21">
        <v>3.2016988003323674</v>
      </c>
      <c r="F721" s="21">
        <v>7</v>
      </c>
      <c r="G721" s="21">
        <v>3</v>
      </c>
      <c r="H721" s="21">
        <v>20.666666666666668</v>
      </c>
      <c r="I721" s="21">
        <v>8.8571428571428577</v>
      </c>
      <c r="J721" s="21">
        <v>19.543358425849497</v>
      </c>
      <c r="K721" s="21">
        <v>19.364719752390137</v>
      </c>
      <c r="L721" s="18">
        <v>19.122378507113538</v>
      </c>
    </row>
    <row r="722" spans="2:12" x14ac:dyDescent="0.2">
      <c r="B722" s="7">
        <v>719</v>
      </c>
      <c r="C722" s="21">
        <v>3.4125561659860306</v>
      </c>
      <c r="D722" s="21">
        <v>3.2479614539074504</v>
      </c>
      <c r="E722" s="21">
        <v>3.3411893907400771</v>
      </c>
      <c r="F722" s="21">
        <v>6</v>
      </c>
      <c r="G722" s="21">
        <v>2.4545454545454546</v>
      </c>
      <c r="H722" s="21">
        <v>25.25925925925926</v>
      </c>
      <c r="I722" s="21">
        <v>10.333333333333334</v>
      </c>
      <c r="J722" s="21">
        <v>18.168199139979752</v>
      </c>
      <c r="K722" s="21">
        <v>18.556266272073529</v>
      </c>
      <c r="L722" s="18">
        <v>19.088896490877712</v>
      </c>
    </row>
    <row r="723" spans="2:12" x14ac:dyDescent="0.2">
      <c r="B723" s="7">
        <v>720</v>
      </c>
      <c r="C723" s="21">
        <v>4.7778701594607815</v>
      </c>
      <c r="D723" s="21">
        <v>3.1732733163076321</v>
      </c>
      <c r="E723" s="21">
        <v>3.2174928390235036</v>
      </c>
      <c r="F723" s="21">
        <v>5</v>
      </c>
      <c r="G723" s="21">
        <v>2.8181818181818183</v>
      </c>
      <c r="H723" s="21">
        <v>22</v>
      </c>
      <c r="I723" s="21">
        <v>12.4</v>
      </c>
      <c r="J723" s="21">
        <v>12.976493276451272</v>
      </c>
      <c r="K723" s="21">
        <v>19.269662156829153</v>
      </c>
      <c r="L723" s="18">
        <v>19.538184650335182</v>
      </c>
    </row>
    <row r="724" spans="2:12" x14ac:dyDescent="0.2">
      <c r="B724" s="7">
        <v>721</v>
      </c>
      <c r="C724" s="21">
        <v>3.3523726146717165</v>
      </c>
      <c r="D724" s="21">
        <v>3.081330973908611</v>
      </c>
      <c r="E724" s="21">
        <v>3.1125138577674334</v>
      </c>
      <c r="F724" s="21">
        <v>7</v>
      </c>
      <c r="G724" s="21">
        <v>2.9090909090909092</v>
      </c>
      <c r="H724" s="21">
        <v>21.3125</v>
      </c>
      <c r="I724" s="21">
        <v>8.8571428571428577</v>
      </c>
      <c r="J724" s="21">
        <v>18.494364179165505</v>
      </c>
      <c r="K724" s="21">
        <v>19.919590026973186</v>
      </c>
      <c r="L724" s="18">
        <v>20.121175078233858</v>
      </c>
    </row>
    <row r="725" spans="2:12" x14ac:dyDescent="0.2">
      <c r="B725" s="7">
        <v>722</v>
      </c>
      <c r="C725" s="21">
        <v>4.9548238958037745</v>
      </c>
      <c r="D725" s="21">
        <v>3.2902311262532389</v>
      </c>
      <c r="E725" s="21">
        <v>3.4484744447154227</v>
      </c>
      <c r="F725" s="21">
        <v>3</v>
      </c>
      <c r="G725" s="21">
        <v>2.6363636363636362</v>
      </c>
      <c r="H725" s="21">
        <v>23.517241379310345</v>
      </c>
      <c r="I725" s="21">
        <v>20.666666666666668</v>
      </c>
      <c r="J725" s="21">
        <v>12.513058244614427</v>
      </c>
      <c r="K725" s="21">
        <v>17.978964609991884</v>
      </c>
      <c r="L725" s="18">
        <v>18.843661013748509</v>
      </c>
    </row>
    <row r="726" spans="2:12" x14ac:dyDescent="0.2">
      <c r="B726" s="7">
        <v>723</v>
      </c>
      <c r="C726" s="21">
        <v>4.0544408783436676</v>
      </c>
      <c r="D726" s="21">
        <v>3.0521060292427422</v>
      </c>
      <c r="E726" s="21">
        <v>3.1643351019703645</v>
      </c>
      <c r="F726" s="21">
        <v>6</v>
      </c>
      <c r="G726" s="21">
        <v>3</v>
      </c>
      <c r="H726" s="21">
        <v>20.666666666666668</v>
      </c>
      <c r="I726" s="21">
        <v>10.333333333333334</v>
      </c>
      <c r="J726" s="21">
        <v>15.291874233797786</v>
      </c>
      <c r="K726" s="21">
        <v>19.593373647877531</v>
      </c>
      <c r="L726" s="18">
        <v>20.313842116219931</v>
      </c>
    </row>
    <row r="727" spans="2:12" x14ac:dyDescent="0.2">
      <c r="B727" s="7">
        <v>724</v>
      </c>
      <c r="C727" s="21">
        <v>6.1707255609304132</v>
      </c>
      <c r="D727" s="21">
        <v>3.147953052135199</v>
      </c>
      <c r="E727" s="21">
        <v>3.4085107874510281</v>
      </c>
      <c r="F727" s="21">
        <v>5</v>
      </c>
      <c r="G727" s="21">
        <v>3.1818181818181817</v>
      </c>
      <c r="H727" s="21">
        <v>19.485714285714288</v>
      </c>
      <c r="I727" s="21">
        <v>12.4</v>
      </c>
      <c r="J727" s="21">
        <v>10.04744083784075</v>
      </c>
      <c r="K727" s="21">
        <v>18.189762000537833</v>
      </c>
      <c r="L727" s="18">
        <v>19.6953382001509</v>
      </c>
    </row>
    <row r="728" spans="2:12" x14ac:dyDescent="0.2">
      <c r="B728" s="7">
        <v>725</v>
      </c>
      <c r="C728" s="21">
        <v>2.7414393779107713</v>
      </c>
      <c r="D728" s="21">
        <v>3.1066584536788446</v>
      </c>
      <c r="E728" s="21">
        <v>3.4077108808231698</v>
      </c>
      <c r="F728" s="21">
        <v>4</v>
      </c>
      <c r="G728" s="21">
        <v>2.8181818181818183</v>
      </c>
      <c r="H728" s="21">
        <v>22</v>
      </c>
      <c r="I728" s="21">
        <v>15.5</v>
      </c>
      <c r="J728" s="21">
        <v>22.615856655290951</v>
      </c>
      <c r="K728" s="21">
        <v>18.194031761586306</v>
      </c>
      <c r="L728" s="18">
        <v>19.957134305053973</v>
      </c>
    </row>
    <row r="729" spans="2:12" x14ac:dyDescent="0.2">
      <c r="B729" s="7">
        <v>726</v>
      </c>
      <c r="C729" s="21">
        <v>4.4019741772092615</v>
      </c>
      <c r="D729" s="21">
        <v>3.0395957511255745</v>
      </c>
      <c r="E729" s="21">
        <v>3.3839577361731483</v>
      </c>
      <c r="F729" s="21">
        <v>6</v>
      </c>
      <c r="G729" s="21">
        <v>2.8181818181818183</v>
      </c>
      <c r="H729" s="21">
        <v>22</v>
      </c>
      <c r="I729" s="21">
        <v>10.333333333333334</v>
      </c>
      <c r="J729" s="21">
        <v>14.084589664564186</v>
      </c>
      <c r="K729" s="21">
        <v>18.321741828287308</v>
      </c>
      <c r="L729" s="18">
        <v>20.397449225621912</v>
      </c>
    </row>
    <row r="730" spans="2:12" x14ac:dyDescent="0.2">
      <c r="B730" s="7">
        <v>727</v>
      </c>
      <c r="C730" s="21">
        <v>3.5613985747836541</v>
      </c>
      <c r="D730" s="21">
        <v>3.0117930749147597</v>
      </c>
      <c r="E730" s="21">
        <v>3.5100616624364149</v>
      </c>
      <c r="F730" s="21">
        <v>7</v>
      </c>
      <c r="G730" s="21">
        <v>3.8181818181818183</v>
      </c>
      <c r="H730" s="21">
        <v>16.238095238095237</v>
      </c>
      <c r="I730" s="21">
        <v>8.8571428571428577</v>
      </c>
      <c r="J730" s="21">
        <v>17.408891113448693</v>
      </c>
      <c r="K730" s="21">
        <v>17.663507357578546</v>
      </c>
      <c r="L730" s="18">
        <v>20.58574359453786</v>
      </c>
    </row>
    <row r="731" spans="2:12" x14ac:dyDescent="0.2">
      <c r="B731" s="7">
        <v>728</v>
      </c>
      <c r="C731" s="21">
        <v>6.4428636131569847</v>
      </c>
      <c r="D731" s="21">
        <v>3.0027305480139659</v>
      </c>
      <c r="E731" s="21">
        <v>3.4487363378277345</v>
      </c>
      <c r="F731" s="21">
        <v>4</v>
      </c>
      <c r="G731" s="21">
        <v>3.4545454545454546</v>
      </c>
      <c r="H731" s="21">
        <v>17.94736842105263</v>
      </c>
      <c r="I731" s="21">
        <v>15.5</v>
      </c>
      <c r="J731" s="21">
        <v>9.6230502029236931</v>
      </c>
      <c r="K731" s="21">
        <v>17.97759930788218</v>
      </c>
      <c r="L731" s="18">
        <v>20.647873330161904</v>
      </c>
    </row>
    <row r="732" spans="2:12" x14ac:dyDescent="0.2">
      <c r="B732" s="7">
        <v>729</v>
      </c>
      <c r="C732" s="21">
        <v>4.6125334838627303</v>
      </c>
      <c r="D732" s="21">
        <v>3.0323503509747223</v>
      </c>
      <c r="E732" s="21">
        <v>3.219262848532451</v>
      </c>
      <c r="F732" s="21">
        <v>7</v>
      </c>
      <c r="G732" s="21">
        <v>3.0909090909090908</v>
      </c>
      <c r="H732" s="21">
        <v>20.058823529411764</v>
      </c>
      <c r="I732" s="21">
        <v>8.8571428571428577</v>
      </c>
      <c r="J732" s="21">
        <v>13.441636839474731</v>
      </c>
      <c r="K732" s="21">
        <v>19.259067344644947</v>
      </c>
      <c r="L732" s="18">
        <v>20.446186233088351</v>
      </c>
    </row>
    <row r="733" spans="2:12" x14ac:dyDescent="0.2">
      <c r="B733" s="7">
        <v>730</v>
      </c>
      <c r="C733" s="21">
        <v>6.1508919583701909</v>
      </c>
      <c r="D733" s="21">
        <v>3.0930594564571803</v>
      </c>
      <c r="E733" s="21">
        <v>3.4826534140427285</v>
      </c>
      <c r="F733" s="21">
        <v>6</v>
      </c>
      <c r="G733" s="21">
        <v>3.1818181818181817</v>
      </c>
      <c r="H733" s="21">
        <v>19.485714285714288</v>
      </c>
      <c r="I733" s="21">
        <v>10.333333333333334</v>
      </c>
      <c r="J733" s="21">
        <v>10.07983889485001</v>
      </c>
      <c r="K733" s="21">
        <v>17.802517973796668</v>
      </c>
      <c r="L733" s="18">
        <v>20.044878177354985</v>
      </c>
    </row>
    <row r="734" spans="2:12" x14ac:dyDescent="0.2">
      <c r="B734" s="7">
        <v>731</v>
      </c>
      <c r="C734" s="21">
        <v>3.640628066293039</v>
      </c>
      <c r="D734" s="21">
        <v>3.1266717329481866</v>
      </c>
      <c r="E734" s="21">
        <v>3.0384590035276915</v>
      </c>
      <c r="F734" s="21">
        <v>7</v>
      </c>
      <c r="G734" s="21">
        <v>2.2727272727272729</v>
      </c>
      <c r="H734" s="21">
        <v>27.279999999999998</v>
      </c>
      <c r="I734" s="21">
        <v>8.8571428571428577</v>
      </c>
      <c r="J734" s="21">
        <v>17.030028575022676</v>
      </c>
      <c r="K734" s="21">
        <v>20.405080314730977</v>
      </c>
      <c r="L734" s="18">
        <v>19.829392176561896</v>
      </c>
    </row>
    <row r="735" spans="2:12" x14ac:dyDescent="0.2">
      <c r="B735" s="7">
        <v>732</v>
      </c>
      <c r="C735" s="21">
        <v>3.0988813008961102</v>
      </c>
      <c r="D735" s="21">
        <v>3.0546541268039684</v>
      </c>
      <c r="E735" s="21">
        <v>3.5458179373151557</v>
      </c>
      <c r="F735" s="21">
        <v>2</v>
      </c>
      <c r="G735" s="21">
        <v>3.5454545454545454</v>
      </c>
      <c r="H735" s="21">
        <v>17.487179487179489</v>
      </c>
      <c r="I735" s="21">
        <v>31</v>
      </c>
      <c r="J735" s="21">
        <v>20.007220019066661</v>
      </c>
      <c r="K735" s="21">
        <v>17.485387319955166</v>
      </c>
      <c r="L735" s="18">
        <v>20.29689694029927</v>
      </c>
    </row>
    <row r="736" spans="2:12" x14ac:dyDescent="0.2">
      <c r="B736" s="7">
        <v>733</v>
      </c>
      <c r="C736" s="21">
        <v>5.1892767470474173</v>
      </c>
      <c r="D736" s="21">
        <v>2.9619713931118685</v>
      </c>
      <c r="E736" s="21">
        <v>3.1857125467156577</v>
      </c>
      <c r="F736" s="21">
        <v>7</v>
      </c>
      <c r="G736" s="21">
        <v>2.9090909090909092</v>
      </c>
      <c r="H736" s="21">
        <v>21.3125</v>
      </c>
      <c r="I736" s="21">
        <v>8.8571428571428577</v>
      </c>
      <c r="J736" s="21">
        <v>11.947715071329856</v>
      </c>
      <c r="K736" s="21">
        <v>19.461894031813863</v>
      </c>
      <c r="L736" s="18">
        <v>20.93200499646364</v>
      </c>
    </row>
    <row r="737" spans="2:12" x14ac:dyDescent="0.2">
      <c r="B737" s="7">
        <v>734</v>
      </c>
      <c r="C737" s="21">
        <v>4.2554818916338188</v>
      </c>
      <c r="D737" s="21">
        <v>3.0849417019145524</v>
      </c>
      <c r="E737" s="21">
        <v>3.2460237646441574</v>
      </c>
      <c r="F737" s="21">
        <v>5</v>
      </c>
      <c r="G737" s="21">
        <v>2.9090909090909092</v>
      </c>
      <c r="H737" s="21">
        <v>21.3125</v>
      </c>
      <c r="I737" s="21">
        <v>12.4</v>
      </c>
      <c r="J737" s="21">
        <v>14.5694427984503</v>
      </c>
      <c r="K737" s="21">
        <v>19.100291462837365</v>
      </c>
      <c r="L737" s="18">
        <v>20.097624522862798</v>
      </c>
    </row>
    <row r="738" spans="2:12" x14ac:dyDescent="0.2">
      <c r="B738" s="7">
        <v>735</v>
      </c>
      <c r="C738" s="21">
        <v>5.4066961277093535</v>
      </c>
      <c r="D738" s="21">
        <v>3.2695603533363671</v>
      </c>
      <c r="E738" s="21">
        <v>3.6245085497060798</v>
      </c>
      <c r="F738" s="21">
        <v>5</v>
      </c>
      <c r="G738" s="21">
        <v>2.9090909090909092</v>
      </c>
      <c r="H738" s="21">
        <v>21.3125</v>
      </c>
      <c r="I738" s="21">
        <v>12.4</v>
      </c>
      <c r="J738" s="21">
        <v>11.467261805643115</v>
      </c>
      <c r="K738" s="21">
        <v>17.105767347418102</v>
      </c>
      <c r="L738" s="18">
        <v>18.962794167947735</v>
      </c>
    </row>
    <row r="739" spans="2:12" x14ac:dyDescent="0.2">
      <c r="B739" s="7">
        <v>736</v>
      </c>
      <c r="C739" s="21">
        <v>2.7574528306786887</v>
      </c>
      <c r="D739" s="21">
        <v>3.0976165935380831</v>
      </c>
      <c r="E739" s="21">
        <v>3.4182128312490967</v>
      </c>
      <c r="F739" s="21">
        <v>5</v>
      </c>
      <c r="G739" s="21">
        <v>2.9090909090909092</v>
      </c>
      <c r="H739" s="21">
        <v>21.3125</v>
      </c>
      <c r="I739" s="21">
        <v>12.4</v>
      </c>
      <c r="J739" s="21">
        <v>22.484518795826514</v>
      </c>
      <c r="K739" s="21">
        <v>18.138133305568253</v>
      </c>
      <c r="L739" s="18">
        <v>20.015388647303148</v>
      </c>
    </row>
    <row r="740" spans="2:12" x14ac:dyDescent="0.2">
      <c r="B740" s="7">
        <v>737</v>
      </c>
      <c r="C740" s="21">
        <v>2.7489587798526247</v>
      </c>
      <c r="D740" s="21">
        <v>3.0345937132098881</v>
      </c>
      <c r="E740" s="21">
        <v>3.2483127762500406</v>
      </c>
      <c r="F740" s="21">
        <v>7</v>
      </c>
      <c r="G740" s="21">
        <v>3.3636363636363638</v>
      </c>
      <c r="H740" s="21">
        <v>18.432432432432432</v>
      </c>
      <c r="I740" s="21">
        <v>8.8571428571428577</v>
      </c>
      <c r="J740" s="21">
        <v>22.553994062917123</v>
      </c>
      <c r="K740" s="21">
        <v>19.086831924964702</v>
      </c>
      <c r="L740" s="18">
        <v>20.431071128272571</v>
      </c>
    </row>
    <row r="741" spans="2:12" x14ac:dyDescent="0.2">
      <c r="B741" s="7">
        <v>738</v>
      </c>
      <c r="C741" s="21">
        <v>4.0538713252636249</v>
      </c>
      <c r="D741" s="21">
        <v>3.273541407868835</v>
      </c>
      <c r="E741" s="21">
        <v>3.7923893541835403</v>
      </c>
      <c r="F741" s="21">
        <v>3</v>
      </c>
      <c r="G741" s="21">
        <v>2.8181818181818183</v>
      </c>
      <c r="H741" s="21">
        <v>22</v>
      </c>
      <c r="I741" s="21">
        <v>20.666666666666668</v>
      </c>
      <c r="J741" s="21">
        <v>15.294022682372168</v>
      </c>
      <c r="K741" s="21">
        <v>16.348532339277153</v>
      </c>
      <c r="L741" s="18">
        <v>18.9397329298986</v>
      </c>
    </row>
    <row r="742" spans="2:12" x14ac:dyDescent="0.2">
      <c r="B742" s="7">
        <v>739</v>
      </c>
      <c r="C742" s="21">
        <v>3.3078476262546186</v>
      </c>
      <c r="D742" s="21">
        <v>3.150634343556316</v>
      </c>
      <c r="E742" s="21">
        <v>3.2995056006403169</v>
      </c>
      <c r="F742" s="21">
        <v>7</v>
      </c>
      <c r="G742" s="21">
        <v>2.8181818181818183</v>
      </c>
      <c r="H742" s="21">
        <v>22</v>
      </c>
      <c r="I742" s="21">
        <v>8.8571428571428577</v>
      </c>
      <c r="J742" s="21">
        <v>18.743305921319244</v>
      </c>
      <c r="K742" s="21">
        <v>18.790693971838689</v>
      </c>
      <c r="L742" s="18">
        <v>19.678576832250474</v>
      </c>
    </row>
    <row r="743" spans="2:12" x14ac:dyDescent="0.2">
      <c r="B743" s="7">
        <v>740</v>
      </c>
      <c r="C743" s="21">
        <v>5.5539634150560673</v>
      </c>
      <c r="D743" s="21">
        <v>2.8711261265913883</v>
      </c>
      <c r="E743" s="21">
        <v>3.4160804494871826</v>
      </c>
      <c r="F743" s="21">
        <v>6</v>
      </c>
      <c r="G743" s="21">
        <v>4.4545454545454541</v>
      </c>
      <c r="H743" s="21">
        <v>13.918367346938776</v>
      </c>
      <c r="I743" s="21">
        <v>10.333333333333334</v>
      </c>
      <c r="J743" s="21">
        <v>11.163199208681519</v>
      </c>
      <c r="K743" s="21">
        <v>18.14945547002775</v>
      </c>
      <c r="L743" s="18">
        <v>21.594314309558609</v>
      </c>
    </row>
    <row r="744" spans="2:12" x14ac:dyDescent="0.2">
      <c r="B744" s="7">
        <v>741</v>
      </c>
      <c r="C744" s="21">
        <v>4.8390009687127309</v>
      </c>
      <c r="D744" s="21">
        <v>3.0020323193648428</v>
      </c>
      <c r="E744" s="21">
        <v>3.3347290953307569</v>
      </c>
      <c r="F744" s="21">
        <v>2</v>
      </c>
      <c r="G744" s="21">
        <v>3.3636363636363638</v>
      </c>
      <c r="H744" s="21">
        <v>18.432432432432432</v>
      </c>
      <c r="I744" s="21">
        <v>31</v>
      </c>
      <c r="J744" s="21">
        <v>12.81256201452946</v>
      </c>
      <c r="K744" s="21">
        <v>18.592214907895087</v>
      </c>
      <c r="L744" s="18">
        <v>20.652675722397852</v>
      </c>
    </row>
    <row r="745" spans="2:12" x14ac:dyDescent="0.2">
      <c r="B745" s="7">
        <v>742</v>
      </c>
      <c r="C745" s="21">
        <v>3.3328922655740234</v>
      </c>
      <c r="D745" s="21">
        <v>3.1221622749254858</v>
      </c>
      <c r="E745" s="21">
        <v>3.6048560332823274</v>
      </c>
      <c r="F745" s="21">
        <v>6</v>
      </c>
      <c r="G745" s="21">
        <v>2.3636363636363638</v>
      </c>
      <c r="H745" s="21">
        <v>26.23076923076923</v>
      </c>
      <c r="I745" s="21">
        <v>10.333333333333334</v>
      </c>
      <c r="J745" s="21">
        <v>18.602461483801292</v>
      </c>
      <c r="K745" s="21">
        <v>17.199022492875304</v>
      </c>
      <c r="L745" s="18">
        <v>19.858032523783443</v>
      </c>
    </row>
    <row r="746" spans="2:12" x14ac:dyDescent="0.2">
      <c r="B746" s="7">
        <v>743</v>
      </c>
      <c r="C746" s="21">
        <v>4.6751597448908608</v>
      </c>
      <c r="D746" s="21">
        <v>2.9943671588838794</v>
      </c>
      <c r="E746" s="21">
        <v>3.4255404754458327</v>
      </c>
      <c r="F746" s="21">
        <v>5</v>
      </c>
      <c r="G746" s="21">
        <v>3</v>
      </c>
      <c r="H746" s="21">
        <v>20.666666666666668</v>
      </c>
      <c r="I746" s="21">
        <v>12.4</v>
      </c>
      <c r="J746" s="21">
        <v>13.26157893700964</v>
      </c>
      <c r="K746" s="21">
        <v>18.099333650971012</v>
      </c>
      <c r="L746" s="18">
        <v>20.705543679256049</v>
      </c>
    </row>
    <row r="747" spans="2:12" x14ac:dyDescent="0.2">
      <c r="B747" s="7">
        <v>744</v>
      </c>
      <c r="C747" s="21">
        <v>2.2788315514097754</v>
      </c>
      <c r="D747" s="21">
        <v>3.1521248612172554</v>
      </c>
      <c r="E747" s="21">
        <v>3.4903671956055229</v>
      </c>
      <c r="F747" s="21">
        <v>6</v>
      </c>
      <c r="G747" s="21">
        <v>4</v>
      </c>
      <c r="H747" s="21">
        <v>15.5</v>
      </c>
      <c r="I747" s="21">
        <v>10.333333333333334</v>
      </c>
      <c r="J747" s="21">
        <v>27.206925391937961</v>
      </c>
      <c r="K747" s="21">
        <v>17.763174051732971</v>
      </c>
      <c r="L747" s="18">
        <v>19.66927159606789</v>
      </c>
    </row>
    <row r="748" spans="2:12" x14ac:dyDescent="0.2">
      <c r="B748" s="7">
        <v>745</v>
      </c>
      <c r="C748" s="21">
        <v>3.8127954207383867</v>
      </c>
      <c r="D748" s="21">
        <v>2.9775173132591148</v>
      </c>
      <c r="E748" s="21">
        <v>3.5363480923803023</v>
      </c>
      <c r="F748" s="21">
        <v>6</v>
      </c>
      <c r="G748" s="21">
        <v>3.5454545454545454</v>
      </c>
      <c r="H748" s="21">
        <v>17.487179487179489</v>
      </c>
      <c r="I748" s="21">
        <v>10.333333333333334</v>
      </c>
      <c r="J748" s="21">
        <v>16.261035056528961</v>
      </c>
      <c r="K748" s="21">
        <v>17.532210738414058</v>
      </c>
      <c r="L748" s="18">
        <v>20.822716873520502</v>
      </c>
    </row>
    <row r="749" spans="2:12" x14ac:dyDescent="0.2">
      <c r="B749" s="7">
        <v>746</v>
      </c>
      <c r="C749" s="21">
        <v>2.9439707868240523</v>
      </c>
      <c r="D749" s="21">
        <v>3.0299481848417593</v>
      </c>
      <c r="E749" s="21">
        <v>3.4381660135809287</v>
      </c>
      <c r="F749" s="21">
        <v>7</v>
      </c>
      <c r="G749" s="21">
        <v>3.7272727272727271</v>
      </c>
      <c r="H749" s="21">
        <v>16.634146341463417</v>
      </c>
      <c r="I749" s="21">
        <v>8.8571428571428577</v>
      </c>
      <c r="J749" s="21">
        <v>21.059991586018906</v>
      </c>
      <c r="K749" s="21">
        <v>18.032869778567086</v>
      </c>
      <c r="L749" s="18">
        <v>20.462396126169391</v>
      </c>
    </row>
    <row r="750" spans="2:12" x14ac:dyDescent="0.2">
      <c r="B750" s="7">
        <v>747</v>
      </c>
      <c r="C750" s="21">
        <v>3.280890925993047</v>
      </c>
      <c r="D750" s="21">
        <v>3.1505856473293297</v>
      </c>
      <c r="E750" s="21">
        <v>3.2294203385073281</v>
      </c>
      <c r="F750" s="21">
        <v>4</v>
      </c>
      <c r="G750" s="21">
        <v>2.4545454545454546</v>
      </c>
      <c r="H750" s="21">
        <v>25.25925925925926</v>
      </c>
      <c r="I750" s="21">
        <v>15.5</v>
      </c>
      <c r="J750" s="21">
        <v>18.897306066715426</v>
      </c>
      <c r="K750" s="21">
        <v>19.198491834809293</v>
      </c>
      <c r="L750" s="18">
        <v>19.678880989176029</v>
      </c>
    </row>
    <row r="751" spans="2:12" x14ac:dyDescent="0.2">
      <c r="B751" s="7">
        <v>748</v>
      </c>
      <c r="C751" s="21">
        <v>3.9450971941372632</v>
      </c>
      <c r="D751" s="21">
        <v>3.0722187652496911</v>
      </c>
      <c r="E751" s="21">
        <v>3.4728343230824077</v>
      </c>
      <c r="F751" s="21">
        <v>4</v>
      </c>
      <c r="G751" s="21">
        <v>2.4545454545454546</v>
      </c>
      <c r="H751" s="21">
        <v>25.25925925925926</v>
      </c>
      <c r="I751" s="21">
        <v>15.5</v>
      </c>
      <c r="J751" s="21">
        <v>15.715709131865513</v>
      </c>
      <c r="K751" s="21">
        <v>17.852852808990388</v>
      </c>
      <c r="L751" s="18">
        <v>20.180854534608969</v>
      </c>
    </row>
    <row r="752" spans="2:12" x14ac:dyDescent="0.2">
      <c r="B752" s="7">
        <v>749</v>
      </c>
      <c r="C752" s="21">
        <v>3.8784177613535218</v>
      </c>
      <c r="D752" s="21">
        <v>3.0194265690618742</v>
      </c>
      <c r="E752" s="21">
        <v>3.2700000128662294</v>
      </c>
      <c r="F752" s="21">
        <v>4</v>
      </c>
      <c r="G752" s="21">
        <v>3.3636363636363638</v>
      </c>
      <c r="H752" s="21">
        <v>18.432432432432432</v>
      </c>
      <c r="I752" s="21">
        <v>15.5</v>
      </c>
      <c r="J752" s="21">
        <v>15.985900389019138</v>
      </c>
      <c r="K752" s="21">
        <v>18.960244573716558</v>
      </c>
      <c r="L752" s="18">
        <v>20.533700218205073</v>
      </c>
    </row>
    <row r="753" spans="2:12" x14ac:dyDescent="0.2">
      <c r="B753" s="7">
        <v>750</v>
      </c>
      <c r="C753" s="21">
        <v>5.7404617251652912</v>
      </c>
      <c r="D753" s="21">
        <v>3.2414531331456722</v>
      </c>
      <c r="E753" s="21">
        <v>3.2357332554702491</v>
      </c>
      <c r="F753" s="21">
        <v>5</v>
      </c>
      <c r="G753" s="21">
        <v>3.6363636363636362</v>
      </c>
      <c r="H753" s="21">
        <v>17.05</v>
      </c>
      <c r="I753" s="21">
        <v>12.4</v>
      </c>
      <c r="J753" s="21">
        <v>10.800524934815199</v>
      </c>
      <c r="K753" s="21">
        <v>19.16103556904277</v>
      </c>
      <c r="L753" s="18">
        <v>19.12722394965866</v>
      </c>
    </row>
    <row r="754" spans="2:12" x14ac:dyDescent="0.2">
      <c r="B754" s="7">
        <v>751</v>
      </c>
      <c r="C754" s="21">
        <v>2.755216405382233</v>
      </c>
      <c r="D754" s="21">
        <v>3.1144593512992058</v>
      </c>
      <c r="E754" s="21">
        <v>3.4127670503129663</v>
      </c>
      <c r="F754" s="21">
        <v>3</v>
      </c>
      <c r="G754" s="21">
        <v>3.2727272727272729</v>
      </c>
      <c r="H754" s="21">
        <v>18.944444444444443</v>
      </c>
      <c r="I754" s="21">
        <v>20.666666666666668</v>
      </c>
      <c r="J754" s="21">
        <v>22.502769611448613</v>
      </c>
      <c r="K754" s="21">
        <v>18.167076476642119</v>
      </c>
      <c r="L754" s="18">
        <v>19.907146957669081</v>
      </c>
    </row>
    <row r="755" spans="2:12" x14ac:dyDescent="0.2">
      <c r="B755" s="7">
        <v>752</v>
      </c>
      <c r="C755" s="21">
        <v>3.7511769186248465</v>
      </c>
      <c r="D755" s="21">
        <v>2.9860596614479098</v>
      </c>
      <c r="E755" s="21">
        <v>3.238674092775689</v>
      </c>
      <c r="F755" s="21">
        <v>6</v>
      </c>
      <c r="G755" s="21">
        <v>3.1818181818181817</v>
      </c>
      <c r="H755" s="21">
        <v>19.485714285714288</v>
      </c>
      <c r="I755" s="21">
        <v>10.333333333333334</v>
      </c>
      <c r="J755" s="21">
        <v>16.528146057885412</v>
      </c>
      <c r="K755" s="21">
        <v>19.143636631515221</v>
      </c>
      <c r="L755" s="18">
        <v>20.76314843955155</v>
      </c>
    </row>
    <row r="756" spans="2:12" x14ac:dyDescent="0.2">
      <c r="B756" s="7">
        <v>753</v>
      </c>
      <c r="C756" s="21">
        <v>6.4164002071374195</v>
      </c>
      <c r="D756" s="21">
        <v>3.2071547752993328</v>
      </c>
      <c r="E756" s="21">
        <v>3.1706223453115028</v>
      </c>
      <c r="F756" s="21">
        <v>7</v>
      </c>
      <c r="G756" s="21">
        <v>3.2727272727272729</v>
      </c>
      <c r="H756" s="21">
        <v>18.944444444444443</v>
      </c>
      <c r="I756" s="21">
        <v>8.8571428571428577</v>
      </c>
      <c r="J756" s="21">
        <v>9.6627389187839281</v>
      </c>
      <c r="K756" s="21">
        <v>19.554520610655921</v>
      </c>
      <c r="L756" s="18">
        <v>19.331776712963087</v>
      </c>
    </row>
    <row r="757" spans="2:12" x14ac:dyDescent="0.2">
      <c r="B757" s="7">
        <v>754</v>
      </c>
      <c r="C757" s="21">
        <v>6.27636125898613</v>
      </c>
      <c r="D757" s="21">
        <v>3.0384035121858033</v>
      </c>
      <c r="E757" s="21">
        <v>3.1706391109430343</v>
      </c>
      <c r="F757" s="21">
        <v>7</v>
      </c>
      <c r="G757" s="21">
        <v>3.0909090909090908</v>
      </c>
      <c r="H757" s="21">
        <v>20.058823529411764</v>
      </c>
      <c r="I757" s="21">
        <v>8.8571428571428577</v>
      </c>
      <c r="J757" s="21">
        <v>9.8783351438274831</v>
      </c>
      <c r="K757" s="21">
        <v>19.554417210717972</v>
      </c>
      <c r="L757" s="18">
        <v>20.405452979284405</v>
      </c>
    </row>
    <row r="758" spans="2:12" x14ac:dyDescent="0.2">
      <c r="B758" s="7">
        <v>755</v>
      </c>
      <c r="C758" s="21">
        <v>5.1660626146776076</v>
      </c>
      <c r="D758" s="21">
        <v>3.0235116789009475</v>
      </c>
      <c r="E758" s="21">
        <v>3.3837471843669689</v>
      </c>
      <c r="F758" s="21">
        <v>6</v>
      </c>
      <c r="G758" s="21">
        <v>2.5454545454545454</v>
      </c>
      <c r="H758" s="21">
        <v>24.357142857142858</v>
      </c>
      <c r="I758" s="21">
        <v>10.333333333333334</v>
      </c>
      <c r="J758" s="21">
        <v>12.001403123502243</v>
      </c>
      <c r="K758" s="21">
        <v>18.32288188858854</v>
      </c>
      <c r="L758" s="18">
        <v>20.505956842388358</v>
      </c>
    </row>
    <row r="759" spans="2:12" x14ac:dyDescent="0.2">
      <c r="B759" s="7">
        <v>756</v>
      </c>
      <c r="C759" s="21">
        <v>5.3269365066828369</v>
      </c>
      <c r="D759" s="21">
        <v>2.8942633592390861</v>
      </c>
      <c r="E759" s="21">
        <v>3.7059054166141441</v>
      </c>
      <c r="F759" s="21">
        <v>6</v>
      </c>
      <c r="G759" s="21">
        <v>3.5454545454545454</v>
      </c>
      <c r="H759" s="21">
        <v>17.487179487179489</v>
      </c>
      <c r="I759" s="21">
        <v>10.333333333333334</v>
      </c>
      <c r="J759" s="21">
        <v>11.638959826575505</v>
      </c>
      <c r="K759" s="21">
        <v>16.730054610148564</v>
      </c>
      <c r="L759" s="18">
        <v>21.421685694939683</v>
      </c>
    </row>
    <row r="760" spans="2:12" x14ac:dyDescent="0.2">
      <c r="B760" s="7">
        <v>757</v>
      </c>
      <c r="C760" s="21">
        <v>4.2824156759085161</v>
      </c>
      <c r="D760" s="21">
        <v>3.0096256324634716</v>
      </c>
      <c r="E760" s="21">
        <v>3.0842553654883376</v>
      </c>
      <c r="F760" s="21">
        <v>3</v>
      </c>
      <c r="G760" s="21">
        <v>2.7272727272727271</v>
      </c>
      <c r="H760" s="21">
        <v>22.733333333333334</v>
      </c>
      <c r="I760" s="21">
        <v>20.666666666666668</v>
      </c>
      <c r="J760" s="21">
        <v>14.477809883984856</v>
      </c>
      <c r="K760" s="21">
        <v>20.102096828218823</v>
      </c>
      <c r="L760" s="18">
        <v>20.600568831961695</v>
      </c>
    </row>
    <row r="761" spans="2:12" x14ac:dyDescent="0.2">
      <c r="B761" s="7">
        <v>758</v>
      </c>
      <c r="C761" s="21">
        <v>3.1789414925107291</v>
      </c>
      <c r="D761" s="21">
        <v>3.0937348970478604</v>
      </c>
      <c r="E761" s="21">
        <v>3.4712544060819885</v>
      </c>
      <c r="F761" s="21">
        <v>5</v>
      </c>
      <c r="G761" s="21">
        <v>2.7272727272727271</v>
      </c>
      <c r="H761" s="21">
        <v>22.733333333333334</v>
      </c>
      <c r="I761" s="21">
        <v>12.4</v>
      </c>
      <c r="J761" s="21">
        <v>19.503347307921789</v>
      </c>
      <c r="K761" s="21">
        <v>17.86097840923723</v>
      </c>
      <c r="L761" s="18">
        <v>20.040501873370715</v>
      </c>
    </row>
    <row r="762" spans="2:12" x14ac:dyDescent="0.2">
      <c r="B762" s="7">
        <v>759</v>
      </c>
      <c r="C762" s="21">
        <v>3.8356887456249904</v>
      </c>
      <c r="D762" s="21">
        <v>3.1896135217803527</v>
      </c>
      <c r="E762" s="21">
        <v>3.3370795916574307</v>
      </c>
      <c r="F762" s="21">
        <v>6</v>
      </c>
      <c r="G762" s="21">
        <v>4.1818181818181817</v>
      </c>
      <c r="H762" s="21">
        <v>14.82608695652174</v>
      </c>
      <c r="I762" s="21">
        <v>10.333333333333334</v>
      </c>
      <c r="J762" s="21">
        <v>16.163980998384599</v>
      </c>
      <c r="K762" s="21">
        <v>18.579119345848863</v>
      </c>
      <c r="L762" s="18">
        <v>19.438091661146878</v>
      </c>
    </row>
    <row r="763" spans="2:12" x14ac:dyDescent="0.2">
      <c r="B763" s="7">
        <v>760</v>
      </c>
      <c r="C763" s="21">
        <v>5.734321992555893</v>
      </c>
      <c r="D763" s="21">
        <v>2.9633166662793973</v>
      </c>
      <c r="E763" s="21">
        <v>3.4495614932860534</v>
      </c>
      <c r="F763" s="21">
        <v>2</v>
      </c>
      <c r="G763" s="21">
        <v>3.0909090909090908</v>
      </c>
      <c r="H763" s="21">
        <v>20.058823529411764</v>
      </c>
      <c r="I763" s="21">
        <v>31</v>
      </c>
      <c r="J763" s="21">
        <v>10.812089045659862</v>
      </c>
      <c r="K763" s="21">
        <v>17.973298960077031</v>
      </c>
      <c r="L763" s="18">
        <v>20.922502379013149</v>
      </c>
    </row>
    <row r="764" spans="2:12" x14ac:dyDescent="0.2">
      <c r="B764" s="7">
        <v>761</v>
      </c>
      <c r="C764" s="21">
        <v>3.9305544714989611</v>
      </c>
      <c r="D764" s="21">
        <v>2.9963356662414866</v>
      </c>
      <c r="E764" s="21">
        <v>3.1964989960222048</v>
      </c>
      <c r="F764" s="21">
        <v>7</v>
      </c>
      <c r="G764" s="21">
        <v>2.7272727272727271</v>
      </c>
      <c r="H764" s="21">
        <v>22.733333333333334</v>
      </c>
      <c r="I764" s="21">
        <v>8.8571428571428577</v>
      </c>
      <c r="J764" s="21">
        <v>15.773855940573087</v>
      </c>
      <c r="K764" s="21">
        <v>19.396220701822273</v>
      </c>
      <c r="L764" s="18">
        <v>20.691940725643377</v>
      </c>
    </row>
    <row r="765" spans="2:12" x14ac:dyDescent="0.2">
      <c r="B765" s="7">
        <v>762</v>
      </c>
      <c r="C765" s="21">
        <v>2.6313099157099518</v>
      </c>
      <c r="D765" s="21">
        <v>3.2123504089185904</v>
      </c>
      <c r="E765" s="21">
        <v>3.6796205392685515</v>
      </c>
      <c r="F765" s="21">
        <v>5</v>
      </c>
      <c r="G765" s="21">
        <v>3.3636363636363638</v>
      </c>
      <c r="H765" s="21">
        <v>18.432432432432432</v>
      </c>
      <c r="I765" s="21">
        <v>12.4</v>
      </c>
      <c r="J765" s="21">
        <v>23.562408832891819</v>
      </c>
      <c r="K765" s="21">
        <v>16.849563518396</v>
      </c>
      <c r="L765" s="18">
        <v>19.300509629294073</v>
      </c>
    </row>
    <row r="766" spans="2:12" x14ac:dyDescent="0.2">
      <c r="B766" s="7">
        <v>763</v>
      </c>
      <c r="C766" s="21">
        <v>5.902300301416707</v>
      </c>
      <c r="D766" s="21">
        <v>2.9753509145393862</v>
      </c>
      <c r="E766" s="21">
        <v>3.2038443356358965</v>
      </c>
      <c r="F766" s="21">
        <v>4</v>
      </c>
      <c r="G766" s="21">
        <v>2.5454545454545454</v>
      </c>
      <c r="H766" s="21">
        <v>24.357142857142858</v>
      </c>
      <c r="I766" s="21">
        <v>15.5</v>
      </c>
      <c r="J766" s="21">
        <v>10.504379112177395</v>
      </c>
      <c r="K766" s="21">
        <v>19.351751678564085</v>
      </c>
      <c r="L766" s="18">
        <v>20.837878213635253</v>
      </c>
    </row>
    <row r="767" spans="2:12" x14ac:dyDescent="0.2">
      <c r="B767" s="7">
        <v>764</v>
      </c>
      <c r="C767" s="21">
        <v>6.1399080773022838</v>
      </c>
      <c r="D767" s="21">
        <v>3.1591192644798287</v>
      </c>
      <c r="E767" s="21">
        <v>3.3489181376341577</v>
      </c>
      <c r="F767" s="21">
        <v>3</v>
      </c>
      <c r="G767" s="21">
        <v>3.4545454545454546</v>
      </c>
      <c r="H767" s="21">
        <v>17.94736842105263</v>
      </c>
      <c r="I767" s="21">
        <v>20.666666666666668</v>
      </c>
      <c r="J767" s="21">
        <v>10.097871046180416</v>
      </c>
      <c r="K767" s="21">
        <v>18.513441491227336</v>
      </c>
      <c r="L767" s="18">
        <v>19.625723123881091</v>
      </c>
    </row>
    <row r="768" spans="2:12" x14ac:dyDescent="0.2">
      <c r="B768" s="7">
        <v>765</v>
      </c>
      <c r="C768" s="21">
        <v>4.9079676380077579</v>
      </c>
      <c r="D768" s="21">
        <v>3.1204622804349635</v>
      </c>
      <c r="E768" s="21">
        <v>3.1747031433907731</v>
      </c>
      <c r="F768" s="21">
        <v>3</v>
      </c>
      <c r="G768" s="21">
        <v>2.8181818181818183</v>
      </c>
      <c r="H768" s="21">
        <v>22</v>
      </c>
      <c r="I768" s="21">
        <v>20.666666666666668</v>
      </c>
      <c r="J768" s="21">
        <v>12.632520133153738</v>
      </c>
      <c r="K768" s="21">
        <v>19.52938501638307</v>
      </c>
      <c r="L768" s="18">
        <v>19.868850967606562</v>
      </c>
    </row>
    <row r="769" spans="2:12" x14ac:dyDescent="0.2">
      <c r="B769" s="7">
        <v>766</v>
      </c>
      <c r="C769" s="21">
        <v>6.8145788646601728</v>
      </c>
      <c r="D769" s="21">
        <v>3.1108550779125497</v>
      </c>
      <c r="E769" s="21">
        <v>3.3706357288964659</v>
      </c>
      <c r="F769" s="21">
        <v>7</v>
      </c>
      <c r="G769" s="21">
        <v>2.7272727272727271</v>
      </c>
      <c r="H769" s="21">
        <v>22.733333333333334</v>
      </c>
      <c r="I769" s="21">
        <v>8.8571428571428577</v>
      </c>
      <c r="J769" s="21">
        <v>9.0981410929920745</v>
      </c>
      <c r="K769" s="21">
        <v>18.394156173114137</v>
      </c>
      <c r="L769" s="18">
        <v>19.930211612944479</v>
      </c>
    </row>
    <row r="770" spans="2:12" x14ac:dyDescent="0.2">
      <c r="B770" s="7">
        <v>767</v>
      </c>
      <c r="C770" s="21">
        <v>4.8477882535225829</v>
      </c>
      <c r="D770" s="21">
        <v>3.199712472818546</v>
      </c>
      <c r="E770" s="21">
        <v>3.1728428039014438</v>
      </c>
      <c r="F770" s="21">
        <v>6</v>
      </c>
      <c r="G770" s="21">
        <v>3.8181818181818183</v>
      </c>
      <c r="H770" s="21">
        <v>16.238095238095237</v>
      </c>
      <c r="I770" s="21">
        <v>10.333333333333334</v>
      </c>
      <c r="J770" s="21">
        <v>12.789337478787052</v>
      </c>
      <c r="K770" s="21">
        <v>19.540835721127603</v>
      </c>
      <c r="L770" s="18">
        <v>19.37674104366814</v>
      </c>
    </row>
    <row r="771" spans="2:12" x14ac:dyDescent="0.2">
      <c r="B771" s="7">
        <v>768</v>
      </c>
      <c r="C771" s="21">
        <v>4.5325285977100496</v>
      </c>
      <c r="D771" s="21">
        <v>2.9901676133456734</v>
      </c>
      <c r="E771" s="21">
        <v>3.2857853418435097</v>
      </c>
      <c r="F771" s="21">
        <v>6</v>
      </c>
      <c r="G771" s="21">
        <v>3.2727272727272729</v>
      </c>
      <c r="H771" s="21">
        <v>18.944444444444443</v>
      </c>
      <c r="I771" s="21">
        <v>10.333333333333334</v>
      </c>
      <c r="J771" s="21">
        <v>13.678898800842425</v>
      </c>
      <c r="K771" s="21">
        <v>18.869157157178908</v>
      </c>
      <c r="L771" s="18">
        <v>20.734623612162238</v>
      </c>
    </row>
    <row r="772" spans="2:12" x14ac:dyDescent="0.2">
      <c r="B772" s="7">
        <v>769</v>
      </c>
      <c r="C772" s="21">
        <v>5.7827143880996106</v>
      </c>
      <c r="D772" s="21">
        <v>3.1173863524300289</v>
      </c>
      <c r="E772" s="21">
        <v>3.4228087873927882</v>
      </c>
      <c r="F772" s="21">
        <v>6</v>
      </c>
      <c r="G772" s="21">
        <v>3.4545454545454546</v>
      </c>
      <c r="H772" s="21">
        <v>17.94736842105263</v>
      </c>
      <c r="I772" s="21">
        <v>10.333333333333334</v>
      </c>
      <c r="J772" s="21">
        <v>10.721608545563191</v>
      </c>
      <c r="K772" s="21">
        <v>18.113778434940404</v>
      </c>
      <c r="L772" s="18">
        <v>19.888455581282209</v>
      </c>
    </row>
    <row r="773" spans="2:12" x14ac:dyDescent="0.2">
      <c r="B773" s="7">
        <v>770</v>
      </c>
      <c r="C773" s="21">
        <v>3.8208537822350257</v>
      </c>
      <c r="D773" s="21">
        <v>3.1338471553302476</v>
      </c>
      <c r="E773" s="21">
        <v>3.1542557787140533</v>
      </c>
      <c r="F773" s="21">
        <v>2</v>
      </c>
      <c r="G773" s="21">
        <v>2.9090909090909092</v>
      </c>
      <c r="H773" s="21">
        <v>21.3125</v>
      </c>
      <c r="I773" s="21">
        <v>31</v>
      </c>
      <c r="J773" s="21">
        <v>16.226739763836978</v>
      </c>
      <c r="K773" s="21">
        <v>19.655983645459642</v>
      </c>
      <c r="L773" s="18">
        <v>19.783989750280718</v>
      </c>
    </row>
    <row r="774" spans="2:12" x14ac:dyDescent="0.2">
      <c r="B774" s="7">
        <v>771</v>
      </c>
      <c r="C774" s="21">
        <v>6.6077392311118359</v>
      </c>
      <c r="D774" s="21">
        <v>3.1421478404304843</v>
      </c>
      <c r="E774" s="21">
        <v>3.4525508968638055</v>
      </c>
      <c r="F774" s="21">
        <v>2</v>
      </c>
      <c r="G774" s="21">
        <v>3.6363636363636362</v>
      </c>
      <c r="H774" s="21">
        <v>17.05</v>
      </c>
      <c r="I774" s="21">
        <v>31</v>
      </c>
      <c r="J774" s="21">
        <v>9.382936861079445</v>
      </c>
      <c r="K774" s="21">
        <v>17.957736714705337</v>
      </c>
      <c r="L774" s="18">
        <v>19.731725923980012</v>
      </c>
    </row>
    <row r="775" spans="2:12" x14ac:dyDescent="0.2">
      <c r="B775" s="7">
        <v>772</v>
      </c>
      <c r="C775" s="21">
        <v>3.6473483052449778</v>
      </c>
      <c r="D775" s="21">
        <v>2.9764580498917552</v>
      </c>
      <c r="E775" s="21">
        <v>3.0978740998699683</v>
      </c>
      <c r="F775" s="21">
        <v>6</v>
      </c>
      <c r="G775" s="21">
        <v>4</v>
      </c>
      <c r="H775" s="21">
        <v>15.5</v>
      </c>
      <c r="I775" s="21">
        <v>10.333333333333334</v>
      </c>
      <c r="J775" s="21">
        <v>16.998650748776161</v>
      </c>
      <c r="K775" s="21">
        <v>20.013724896890555</v>
      </c>
      <c r="L775" s="18">
        <v>20.830127272331204</v>
      </c>
    </row>
    <row r="776" spans="2:12" x14ac:dyDescent="0.2">
      <c r="B776" s="7">
        <v>773</v>
      </c>
      <c r="C776" s="21">
        <v>4.6548841842293385</v>
      </c>
      <c r="D776" s="21">
        <v>3.0714292316347516</v>
      </c>
      <c r="E776" s="21">
        <v>3.0539678258636092</v>
      </c>
      <c r="F776" s="21">
        <v>5</v>
      </c>
      <c r="G776" s="21">
        <v>3.5454545454545454</v>
      </c>
      <c r="H776" s="21">
        <v>17.487179487179489</v>
      </c>
      <c r="I776" s="21">
        <v>12.4</v>
      </c>
      <c r="J776" s="21">
        <v>13.319343198710476</v>
      </c>
      <c r="K776" s="21">
        <v>20.30145814730955</v>
      </c>
      <c r="L776" s="18">
        <v>20.186042172620997</v>
      </c>
    </row>
    <row r="777" spans="2:12" x14ac:dyDescent="0.2">
      <c r="B777" s="7">
        <v>774</v>
      </c>
      <c r="C777" s="21">
        <v>3.970687208502873</v>
      </c>
      <c r="D777" s="21">
        <v>3.1594522195882004</v>
      </c>
      <c r="E777" s="21">
        <v>3.4546356594404113</v>
      </c>
      <c r="F777" s="21">
        <v>5</v>
      </c>
      <c r="G777" s="21">
        <v>3.8181818181818183</v>
      </c>
      <c r="H777" s="21">
        <v>16.238095238095237</v>
      </c>
      <c r="I777" s="21">
        <v>12.4</v>
      </c>
      <c r="J777" s="21">
        <v>15.614425600493668</v>
      </c>
      <c r="K777" s="21">
        <v>17.946899792623249</v>
      </c>
      <c r="L777" s="18">
        <v>19.623654890429396</v>
      </c>
    </row>
    <row r="778" spans="2:12" x14ac:dyDescent="0.2">
      <c r="B778" s="7">
        <v>775</v>
      </c>
      <c r="C778" s="21">
        <v>3.8868736455389326</v>
      </c>
      <c r="D778" s="21">
        <v>3.1080922631243579</v>
      </c>
      <c r="E778" s="21">
        <v>3.2569321399965845</v>
      </c>
      <c r="F778" s="21">
        <v>4</v>
      </c>
      <c r="G778" s="21">
        <v>2.8181818181818183</v>
      </c>
      <c r="H778" s="21">
        <v>22</v>
      </c>
      <c r="I778" s="21">
        <v>15.5</v>
      </c>
      <c r="J778" s="21">
        <v>15.951123101508339</v>
      </c>
      <c r="K778" s="21">
        <v>19.036319252284152</v>
      </c>
      <c r="L778" s="18">
        <v>19.947927780520754</v>
      </c>
    </row>
    <row r="779" spans="2:12" x14ac:dyDescent="0.2">
      <c r="B779" s="7">
        <v>776</v>
      </c>
      <c r="C779" s="21">
        <v>2.99744823280983</v>
      </c>
      <c r="D779" s="21">
        <v>2.9868099079430892</v>
      </c>
      <c r="E779" s="21">
        <v>3.342412266136177</v>
      </c>
      <c r="F779" s="21">
        <v>7</v>
      </c>
      <c r="G779" s="21">
        <v>2.4545454545454546</v>
      </c>
      <c r="H779" s="21">
        <v>25.25925925925926</v>
      </c>
      <c r="I779" s="21">
        <v>8.8571428571428577</v>
      </c>
      <c r="J779" s="21">
        <v>20.684260472408809</v>
      </c>
      <c r="K779" s="21">
        <v>18.54947716299279</v>
      </c>
      <c r="L779" s="18">
        <v>20.757933015796514</v>
      </c>
    </row>
    <row r="780" spans="2:12" x14ac:dyDescent="0.2">
      <c r="B780" s="7">
        <v>777</v>
      </c>
      <c r="C780" s="21">
        <v>3.7713917728391495</v>
      </c>
      <c r="D780" s="21">
        <v>3.3199232867673216</v>
      </c>
      <c r="E780" s="21">
        <v>3.6456708092336747</v>
      </c>
      <c r="F780" s="21">
        <v>6</v>
      </c>
      <c r="G780" s="21">
        <v>2.2727272727272729</v>
      </c>
      <c r="H780" s="21">
        <v>27.279999999999998</v>
      </c>
      <c r="I780" s="21">
        <v>10.333333333333334</v>
      </c>
      <c r="J780" s="21">
        <v>16.439554343442197</v>
      </c>
      <c r="K780" s="21">
        <v>17.006472400900204</v>
      </c>
      <c r="L780" s="18">
        <v>18.675130310125535</v>
      </c>
    </row>
    <row r="781" spans="2:12" x14ac:dyDescent="0.2">
      <c r="B781" s="7">
        <v>778</v>
      </c>
      <c r="C781" s="21">
        <v>5.2548610826169044</v>
      </c>
      <c r="D781" s="21">
        <v>3.0430844329969684</v>
      </c>
      <c r="E781" s="21">
        <v>3.2595865183252561</v>
      </c>
      <c r="F781" s="21">
        <v>5</v>
      </c>
      <c r="G781" s="21">
        <v>2.7272727272727271</v>
      </c>
      <c r="H781" s="21">
        <v>22.733333333333334</v>
      </c>
      <c r="I781" s="21">
        <v>12.4</v>
      </c>
      <c r="J781" s="21">
        <v>11.798599244630116</v>
      </c>
      <c r="K781" s="21">
        <v>19.020817410870567</v>
      </c>
      <c r="L781" s="18">
        <v>20.374064987391616</v>
      </c>
    </row>
    <row r="782" spans="2:12" x14ac:dyDescent="0.2">
      <c r="B782" s="7">
        <v>779</v>
      </c>
      <c r="C782" s="21">
        <v>2.2915011872551121</v>
      </c>
      <c r="D782" s="21">
        <v>3.1374941011917494</v>
      </c>
      <c r="E782" s="21">
        <v>3.0752308788617704</v>
      </c>
      <c r="F782" s="21">
        <v>7</v>
      </c>
      <c r="G782" s="21">
        <v>3.2727272727272729</v>
      </c>
      <c r="H782" s="21">
        <v>18.944444444444443</v>
      </c>
      <c r="I782" s="21">
        <v>8.8571428571428577</v>
      </c>
      <c r="J782" s="21">
        <v>27.056499182645879</v>
      </c>
      <c r="K782" s="21">
        <v>20.161087879992916</v>
      </c>
      <c r="L782" s="18">
        <v>19.760993327907723</v>
      </c>
    </row>
    <row r="783" spans="2:12" x14ac:dyDescent="0.2">
      <c r="B783" s="7">
        <v>780</v>
      </c>
      <c r="C783" s="21">
        <v>4.8805920556082212</v>
      </c>
      <c r="D783" s="21">
        <v>3.0539389572413556</v>
      </c>
      <c r="E783" s="21">
        <v>3.5045054452623421</v>
      </c>
      <c r="F783" s="21">
        <v>2</v>
      </c>
      <c r="G783" s="21">
        <v>2.3636363636363638</v>
      </c>
      <c r="H783" s="21">
        <v>26.23076923076923</v>
      </c>
      <c r="I783" s="21">
        <v>31</v>
      </c>
      <c r="J783" s="21">
        <v>12.703376822645247</v>
      </c>
      <c r="K783" s="21">
        <v>17.69151196035844</v>
      </c>
      <c r="L783" s="18">
        <v>20.301650055247023</v>
      </c>
    </row>
    <row r="784" spans="2:12" x14ac:dyDescent="0.2">
      <c r="B784" s="7">
        <v>781</v>
      </c>
      <c r="C784" s="21">
        <v>5.8941938300063335</v>
      </c>
      <c r="D784" s="21">
        <v>3.0069053642128214</v>
      </c>
      <c r="E784" s="21">
        <v>3.4755530726582942</v>
      </c>
      <c r="F784" s="21">
        <v>2</v>
      </c>
      <c r="G784" s="21">
        <v>2.8181818181818183</v>
      </c>
      <c r="H784" s="21">
        <v>22</v>
      </c>
      <c r="I784" s="21">
        <v>31</v>
      </c>
      <c r="J784" s="21">
        <v>10.518826117384975</v>
      </c>
      <c r="K784" s="21">
        <v>17.838887424204685</v>
      </c>
      <c r="L784" s="18">
        <v>20.619205625126483</v>
      </c>
    </row>
    <row r="785" spans="2:12" x14ac:dyDescent="0.2">
      <c r="B785" s="7">
        <v>782</v>
      </c>
      <c r="C785" s="21">
        <v>4.1571820949709348</v>
      </c>
      <c r="D785" s="21">
        <v>2.9512900854966557</v>
      </c>
      <c r="E785" s="21">
        <v>3.627632438059103</v>
      </c>
      <c r="F785" s="21">
        <v>7</v>
      </c>
      <c r="G785" s="21">
        <v>3.4545454545454546</v>
      </c>
      <c r="H785" s="21">
        <v>17.94736842105263</v>
      </c>
      <c r="I785" s="21">
        <v>8.8571428571428577</v>
      </c>
      <c r="J785" s="21">
        <v>14.913948579496486</v>
      </c>
      <c r="K785" s="21">
        <v>17.091036939004752</v>
      </c>
      <c r="L785" s="18">
        <v>21.00776209857608</v>
      </c>
    </row>
    <row r="786" spans="2:12" x14ac:dyDescent="0.2">
      <c r="B786" s="7">
        <v>783</v>
      </c>
      <c r="C786" s="21">
        <v>3.0466423535334179</v>
      </c>
      <c r="D786" s="21">
        <v>3.2090900846377473</v>
      </c>
      <c r="E786" s="21">
        <v>3.5475001538669093</v>
      </c>
      <c r="F786" s="21">
        <v>2</v>
      </c>
      <c r="G786" s="21">
        <v>3</v>
      </c>
      <c r="H786" s="21">
        <v>20.666666666666668</v>
      </c>
      <c r="I786" s="21">
        <v>31</v>
      </c>
      <c r="J786" s="21">
        <v>20.350271809257158</v>
      </c>
      <c r="K786" s="21">
        <v>17.477095788824041</v>
      </c>
      <c r="L786" s="18">
        <v>19.320118278012991</v>
      </c>
    </row>
    <row r="787" spans="2:12" x14ac:dyDescent="0.2">
      <c r="B787" s="7">
        <v>784</v>
      </c>
      <c r="C787" s="21">
        <v>5.0249318894083022</v>
      </c>
      <c r="D787" s="21">
        <v>3.0797146192415381</v>
      </c>
      <c r="E787" s="21">
        <v>3.1382323167717345</v>
      </c>
      <c r="F787" s="21">
        <v>3</v>
      </c>
      <c r="G787" s="21">
        <v>3.3636363636363638</v>
      </c>
      <c r="H787" s="21">
        <v>18.432432432432432</v>
      </c>
      <c r="I787" s="21">
        <v>20.666666666666668</v>
      </c>
      <c r="J787" s="21">
        <v>12.338475697687645</v>
      </c>
      <c r="K787" s="21">
        <v>19.756344891565814</v>
      </c>
      <c r="L787" s="18">
        <v>20.131735457770809</v>
      </c>
    </row>
    <row r="788" spans="2:12" x14ac:dyDescent="0.2">
      <c r="B788" s="7">
        <v>785</v>
      </c>
      <c r="C788" s="21">
        <v>4.5205133158625541</v>
      </c>
      <c r="D788" s="21">
        <v>3.125978384056789</v>
      </c>
      <c r="E788" s="21">
        <v>3.495198207730196</v>
      </c>
      <c r="F788" s="21">
        <v>2</v>
      </c>
      <c r="G788" s="21">
        <v>3.1818181818181817</v>
      </c>
      <c r="H788" s="21">
        <v>19.485714285714288</v>
      </c>
      <c r="I788" s="21">
        <v>31</v>
      </c>
      <c r="J788" s="21">
        <v>13.715256579920029</v>
      </c>
      <c r="K788" s="21">
        <v>17.738622050926033</v>
      </c>
      <c r="L788" s="18">
        <v>19.833790379426265</v>
      </c>
    </row>
    <row r="789" spans="2:12" x14ac:dyDescent="0.2">
      <c r="B789" s="7">
        <v>786</v>
      </c>
      <c r="C789" s="21">
        <v>3.5519333401882536</v>
      </c>
      <c r="D789" s="21">
        <v>3.1626453687444438</v>
      </c>
      <c r="E789" s="21">
        <v>3.354388488791594</v>
      </c>
      <c r="F789" s="21">
        <v>3</v>
      </c>
      <c r="G789" s="21">
        <v>2.9090909090909092</v>
      </c>
      <c r="H789" s="21">
        <v>21.3125</v>
      </c>
      <c r="I789" s="21">
        <v>20.666666666666668</v>
      </c>
      <c r="J789" s="21">
        <v>17.455282535430122</v>
      </c>
      <c r="K789" s="21">
        <v>18.483249691312668</v>
      </c>
      <c r="L789" s="18">
        <v>19.603841964935111</v>
      </c>
    </row>
    <row r="790" spans="2:12" x14ac:dyDescent="0.2">
      <c r="B790" s="7">
        <v>787</v>
      </c>
      <c r="C790" s="21">
        <v>5.1409896029607722</v>
      </c>
      <c r="D790" s="21">
        <v>3.0458123382801818</v>
      </c>
      <c r="E790" s="21">
        <v>3.4876312891097929</v>
      </c>
      <c r="F790" s="21">
        <v>6</v>
      </c>
      <c r="G790" s="21">
        <v>2.9090909090909092</v>
      </c>
      <c r="H790" s="21">
        <v>21.3125</v>
      </c>
      <c r="I790" s="21">
        <v>10.333333333333334</v>
      </c>
      <c r="J790" s="21">
        <v>12.059934912977315</v>
      </c>
      <c r="K790" s="21">
        <v>17.777108547453508</v>
      </c>
      <c r="L790" s="18">
        <v>20.355817468061183</v>
      </c>
    </row>
    <row r="791" spans="2:12" x14ac:dyDescent="0.2">
      <c r="B791" s="7">
        <v>788</v>
      </c>
      <c r="C791" s="21">
        <v>4.5752890398783723</v>
      </c>
      <c r="D791" s="21">
        <v>3.126600893145945</v>
      </c>
      <c r="E791" s="21">
        <v>3.3168784879527951</v>
      </c>
      <c r="F791" s="21">
        <v>6</v>
      </c>
      <c r="G791" s="21">
        <v>3.1818181818181817</v>
      </c>
      <c r="H791" s="21">
        <v>19.485714285714288</v>
      </c>
      <c r="I791" s="21">
        <v>10.333333333333334</v>
      </c>
      <c r="J791" s="21">
        <v>13.551056438097337</v>
      </c>
      <c r="K791" s="21">
        <v>18.692273541279746</v>
      </c>
      <c r="L791" s="18">
        <v>19.829841453674124</v>
      </c>
    </row>
    <row r="792" spans="2:12" x14ac:dyDescent="0.2">
      <c r="B792" s="7">
        <v>789</v>
      </c>
      <c r="C792" s="21">
        <v>4.4775401961549566</v>
      </c>
      <c r="D792" s="21">
        <v>2.9509159413850328</v>
      </c>
      <c r="E792" s="21">
        <v>3.1792058027723598</v>
      </c>
      <c r="F792" s="21">
        <v>3</v>
      </c>
      <c r="G792" s="21">
        <v>2.7272727272727271</v>
      </c>
      <c r="H792" s="21">
        <v>22.733333333333334</v>
      </c>
      <c r="I792" s="21">
        <v>20.666666666666668</v>
      </c>
      <c r="J792" s="21">
        <v>13.846888533405437</v>
      </c>
      <c r="K792" s="21">
        <v>19.50172585427914</v>
      </c>
      <c r="L792" s="18">
        <v>21.010425654788346</v>
      </c>
    </row>
    <row r="793" spans="2:12" x14ac:dyDescent="0.2">
      <c r="B793" s="7">
        <v>790</v>
      </c>
      <c r="C793" s="21">
        <v>2.3433995474607174</v>
      </c>
      <c r="D793" s="21">
        <v>3.2460589334258292</v>
      </c>
      <c r="E793" s="21">
        <v>3.5156548282638034</v>
      </c>
      <c r="F793" s="21">
        <v>2</v>
      </c>
      <c r="G793" s="21">
        <v>3.5454545454545454</v>
      </c>
      <c r="H793" s="21">
        <v>17.487179487179489</v>
      </c>
      <c r="I793" s="21">
        <v>31</v>
      </c>
      <c r="J793" s="21">
        <v>26.457289397014065</v>
      </c>
      <c r="K793" s="21">
        <v>17.635405928237425</v>
      </c>
      <c r="L793" s="18">
        <v>19.100084524517975</v>
      </c>
    </row>
    <row r="794" spans="2:12" x14ac:dyDescent="0.2">
      <c r="B794" s="7">
        <v>791</v>
      </c>
      <c r="C794" s="21">
        <v>4.1316237262313598</v>
      </c>
      <c r="D794" s="21">
        <v>3.1045524911086395</v>
      </c>
      <c r="E794" s="21">
        <v>3.1835187701734027</v>
      </c>
      <c r="F794" s="21">
        <v>4</v>
      </c>
      <c r="G794" s="21">
        <v>3.4545454545454546</v>
      </c>
      <c r="H794" s="21">
        <v>17.94736842105263</v>
      </c>
      <c r="I794" s="21">
        <v>15.5</v>
      </c>
      <c r="J794" s="21">
        <v>15.006206786539343</v>
      </c>
      <c r="K794" s="21">
        <v>19.47530530709669</v>
      </c>
      <c r="L794" s="18">
        <v>19.970672158891322</v>
      </c>
    </row>
    <row r="795" spans="2:12" x14ac:dyDescent="0.2">
      <c r="B795" s="7">
        <v>792</v>
      </c>
      <c r="C795" s="21">
        <v>6.3492737454460793</v>
      </c>
      <c r="D795" s="21">
        <v>3.0072847230518165</v>
      </c>
      <c r="E795" s="21">
        <v>3.4657298952922488</v>
      </c>
      <c r="F795" s="21">
        <v>6</v>
      </c>
      <c r="G795" s="21">
        <v>3.0909090909090908</v>
      </c>
      <c r="H795" s="21">
        <v>20.058823529411764</v>
      </c>
      <c r="I795" s="21">
        <v>10.333333333333334</v>
      </c>
      <c r="J795" s="21">
        <v>9.7648963465260206</v>
      </c>
      <c r="K795" s="21">
        <v>17.889449516599399</v>
      </c>
      <c r="L795" s="18">
        <v>20.616604581784298</v>
      </c>
    </row>
    <row r="796" spans="2:12" x14ac:dyDescent="0.2">
      <c r="B796" s="7">
        <v>793</v>
      </c>
      <c r="C796" s="21">
        <v>3.6159829142884368</v>
      </c>
      <c r="D796" s="21">
        <v>3.1016841543298446</v>
      </c>
      <c r="E796" s="21">
        <v>3.589744798789031</v>
      </c>
      <c r="F796" s="21">
        <v>5</v>
      </c>
      <c r="G796" s="21">
        <v>3.7272727272727271</v>
      </c>
      <c r="H796" s="21">
        <v>16.634146341463417</v>
      </c>
      <c r="I796" s="21">
        <v>12.4</v>
      </c>
      <c r="J796" s="21">
        <v>17.146098714960477</v>
      </c>
      <c r="K796" s="21">
        <v>17.271422754318124</v>
      </c>
      <c r="L796" s="18">
        <v>19.989140387956695</v>
      </c>
    </row>
    <row r="797" spans="2:12" x14ac:dyDescent="0.2">
      <c r="B797" s="7">
        <v>794</v>
      </c>
      <c r="C797" s="21">
        <v>6.8078248147299858</v>
      </c>
      <c r="D797" s="21">
        <v>3.1637109728359136</v>
      </c>
      <c r="E797" s="21">
        <v>3.656565797952422</v>
      </c>
      <c r="F797" s="21">
        <v>7</v>
      </c>
      <c r="G797" s="21">
        <v>2.8181818181818183</v>
      </c>
      <c r="H797" s="21">
        <v>22</v>
      </c>
      <c r="I797" s="21">
        <v>8.8571428571428577</v>
      </c>
      <c r="J797" s="21">
        <v>9.1071673680338474</v>
      </c>
      <c r="K797" s="21">
        <v>16.955800449350132</v>
      </c>
      <c r="L797" s="18">
        <v>19.597238980533017</v>
      </c>
    </row>
    <row r="798" spans="2:12" x14ac:dyDescent="0.2">
      <c r="B798" s="7">
        <v>795</v>
      </c>
      <c r="C798" s="21">
        <v>4.6051833584320141</v>
      </c>
      <c r="D798" s="21">
        <v>3.0414701890064118</v>
      </c>
      <c r="E798" s="21">
        <v>3.2619101879742436</v>
      </c>
      <c r="F798" s="21">
        <v>4</v>
      </c>
      <c r="G798" s="21">
        <v>2.9090909090909092</v>
      </c>
      <c r="H798" s="21">
        <v>21.3125</v>
      </c>
      <c r="I798" s="21">
        <v>15.5</v>
      </c>
      <c r="J798" s="21">
        <v>13.463090429717425</v>
      </c>
      <c r="K798" s="21">
        <v>19.007267652118923</v>
      </c>
      <c r="L798" s="18">
        <v>20.384878413111842</v>
      </c>
    </row>
    <row r="799" spans="2:12" x14ac:dyDescent="0.2">
      <c r="B799" s="7">
        <v>796</v>
      </c>
      <c r="C799" s="21">
        <v>3.6962859827011725</v>
      </c>
      <c r="D799" s="21">
        <v>3.1509755223727667</v>
      </c>
      <c r="E799" s="21">
        <v>3.3181391628950241</v>
      </c>
      <c r="F799" s="21">
        <v>5</v>
      </c>
      <c r="G799" s="21">
        <v>3.4545454545454546</v>
      </c>
      <c r="H799" s="21">
        <v>17.94736842105263</v>
      </c>
      <c r="I799" s="21">
        <v>12.4</v>
      </c>
      <c r="J799" s="21">
        <v>16.773593896728638</v>
      </c>
      <c r="K799" s="21">
        <v>18.685171705066757</v>
      </c>
      <c r="L799" s="18">
        <v>19.676446090991018</v>
      </c>
    </row>
    <row r="800" spans="2:12" x14ac:dyDescent="0.2">
      <c r="B800" s="7">
        <v>797</v>
      </c>
      <c r="C800" s="21">
        <v>4.1975429031493015</v>
      </c>
      <c r="D800" s="21">
        <v>3.3084130389108815</v>
      </c>
      <c r="E800" s="21">
        <v>3.4501273823372283</v>
      </c>
      <c r="F800" s="21">
        <v>6</v>
      </c>
      <c r="G800" s="21">
        <v>3</v>
      </c>
      <c r="H800" s="21">
        <v>20.666666666666668</v>
      </c>
      <c r="I800" s="21">
        <v>10.333333333333334</v>
      </c>
      <c r="J800" s="21">
        <v>14.770545871844002</v>
      </c>
      <c r="K800" s="21">
        <v>17.970350983968363</v>
      </c>
      <c r="L800" s="18">
        <v>18.740102662758879</v>
      </c>
    </row>
    <row r="801" spans="2:12" x14ac:dyDescent="0.2">
      <c r="B801" s="7">
        <v>798</v>
      </c>
      <c r="C801" s="21">
        <v>4.726482123951171</v>
      </c>
      <c r="D801" s="21">
        <v>3.2596423668546861</v>
      </c>
      <c r="E801" s="21">
        <v>3.7725665177581313</v>
      </c>
      <c r="F801" s="21">
        <v>3</v>
      </c>
      <c r="G801" s="21">
        <v>3.5454545454545454</v>
      </c>
      <c r="H801" s="21">
        <v>17.487179487179489</v>
      </c>
      <c r="I801" s="21">
        <v>20.666666666666668</v>
      </c>
      <c r="J801" s="21">
        <v>13.117578438690932</v>
      </c>
      <c r="K801" s="21">
        <v>16.434435206948677</v>
      </c>
      <c r="L801" s="18">
        <v>19.020491520922715</v>
      </c>
    </row>
    <row r="802" spans="2:12" x14ac:dyDescent="0.2">
      <c r="B802" s="7">
        <v>799</v>
      </c>
      <c r="C802" s="21">
        <v>4.4271077270135457</v>
      </c>
      <c r="D802" s="21">
        <v>3.0811504265742347</v>
      </c>
      <c r="E802" s="21">
        <v>3.1334294234251914</v>
      </c>
      <c r="F802" s="21">
        <v>3</v>
      </c>
      <c r="G802" s="21">
        <v>3.7272727272727271</v>
      </c>
      <c r="H802" s="21">
        <v>16.634146341463417</v>
      </c>
      <c r="I802" s="21">
        <v>20.666666666666668</v>
      </c>
      <c r="J802" s="21">
        <v>14.004628715421882</v>
      </c>
      <c r="K802" s="21">
        <v>19.786627245054405</v>
      </c>
      <c r="L802" s="18">
        <v>20.122354126323675</v>
      </c>
    </row>
    <row r="803" spans="2:12" x14ac:dyDescent="0.2">
      <c r="B803" s="7">
        <v>800</v>
      </c>
      <c r="C803" s="21">
        <v>3.5006055710813158</v>
      </c>
      <c r="D803" s="21">
        <v>3.0707232800791688</v>
      </c>
      <c r="E803" s="21">
        <v>3.0942484805281119</v>
      </c>
      <c r="F803" s="21">
        <v>7</v>
      </c>
      <c r="G803" s="21">
        <v>3.6363636363636362</v>
      </c>
      <c r="H803" s="21">
        <v>17.05</v>
      </c>
      <c r="I803" s="21">
        <v>8.8571428571428577</v>
      </c>
      <c r="J803" s="21">
        <v>17.71122131330225</v>
      </c>
      <c r="K803" s="21">
        <v>20.037175550109062</v>
      </c>
      <c r="L803" s="18">
        <v>20.19068289292467</v>
      </c>
    </row>
    <row r="804" spans="2:12" x14ac:dyDescent="0.2">
      <c r="B804" s="7">
        <v>801</v>
      </c>
      <c r="C804" s="21">
        <v>4.1447423139824924</v>
      </c>
      <c r="D804" s="21">
        <v>3.2312317951892249</v>
      </c>
      <c r="E804" s="21">
        <v>3.4186774971398459</v>
      </c>
      <c r="F804" s="21">
        <v>3</v>
      </c>
      <c r="G804" s="21">
        <v>2.9090909090909092</v>
      </c>
      <c r="H804" s="21">
        <v>21.3125</v>
      </c>
      <c r="I804" s="21">
        <v>20.666666666666668</v>
      </c>
      <c r="J804" s="21">
        <v>14.958710410256373</v>
      </c>
      <c r="K804" s="21">
        <v>18.135667974493295</v>
      </c>
      <c r="L804" s="18">
        <v>19.187728993106546</v>
      </c>
    </row>
    <row r="805" spans="2:12" x14ac:dyDescent="0.2">
      <c r="B805" s="7">
        <v>802</v>
      </c>
      <c r="C805" s="21">
        <v>4.7545246089890227</v>
      </c>
      <c r="D805" s="21">
        <v>3.2030943182289193</v>
      </c>
      <c r="E805" s="21">
        <v>3.2063797651335109</v>
      </c>
      <c r="F805" s="21">
        <v>2</v>
      </c>
      <c r="G805" s="21">
        <v>3.5454545454545454</v>
      </c>
      <c r="H805" s="21">
        <v>17.487179487179489</v>
      </c>
      <c r="I805" s="21">
        <v>31</v>
      </c>
      <c r="J805" s="21">
        <v>13.040210136420633</v>
      </c>
      <c r="K805" s="21">
        <v>19.336449373275773</v>
      </c>
      <c r="L805" s="18">
        <v>19.356282968989042</v>
      </c>
    </row>
    <row r="806" spans="2:12" x14ac:dyDescent="0.2">
      <c r="B806" s="7">
        <v>803</v>
      </c>
      <c r="C806" s="21">
        <v>5.7609648226673089</v>
      </c>
      <c r="D806" s="21">
        <v>3.1132823058574592</v>
      </c>
      <c r="E806" s="21">
        <v>3.2795215221621352</v>
      </c>
      <c r="F806" s="21">
        <v>2</v>
      </c>
      <c r="G806" s="21">
        <v>3.6363636363636362</v>
      </c>
      <c r="H806" s="21">
        <v>17.05</v>
      </c>
      <c r="I806" s="21">
        <v>31</v>
      </c>
      <c r="J806" s="21">
        <v>10.762086197098872</v>
      </c>
      <c r="K806" s="21">
        <v>18.905196865158672</v>
      </c>
      <c r="L806" s="18">
        <v>19.914673296202729</v>
      </c>
    </row>
    <row r="807" spans="2:12" x14ac:dyDescent="0.2">
      <c r="B807" s="7">
        <v>804</v>
      </c>
      <c r="C807" s="21">
        <v>3.404328771034995</v>
      </c>
      <c r="D807" s="21">
        <v>3.0918847741298334</v>
      </c>
      <c r="E807" s="21">
        <v>3.2227251771605578</v>
      </c>
      <c r="F807" s="21">
        <v>7</v>
      </c>
      <c r="G807" s="21">
        <v>3.5454545454545454</v>
      </c>
      <c r="H807" s="21">
        <v>17.487179487179489</v>
      </c>
      <c r="I807" s="21">
        <v>8.8571428571428577</v>
      </c>
      <c r="J807" s="21">
        <v>18.212107046626571</v>
      </c>
      <c r="K807" s="21">
        <v>19.238376402491216</v>
      </c>
      <c r="L807" s="18">
        <v>20.052493714759798</v>
      </c>
    </row>
    <row r="808" spans="2:12" x14ac:dyDescent="0.2">
      <c r="B808" s="7">
        <v>805</v>
      </c>
      <c r="C808" s="21">
        <v>3.9618052615257224</v>
      </c>
      <c r="D808" s="21">
        <v>3.0725608377933487</v>
      </c>
      <c r="E808" s="21">
        <v>3.3439022856286642</v>
      </c>
      <c r="F808" s="21">
        <v>6</v>
      </c>
      <c r="G808" s="21">
        <v>3.7272727272727271</v>
      </c>
      <c r="H808" s="21">
        <v>16.634146341463417</v>
      </c>
      <c r="I808" s="21">
        <v>10.333333333333334</v>
      </c>
      <c r="J808" s="21">
        <v>15.649431485717022</v>
      </c>
      <c r="K808" s="21">
        <v>18.541211645586049</v>
      </c>
      <c r="L808" s="18">
        <v>20.178607771531436</v>
      </c>
    </row>
    <row r="809" spans="2:12" x14ac:dyDescent="0.2">
      <c r="B809" s="7">
        <v>806</v>
      </c>
      <c r="C809" s="21">
        <v>3.6632176634504798</v>
      </c>
      <c r="D809" s="21">
        <v>3.0418065375246046</v>
      </c>
      <c r="E809" s="21">
        <v>3.4877978500933411</v>
      </c>
      <c r="F809" s="21">
        <v>2</v>
      </c>
      <c r="G809" s="21">
        <v>2.8181818181818183</v>
      </c>
      <c r="H809" s="21">
        <v>22</v>
      </c>
      <c r="I809" s="21">
        <v>31</v>
      </c>
      <c r="J809" s="21">
        <v>16.925011204930854</v>
      </c>
      <c r="K809" s="21">
        <v>17.776259595532679</v>
      </c>
      <c r="L809" s="18">
        <v>20.382624350086068</v>
      </c>
    </row>
    <row r="810" spans="2:12" x14ac:dyDescent="0.2">
      <c r="B810" s="7">
        <v>807</v>
      </c>
      <c r="C810" s="21">
        <v>2.597147947338597</v>
      </c>
      <c r="D810" s="21">
        <v>3.0611414480385237</v>
      </c>
      <c r="E810" s="21">
        <v>3.3564985261473463</v>
      </c>
      <c r="F810" s="21">
        <v>3</v>
      </c>
      <c r="G810" s="21">
        <v>2.2727272727272729</v>
      </c>
      <c r="H810" s="21">
        <v>27.279999999999998</v>
      </c>
      <c r="I810" s="21">
        <v>20.666666666666668</v>
      </c>
      <c r="J810" s="21">
        <v>23.8723404508141</v>
      </c>
      <c r="K810" s="21">
        <v>18.471630336499743</v>
      </c>
      <c r="L810" s="18">
        <v>20.253882759886025</v>
      </c>
    </row>
    <row r="811" spans="2:12" x14ac:dyDescent="0.2">
      <c r="B811" s="7">
        <v>808</v>
      </c>
      <c r="C811" s="21">
        <v>4.1821464126406989</v>
      </c>
      <c r="D811" s="21">
        <v>3.0098964397397472</v>
      </c>
      <c r="E811" s="21">
        <v>3.1521351964150495</v>
      </c>
      <c r="F811" s="21">
        <v>4</v>
      </c>
      <c r="G811" s="21">
        <v>2.7272727272727271</v>
      </c>
      <c r="H811" s="21">
        <v>22.733333333333334</v>
      </c>
      <c r="I811" s="21">
        <v>15.5</v>
      </c>
      <c r="J811" s="21">
        <v>14.82492334859502</v>
      </c>
      <c r="K811" s="21">
        <v>19.669207104604247</v>
      </c>
      <c r="L811" s="18">
        <v>20.59871535160222</v>
      </c>
    </row>
    <row r="812" spans="2:12" x14ac:dyDescent="0.2">
      <c r="B812" s="7">
        <v>809</v>
      </c>
      <c r="C812" s="21">
        <v>4.537928944172819</v>
      </c>
      <c r="D812" s="21">
        <v>3.1137775031151067</v>
      </c>
      <c r="E812" s="21">
        <v>3.2857040113898512</v>
      </c>
      <c r="F812" s="21">
        <v>7</v>
      </c>
      <c r="G812" s="21">
        <v>3.3636363636363638</v>
      </c>
      <c r="H812" s="21">
        <v>18.432432432432432</v>
      </c>
      <c r="I812" s="21">
        <v>8.8571428571428577</v>
      </c>
      <c r="J812" s="21">
        <v>13.662620275184027</v>
      </c>
      <c r="K812" s="21">
        <v>18.869624222108197</v>
      </c>
      <c r="L812" s="18">
        <v>19.911506181149274</v>
      </c>
    </row>
    <row r="813" spans="2:12" x14ac:dyDescent="0.2">
      <c r="B813" s="7">
        <v>810</v>
      </c>
      <c r="C813" s="21">
        <v>5.5480452847678423</v>
      </c>
      <c r="D813" s="21">
        <v>3.1478464259071925</v>
      </c>
      <c r="E813" s="21">
        <v>3.2158310545007778</v>
      </c>
      <c r="F813" s="21">
        <v>5</v>
      </c>
      <c r="G813" s="21">
        <v>2.7272727272727271</v>
      </c>
      <c r="H813" s="21">
        <v>22.733333333333334</v>
      </c>
      <c r="I813" s="21">
        <v>12.4</v>
      </c>
      <c r="J813" s="21">
        <v>11.175107054410855</v>
      </c>
      <c r="K813" s="21">
        <v>19.279619777670444</v>
      </c>
      <c r="L813" s="18">
        <v>19.696005335499152</v>
      </c>
    </row>
    <row r="814" spans="2:12" x14ac:dyDescent="0.2">
      <c r="B814" s="7">
        <v>811</v>
      </c>
      <c r="C814" s="21">
        <v>4.832254273544093</v>
      </c>
      <c r="D814" s="21">
        <v>3.0272380801089898</v>
      </c>
      <c r="E814" s="21">
        <v>3.2123408105646702</v>
      </c>
      <c r="F814" s="21">
        <v>3</v>
      </c>
      <c r="G814" s="21">
        <v>2.5454545454545454</v>
      </c>
      <c r="H814" s="21">
        <v>24.357142857142858</v>
      </c>
      <c r="I814" s="21">
        <v>20.666666666666668</v>
      </c>
      <c r="J814" s="21">
        <v>12.830450653112608</v>
      </c>
      <c r="K814" s="21">
        <v>19.30056729849332</v>
      </c>
      <c r="L814" s="18">
        <v>20.480714882447504</v>
      </c>
    </row>
    <row r="815" spans="2:12" x14ac:dyDescent="0.2">
      <c r="B815" s="7">
        <v>812</v>
      </c>
      <c r="C815" s="21">
        <v>4.0123680303971287</v>
      </c>
      <c r="D815" s="21">
        <v>3.2228413668912679</v>
      </c>
      <c r="E815" s="21">
        <v>3.2975898129158621</v>
      </c>
      <c r="F815" s="21">
        <v>3</v>
      </c>
      <c r="G815" s="21">
        <v>4</v>
      </c>
      <c r="H815" s="21">
        <v>15.5</v>
      </c>
      <c r="I815" s="21">
        <v>20.666666666666668</v>
      </c>
      <c r="J815" s="21">
        <v>15.452221613345742</v>
      </c>
      <c r="K815" s="21">
        <v>18.801610727071328</v>
      </c>
      <c r="L815" s="18">
        <v>19.237682821418172</v>
      </c>
    </row>
    <row r="816" spans="2:12" x14ac:dyDescent="0.2">
      <c r="B816" s="7">
        <v>813</v>
      </c>
      <c r="C816" s="21">
        <v>5.3712881878247378</v>
      </c>
      <c r="D816" s="21">
        <v>3.1042058922956834</v>
      </c>
      <c r="E816" s="21">
        <v>3.3399366644883619</v>
      </c>
      <c r="F816" s="21">
        <v>7</v>
      </c>
      <c r="G816" s="21">
        <v>2.8181818181818183</v>
      </c>
      <c r="H816" s="21">
        <v>22</v>
      </c>
      <c r="I816" s="21">
        <v>8.8571428571428577</v>
      </c>
      <c r="J816" s="21">
        <v>11.54285486683386</v>
      </c>
      <c r="K816" s="21">
        <v>18.563226260908049</v>
      </c>
      <c r="L816" s="18">
        <v>19.972901975953839</v>
      </c>
    </row>
    <row r="817" spans="2:12" x14ac:dyDescent="0.2">
      <c r="B817" s="7">
        <v>814</v>
      </c>
      <c r="C817" s="21">
        <v>4.8514458805690772</v>
      </c>
      <c r="D817" s="21">
        <v>3.2956979468028713</v>
      </c>
      <c r="E817" s="21">
        <v>3.3760925097339682</v>
      </c>
      <c r="F817" s="21">
        <v>3</v>
      </c>
      <c r="G817" s="21">
        <v>3.8181818181818183</v>
      </c>
      <c r="H817" s="21">
        <v>16.238095238095237</v>
      </c>
      <c r="I817" s="21">
        <v>20.666666666666668</v>
      </c>
      <c r="J817" s="21">
        <v>12.779695275654063</v>
      </c>
      <c r="K817" s="21">
        <v>18.364425684794259</v>
      </c>
      <c r="L817" s="18">
        <v>18.812403624593593</v>
      </c>
    </row>
    <row r="818" spans="2:12" x14ac:dyDescent="0.2">
      <c r="B818" s="7">
        <v>815</v>
      </c>
      <c r="C818" s="21">
        <v>4.9842058657119406</v>
      </c>
      <c r="D818" s="21">
        <v>3.2413622370517716</v>
      </c>
      <c r="E818" s="21">
        <v>3.2478815176526501</v>
      </c>
      <c r="F818" s="21">
        <v>5</v>
      </c>
      <c r="G818" s="21">
        <v>3.6363636363636362</v>
      </c>
      <c r="H818" s="21">
        <v>17.05</v>
      </c>
      <c r="I818" s="21">
        <v>12.4</v>
      </c>
      <c r="J818" s="21">
        <v>12.43929357463327</v>
      </c>
      <c r="K818" s="21">
        <v>19.089366303241697</v>
      </c>
      <c r="L818" s="18">
        <v>19.127760325977331</v>
      </c>
    </row>
    <row r="819" spans="2:12" x14ac:dyDescent="0.2">
      <c r="B819" s="7">
        <v>816</v>
      </c>
      <c r="C819" s="21">
        <v>2.7742351338952949</v>
      </c>
      <c r="D819" s="21">
        <v>3.0037990282932761</v>
      </c>
      <c r="E819" s="21">
        <v>3.0420757877435665</v>
      </c>
      <c r="F819" s="21">
        <v>3</v>
      </c>
      <c r="G819" s="21">
        <v>3.8181818181818183</v>
      </c>
      <c r="H819" s="21">
        <v>16.238095238095237</v>
      </c>
      <c r="I819" s="21">
        <v>20.666666666666668</v>
      </c>
      <c r="J819" s="21">
        <v>22.34850220245967</v>
      </c>
      <c r="K819" s="21">
        <v>20.380820310196139</v>
      </c>
      <c r="L819" s="18">
        <v>20.640528682515647</v>
      </c>
    </row>
    <row r="820" spans="2:12" x14ac:dyDescent="0.2">
      <c r="B820" s="7">
        <v>817</v>
      </c>
      <c r="C820" s="21">
        <v>4.3805487461360144</v>
      </c>
      <c r="D820" s="21">
        <v>3.1540268047640354</v>
      </c>
      <c r="E820" s="21">
        <v>3.3002322353696387</v>
      </c>
      <c r="F820" s="21">
        <v>4</v>
      </c>
      <c r="G820" s="21">
        <v>2.3636363636363638</v>
      </c>
      <c r="H820" s="21">
        <v>26.23076923076923</v>
      </c>
      <c r="I820" s="21">
        <v>15.5</v>
      </c>
      <c r="J820" s="21">
        <v>14.153477930062719</v>
      </c>
      <c r="K820" s="21">
        <v>18.786556696079227</v>
      </c>
      <c r="L820" s="18">
        <v>19.657410617548145</v>
      </c>
    </row>
    <row r="821" spans="2:12" x14ac:dyDescent="0.2">
      <c r="B821" s="7">
        <v>818</v>
      </c>
      <c r="C821" s="21">
        <v>4.5219710664434203</v>
      </c>
      <c r="D821" s="21">
        <v>3.1256467201745646</v>
      </c>
      <c r="E821" s="21">
        <v>3.3767980690944923</v>
      </c>
      <c r="F821" s="21">
        <v>4</v>
      </c>
      <c r="G821" s="21">
        <v>2.5454545454545454</v>
      </c>
      <c r="H821" s="21">
        <v>24.357142857142858</v>
      </c>
      <c r="I821" s="21">
        <v>15.5</v>
      </c>
      <c r="J821" s="21">
        <v>13.710835184260407</v>
      </c>
      <c r="K821" s="21">
        <v>18.360588560933895</v>
      </c>
      <c r="L821" s="18">
        <v>19.835894952497178</v>
      </c>
    </row>
    <row r="822" spans="2:12" x14ac:dyDescent="0.2">
      <c r="B822" s="7">
        <v>819</v>
      </c>
      <c r="C822" s="21">
        <v>4.0393357030985513</v>
      </c>
      <c r="D822" s="21">
        <v>3.1727691318195901</v>
      </c>
      <c r="E822" s="21">
        <v>3.2447150284659418</v>
      </c>
      <c r="F822" s="21">
        <v>5</v>
      </c>
      <c r="G822" s="21">
        <v>3.6363636363636362</v>
      </c>
      <c r="H822" s="21">
        <v>17.05</v>
      </c>
      <c r="I822" s="21">
        <v>12.4</v>
      </c>
      <c r="J822" s="21">
        <v>15.349058498019899</v>
      </c>
      <c r="K822" s="21">
        <v>19.107995449853966</v>
      </c>
      <c r="L822" s="18">
        <v>19.54128946168953</v>
      </c>
    </row>
    <row r="823" spans="2:12" x14ac:dyDescent="0.2">
      <c r="B823" s="7">
        <v>820</v>
      </c>
      <c r="C823" s="21">
        <v>4.6938135895439048</v>
      </c>
      <c r="D823" s="21">
        <v>3.0813925084129838</v>
      </c>
      <c r="E823" s="21">
        <v>3.347120618630151</v>
      </c>
      <c r="F823" s="21">
        <v>6</v>
      </c>
      <c r="G823" s="21">
        <v>2.1818181818181817</v>
      </c>
      <c r="H823" s="21">
        <v>28.416666666666668</v>
      </c>
      <c r="I823" s="21">
        <v>10.333333333333334</v>
      </c>
      <c r="J823" s="21">
        <v>13.208875643914206</v>
      </c>
      <c r="K823" s="21">
        <v>18.523383846673038</v>
      </c>
      <c r="L823" s="18">
        <v>20.120773264270703</v>
      </c>
    </row>
    <row r="824" spans="2:12" x14ac:dyDescent="0.2">
      <c r="B824" s="7">
        <v>821</v>
      </c>
      <c r="C824" s="21">
        <v>4.3252299248165365</v>
      </c>
      <c r="D824" s="21">
        <v>2.9125807017008092</v>
      </c>
      <c r="E824" s="21">
        <v>3.1378802818052209</v>
      </c>
      <c r="F824" s="21">
        <v>5</v>
      </c>
      <c r="G824" s="21">
        <v>2.0909090909090908</v>
      </c>
      <c r="H824" s="21">
        <v>29.65217391304348</v>
      </c>
      <c r="I824" s="21">
        <v>12.4</v>
      </c>
      <c r="J824" s="21">
        <v>14.334498067783034</v>
      </c>
      <c r="K824" s="21">
        <v>19.758561331833675</v>
      </c>
      <c r="L824" s="18">
        <v>21.286963813155438</v>
      </c>
    </row>
    <row r="825" spans="2:12" x14ac:dyDescent="0.2">
      <c r="B825" s="7">
        <v>822</v>
      </c>
      <c r="C825" s="21">
        <v>5.7521590739308266</v>
      </c>
      <c r="D825" s="21">
        <v>2.8645677729734178</v>
      </c>
      <c r="E825" s="21">
        <v>3.0869854076181253</v>
      </c>
      <c r="F825" s="21">
        <v>4</v>
      </c>
      <c r="G825" s="21">
        <v>2.7272727272727271</v>
      </c>
      <c r="H825" s="21">
        <v>22.733333333333334</v>
      </c>
      <c r="I825" s="21">
        <v>15.5</v>
      </c>
      <c r="J825" s="21">
        <v>10.778561441561688</v>
      </c>
      <c r="K825" s="21">
        <v>20.084319105297723</v>
      </c>
      <c r="L825" s="18">
        <v>21.643753932078933</v>
      </c>
    </row>
    <row r="826" spans="2:12" x14ac:dyDescent="0.2">
      <c r="B826" s="7">
        <v>823</v>
      </c>
      <c r="C826" s="21">
        <v>6.1698773369566755</v>
      </c>
      <c r="D826" s="21">
        <v>3.1327386998547357</v>
      </c>
      <c r="E826" s="21">
        <v>3.3336562933903995</v>
      </c>
      <c r="F826" s="21">
        <v>5</v>
      </c>
      <c r="G826" s="21">
        <v>3</v>
      </c>
      <c r="H826" s="21">
        <v>20.666666666666668</v>
      </c>
      <c r="I826" s="21">
        <v>12.4</v>
      </c>
      <c r="J826" s="21">
        <v>10.048822142480685</v>
      </c>
      <c r="K826" s="21">
        <v>18.59819805746821</v>
      </c>
      <c r="L826" s="18">
        <v>19.790989910162288</v>
      </c>
    </row>
    <row r="827" spans="2:12" x14ac:dyDescent="0.2">
      <c r="B827" s="7">
        <v>824</v>
      </c>
      <c r="C827" s="21">
        <v>3.2471726238170131</v>
      </c>
      <c r="D827" s="21">
        <v>3.1766922770357193</v>
      </c>
      <c r="E827" s="21">
        <v>3.128600323876181</v>
      </c>
      <c r="F827" s="21">
        <v>3</v>
      </c>
      <c r="G827" s="21">
        <v>2.8181818181818183</v>
      </c>
      <c r="H827" s="21">
        <v>22</v>
      </c>
      <c r="I827" s="21">
        <v>20.666666666666668</v>
      </c>
      <c r="J827" s="21">
        <v>19.093533723846111</v>
      </c>
      <c r="K827" s="21">
        <v>19.81716856795088</v>
      </c>
      <c r="L827" s="18">
        <v>19.517156398244001</v>
      </c>
    </row>
    <row r="828" spans="2:12" x14ac:dyDescent="0.2">
      <c r="B828" s="7">
        <v>825</v>
      </c>
      <c r="C828" s="21">
        <v>2.5259583027313335</v>
      </c>
      <c r="D828" s="21">
        <v>3.1016582962417707</v>
      </c>
      <c r="E828" s="21">
        <v>3.3813542325502692</v>
      </c>
      <c r="F828" s="21">
        <v>4</v>
      </c>
      <c r="G828" s="21">
        <v>3.2727272727272729</v>
      </c>
      <c r="H828" s="21">
        <v>18.944444444444443</v>
      </c>
      <c r="I828" s="21">
        <v>15.5</v>
      </c>
      <c r="J828" s="21">
        <v>24.545139930836957</v>
      </c>
      <c r="K828" s="21">
        <v>18.335848815590861</v>
      </c>
      <c r="L828" s="18">
        <v>19.989307034602877</v>
      </c>
    </row>
    <row r="829" spans="2:12" x14ac:dyDescent="0.2">
      <c r="B829" s="7">
        <v>826</v>
      </c>
      <c r="C829" s="21">
        <v>4.5284737225326612</v>
      </c>
      <c r="D829" s="21">
        <v>3.2012559511785628</v>
      </c>
      <c r="E829" s="21">
        <v>3.4538504534627128</v>
      </c>
      <c r="F829" s="21">
        <v>7</v>
      </c>
      <c r="G829" s="21">
        <v>3.7272727272727271</v>
      </c>
      <c r="H829" s="21">
        <v>16.634146341463417</v>
      </c>
      <c r="I829" s="21">
        <v>8.8571428571428577</v>
      </c>
      <c r="J829" s="21">
        <v>13.691147127894775</v>
      </c>
      <c r="K829" s="21">
        <v>17.950979880394332</v>
      </c>
      <c r="L829" s="18">
        <v>19.367398591535395</v>
      </c>
    </row>
    <row r="830" spans="2:12" x14ac:dyDescent="0.2">
      <c r="B830" s="7">
        <v>827</v>
      </c>
      <c r="C830" s="21">
        <v>5.1597420419228861</v>
      </c>
      <c r="D830" s="21">
        <v>3.1157296447891381</v>
      </c>
      <c r="E830" s="21">
        <v>3.229421327499761</v>
      </c>
      <c r="F830" s="21">
        <v>7</v>
      </c>
      <c r="G830" s="21">
        <v>3.1818181818181817</v>
      </c>
      <c r="H830" s="21">
        <v>19.485714285714288</v>
      </c>
      <c r="I830" s="21">
        <v>8.8571428571428577</v>
      </c>
      <c r="J830" s="21">
        <v>12.016104583572243</v>
      </c>
      <c r="K830" s="21">
        <v>19.198485955377276</v>
      </c>
      <c r="L830" s="18">
        <v>19.899030746679546</v>
      </c>
    </row>
    <row r="831" spans="2:12" x14ac:dyDescent="0.2">
      <c r="B831" s="7">
        <v>828</v>
      </c>
      <c r="C831" s="21">
        <v>5.754438525852823</v>
      </c>
      <c r="D831" s="21">
        <v>3.0582954048714601</v>
      </c>
      <c r="E831" s="21">
        <v>3.2558274621256751</v>
      </c>
      <c r="F831" s="21">
        <v>6</v>
      </c>
      <c r="G831" s="21">
        <v>3.0909090909090908</v>
      </c>
      <c r="H831" s="21">
        <v>20.058823529411764</v>
      </c>
      <c r="I831" s="21">
        <v>10.333333333333334</v>
      </c>
      <c r="J831" s="21">
        <v>10.774291830810972</v>
      </c>
      <c r="K831" s="21">
        <v>19.042778132819496</v>
      </c>
      <c r="L831" s="18">
        <v>20.272730979892327</v>
      </c>
    </row>
    <row r="832" spans="2:12" x14ac:dyDescent="0.2">
      <c r="B832" s="7">
        <v>829</v>
      </c>
      <c r="C832" s="21">
        <v>4.141581702315972</v>
      </c>
      <c r="D832" s="21">
        <v>3.150460883360831</v>
      </c>
      <c r="E832" s="21">
        <v>3.4960413413445135</v>
      </c>
      <c r="F832" s="21">
        <v>2</v>
      </c>
      <c r="G832" s="21">
        <v>3.0909090909090908</v>
      </c>
      <c r="H832" s="21">
        <v>20.058823529411764</v>
      </c>
      <c r="I832" s="21">
        <v>31</v>
      </c>
      <c r="J832" s="21">
        <v>14.97012601860048</v>
      </c>
      <c r="K832" s="21">
        <v>17.734344061319348</v>
      </c>
      <c r="L832" s="18">
        <v>19.679660308576818</v>
      </c>
    </row>
    <row r="833" spans="2:12" x14ac:dyDescent="0.2">
      <c r="B833" s="7">
        <v>830</v>
      </c>
      <c r="C833" s="21">
        <v>5.1205703471185418</v>
      </c>
      <c r="D833" s="21">
        <v>3.1501410069557916</v>
      </c>
      <c r="E833" s="21">
        <v>3.3133437948372686</v>
      </c>
      <c r="F833" s="21">
        <v>6</v>
      </c>
      <c r="G833" s="21">
        <v>2.7272727272727271</v>
      </c>
      <c r="H833" s="21">
        <v>22.733333333333334</v>
      </c>
      <c r="I833" s="21">
        <v>10.333333333333334</v>
      </c>
      <c r="J833" s="21">
        <v>12.108026215261113</v>
      </c>
      <c r="K833" s="21">
        <v>18.712214559988052</v>
      </c>
      <c r="L833" s="18">
        <v>19.681658650548812</v>
      </c>
    </row>
    <row r="834" spans="2:12" x14ac:dyDescent="0.2">
      <c r="B834" s="7">
        <v>831</v>
      </c>
      <c r="C834" s="21">
        <v>3.5042481348891599</v>
      </c>
      <c r="D834" s="21">
        <v>3.0138964684172005</v>
      </c>
      <c r="E834" s="21">
        <v>3.4305002329206999</v>
      </c>
      <c r="F834" s="21">
        <v>2</v>
      </c>
      <c r="G834" s="21">
        <v>3</v>
      </c>
      <c r="H834" s="21">
        <v>20.666666666666668</v>
      </c>
      <c r="I834" s="21">
        <v>31</v>
      </c>
      <c r="J834" s="21">
        <v>17.692811014925766</v>
      </c>
      <c r="K834" s="21">
        <v>18.073165949682419</v>
      </c>
      <c r="L834" s="18">
        <v>20.571376837161353</v>
      </c>
    </row>
    <row r="835" spans="2:12" x14ac:dyDescent="0.2">
      <c r="B835" s="7">
        <v>832</v>
      </c>
      <c r="C835" s="21">
        <v>5.4500840406466926</v>
      </c>
      <c r="D835" s="21">
        <v>3.3769791185442823</v>
      </c>
      <c r="E835" s="21">
        <v>3.1109561819551526</v>
      </c>
      <c r="F835" s="21">
        <v>7</v>
      </c>
      <c r="G835" s="21">
        <v>3.4545454545454546</v>
      </c>
      <c r="H835" s="21">
        <v>17.94736842105263</v>
      </c>
      <c r="I835" s="21">
        <v>8.8571428571428577</v>
      </c>
      <c r="J835" s="21">
        <v>11.375971368075133</v>
      </c>
      <c r="K835" s="21">
        <v>19.929563894093377</v>
      </c>
      <c r="L835" s="18">
        <v>18.359604197590183</v>
      </c>
    </row>
    <row r="836" spans="2:12" x14ac:dyDescent="0.2">
      <c r="B836" s="7">
        <v>833</v>
      </c>
      <c r="C836" s="21">
        <v>4.2695205335317858</v>
      </c>
      <c r="D836" s="21">
        <v>3.2191941093647642</v>
      </c>
      <c r="E836" s="21">
        <v>3.4698337427485297</v>
      </c>
      <c r="F836" s="21">
        <v>3</v>
      </c>
      <c r="G836" s="21">
        <v>3.8181818181818183</v>
      </c>
      <c r="H836" s="21">
        <v>16.238095238095237</v>
      </c>
      <c r="I836" s="21">
        <v>20.666666666666668</v>
      </c>
      <c r="J836" s="21">
        <v>14.52153690632635</v>
      </c>
      <c r="K836" s="21">
        <v>17.868291277520537</v>
      </c>
      <c r="L836" s="18">
        <v>19.259478581810125</v>
      </c>
    </row>
    <row r="837" spans="2:12" x14ac:dyDescent="0.2">
      <c r="B837" s="7">
        <v>834</v>
      </c>
      <c r="C837" s="21">
        <v>4.2100433303164486</v>
      </c>
      <c r="D837" s="21">
        <v>3.3169518360796775</v>
      </c>
      <c r="E837" s="21">
        <v>3.2722550451317458</v>
      </c>
      <c r="F837" s="21">
        <v>3</v>
      </c>
      <c r="G837" s="21">
        <v>3</v>
      </c>
      <c r="H837" s="21">
        <v>20.666666666666668</v>
      </c>
      <c r="I837" s="21">
        <v>20.666666666666668</v>
      </c>
      <c r="J837" s="21">
        <v>14.726689284535169</v>
      </c>
      <c r="K837" s="21">
        <v>18.947178366258363</v>
      </c>
      <c r="L837" s="18">
        <v>18.691860196944589</v>
      </c>
    </row>
    <row r="838" spans="2:12" x14ac:dyDescent="0.2">
      <c r="B838" s="7">
        <v>835</v>
      </c>
      <c r="C838" s="21">
        <v>5.0484940055466385</v>
      </c>
      <c r="D838" s="21">
        <v>3.1227601778884746</v>
      </c>
      <c r="E838" s="21">
        <v>3.1202731017219665</v>
      </c>
      <c r="F838" s="21">
        <v>6</v>
      </c>
      <c r="G838" s="21">
        <v>3</v>
      </c>
      <c r="H838" s="21">
        <v>20.666666666666668</v>
      </c>
      <c r="I838" s="21">
        <v>10.333333333333334</v>
      </c>
      <c r="J838" s="21">
        <v>12.280890089575692</v>
      </c>
      <c r="K838" s="21">
        <v>19.870055594103103</v>
      </c>
      <c r="L838" s="18">
        <v>19.854230382149524</v>
      </c>
    </row>
    <row r="839" spans="2:12" x14ac:dyDescent="0.2">
      <c r="B839" s="7">
        <v>836</v>
      </c>
      <c r="C839" s="21">
        <v>4.035718480887077</v>
      </c>
      <c r="D839" s="21">
        <v>3.0319217880134706</v>
      </c>
      <c r="E839" s="21">
        <v>3.2687979460799048</v>
      </c>
      <c r="F839" s="21">
        <v>7</v>
      </c>
      <c r="G839" s="21">
        <v>2.1818181818181817</v>
      </c>
      <c r="H839" s="21">
        <v>28.416666666666668</v>
      </c>
      <c r="I839" s="21">
        <v>8.8571428571428577</v>
      </c>
      <c r="J839" s="21">
        <v>15.362815888578035</v>
      </c>
      <c r="K839" s="21">
        <v>18.967217008427607</v>
      </c>
      <c r="L839" s="18">
        <v>20.449076307018689</v>
      </c>
    </row>
    <row r="840" spans="2:12" x14ac:dyDescent="0.2">
      <c r="B840" s="7">
        <v>837</v>
      </c>
      <c r="C840" s="21">
        <v>3.6785719231809582</v>
      </c>
      <c r="D840" s="21">
        <v>3.0199586766228799</v>
      </c>
      <c r="E840" s="21">
        <v>3.1617592626644329</v>
      </c>
      <c r="F840" s="21">
        <v>2</v>
      </c>
      <c r="G840" s="21">
        <v>3.3636363636363638</v>
      </c>
      <c r="H840" s="21">
        <v>18.432432432432432</v>
      </c>
      <c r="I840" s="21">
        <v>31</v>
      </c>
      <c r="J840" s="21">
        <v>16.854366665851938</v>
      </c>
      <c r="K840" s="21">
        <v>19.60933608454182</v>
      </c>
      <c r="L840" s="18">
        <v>20.530082242493648</v>
      </c>
    </row>
    <row r="841" spans="2:12" x14ac:dyDescent="0.2">
      <c r="B841" s="7">
        <v>838</v>
      </c>
      <c r="C841" s="21">
        <v>3.9670686569084364</v>
      </c>
      <c r="D841" s="21">
        <v>3.2388669504953604</v>
      </c>
      <c r="E841" s="21">
        <v>3.2390675135860603</v>
      </c>
      <c r="F841" s="21">
        <v>5</v>
      </c>
      <c r="G841" s="21">
        <v>3.5454545454545454</v>
      </c>
      <c r="H841" s="21">
        <v>17.487179487179489</v>
      </c>
      <c r="I841" s="21">
        <v>12.4</v>
      </c>
      <c r="J841" s="21">
        <v>15.62866825912638</v>
      </c>
      <c r="K841" s="21">
        <v>19.141311423718395</v>
      </c>
      <c r="L841" s="18">
        <v>19.142496727294574</v>
      </c>
    </row>
    <row r="842" spans="2:12" x14ac:dyDescent="0.2">
      <c r="B842" s="7">
        <v>839</v>
      </c>
      <c r="C842" s="21">
        <v>5.1343863599172854</v>
      </c>
      <c r="D842" s="21">
        <v>3.0253025106753162</v>
      </c>
      <c r="E842" s="21">
        <v>3.4678965517154037</v>
      </c>
      <c r="F842" s="21">
        <v>3</v>
      </c>
      <c r="G842" s="21">
        <v>2.4545454545454546</v>
      </c>
      <c r="H842" s="21">
        <v>25.25925925925926</v>
      </c>
      <c r="I842" s="21">
        <v>20.666666666666668</v>
      </c>
      <c r="J842" s="21">
        <v>12.07544498092637</v>
      </c>
      <c r="K842" s="21">
        <v>17.878272628787485</v>
      </c>
      <c r="L842" s="18">
        <v>20.493818314440293</v>
      </c>
    </row>
    <row r="843" spans="2:12" x14ac:dyDescent="0.2">
      <c r="B843" s="7">
        <v>840</v>
      </c>
      <c r="C843" s="21">
        <v>3.504085078307047</v>
      </c>
      <c r="D843" s="21">
        <v>2.8338995489235264</v>
      </c>
      <c r="E843" s="21">
        <v>3.1449088884516918</v>
      </c>
      <c r="F843" s="21">
        <v>7</v>
      </c>
      <c r="G843" s="21">
        <v>2.8181818181818183</v>
      </c>
      <c r="H843" s="21">
        <v>22</v>
      </c>
      <c r="I843" s="21">
        <v>8.8571428571428577</v>
      </c>
      <c r="J843" s="21">
        <v>17.693634319505303</v>
      </c>
      <c r="K843" s="21">
        <v>19.714402610412019</v>
      </c>
      <c r="L843" s="18">
        <v>21.877980828061133</v>
      </c>
    </row>
    <row r="844" spans="2:12" x14ac:dyDescent="0.2">
      <c r="B844" s="7">
        <v>841</v>
      </c>
      <c r="C844" s="21">
        <v>4.0266358800472357</v>
      </c>
      <c r="D844" s="21">
        <v>2.9766760352175035</v>
      </c>
      <c r="E844" s="21">
        <v>3.210156398379453</v>
      </c>
      <c r="F844" s="21">
        <v>3</v>
      </c>
      <c r="G844" s="21">
        <v>2.8181818181818183</v>
      </c>
      <c r="H844" s="21">
        <v>22</v>
      </c>
      <c r="I844" s="21">
        <v>20.666666666666668</v>
      </c>
      <c r="J844" s="21">
        <v>15.397468717552055</v>
      </c>
      <c r="K844" s="21">
        <v>19.313700737851516</v>
      </c>
      <c r="L844" s="18">
        <v>20.828601858740637</v>
      </c>
    </row>
    <row r="845" spans="2:12" x14ac:dyDescent="0.2">
      <c r="B845" s="7">
        <v>842</v>
      </c>
      <c r="C845" s="21">
        <v>3.1238080419280028</v>
      </c>
      <c r="D845" s="21">
        <v>3.0757572408021652</v>
      </c>
      <c r="E845" s="21">
        <v>3.1356266772182146</v>
      </c>
      <c r="F845" s="21">
        <v>2</v>
      </c>
      <c r="G845" s="21">
        <v>2.7272727272727271</v>
      </c>
      <c r="H845" s="21">
        <v>22.733333333333334</v>
      </c>
      <c r="I845" s="21">
        <v>31</v>
      </c>
      <c r="J845" s="21">
        <v>19.847570390955852</v>
      </c>
      <c r="K845" s="21">
        <v>19.772761996974584</v>
      </c>
      <c r="L845" s="18">
        <v>20.157637663182495</v>
      </c>
    </row>
    <row r="846" spans="2:12" x14ac:dyDescent="0.2">
      <c r="B846" s="7">
        <v>843</v>
      </c>
      <c r="C846" s="21">
        <v>3.574077571359128</v>
      </c>
      <c r="D846" s="21">
        <v>3.1682317313667698</v>
      </c>
      <c r="E846" s="21">
        <v>3.330764244287908</v>
      </c>
      <c r="F846" s="21">
        <v>4</v>
      </c>
      <c r="G846" s="21">
        <v>3.8181818181818183</v>
      </c>
      <c r="H846" s="21">
        <v>16.238095238095237</v>
      </c>
      <c r="I846" s="21">
        <v>15.5</v>
      </c>
      <c r="J846" s="21">
        <v>17.347133284637419</v>
      </c>
      <c r="K846" s="21">
        <v>18.614346574161427</v>
      </c>
      <c r="L846" s="18">
        <v>19.569275626582183</v>
      </c>
    </row>
    <row r="847" spans="2:12" x14ac:dyDescent="0.2">
      <c r="B847" s="7">
        <v>844</v>
      </c>
      <c r="C847" s="21">
        <v>4.5071402801652223</v>
      </c>
      <c r="D847" s="21">
        <v>3.0454385526413059</v>
      </c>
      <c r="E847" s="21">
        <v>3.2766864953639141</v>
      </c>
      <c r="F847" s="21">
        <v>5</v>
      </c>
      <c r="G847" s="21">
        <v>3.0909090909090908</v>
      </c>
      <c r="H847" s="21">
        <v>20.058823529411764</v>
      </c>
      <c r="I847" s="21">
        <v>12.4</v>
      </c>
      <c r="J847" s="21">
        <v>13.755950812724029</v>
      </c>
      <c r="K847" s="21">
        <v>18.921553858668489</v>
      </c>
      <c r="L847" s="18">
        <v>20.358315864303833</v>
      </c>
    </row>
    <row r="848" spans="2:12" x14ac:dyDescent="0.2">
      <c r="B848" s="7">
        <v>845</v>
      </c>
      <c r="C848" s="21">
        <v>6.2366286295428104</v>
      </c>
      <c r="D848" s="21">
        <v>3.2135505521518293</v>
      </c>
      <c r="E848" s="21">
        <v>3.2751086928544977</v>
      </c>
      <c r="F848" s="21">
        <v>4</v>
      </c>
      <c r="G848" s="21">
        <v>3.4545454545454546</v>
      </c>
      <c r="H848" s="21">
        <v>17.94736842105263</v>
      </c>
      <c r="I848" s="21">
        <v>15.5</v>
      </c>
      <c r="J848" s="21">
        <v>9.9412685415172852</v>
      </c>
      <c r="K848" s="21">
        <v>18.930669426412976</v>
      </c>
      <c r="L848" s="18">
        <v>19.293301597040106</v>
      </c>
    </row>
    <row r="849" spans="2:12" x14ac:dyDescent="0.2">
      <c r="B849" s="7">
        <v>846</v>
      </c>
      <c r="C849" s="21">
        <v>3.0039969514759557</v>
      </c>
      <c r="D849" s="21">
        <v>3.0862769618497414</v>
      </c>
      <c r="E849" s="21">
        <v>3.3708805791516765</v>
      </c>
      <c r="F849" s="21">
        <v>6</v>
      </c>
      <c r="G849" s="21">
        <v>2.6363636363636362</v>
      </c>
      <c r="H849" s="21">
        <v>23.517241379310345</v>
      </c>
      <c r="I849" s="21">
        <v>10.333333333333334</v>
      </c>
      <c r="J849" s="21">
        <v>20.639168748003389</v>
      </c>
      <c r="K849" s="21">
        <v>18.39282007896081</v>
      </c>
      <c r="L849" s="18">
        <v>20.088929401475582</v>
      </c>
    </row>
    <row r="850" spans="2:12" x14ac:dyDescent="0.2">
      <c r="B850" s="7">
        <v>847</v>
      </c>
      <c r="C850" s="21">
        <v>4.83045055176337</v>
      </c>
      <c r="D850" s="21">
        <v>3.1248986067270712</v>
      </c>
      <c r="E850" s="21">
        <v>3.0960380549095898</v>
      </c>
      <c r="F850" s="21">
        <v>2</v>
      </c>
      <c r="G850" s="21">
        <v>2.9090909090909092</v>
      </c>
      <c r="H850" s="21">
        <v>21.3125</v>
      </c>
      <c r="I850" s="21">
        <v>31</v>
      </c>
      <c r="J850" s="21">
        <v>12.835241627174243</v>
      </c>
      <c r="K850" s="21">
        <v>20.025593645944546</v>
      </c>
      <c r="L850" s="18">
        <v>19.84064374649807</v>
      </c>
    </row>
    <row r="851" spans="2:12" x14ac:dyDescent="0.2">
      <c r="B851" s="7">
        <v>848</v>
      </c>
      <c r="C851" s="21">
        <v>5.477315017353809</v>
      </c>
      <c r="D851" s="21">
        <v>3.0132118258604148</v>
      </c>
      <c r="E851" s="21">
        <v>3.4254364000636599</v>
      </c>
      <c r="F851" s="21">
        <v>7</v>
      </c>
      <c r="G851" s="21">
        <v>3.2727272727272729</v>
      </c>
      <c r="H851" s="21">
        <v>18.944444444444443</v>
      </c>
      <c r="I851" s="21">
        <v>8.8571428571428577</v>
      </c>
      <c r="J851" s="21">
        <v>11.319414677367476</v>
      </c>
      <c r="K851" s="21">
        <v>18.09988356486425</v>
      </c>
      <c r="L851" s="18">
        <v>20.576050932727259</v>
      </c>
    </row>
    <row r="852" spans="2:12" x14ac:dyDescent="0.2">
      <c r="B852" s="7">
        <v>849</v>
      </c>
      <c r="C852" s="21">
        <v>6.092393141646415</v>
      </c>
      <c r="D852" s="21">
        <v>2.9481711581346759</v>
      </c>
      <c r="E852" s="21">
        <v>3.2615110060451</v>
      </c>
      <c r="F852" s="21">
        <v>4</v>
      </c>
      <c r="G852" s="21">
        <v>2.8181818181818183</v>
      </c>
      <c r="H852" s="21">
        <v>22</v>
      </c>
      <c r="I852" s="21">
        <v>15.5</v>
      </c>
      <c r="J852" s="21">
        <v>10.176624941712978</v>
      </c>
      <c r="K852" s="21">
        <v>19.00959398422544</v>
      </c>
      <c r="L852" s="18">
        <v>21.029986616932966</v>
      </c>
    </row>
    <row r="853" spans="2:12" x14ac:dyDescent="0.2">
      <c r="B853" s="7">
        <v>850</v>
      </c>
      <c r="C853" s="21">
        <v>4.2255812833107864</v>
      </c>
      <c r="D853" s="21">
        <v>3.0907431091552002</v>
      </c>
      <c r="E853" s="21">
        <v>3.0522495986344453</v>
      </c>
      <c r="F853" s="21">
        <v>7</v>
      </c>
      <c r="G853" s="21">
        <v>2.4545454545454546</v>
      </c>
      <c r="H853" s="21">
        <v>25.25925925925926</v>
      </c>
      <c r="I853" s="21">
        <v>8.8571428571428577</v>
      </c>
      <c r="J853" s="21">
        <v>14.672537538178029</v>
      </c>
      <c r="K853" s="21">
        <v>20.31288660918765</v>
      </c>
      <c r="L853" s="18">
        <v>20.05990074566456</v>
      </c>
    </row>
    <row r="854" spans="2:12" x14ac:dyDescent="0.2">
      <c r="B854" s="7">
        <v>851</v>
      </c>
      <c r="C854" s="21">
        <v>3.5139194307690076</v>
      </c>
      <c r="D854" s="21">
        <v>3.2148579334875769</v>
      </c>
      <c r="E854" s="21">
        <v>3.3462316354376926</v>
      </c>
      <c r="F854" s="21">
        <v>7</v>
      </c>
      <c r="G854" s="21">
        <v>4.0909090909090908</v>
      </c>
      <c r="H854" s="21">
        <v>15.155555555555555</v>
      </c>
      <c r="I854" s="21">
        <v>8.8571428571428577</v>
      </c>
      <c r="J854" s="21">
        <v>17.644115416280773</v>
      </c>
      <c r="K854" s="21">
        <v>18.528304897784011</v>
      </c>
      <c r="L854" s="18">
        <v>19.285455619726402</v>
      </c>
    </row>
    <row r="855" spans="2:12" x14ac:dyDescent="0.2">
      <c r="B855" s="7">
        <v>852</v>
      </c>
      <c r="C855" s="21">
        <v>2.4996571690306548</v>
      </c>
      <c r="D855" s="21">
        <v>3.0010254514955306</v>
      </c>
      <c r="E855" s="21">
        <v>3.1974925874372229</v>
      </c>
      <c r="F855" s="21">
        <v>5</v>
      </c>
      <c r="G855" s="21">
        <v>3.2727272727272729</v>
      </c>
      <c r="H855" s="21">
        <v>18.944444444444443</v>
      </c>
      <c r="I855" s="21">
        <v>12.4</v>
      </c>
      <c r="J855" s="21">
        <v>24.803401349651104</v>
      </c>
      <c r="K855" s="21">
        <v>19.390193504621301</v>
      </c>
      <c r="L855" s="18">
        <v>20.659604859100057</v>
      </c>
    </row>
    <row r="856" spans="2:12" x14ac:dyDescent="0.2">
      <c r="B856" s="7">
        <v>853</v>
      </c>
      <c r="C856" s="21">
        <v>3.5717112466745027</v>
      </c>
      <c r="D856" s="21">
        <v>3.0102802454869488</v>
      </c>
      <c r="E856" s="21">
        <v>3.3783529076566481</v>
      </c>
      <c r="F856" s="21">
        <v>2</v>
      </c>
      <c r="G856" s="21">
        <v>3.8181818181818183</v>
      </c>
      <c r="H856" s="21">
        <v>16.238095238095237</v>
      </c>
      <c r="I856" s="21">
        <v>31</v>
      </c>
      <c r="J856" s="21">
        <v>17.358626080908994</v>
      </c>
      <c r="K856" s="21">
        <v>18.352138362893982</v>
      </c>
      <c r="L856" s="18">
        <v>20.596089049500026</v>
      </c>
    </row>
    <row r="857" spans="2:12" x14ac:dyDescent="0.2">
      <c r="B857" s="7">
        <v>854</v>
      </c>
      <c r="C857" s="21">
        <v>5.1492814278040573</v>
      </c>
      <c r="D857" s="21">
        <v>3.0548350005936387</v>
      </c>
      <c r="E857" s="21">
        <v>3.3080274552146558</v>
      </c>
      <c r="F857" s="21">
        <v>7</v>
      </c>
      <c r="G857" s="21">
        <v>2.2727272727272729</v>
      </c>
      <c r="H857" s="21">
        <v>27.279999999999998</v>
      </c>
      <c r="I857" s="21">
        <v>8.8571428571428577</v>
      </c>
      <c r="J857" s="21">
        <v>12.040514947430301</v>
      </c>
      <c r="K857" s="21">
        <v>18.742287009216149</v>
      </c>
      <c r="L857" s="18">
        <v>20.295695180902303</v>
      </c>
    </row>
    <row r="858" spans="2:12" x14ac:dyDescent="0.2">
      <c r="B858" s="7">
        <v>855</v>
      </c>
      <c r="C858" s="21">
        <v>5.9657987990335082</v>
      </c>
      <c r="D858" s="21">
        <v>3.2636677048988156</v>
      </c>
      <c r="E858" s="21">
        <v>3.4471258097468374</v>
      </c>
      <c r="F858" s="21">
        <v>7</v>
      </c>
      <c r="G858" s="21">
        <v>2.6363636363636362</v>
      </c>
      <c r="H858" s="21">
        <v>23.517241379310345</v>
      </c>
      <c r="I858" s="21">
        <v>8.8571428571428577</v>
      </c>
      <c r="J858" s="21">
        <v>10.392573080078453</v>
      </c>
      <c r="K858" s="21">
        <v>17.98599860344331</v>
      </c>
      <c r="L858" s="18">
        <v>18.997032052906931</v>
      </c>
    </row>
    <row r="859" spans="2:12" x14ac:dyDescent="0.2">
      <c r="B859" s="7">
        <v>856</v>
      </c>
      <c r="C859" s="21">
        <v>3.1417622552152529</v>
      </c>
      <c r="D859" s="21">
        <v>3.0980354162539432</v>
      </c>
      <c r="E859" s="21">
        <v>3.2032676274654643</v>
      </c>
      <c r="F859" s="21">
        <v>5</v>
      </c>
      <c r="G859" s="21">
        <v>3.7272727272727271</v>
      </c>
      <c r="H859" s="21">
        <v>16.634146341463417</v>
      </c>
      <c r="I859" s="21">
        <v>12.4</v>
      </c>
      <c r="J859" s="21">
        <v>19.734147578188463</v>
      </c>
      <c r="K859" s="21">
        <v>19.35523571880147</v>
      </c>
      <c r="L859" s="18">
        <v>20.012682771383112</v>
      </c>
    </row>
    <row r="860" spans="2:12" x14ac:dyDescent="0.2">
      <c r="B860" s="7">
        <v>857</v>
      </c>
      <c r="C860" s="21">
        <v>4.7140122628855696</v>
      </c>
      <c r="D860" s="21">
        <v>3.0472510740015846</v>
      </c>
      <c r="E860" s="21">
        <v>3.7000512884088326</v>
      </c>
      <c r="F860" s="21">
        <v>4</v>
      </c>
      <c r="G860" s="21">
        <v>3.1818181818181817</v>
      </c>
      <c r="H860" s="21">
        <v>19.485714285714288</v>
      </c>
      <c r="I860" s="21">
        <v>15.5</v>
      </c>
      <c r="J860" s="21">
        <v>13.15227804733121</v>
      </c>
      <c r="K860" s="21">
        <v>16.756524482303174</v>
      </c>
      <c r="L860" s="18">
        <v>20.34620662831794</v>
      </c>
    </row>
    <row r="861" spans="2:12" x14ac:dyDescent="0.2">
      <c r="B861" s="7">
        <v>858</v>
      </c>
      <c r="C861" s="21">
        <v>2.5426869583302487</v>
      </c>
      <c r="D861" s="21">
        <v>3.0266361960359522</v>
      </c>
      <c r="E861" s="21">
        <v>3.4409316357187452</v>
      </c>
      <c r="F861" s="21">
        <v>3</v>
      </c>
      <c r="G861" s="21">
        <v>3.0909090909090908</v>
      </c>
      <c r="H861" s="21">
        <v>20.058823529411764</v>
      </c>
      <c r="I861" s="21">
        <v>20.666666666666668</v>
      </c>
      <c r="J861" s="21">
        <v>24.383654384539195</v>
      </c>
      <c r="K861" s="21">
        <v>18.018375999222485</v>
      </c>
      <c r="L861" s="18">
        <v>20.484787726124029</v>
      </c>
    </row>
    <row r="862" spans="2:12" x14ac:dyDescent="0.2">
      <c r="B862" s="7">
        <v>859</v>
      </c>
      <c r="C862" s="21">
        <v>3.5513474368093005</v>
      </c>
      <c r="D862" s="21">
        <v>2.997328737813389</v>
      </c>
      <c r="E862" s="21">
        <v>3.2860179882343088</v>
      </c>
      <c r="F862" s="21">
        <v>2</v>
      </c>
      <c r="G862" s="21">
        <v>3.2727272727272729</v>
      </c>
      <c r="H862" s="21">
        <v>18.944444444444443</v>
      </c>
      <c r="I862" s="21">
        <v>31</v>
      </c>
      <c r="J862" s="21">
        <v>17.458162318160497</v>
      </c>
      <c r="K862" s="21">
        <v>18.867821241999575</v>
      </c>
      <c r="L862" s="18">
        <v>20.685085095213893</v>
      </c>
    </row>
    <row r="863" spans="2:12" x14ac:dyDescent="0.2">
      <c r="B863" s="7">
        <v>860</v>
      </c>
      <c r="C863" s="21">
        <v>3.2162919751110013</v>
      </c>
      <c r="D863" s="21">
        <v>3.2426571605612957</v>
      </c>
      <c r="E863" s="21">
        <v>3.3134446547240035</v>
      </c>
      <c r="F863" s="21">
        <v>3</v>
      </c>
      <c r="G863" s="21">
        <v>3.2727272727272729</v>
      </c>
      <c r="H863" s="21">
        <v>18.944444444444443</v>
      </c>
      <c r="I863" s="21">
        <v>20.666666666666668</v>
      </c>
      <c r="J863" s="21">
        <v>19.276856852481572</v>
      </c>
      <c r="K863" s="21">
        <v>18.711644967905567</v>
      </c>
      <c r="L863" s="18">
        <v>19.120121841455468</v>
      </c>
    </row>
    <row r="864" spans="2:12" x14ac:dyDescent="0.2">
      <c r="B864" s="7">
        <v>861</v>
      </c>
      <c r="C864" s="21">
        <v>5.5588156531524611</v>
      </c>
      <c r="D864" s="21">
        <v>3.0763023640678622</v>
      </c>
      <c r="E864" s="21">
        <v>3.2093467814121022</v>
      </c>
      <c r="F864" s="21">
        <v>2</v>
      </c>
      <c r="G864" s="21">
        <v>2.1818181818181817</v>
      </c>
      <c r="H864" s="21">
        <v>28.416666666666668</v>
      </c>
      <c r="I864" s="21">
        <v>31</v>
      </c>
      <c r="J864" s="21">
        <v>11.153454956693729</v>
      </c>
      <c r="K864" s="21">
        <v>19.318572975376689</v>
      </c>
      <c r="L864" s="18">
        <v>20.154065713493793</v>
      </c>
    </row>
    <row r="865" spans="2:12" x14ac:dyDescent="0.2">
      <c r="B865" s="7">
        <v>862</v>
      </c>
      <c r="C865" s="21">
        <v>3.4848649268868499</v>
      </c>
      <c r="D865" s="21">
        <v>3.0909606911734469</v>
      </c>
      <c r="E865" s="21">
        <v>3.155708639285149</v>
      </c>
      <c r="F865" s="21">
        <v>6</v>
      </c>
      <c r="G865" s="21">
        <v>2.9090909090909092</v>
      </c>
      <c r="H865" s="21">
        <v>21.3125</v>
      </c>
      <c r="I865" s="21">
        <v>10.333333333333334</v>
      </c>
      <c r="J865" s="21">
        <v>17.791220406177047</v>
      </c>
      <c r="K865" s="21">
        <v>19.646934203039933</v>
      </c>
      <c r="L865" s="18">
        <v>20.058488668926561</v>
      </c>
    </row>
    <row r="866" spans="2:12" x14ac:dyDescent="0.2">
      <c r="B866" s="7">
        <v>863</v>
      </c>
      <c r="C866" s="21">
        <v>2.5952660256976516</v>
      </c>
      <c r="D866" s="21">
        <v>3.0553002941592653</v>
      </c>
      <c r="E866" s="21">
        <v>3.3609413752633914</v>
      </c>
      <c r="F866" s="21">
        <v>6</v>
      </c>
      <c r="G866" s="21">
        <v>2.5454545454545454</v>
      </c>
      <c r="H866" s="21">
        <v>24.357142857142858</v>
      </c>
      <c r="I866" s="21">
        <v>10.333333333333334</v>
      </c>
      <c r="J866" s="21">
        <v>23.889651151786392</v>
      </c>
      <c r="K866" s="21">
        <v>18.447212574524947</v>
      </c>
      <c r="L866" s="18">
        <v>20.292604336969337</v>
      </c>
    </row>
    <row r="867" spans="2:12" x14ac:dyDescent="0.2">
      <c r="B867" s="7">
        <v>864</v>
      </c>
      <c r="C867" s="21">
        <v>3.3011086307093911</v>
      </c>
      <c r="D867" s="21">
        <v>3.1410977872076771</v>
      </c>
      <c r="E867" s="21">
        <v>3.3158896303317151</v>
      </c>
      <c r="F867" s="21">
        <v>3</v>
      </c>
      <c r="G867" s="21">
        <v>2.9090909090909092</v>
      </c>
      <c r="H867" s="21">
        <v>21.3125</v>
      </c>
      <c r="I867" s="21">
        <v>20.666666666666668</v>
      </c>
      <c r="J867" s="21">
        <v>18.781569144144317</v>
      </c>
      <c r="K867" s="21">
        <v>18.697847911722455</v>
      </c>
      <c r="L867" s="18">
        <v>19.738322140908505</v>
      </c>
    </row>
    <row r="868" spans="2:12" x14ac:dyDescent="0.2">
      <c r="B868" s="7">
        <v>865</v>
      </c>
      <c r="C868" s="21">
        <v>4.1140396125155716</v>
      </c>
      <c r="D868" s="21">
        <v>3.1252309606708675</v>
      </c>
      <c r="E868" s="21">
        <v>3.6374907018874438</v>
      </c>
      <c r="F868" s="21">
        <v>2</v>
      </c>
      <c r="G868" s="21">
        <v>2.7272727272727271</v>
      </c>
      <c r="H868" s="21">
        <v>22.733333333333334</v>
      </c>
      <c r="I868" s="21">
        <v>31</v>
      </c>
      <c r="J868" s="21">
        <v>15.070345898319989</v>
      </c>
      <c r="K868" s="21">
        <v>17.044717108920459</v>
      </c>
      <c r="L868" s="18">
        <v>19.838533785256939</v>
      </c>
    </row>
    <row r="869" spans="2:12" x14ac:dyDescent="0.2">
      <c r="B869" s="7">
        <v>866</v>
      </c>
      <c r="C869" s="21">
        <v>2.9406546961877638</v>
      </c>
      <c r="D869" s="21">
        <v>3.1397634374278693</v>
      </c>
      <c r="E869" s="21">
        <v>3.284494753001125</v>
      </c>
      <c r="F869" s="21">
        <v>5</v>
      </c>
      <c r="G869" s="21">
        <v>4.0909090909090908</v>
      </c>
      <c r="H869" s="21">
        <v>15.155555555555555</v>
      </c>
      <c r="I869" s="21">
        <v>12.4</v>
      </c>
      <c r="J869" s="21">
        <v>21.083740325029048</v>
      </c>
      <c r="K869" s="21">
        <v>18.876571485872841</v>
      </c>
      <c r="L869" s="18">
        <v>19.746710615495008</v>
      </c>
    </row>
    <row r="870" spans="2:12" x14ac:dyDescent="0.2">
      <c r="B870" s="7">
        <v>867</v>
      </c>
      <c r="C870" s="21">
        <v>4.940772212807639</v>
      </c>
      <c r="D870" s="21">
        <v>2.982477720455647</v>
      </c>
      <c r="E870" s="21">
        <v>3.5817650881176153</v>
      </c>
      <c r="F870" s="21">
        <v>7</v>
      </c>
      <c r="G870" s="21">
        <v>3.1818181818181817</v>
      </c>
      <c r="H870" s="21">
        <v>19.485714285714288</v>
      </c>
      <c r="I870" s="21">
        <v>8.8571428571428577</v>
      </c>
      <c r="J870" s="21">
        <v>12.548645703455318</v>
      </c>
      <c r="K870" s="21">
        <v>17.309901256696847</v>
      </c>
      <c r="L870" s="18">
        <v>20.788084878142183</v>
      </c>
    </row>
    <row r="871" spans="2:12" x14ac:dyDescent="0.2">
      <c r="B871" s="7">
        <v>868</v>
      </c>
      <c r="C871" s="21">
        <v>4.4818034697504014</v>
      </c>
      <c r="D871" s="21">
        <v>3.0946297662209759</v>
      </c>
      <c r="E871" s="21">
        <v>3.1714047892831654</v>
      </c>
      <c r="F871" s="21">
        <v>6</v>
      </c>
      <c r="G871" s="21">
        <v>3.0909090909090908</v>
      </c>
      <c r="H871" s="21">
        <v>20.058823529411764</v>
      </c>
      <c r="I871" s="21">
        <v>10.333333333333334</v>
      </c>
      <c r="J871" s="21">
        <v>13.833716810311827</v>
      </c>
      <c r="K871" s="21">
        <v>19.549696150270965</v>
      </c>
      <c r="L871" s="18">
        <v>20.034706793281977</v>
      </c>
    </row>
    <row r="872" spans="2:12" x14ac:dyDescent="0.2">
      <c r="B872" s="7">
        <v>869</v>
      </c>
      <c r="C872" s="21">
        <v>2.7841532762935168</v>
      </c>
      <c r="D872" s="21">
        <v>3.0181230969199682</v>
      </c>
      <c r="E872" s="21">
        <v>3.0638345866045844</v>
      </c>
      <c r="F872" s="21">
        <v>2</v>
      </c>
      <c r="G872" s="21">
        <v>3.2727272727272729</v>
      </c>
      <c r="H872" s="21">
        <v>18.944444444444443</v>
      </c>
      <c r="I872" s="21">
        <v>31</v>
      </c>
      <c r="J872" s="21">
        <v>22.268888903465566</v>
      </c>
      <c r="K872" s="21">
        <v>20.236079412077498</v>
      </c>
      <c r="L872" s="18">
        <v>20.542568347617021</v>
      </c>
    </row>
    <row r="873" spans="2:12" x14ac:dyDescent="0.2">
      <c r="B873" s="7">
        <v>870</v>
      </c>
      <c r="C873" s="21">
        <v>3.658138122930084</v>
      </c>
      <c r="D873" s="21">
        <v>3.092190824761524</v>
      </c>
      <c r="E873" s="21">
        <v>3.1717824306026068</v>
      </c>
      <c r="F873" s="21">
        <v>6</v>
      </c>
      <c r="G873" s="21">
        <v>3.9090909090909092</v>
      </c>
      <c r="H873" s="21">
        <v>15.86046511627907</v>
      </c>
      <c r="I873" s="21">
        <v>10.333333333333334</v>
      </c>
      <c r="J873" s="21">
        <v>16.948512581132238</v>
      </c>
      <c r="K873" s="21">
        <v>19.547368508570944</v>
      </c>
      <c r="L873" s="18">
        <v>20.05050901241891</v>
      </c>
    </row>
    <row r="874" spans="2:12" x14ac:dyDescent="0.2">
      <c r="B874" s="7">
        <v>871</v>
      </c>
      <c r="C874" s="21">
        <v>6.1767323397418217</v>
      </c>
      <c r="D874" s="21">
        <v>2.9864023326149161</v>
      </c>
      <c r="E874" s="21">
        <v>3.4021786399811758</v>
      </c>
      <c r="F874" s="21">
        <v>2</v>
      </c>
      <c r="G874" s="21">
        <v>3.3636363636363638</v>
      </c>
      <c r="H874" s="21">
        <v>18.432432432432432</v>
      </c>
      <c r="I874" s="21">
        <v>31</v>
      </c>
      <c r="J874" s="21">
        <v>10.037669853538045</v>
      </c>
      <c r="K874" s="21">
        <v>18.223616852859628</v>
      </c>
      <c r="L874" s="18">
        <v>20.760765996895113</v>
      </c>
    </row>
    <row r="875" spans="2:12" x14ac:dyDescent="0.2">
      <c r="B875" s="7">
        <v>872</v>
      </c>
      <c r="C875" s="21">
        <v>5.1618616885151223</v>
      </c>
      <c r="D875" s="21">
        <v>2.9810368373455498</v>
      </c>
      <c r="E875" s="21">
        <v>3.2009870576553259</v>
      </c>
      <c r="F875" s="21">
        <v>4</v>
      </c>
      <c r="G875" s="21">
        <v>3.5454545454545454</v>
      </c>
      <c r="H875" s="21">
        <v>17.487179487179489</v>
      </c>
      <c r="I875" s="21">
        <v>15.5</v>
      </c>
      <c r="J875" s="21">
        <v>12.011170337621952</v>
      </c>
      <c r="K875" s="21">
        <v>19.369025517214698</v>
      </c>
      <c r="L875" s="18">
        <v>20.798132791679155</v>
      </c>
    </row>
    <row r="876" spans="2:12" x14ac:dyDescent="0.2">
      <c r="B876" s="7">
        <v>873</v>
      </c>
      <c r="C876" s="21">
        <v>3.5922936809942989</v>
      </c>
      <c r="D876" s="21">
        <v>3.1510135188504389</v>
      </c>
      <c r="E876" s="21">
        <v>3.6094945600943191</v>
      </c>
      <c r="F876" s="21">
        <v>4</v>
      </c>
      <c r="G876" s="21">
        <v>3.5454545454545454</v>
      </c>
      <c r="H876" s="21">
        <v>17.487179487179489</v>
      </c>
      <c r="I876" s="21">
        <v>15.5</v>
      </c>
      <c r="J876" s="21">
        <v>17.2591679594635</v>
      </c>
      <c r="K876" s="21">
        <v>17.176920194161447</v>
      </c>
      <c r="L876" s="18">
        <v>19.676208822683503</v>
      </c>
    </row>
    <row r="877" spans="2:12" x14ac:dyDescent="0.2">
      <c r="B877" s="7">
        <v>874</v>
      </c>
      <c r="C877" s="21">
        <v>5.3495358326224309</v>
      </c>
      <c r="D877" s="21">
        <v>3.0760295351183529</v>
      </c>
      <c r="E877" s="21">
        <v>3.4579875406760547</v>
      </c>
      <c r="F877" s="21">
        <v>3</v>
      </c>
      <c r="G877" s="21">
        <v>3.1818181818181817</v>
      </c>
      <c r="H877" s="21">
        <v>19.485714285714288</v>
      </c>
      <c r="I877" s="21">
        <v>20.666666666666668</v>
      </c>
      <c r="J877" s="21">
        <v>11.589790579943937</v>
      </c>
      <c r="K877" s="21">
        <v>17.929503582849428</v>
      </c>
      <c r="L877" s="18">
        <v>20.155853281693052</v>
      </c>
    </row>
    <row r="878" spans="2:12" x14ac:dyDescent="0.2">
      <c r="B878" s="7">
        <v>875</v>
      </c>
      <c r="C878" s="21">
        <v>3.0282759355294804</v>
      </c>
      <c r="D878" s="21">
        <v>3.0616279606354957</v>
      </c>
      <c r="E878" s="21">
        <v>3.3996630871922391</v>
      </c>
      <c r="F878" s="21">
        <v>6</v>
      </c>
      <c r="G878" s="21">
        <v>3.0909090909090908</v>
      </c>
      <c r="H878" s="21">
        <v>20.058823529411764</v>
      </c>
      <c r="I878" s="21">
        <v>10.333333333333334</v>
      </c>
      <c r="J878" s="21">
        <v>20.473695700111154</v>
      </c>
      <c r="K878" s="21">
        <v>18.237101268527589</v>
      </c>
      <c r="L878" s="18">
        <v>20.250664286176296</v>
      </c>
    </row>
    <row r="879" spans="2:12" x14ac:dyDescent="0.2">
      <c r="B879" s="7">
        <v>876</v>
      </c>
      <c r="C879" s="21">
        <v>2.8647475051431615</v>
      </c>
      <c r="D879" s="21">
        <v>3.0263006717359331</v>
      </c>
      <c r="E879" s="21">
        <v>3.3296329730738812</v>
      </c>
      <c r="F879" s="21">
        <v>5</v>
      </c>
      <c r="G879" s="21">
        <v>3.2727272727272729</v>
      </c>
      <c r="H879" s="21">
        <v>18.944444444444443</v>
      </c>
      <c r="I879" s="21">
        <v>12.4</v>
      </c>
      <c r="J879" s="21">
        <v>21.642396018738008</v>
      </c>
      <c r="K879" s="21">
        <v>18.620670957244357</v>
      </c>
      <c r="L879" s="18">
        <v>20.487058863333576</v>
      </c>
    </row>
    <row r="880" spans="2:12" x14ac:dyDescent="0.2">
      <c r="B880" s="7">
        <v>877</v>
      </c>
      <c r="C880" s="21">
        <v>5.6847359932289763</v>
      </c>
      <c r="D880" s="21">
        <v>3.1700244771276016</v>
      </c>
      <c r="E880" s="21">
        <v>3.1960327818631358</v>
      </c>
      <c r="F880" s="21">
        <v>2</v>
      </c>
      <c r="G880" s="21">
        <v>3.3636363636363638</v>
      </c>
      <c r="H880" s="21">
        <v>18.432432432432432</v>
      </c>
      <c r="I880" s="21">
        <v>31</v>
      </c>
      <c r="J880" s="21">
        <v>10.906399184385606</v>
      </c>
      <c r="K880" s="21">
        <v>19.399050082288873</v>
      </c>
      <c r="L880" s="18">
        <v>19.558208602912419</v>
      </c>
    </row>
    <row r="881" spans="2:12" x14ac:dyDescent="0.2">
      <c r="B881" s="7">
        <v>878</v>
      </c>
      <c r="C881" s="21">
        <v>3.4837102749732987</v>
      </c>
      <c r="D881" s="21">
        <v>3.1825243146234303</v>
      </c>
      <c r="E881" s="21">
        <v>3.4358506498083106</v>
      </c>
      <c r="F881" s="21">
        <v>6</v>
      </c>
      <c r="G881" s="21">
        <v>3.5454545454545454</v>
      </c>
      <c r="H881" s="21">
        <v>17.487179487179489</v>
      </c>
      <c r="I881" s="21">
        <v>10.333333333333334</v>
      </c>
      <c r="J881" s="21">
        <v>17.797117184343122</v>
      </c>
      <c r="K881" s="21">
        <v>18.045021835701455</v>
      </c>
      <c r="L881" s="18">
        <v>19.481390830264907</v>
      </c>
    </row>
    <row r="882" spans="2:12" x14ac:dyDescent="0.2">
      <c r="B882" s="7">
        <v>879</v>
      </c>
      <c r="C882" s="21">
        <v>5.6417035079059872</v>
      </c>
      <c r="D882" s="21">
        <v>3.0174402630824395</v>
      </c>
      <c r="E882" s="21">
        <v>3.3303764958737943</v>
      </c>
      <c r="F882" s="21">
        <v>7</v>
      </c>
      <c r="G882" s="21">
        <v>3</v>
      </c>
      <c r="H882" s="21">
        <v>20.666666666666668</v>
      </c>
      <c r="I882" s="21">
        <v>8.8571428571428577</v>
      </c>
      <c r="J882" s="21">
        <v>10.989588501614175</v>
      </c>
      <c r="K882" s="21">
        <v>18.616513801612392</v>
      </c>
      <c r="L882" s="18">
        <v>20.547217043052395</v>
      </c>
    </row>
    <row r="883" spans="2:12" x14ac:dyDescent="0.2">
      <c r="B883" s="7">
        <v>880</v>
      </c>
      <c r="C883" s="21">
        <v>5.7537087017097832</v>
      </c>
      <c r="D883" s="21">
        <v>3.2026421873842126</v>
      </c>
      <c r="E883" s="21">
        <v>3.3958348391690545</v>
      </c>
      <c r="F883" s="21">
        <v>2</v>
      </c>
      <c r="G883" s="21">
        <v>2.6363636363636362</v>
      </c>
      <c r="H883" s="21">
        <v>23.517241379310345</v>
      </c>
      <c r="I883" s="21">
        <v>31</v>
      </c>
      <c r="J883" s="21">
        <v>10.775658486425627</v>
      </c>
      <c r="K883" s="21">
        <v>18.257660615547227</v>
      </c>
      <c r="L883" s="18">
        <v>19.359015579145627</v>
      </c>
    </row>
    <row r="884" spans="2:12" x14ac:dyDescent="0.2">
      <c r="B884" s="7">
        <v>881</v>
      </c>
      <c r="C884" s="21">
        <v>5.3019171603449671</v>
      </c>
      <c r="D884" s="21">
        <v>3.1219672723605316</v>
      </c>
      <c r="E884" s="21">
        <v>3.5713881652821957</v>
      </c>
      <c r="F884" s="21">
        <v>4</v>
      </c>
      <c r="G884" s="21">
        <v>3.4545454545454546</v>
      </c>
      <c r="H884" s="21">
        <v>17.94736842105263</v>
      </c>
      <c r="I884" s="21">
        <v>15.5</v>
      </c>
      <c r="J884" s="21">
        <v>11.693883198274262</v>
      </c>
      <c r="K884" s="21">
        <v>17.360196408418414</v>
      </c>
      <c r="L884" s="18">
        <v>19.859272885049034</v>
      </c>
    </row>
    <row r="885" spans="2:12" x14ac:dyDescent="0.2">
      <c r="B885" s="7">
        <v>882</v>
      </c>
      <c r="C885" s="21">
        <v>4.1269159678826366</v>
      </c>
      <c r="D885" s="21">
        <v>3.1661626564243264</v>
      </c>
      <c r="E885" s="21">
        <v>3.1844233765663872</v>
      </c>
      <c r="F885" s="21">
        <v>2</v>
      </c>
      <c r="G885" s="21">
        <v>3.7272727272727271</v>
      </c>
      <c r="H885" s="21">
        <v>16.634146341463417</v>
      </c>
      <c r="I885" s="21">
        <v>31</v>
      </c>
      <c r="J885" s="21">
        <v>15.023325040419914</v>
      </c>
      <c r="K885" s="21">
        <v>19.469772912812761</v>
      </c>
      <c r="L885" s="18">
        <v>19.582064071850013</v>
      </c>
    </row>
    <row r="886" spans="2:12" x14ac:dyDescent="0.2">
      <c r="B886" s="7">
        <v>883</v>
      </c>
      <c r="C886" s="21">
        <v>4.6366265464835195</v>
      </c>
      <c r="D886" s="21">
        <v>3.1852083367868484</v>
      </c>
      <c r="E886" s="21">
        <v>3.2899881704134391</v>
      </c>
      <c r="F886" s="21">
        <v>5</v>
      </c>
      <c r="G886" s="21">
        <v>3.1818181818181817</v>
      </c>
      <c r="H886" s="21">
        <v>19.485714285714288</v>
      </c>
      <c r="I886" s="21">
        <v>12.4</v>
      </c>
      <c r="J886" s="21">
        <v>13.371790757446627</v>
      </c>
      <c r="K886" s="21">
        <v>18.84505256206095</v>
      </c>
      <c r="L886" s="18">
        <v>19.464974797392347</v>
      </c>
    </row>
    <row r="887" spans="2:12" x14ac:dyDescent="0.2">
      <c r="B887" s="7">
        <v>884</v>
      </c>
      <c r="C887" s="21">
        <v>2.1490583826482998</v>
      </c>
      <c r="D887" s="21">
        <v>2.9607840178260489</v>
      </c>
      <c r="E887" s="21">
        <v>3.1871522839613657</v>
      </c>
      <c r="F887" s="21">
        <v>3</v>
      </c>
      <c r="G887" s="21">
        <v>3.6363636363636362</v>
      </c>
      <c r="H887" s="21">
        <v>17.05</v>
      </c>
      <c r="I887" s="21">
        <v>20.666666666666668</v>
      </c>
      <c r="J887" s="21">
        <v>28.849844425164925</v>
      </c>
      <c r="K887" s="21">
        <v>19.45310248023014</v>
      </c>
      <c r="L887" s="18">
        <v>20.940399443767397</v>
      </c>
    </row>
    <row r="888" spans="2:12" x14ac:dyDescent="0.2">
      <c r="B888" s="7">
        <v>885</v>
      </c>
      <c r="C888" s="21">
        <v>3.9983035972403287</v>
      </c>
      <c r="D888" s="21">
        <v>3.2312138071902639</v>
      </c>
      <c r="E888" s="21">
        <v>3.5759726508481742</v>
      </c>
      <c r="F888" s="21">
        <v>2</v>
      </c>
      <c r="G888" s="21">
        <v>3.4545454545454546</v>
      </c>
      <c r="H888" s="21">
        <v>17.94736842105263</v>
      </c>
      <c r="I888" s="21">
        <v>31</v>
      </c>
      <c r="J888" s="21">
        <v>15.506576349728183</v>
      </c>
      <c r="K888" s="21">
        <v>17.337940206364387</v>
      </c>
      <c r="L888" s="18">
        <v>19.187835810194422</v>
      </c>
    </row>
    <row r="889" spans="2:12" x14ac:dyDescent="0.2">
      <c r="B889" s="7">
        <v>886</v>
      </c>
      <c r="C889" s="21">
        <v>5.2939929762522926</v>
      </c>
      <c r="D889" s="21">
        <v>3.168368877479113</v>
      </c>
      <c r="E889" s="21">
        <v>3.2179885250986762</v>
      </c>
      <c r="F889" s="21">
        <v>6</v>
      </c>
      <c r="G889" s="21">
        <v>3.2727272727272729</v>
      </c>
      <c r="H889" s="21">
        <v>18.944444444444443</v>
      </c>
      <c r="I889" s="21">
        <v>10.333333333333334</v>
      </c>
      <c r="J889" s="21">
        <v>11.711386901742898</v>
      </c>
      <c r="K889" s="21">
        <v>19.266693935180779</v>
      </c>
      <c r="L889" s="18">
        <v>19.568428550317599</v>
      </c>
    </row>
    <row r="890" spans="2:12" x14ac:dyDescent="0.2">
      <c r="B890" s="7">
        <v>887</v>
      </c>
      <c r="C890" s="21">
        <v>4.9293317302526027</v>
      </c>
      <c r="D890" s="21">
        <v>3.2622044244123449</v>
      </c>
      <c r="E890" s="21">
        <v>3.2408662116152622</v>
      </c>
      <c r="F890" s="21">
        <v>5</v>
      </c>
      <c r="G890" s="21">
        <v>2.5454545454545454</v>
      </c>
      <c r="H890" s="21">
        <v>24.357142857142858</v>
      </c>
      <c r="I890" s="21">
        <v>12.4</v>
      </c>
      <c r="J890" s="21">
        <v>12.57776984646615</v>
      </c>
      <c r="K890" s="21">
        <v>19.130687893808158</v>
      </c>
      <c r="L890" s="18">
        <v>19.005553280484165</v>
      </c>
    </row>
    <row r="891" spans="2:12" x14ac:dyDescent="0.2">
      <c r="B891" s="7">
        <v>888</v>
      </c>
      <c r="C891" s="21">
        <v>4.2743185343786605</v>
      </c>
      <c r="D891" s="21">
        <v>3.1152095627916911</v>
      </c>
      <c r="E891" s="21">
        <v>3.6212994977561879</v>
      </c>
      <c r="F891" s="21">
        <v>5</v>
      </c>
      <c r="G891" s="21">
        <v>3.0909090909090908</v>
      </c>
      <c r="H891" s="21">
        <v>20.058823529411764</v>
      </c>
      <c r="I891" s="21">
        <v>12.4</v>
      </c>
      <c r="J891" s="21">
        <v>14.505236215160243</v>
      </c>
      <c r="K891" s="21">
        <v>17.120925799817481</v>
      </c>
      <c r="L891" s="18">
        <v>19.902352875560251</v>
      </c>
    </row>
    <row r="892" spans="2:12" x14ac:dyDescent="0.2">
      <c r="B892" s="7">
        <v>889</v>
      </c>
      <c r="C892" s="21">
        <v>6.750481273137158</v>
      </c>
      <c r="D892" s="21">
        <v>3.0103638261301833</v>
      </c>
      <c r="E892" s="21">
        <v>3.272903447563035</v>
      </c>
      <c r="F892" s="21">
        <v>7</v>
      </c>
      <c r="G892" s="21">
        <v>3.7272727272727271</v>
      </c>
      <c r="H892" s="21">
        <v>16.634146341463417</v>
      </c>
      <c r="I892" s="21">
        <v>8.8571428571428577</v>
      </c>
      <c r="J892" s="21">
        <v>9.1845303307073216</v>
      </c>
      <c r="K892" s="21">
        <v>18.943424697164367</v>
      </c>
      <c r="L892" s="18">
        <v>20.595517213512654</v>
      </c>
    </row>
    <row r="893" spans="2:12" x14ac:dyDescent="0.2">
      <c r="B893" s="7">
        <v>890</v>
      </c>
      <c r="C893" s="21">
        <v>2.8048957876302638</v>
      </c>
      <c r="D893" s="21">
        <v>3.1606739122259584</v>
      </c>
      <c r="E893" s="21">
        <v>3.182006953076435</v>
      </c>
      <c r="F893" s="21">
        <v>6</v>
      </c>
      <c r="G893" s="21">
        <v>3.3636363636363638</v>
      </c>
      <c r="H893" s="21">
        <v>18.432432432432432</v>
      </c>
      <c r="I893" s="21">
        <v>10.333333333333334</v>
      </c>
      <c r="J893" s="21">
        <v>22.104208032763008</v>
      </c>
      <c r="K893" s="21">
        <v>19.484558303701071</v>
      </c>
      <c r="L893" s="18">
        <v>19.616069775554749</v>
      </c>
    </row>
    <row r="894" spans="2:12" x14ac:dyDescent="0.2">
      <c r="B894" s="7">
        <v>891</v>
      </c>
      <c r="C894" s="21">
        <v>3.8337756961674954</v>
      </c>
      <c r="D894" s="21">
        <v>3.0210212791819209</v>
      </c>
      <c r="E894" s="21">
        <v>3.4288823857312001</v>
      </c>
      <c r="F894" s="21">
        <v>4</v>
      </c>
      <c r="G894" s="21">
        <v>2.5454545454545454</v>
      </c>
      <c r="H894" s="21">
        <v>24.357142857142858</v>
      </c>
      <c r="I894" s="21">
        <v>15.5</v>
      </c>
      <c r="J894" s="21">
        <v>16.172046805445465</v>
      </c>
      <c r="K894" s="21">
        <v>18.081693398993231</v>
      </c>
      <c r="L894" s="18">
        <v>20.522861069283604</v>
      </c>
    </row>
    <row r="895" spans="2:12" x14ac:dyDescent="0.2">
      <c r="B895" s="7">
        <v>892</v>
      </c>
      <c r="C895" s="21">
        <v>4.2571275675042966</v>
      </c>
      <c r="D895" s="21">
        <v>3.1582768540443431</v>
      </c>
      <c r="E895" s="21">
        <v>3.2072152158754661</v>
      </c>
      <c r="F895" s="21">
        <v>5</v>
      </c>
      <c r="G895" s="21">
        <v>3.9090909090909092</v>
      </c>
      <c r="H895" s="21">
        <v>15.86046511627907</v>
      </c>
      <c r="I895" s="21">
        <v>12.4</v>
      </c>
      <c r="J895" s="21">
        <v>14.563810695564134</v>
      </c>
      <c r="K895" s="21">
        <v>19.331412401981886</v>
      </c>
      <c r="L895" s="18">
        <v>19.630957913206903</v>
      </c>
    </row>
    <row r="896" spans="2:12" x14ac:dyDescent="0.2">
      <c r="B896" s="7">
        <v>893</v>
      </c>
      <c r="C896" s="21">
        <v>5.2039584222890412</v>
      </c>
      <c r="D896" s="21">
        <v>3.2900708367316653</v>
      </c>
      <c r="E896" s="21">
        <v>3.2483996779195303</v>
      </c>
      <c r="F896" s="21">
        <v>7</v>
      </c>
      <c r="G896" s="21">
        <v>3.0909090909090908</v>
      </c>
      <c r="H896" s="21">
        <v>20.058823529411764</v>
      </c>
      <c r="I896" s="21">
        <v>8.8571428571428577</v>
      </c>
      <c r="J896" s="21">
        <v>11.914007562867566</v>
      </c>
      <c r="K896" s="21">
        <v>19.086321311209005</v>
      </c>
      <c r="L896" s="18">
        <v>18.844579061279543</v>
      </c>
    </row>
    <row r="897" spans="2:12" x14ac:dyDescent="0.2">
      <c r="B897" s="7">
        <v>894</v>
      </c>
      <c r="C897" s="21">
        <v>2.6687581035982975</v>
      </c>
      <c r="D897" s="21">
        <v>3.2211966319355669</v>
      </c>
      <c r="E897" s="21">
        <v>3.2057640878615272</v>
      </c>
      <c r="F897" s="21">
        <v>6</v>
      </c>
      <c r="G897" s="21">
        <v>2.8181818181818183</v>
      </c>
      <c r="H897" s="21">
        <v>22</v>
      </c>
      <c r="I897" s="21">
        <v>10.333333333333334</v>
      </c>
      <c r="J897" s="21">
        <v>23.231779574329028</v>
      </c>
      <c r="K897" s="21">
        <v>19.340163000377988</v>
      </c>
      <c r="L897" s="18">
        <v>19.247505534222903</v>
      </c>
    </row>
    <row r="898" spans="2:12" x14ac:dyDescent="0.2">
      <c r="B898" s="7">
        <v>895</v>
      </c>
      <c r="C898" s="21">
        <v>3.5106253655131692</v>
      </c>
      <c r="D898" s="21">
        <v>3.0619197871899169</v>
      </c>
      <c r="E898" s="21">
        <v>3.6402384603441984</v>
      </c>
      <c r="F898" s="21">
        <v>3</v>
      </c>
      <c r="G898" s="21">
        <v>2.5454545454545454</v>
      </c>
      <c r="H898" s="21">
        <v>24.357142857142858</v>
      </c>
      <c r="I898" s="21">
        <v>20.666666666666668</v>
      </c>
      <c r="J898" s="21">
        <v>17.66067111833139</v>
      </c>
      <c r="K898" s="21">
        <v>17.031851257935905</v>
      </c>
      <c r="L898" s="18">
        <v>20.248734228567308</v>
      </c>
    </row>
    <row r="899" spans="2:12" x14ac:dyDescent="0.2">
      <c r="B899" s="7">
        <v>896</v>
      </c>
      <c r="C899" s="21">
        <v>4.3205525089869763</v>
      </c>
      <c r="D899" s="21">
        <v>3.3180163457842347</v>
      </c>
      <c r="E899" s="21">
        <v>3.1948775230437563</v>
      </c>
      <c r="F899" s="21">
        <v>2</v>
      </c>
      <c r="G899" s="21">
        <v>3.0909090909090908</v>
      </c>
      <c r="H899" s="21">
        <v>20.058823529411764</v>
      </c>
      <c r="I899" s="21">
        <v>31</v>
      </c>
      <c r="J899" s="21">
        <v>14.350016547892137</v>
      </c>
      <c r="K899" s="21">
        <v>19.406064724801304</v>
      </c>
      <c r="L899" s="18">
        <v>18.685863340840744</v>
      </c>
    </row>
    <row r="900" spans="2:12" x14ac:dyDescent="0.2">
      <c r="B900" s="7">
        <v>897</v>
      </c>
      <c r="C900" s="21">
        <v>4.4162677719395909</v>
      </c>
      <c r="D900" s="21">
        <v>3.1386632704563668</v>
      </c>
      <c r="E900" s="21">
        <v>3.3258694310835284</v>
      </c>
      <c r="F900" s="21">
        <v>2</v>
      </c>
      <c r="G900" s="21">
        <v>2.7272727272727271</v>
      </c>
      <c r="H900" s="21">
        <v>22.733333333333334</v>
      </c>
      <c r="I900" s="21">
        <v>31</v>
      </c>
      <c r="J900" s="21">
        <v>14.039003792736525</v>
      </c>
      <c r="K900" s="21">
        <v>18.641742042110518</v>
      </c>
      <c r="L900" s="18">
        <v>19.753632249624886</v>
      </c>
    </row>
    <row r="901" spans="2:12" x14ac:dyDescent="0.2">
      <c r="B901" s="7">
        <v>898</v>
      </c>
      <c r="C901" s="21">
        <v>3.3836418983638166</v>
      </c>
      <c r="D901" s="21">
        <v>3.0190600008277935</v>
      </c>
      <c r="E901" s="21">
        <v>3.2152535401282627</v>
      </c>
      <c r="F901" s="21">
        <v>5</v>
      </c>
      <c r="G901" s="21">
        <v>2.9090909090909092</v>
      </c>
      <c r="H901" s="21">
        <v>21.3125</v>
      </c>
      <c r="I901" s="21">
        <v>12.4</v>
      </c>
      <c r="J901" s="21">
        <v>18.323452026640446</v>
      </c>
      <c r="K901" s="21">
        <v>19.283082726199783</v>
      </c>
      <c r="L901" s="18">
        <v>20.536193379065097</v>
      </c>
    </row>
    <row r="902" spans="2:12" x14ac:dyDescent="0.2">
      <c r="B902" s="7">
        <v>899</v>
      </c>
      <c r="C902" s="21">
        <v>4.0743194484864382</v>
      </c>
      <c r="D902" s="21">
        <v>3.1058912018009437</v>
      </c>
      <c r="E902" s="21">
        <v>3.2577943959947984</v>
      </c>
      <c r="F902" s="21">
        <v>7</v>
      </c>
      <c r="G902" s="21">
        <v>4.1818181818181817</v>
      </c>
      <c r="H902" s="21">
        <v>14.82608695652174</v>
      </c>
      <c r="I902" s="21">
        <v>8.8571428571428577</v>
      </c>
      <c r="J902" s="21">
        <v>15.217265308696467</v>
      </c>
      <c r="K902" s="21">
        <v>19.031280818772395</v>
      </c>
      <c r="L902" s="18">
        <v>19.962064338908409</v>
      </c>
    </row>
    <row r="903" spans="2:12" x14ac:dyDescent="0.2">
      <c r="B903" s="7">
        <v>900</v>
      </c>
      <c r="C903" s="21">
        <v>5.1984687578056086</v>
      </c>
      <c r="D903" s="21">
        <v>3.0888643170730288</v>
      </c>
      <c r="E903" s="21">
        <v>3.3563886991743344</v>
      </c>
      <c r="F903" s="21">
        <v>5</v>
      </c>
      <c r="G903" s="21">
        <v>2.2727272727272729</v>
      </c>
      <c r="H903" s="21">
        <v>27.279999999999998</v>
      </c>
      <c r="I903" s="21">
        <v>12.4</v>
      </c>
      <c r="J903" s="21">
        <v>11.926588941581253</v>
      </c>
      <c r="K903" s="21">
        <v>18.472234760905938</v>
      </c>
      <c r="L903" s="18">
        <v>20.072102117696922</v>
      </c>
    </row>
    <row r="904" spans="2:12" x14ac:dyDescent="0.2">
      <c r="B904" s="7">
        <v>901</v>
      </c>
      <c r="C904" s="21">
        <v>3.0971936610918096</v>
      </c>
      <c r="D904" s="21">
        <v>3.2116134080312886</v>
      </c>
      <c r="E904" s="21">
        <v>3.551759068431092</v>
      </c>
      <c r="F904" s="21">
        <v>3</v>
      </c>
      <c r="G904" s="21">
        <v>3.7272727272727271</v>
      </c>
      <c r="H904" s="21">
        <v>16.634146341463417</v>
      </c>
      <c r="I904" s="21">
        <v>20.666666666666668</v>
      </c>
      <c r="J904" s="21">
        <v>20.018121817459754</v>
      </c>
      <c r="K904" s="21">
        <v>17.456139001958565</v>
      </c>
      <c r="L904" s="18">
        <v>19.304938709296849</v>
      </c>
    </row>
    <row r="905" spans="2:12" x14ac:dyDescent="0.2">
      <c r="B905" s="7">
        <v>902</v>
      </c>
      <c r="C905" s="21">
        <v>3.6472030296676579</v>
      </c>
      <c r="D905" s="21">
        <v>3.1567105004945106</v>
      </c>
      <c r="E905" s="21">
        <v>3.1936762185595708</v>
      </c>
      <c r="F905" s="21">
        <v>6</v>
      </c>
      <c r="G905" s="21">
        <v>3.4545454545454546</v>
      </c>
      <c r="H905" s="21">
        <v>17.94736842105263</v>
      </c>
      <c r="I905" s="21">
        <v>10.333333333333334</v>
      </c>
      <c r="J905" s="21">
        <v>16.999327839900811</v>
      </c>
      <c r="K905" s="21">
        <v>19.41336433533753</v>
      </c>
      <c r="L905" s="18">
        <v>19.640698755963673</v>
      </c>
    </row>
    <row r="906" spans="2:12" x14ac:dyDescent="0.2">
      <c r="B906" s="7">
        <v>903</v>
      </c>
      <c r="C906" s="21">
        <v>2.6530734966531684</v>
      </c>
      <c r="D906" s="21">
        <v>3.020126411507718</v>
      </c>
      <c r="E906" s="21">
        <v>3.4959111636518028</v>
      </c>
      <c r="F906" s="21">
        <v>5</v>
      </c>
      <c r="G906" s="21">
        <v>3.4545454545454546</v>
      </c>
      <c r="H906" s="21">
        <v>17.94736842105263</v>
      </c>
      <c r="I906" s="21">
        <v>12.4</v>
      </c>
      <c r="J906" s="21">
        <v>23.369122671577895</v>
      </c>
      <c r="K906" s="21">
        <v>17.735004437365411</v>
      </c>
      <c r="L906" s="18">
        <v>20.528942021684497</v>
      </c>
    </row>
    <row r="907" spans="2:12" x14ac:dyDescent="0.2">
      <c r="B907" s="7">
        <v>904</v>
      </c>
      <c r="C907" s="21">
        <v>4.8210778089811752</v>
      </c>
      <c r="D907" s="21">
        <v>3.2614589402602028</v>
      </c>
      <c r="E907" s="21">
        <v>3.192024353850651</v>
      </c>
      <c r="F907" s="21">
        <v>7</v>
      </c>
      <c r="G907" s="21">
        <v>4</v>
      </c>
      <c r="H907" s="21">
        <v>15.5</v>
      </c>
      <c r="I907" s="21">
        <v>8.8571428571428577</v>
      </c>
      <c r="J907" s="21">
        <v>12.860194847820198</v>
      </c>
      <c r="K907" s="21">
        <v>19.423410703369861</v>
      </c>
      <c r="L907" s="18">
        <v>19.009897452535022</v>
      </c>
    </row>
    <row r="908" spans="2:12" x14ac:dyDescent="0.2">
      <c r="B908" s="7">
        <v>905</v>
      </c>
      <c r="C908" s="21">
        <v>5.3702327250520732</v>
      </c>
      <c r="D908" s="21">
        <v>3.1490076984420736</v>
      </c>
      <c r="E908" s="21">
        <v>3.1830202556943608</v>
      </c>
      <c r="F908" s="21">
        <v>5</v>
      </c>
      <c r="G908" s="21">
        <v>3</v>
      </c>
      <c r="H908" s="21">
        <v>20.666666666666668</v>
      </c>
      <c r="I908" s="21">
        <v>12.4</v>
      </c>
      <c r="J908" s="21">
        <v>11.545123493581707</v>
      </c>
      <c r="K908" s="21">
        <v>19.478355467290292</v>
      </c>
      <c r="L908" s="18">
        <v>19.688741958513983</v>
      </c>
    </row>
    <row r="909" spans="2:12" x14ac:dyDescent="0.2">
      <c r="B909" s="7">
        <v>906</v>
      </c>
      <c r="C909" s="21">
        <v>4.7418716826078207</v>
      </c>
      <c r="D909" s="21">
        <v>2.9346997221139866</v>
      </c>
      <c r="E909" s="21">
        <v>3.3891966338971686</v>
      </c>
      <c r="F909" s="21">
        <v>6</v>
      </c>
      <c r="G909" s="21">
        <v>3.9090909090909092</v>
      </c>
      <c r="H909" s="21">
        <v>15.86046511627907</v>
      </c>
      <c r="I909" s="21">
        <v>10.333333333333334</v>
      </c>
      <c r="J909" s="21">
        <v>13.075005852099045</v>
      </c>
      <c r="K909" s="21">
        <v>18.293420741630872</v>
      </c>
      <c r="L909" s="18">
        <v>21.126522598822756</v>
      </c>
    </row>
    <row r="910" spans="2:12" x14ac:dyDescent="0.2">
      <c r="B910" s="7">
        <v>907</v>
      </c>
      <c r="C910" s="21">
        <v>4.2735099402305181</v>
      </c>
      <c r="D910" s="21">
        <v>3.0957210308898611</v>
      </c>
      <c r="E910" s="21">
        <v>3.3559952303838045</v>
      </c>
      <c r="F910" s="21">
        <v>5</v>
      </c>
      <c r="G910" s="21">
        <v>3.7272727272727271</v>
      </c>
      <c r="H910" s="21">
        <v>16.634146341463417</v>
      </c>
      <c r="I910" s="21">
        <v>12.4</v>
      </c>
      <c r="J910" s="21">
        <v>14.507980762215251</v>
      </c>
      <c r="K910" s="21">
        <v>18.474400511263372</v>
      </c>
      <c r="L910" s="18">
        <v>20.027644410251714</v>
      </c>
    </row>
    <row r="911" spans="2:12" x14ac:dyDescent="0.2">
      <c r="B911" s="7">
        <v>908</v>
      </c>
      <c r="C911" s="21">
        <v>5.5307425954052079</v>
      </c>
      <c r="D911" s="21">
        <v>3.0853915438842296</v>
      </c>
      <c r="E911" s="21">
        <v>3.0604476635327655</v>
      </c>
      <c r="F911" s="21">
        <v>6</v>
      </c>
      <c r="G911" s="21">
        <v>3.2727272727272729</v>
      </c>
      <c r="H911" s="21">
        <v>18.944444444444443</v>
      </c>
      <c r="I911" s="21">
        <v>10.333333333333334</v>
      </c>
      <c r="J911" s="21">
        <v>11.210067894229597</v>
      </c>
      <c r="K911" s="21">
        <v>20.258474189501925</v>
      </c>
      <c r="L911" s="18">
        <v>20.094694342082622</v>
      </c>
    </row>
    <row r="912" spans="2:12" x14ac:dyDescent="0.2">
      <c r="B912" s="7">
        <v>909</v>
      </c>
      <c r="C912" s="21">
        <v>2.4979891650096677</v>
      </c>
      <c r="D912" s="21">
        <v>3.114466016835745</v>
      </c>
      <c r="E912" s="21">
        <v>3.3590145385424877</v>
      </c>
      <c r="F912" s="21">
        <v>2</v>
      </c>
      <c r="G912" s="21">
        <v>2.6363636363636362</v>
      </c>
      <c r="H912" s="21">
        <v>23.517241379310345</v>
      </c>
      <c r="I912" s="21">
        <v>31</v>
      </c>
      <c r="J912" s="21">
        <v>24.819963540458371</v>
      </c>
      <c r="K912" s="21">
        <v>18.457794477692993</v>
      </c>
      <c r="L912" s="18">
        <v>19.907104352672036</v>
      </c>
    </row>
    <row r="913" spans="2:12" x14ac:dyDescent="0.2">
      <c r="B913" s="7">
        <v>910</v>
      </c>
      <c r="C913" s="21">
        <v>5.4673199443993061</v>
      </c>
      <c r="D913" s="21">
        <v>3.1833724243550208</v>
      </c>
      <c r="E913" s="21">
        <v>3.5053157533139396</v>
      </c>
      <c r="F913" s="21">
        <v>2</v>
      </c>
      <c r="G913" s="21">
        <v>3.1818181818181817</v>
      </c>
      <c r="H913" s="21">
        <v>19.485714285714288</v>
      </c>
      <c r="I913" s="21">
        <v>31</v>
      </c>
      <c r="J913" s="21">
        <v>11.340108248743057</v>
      </c>
      <c r="K913" s="21">
        <v>17.687422293237049</v>
      </c>
      <c r="L913" s="18">
        <v>19.476200624738951</v>
      </c>
    </row>
    <row r="914" spans="2:12" x14ac:dyDescent="0.2">
      <c r="B914" s="7">
        <v>911</v>
      </c>
      <c r="C914" s="21">
        <v>3.4982975813863204</v>
      </c>
      <c r="D914" s="21">
        <v>3.0166901747354395</v>
      </c>
      <c r="E914" s="21">
        <v>3.6145687097121617</v>
      </c>
      <c r="F914" s="21">
        <v>3</v>
      </c>
      <c r="G914" s="21">
        <v>3.0909090909090908</v>
      </c>
      <c r="H914" s="21">
        <v>20.058823529411764</v>
      </c>
      <c r="I914" s="21">
        <v>20.666666666666668</v>
      </c>
      <c r="J914" s="21">
        <v>17.722906230129905</v>
      </c>
      <c r="K914" s="21">
        <v>17.152807147754356</v>
      </c>
      <c r="L914" s="18">
        <v>20.552326029118099</v>
      </c>
    </row>
    <row r="915" spans="2:12" x14ac:dyDescent="0.2">
      <c r="B915" s="7">
        <v>912</v>
      </c>
      <c r="C915" s="21">
        <v>4.4552652473065404</v>
      </c>
      <c r="D915" s="21">
        <v>3.2839587935596244</v>
      </c>
      <c r="E915" s="21">
        <v>3.1323438015116936</v>
      </c>
      <c r="F915" s="21">
        <v>6</v>
      </c>
      <c r="G915" s="21">
        <v>3.8181818181818183</v>
      </c>
      <c r="H915" s="21">
        <v>16.238095238095237</v>
      </c>
      <c r="I915" s="21">
        <v>10.333333333333334</v>
      </c>
      <c r="J915" s="21">
        <v>13.916118695173649</v>
      </c>
      <c r="K915" s="21">
        <v>19.79348498401686</v>
      </c>
      <c r="L915" s="18">
        <v>18.879652242163345</v>
      </c>
    </row>
    <row r="916" spans="2:12" x14ac:dyDescent="0.2">
      <c r="B916" s="7">
        <v>913</v>
      </c>
      <c r="C916" s="21">
        <v>4.626981743164766</v>
      </c>
      <c r="D916" s="21">
        <v>3.1937803847447461</v>
      </c>
      <c r="E916" s="21">
        <v>3.1513604525346124</v>
      </c>
      <c r="F916" s="21">
        <v>6</v>
      </c>
      <c r="G916" s="21">
        <v>3.5454545454545454</v>
      </c>
      <c r="H916" s="21">
        <v>17.487179487179489</v>
      </c>
      <c r="I916" s="21">
        <v>10.333333333333334</v>
      </c>
      <c r="J916" s="21">
        <v>13.399663850325288</v>
      </c>
      <c r="K916" s="21">
        <v>19.674042666282091</v>
      </c>
      <c r="L916" s="18">
        <v>19.412731162150706</v>
      </c>
    </row>
    <row r="917" spans="2:12" x14ac:dyDescent="0.2">
      <c r="B917" s="7">
        <v>914</v>
      </c>
      <c r="C917" s="21">
        <v>5.3354676019771325</v>
      </c>
      <c r="D917" s="21">
        <v>3.2023534591199883</v>
      </c>
      <c r="E917" s="21">
        <v>3.4535007335953827</v>
      </c>
      <c r="F917" s="21">
        <v>7</v>
      </c>
      <c r="G917" s="21">
        <v>3.0909090909090908</v>
      </c>
      <c r="H917" s="21">
        <v>20.058823529411764</v>
      </c>
      <c r="I917" s="21">
        <v>8.8571428571428577</v>
      </c>
      <c r="J917" s="21">
        <v>11.620349822202092</v>
      </c>
      <c r="K917" s="21">
        <v>17.95279769217041</v>
      </c>
      <c r="L917" s="18">
        <v>19.360761012632782</v>
      </c>
    </row>
    <row r="918" spans="2:12" x14ac:dyDescent="0.2">
      <c r="B918" s="7">
        <v>915</v>
      </c>
      <c r="C918" s="21">
        <v>5.7486659866437497</v>
      </c>
      <c r="D918" s="21">
        <v>3.1148605394442983</v>
      </c>
      <c r="E918" s="21">
        <v>3.4676217947925068</v>
      </c>
      <c r="F918" s="21">
        <v>5</v>
      </c>
      <c r="G918" s="21">
        <v>3.4545454545454546</v>
      </c>
      <c r="H918" s="21">
        <v>17.94736842105263</v>
      </c>
      <c r="I918" s="21">
        <v>12.4</v>
      </c>
      <c r="J918" s="21">
        <v>10.785110866425121</v>
      </c>
      <c r="K918" s="21">
        <v>17.879689213255137</v>
      </c>
      <c r="L918" s="18">
        <v>19.90458295479932</v>
      </c>
    </row>
    <row r="919" spans="2:12" x14ac:dyDescent="0.2">
      <c r="B919" s="7">
        <v>916</v>
      </c>
      <c r="C919" s="21">
        <v>6.148835887290435</v>
      </c>
      <c r="D919" s="21">
        <v>3.1931700363047111</v>
      </c>
      <c r="E919" s="21">
        <v>3.4541410613193753</v>
      </c>
      <c r="F919" s="21">
        <v>6</v>
      </c>
      <c r="G919" s="21">
        <v>3.8181818181818183</v>
      </c>
      <c r="H919" s="21">
        <v>16.238095238095237</v>
      </c>
      <c r="I919" s="21">
        <v>10.333333333333334</v>
      </c>
      <c r="J919" s="21">
        <v>10.083209429634186</v>
      </c>
      <c r="K919" s="21">
        <v>17.949469607450808</v>
      </c>
      <c r="L919" s="18">
        <v>19.416441747571128</v>
      </c>
    </row>
    <row r="920" spans="2:12" x14ac:dyDescent="0.2">
      <c r="B920" s="7">
        <v>917</v>
      </c>
      <c r="C920" s="21">
        <v>5.0265152171733654</v>
      </c>
      <c r="D920" s="21">
        <v>3.1011717641718426</v>
      </c>
      <c r="E920" s="21">
        <v>3.5008633868176284</v>
      </c>
      <c r="F920" s="21">
        <v>7</v>
      </c>
      <c r="G920" s="21">
        <v>3.6363636363636362</v>
      </c>
      <c r="H920" s="21">
        <v>17.05</v>
      </c>
      <c r="I920" s="21">
        <v>8.8571428571428577</v>
      </c>
      <c r="J920" s="21">
        <v>12.334589138052063</v>
      </c>
      <c r="K920" s="21">
        <v>17.709916997463743</v>
      </c>
      <c r="L920" s="18">
        <v>19.992443087574962</v>
      </c>
    </row>
    <row r="921" spans="2:12" x14ac:dyDescent="0.2">
      <c r="B921" s="7">
        <v>918</v>
      </c>
      <c r="C921" s="21">
        <v>4.7221914637635152</v>
      </c>
      <c r="D921" s="21">
        <v>3.0905786961488908</v>
      </c>
      <c r="E921" s="21">
        <v>3.7736529429824985</v>
      </c>
      <c r="F921" s="21">
        <v>4</v>
      </c>
      <c r="G921" s="21">
        <v>2.9090909090909092</v>
      </c>
      <c r="H921" s="21">
        <v>21.3125</v>
      </c>
      <c r="I921" s="21">
        <v>15.5</v>
      </c>
      <c r="J921" s="21">
        <v>13.129497284421191</v>
      </c>
      <c r="K921" s="21">
        <v>16.429703774242267</v>
      </c>
      <c r="L921" s="18">
        <v>20.060967894866089</v>
      </c>
    </row>
    <row r="922" spans="2:12" x14ac:dyDescent="0.2">
      <c r="B922" s="7">
        <v>919</v>
      </c>
      <c r="C922" s="21">
        <v>5.2310005157166035</v>
      </c>
      <c r="D922" s="21">
        <v>3.1150417117003326</v>
      </c>
      <c r="E922" s="21">
        <v>3.2063233034776344</v>
      </c>
      <c r="F922" s="21">
        <v>5</v>
      </c>
      <c r="G922" s="21">
        <v>3.6363636363636362</v>
      </c>
      <c r="H922" s="21">
        <v>17.05</v>
      </c>
      <c r="I922" s="21">
        <v>12.4</v>
      </c>
      <c r="J922" s="21">
        <v>11.852417107151922</v>
      </c>
      <c r="K922" s="21">
        <v>19.336789877912096</v>
      </c>
      <c r="L922" s="18">
        <v>19.903425295116694</v>
      </c>
    </row>
    <row r="923" spans="2:12" x14ac:dyDescent="0.2">
      <c r="B923" s="7">
        <v>920</v>
      </c>
      <c r="C923" s="21">
        <v>3.2510711087962445</v>
      </c>
      <c r="D923" s="21">
        <v>3.1409062396869487</v>
      </c>
      <c r="E923" s="21">
        <v>3.524159775755904</v>
      </c>
      <c r="F923" s="21">
        <v>3</v>
      </c>
      <c r="G923" s="21">
        <v>2.8181818181818183</v>
      </c>
      <c r="H923" s="21">
        <v>22</v>
      </c>
      <c r="I923" s="21">
        <v>20.666666666666668</v>
      </c>
      <c r="J923" s="21">
        <v>19.070637929834881</v>
      </c>
      <c r="K923" s="21">
        <v>17.592845939200217</v>
      </c>
      <c r="L923" s="18">
        <v>19.739525878422747</v>
      </c>
    </row>
    <row r="924" spans="2:12" x14ac:dyDescent="0.2">
      <c r="B924" s="7">
        <v>921</v>
      </c>
      <c r="C924" s="21">
        <v>4.5030150098961546</v>
      </c>
      <c r="D924" s="21">
        <v>3.1864367516972827</v>
      </c>
      <c r="E924" s="21">
        <v>3.2106555145732059</v>
      </c>
      <c r="F924" s="21">
        <v>7</v>
      </c>
      <c r="G924" s="21">
        <v>3</v>
      </c>
      <c r="H924" s="21">
        <v>20.666666666666668</v>
      </c>
      <c r="I924" s="21">
        <v>8.8571428571428577</v>
      </c>
      <c r="J924" s="21">
        <v>13.768552817111264</v>
      </c>
      <c r="K924" s="21">
        <v>19.310698304000919</v>
      </c>
      <c r="L924" s="18">
        <v>19.45747078361909</v>
      </c>
    </row>
    <row r="925" spans="2:12" x14ac:dyDescent="0.2">
      <c r="B925" s="7">
        <v>922</v>
      </c>
      <c r="C925" s="21">
        <v>4.7460781571555142</v>
      </c>
      <c r="D925" s="21">
        <v>2.9175535556051675</v>
      </c>
      <c r="E925" s="21">
        <v>3.8173924394678602</v>
      </c>
      <c r="F925" s="21">
        <v>3</v>
      </c>
      <c r="G925" s="21">
        <v>2.2727272727272729</v>
      </c>
      <c r="H925" s="21">
        <v>27.279999999999998</v>
      </c>
      <c r="I925" s="21">
        <v>20.666666666666668</v>
      </c>
      <c r="J925" s="21">
        <v>13.063417404225536</v>
      </c>
      <c r="K925" s="21">
        <v>16.241453029294185</v>
      </c>
      <c r="L925" s="18">
        <v>21.250681030648561</v>
      </c>
    </row>
    <row r="926" spans="2:12" x14ac:dyDescent="0.2">
      <c r="B926" s="7">
        <v>923</v>
      </c>
      <c r="C926" s="21">
        <v>3.6769373031399697</v>
      </c>
      <c r="D926" s="21">
        <v>2.9787618301665679</v>
      </c>
      <c r="E926" s="21">
        <v>3.2353863098216187</v>
      </c>
      <c r="F926" s="21">
        <v>2</v>
      </c>
      <c r="G926" s="21">
        <v>2.9090909090909092</v>
      </c>
      <c r="H926" s="21">
        <v>21.3125</v>
      </c>
      <c r="I926" s="21">
        <v>31</v>
      </c>
      <c r="J926" s="21">
        <v>16.861859446734179</v>
      </c>
      <c r="K926" s="21">
        <v>19.163090296756042</v>
      </c>
      <c r="L926" s="18">
        <v>20.814017210813077</v>
      </c>
    </row>
    <row r="927" spans="2:12" x14ac:dyDescent="0.2">
      <c r="B927" s="7">
        <v>924</v>
      </c>
      <c r="C927" s="21">
        <v>4.1544880799638166</v>
      </c>
      <c r="D927" s="21">
        <v>3.2390075753028946</v>
      </c>
      <c r="E927" s="21">
        <v>3.037256089612018</v>
      </c>
      <c r="F927" s="21">
        <v>4</v>
      </c>
      <c r="G927" s="21">
        <v>3.3636363636363638</v>
      </c>
      <c r="H927" s="21">
        <v>18.432432432432432</v>
      </c>
      <c r="I927" s="21">
        <v>15.5</v>
      </c>
      <c r="J927" s="21">
        <v>14.923619663036796</v>
      </c>
      <c r="K927" s="21">
        <v>20.413161804844695</v>
      </c>
      <c r="L927" s="18">
        <v>19.141665636333713</v>
      </c>
    </row>
    <row r="928" spans="2:12" x14ac:dyDescent="0.2">
      <c r="B928" s="7">
        <v>925</v>
      </c>
      <c r="C928" s="21">
        <v>4.3904331136884149</v>
      </c>
      <c r="D928" s="21">
        <v>3.0684113645053817</v>
      </c>
      <c r="E928" s="21">
        <v>3.6037709116952508</v>
      </c>
      <c r="F928" s="21">
        <v>2</v>
      </c>
      <c r="G928" s="21">
        <v>3.0909090909090908</v>
      </c>
      <c r="H928" s="21">
        <v>20.058823529411764</v>
      </c>
      <c r="I928" s="21">
        <v>31</v>
      </c>
      <c r="J928" s="21">
        <v>14.121613607253803</v>
      </c>
      <c r="K928" s="21">
        <v>17.204201243423256</v>
      </c>
      <c r="L928" s="18">
        <v>20.205895701339315</v>
      </c>
    </row>
    <row r="929" spans="2:12" x14ac:dyDescent="0.2">
      <c r="B929" s="7">
        <v>926</v>
      </c>
      <c r="C929" s="21">
        <v>5.79845217317704</v>
      </c>
      <c r="D929" s="21">
        <v>2.9029527749999122</v>
      </c>
      <c r="E929" s="21">
        <v>3.6336635330119229</v>
      </c>
      <c r="F929" s="21">
        <v>7</v>
      </c>
      <c r="G929" s="21">
        <v>2.9090909090909092</v>
      </c>
      <c r="H929" s="21">
        <v>21.3125</v>
      </c>
      <c r="I929" s="21">
        <v>8.8571428571428577</v>
      </c>
      <c r="J929" s="21">
        <v>10.692508646842812</v>
      </c>
      <c r="K929" s="21">
        <v>17.062669517066858</v>
      </c>
      <c r="L929" s="18">
        <v>21.357564109874943</v>
      </c>
    </row>
    <row r="930" spans="2:12" x14ac:dyDescent="0.2">
      <c r="B930" s="7">
        <v>927</v>
      </c>
      <c r="C930" s="21">
        <v>2.4918255146532906</v>
      </c>
      <c r="D930" s="21">
        <v>3.1950429462171512</v>
      </c>
      <c r="E930" s="21">
        <v>3.6906111297138189</v>
      </c>
      <c r="F930" s="21">
        <v>5</v>
      </c>
      <c r="G930" s="21">
        <v>2.8181818181818183</v>
      </c>
      <c r="H930" s="21">
        <v>22</v>
      </c>
      <c r="I930" s="21">
        <v>12.4</v>
      </c>
      <c r="J930" s="21">
        <v>24.881356915003177</v>
      </c>
      <c r="K930" s="21">
        <v>16.799385744227045</v>
      </c>
      <c r="L930" s="18">
        <v>19.405059976863974</v>
      </c>
    </row>
    <row r="931" spans="2:12" x14ac:dyDescent="0.2">
      <c r="B931" s="7">
        <v>928</v>
      </c>
      <c r="C931" s="21">
        <v>3.4675762953859444</v>
      </c>
      <c r="D931" s="21">
        <v>3.1241605973668549</v>
      </c>
      <c r="E931" s="21">
        <v>3.2108210370834471</v>
      </c>
      <c r="F931" s="21">
        <v>3</v>
      </c>
      <c r="G931" s="21">
        <v>1.8181818181818181</v>
      </c>
      <c r="H931" s="21">
        <v>34.1</v>
      </c>
      <c r="I931" s="21">
        <v>20.666666666666668</v>
      </c>
      <c r="J931" s="21">
        <v>17.879923819556318</v>
      </c>
      <c r="K931" s="21">
        <v>19.30970280932187</v>
      </c>
      <c r="L931" s="18">
        <v>19.845330631292015</v>
      </c>
    </row>
    <row r="932" spans="2:12" x14ac:dyDescent="0.2">
      <c r="B932" s="7">
        <v>929</v>
      </c>
      <c r="C932" s="21">
        <v>3.7142306931579765</v>
      </c>
      <c r="D932" s="21">
        <v>3.1084039674173156</v>
      </c>
      <c r="E932" s="21">
        <v>3.3124880746104974</v>
      </c>
      <c r="F932" s="21">
        <v>3</v>
      </c>
      <c r="G932" s="21">
        <v>3.4545454545454546</v>
      </c>
      <c r="H932" s="21">
        <v>17.94736842105263</v>
      </c>
      <c r="I932" s="21">
        <v>20.666666666666668</v>
      </c>
      <c r="J932" s="21">
        <v>16.69255496547666</v>
      </c>
      <c r="K932" s="21">
        <v>18.717048515650983</v>
      </c>
      <c r="L932" s="18">
        <v>19.945927443759516</v>
      </c>
    </row>
    <row r="933" spans="2:12" x14ac:dyDescent="0.2">
      <c r="B933" s="7">
        <v>930</v>
      </c>
      <c r="C933" s="21">
        <v>4.2418260973362143</v>
      </c>
      <c r="D933" s="21">
        <v>3.0611504744488394</v>
      </c>
      <c r="E933" s="21">
        <v>3.46594636256253</v>
      </c>
      <c r="F933" s="21">
        <v>2</v>
      </c>
      <c r="G933" s="21">
        <v>3.5454545454545454</v>
      </c>
      <c r="H933" s="21">
        <v>17.487179487179489</v>
      </c>
      <c r="I933" s="21">
        <v>31</v>
      </c>
      <c r="J933" s="21">
        <v>14.616346492595445</v>
      </c>
      <c r="K933" s="21">
        <v>17.888332222821997</v>
      </c>
      <c r="L933" s="18">
        <v>20.253823037288981</v>
      </c>
    </row>
    <row r="934" spans="2:12" x14ac:dyDescent="0.2">
      <c r="B934" s="7">
        <v>931</v>
      </c>
      <c r="C934" s="21">
        <v>5.1393905268108799</v>
      </c>
      <c r="D934" s="21">
        <v>3.1560206189308095</v>
      </c>
      <c r="E934" s="21">
        <v>3.3621921099713754</v>
      </c>
      <c r="F934" s="21">
        <v>2</v>
      </c>
      <c r="G934" s="21">
        <v>2.6363636363636362</v>
      </c>
      <c r="H934" s="21">
        <v>23.517241379310345</v>
      </c>
      <c r="I934" s="21">
        <v>31</v>
      </c>
      <c r="J934" s="21">
        <v>12.063687255631175</v>
      </c>
      <c r="K934" s="21">
        <v>18.440350215600215</v>
      </c>
      <c r="L934" s="18">
        <v>19.644992059970836</v>
      </c>
    </row>
    <row r="935" spans="2:12" x14ac:dyDescent="0.2">
      <c r="B935" s="7">
        <v>932</v>
      </c>
      <c r="C935" s="21">
        <v>4.3546664667708885</v>
      </c>
      <c r="D935" s="21">
        <v>3.0876738882321835</v>
      </c>
      <c r="E935" s="21">
        <v>3.5528264840946471</v>
      </c>
      <c r="F935" s="21">
        <v>6</v>
      </c>
      <c r="G935" s="21">
        <v>2.8181818181818183</v>
      </c>
      <c r="H935" s="21">
        <v>22</v>
      </c>
      <c r="I935" s="21">
        <v>10.333333333333334</v>
      </c>
      <c r="J935" s="21">
        <v>14.237600163664153</v>
      </c>
      <c r="K935" s="21">
        <v>17.450894457571355</v>
      </c>
      <c r="L935" s="18">
        <v>20.079840761777298</v>
      </c>
    </row>
    <row r="936" spans="2:12" x14ac:dyDescent="0.2">
      <c r="B936" s="7">
        <v>933</v>
      </c>
      <c r="C936" s="21">
        <v>4.7110302294659832</v>
      </c>
      <c r="D936" s="21">
        <v>3.110059365632551</v>
      </c>
      <c r="E936" s="21">
        <v>3.3082227158959343</v>
      </c>
      <c r="F936" s="21">
        <v>4</v>
      </c>
      <c r="G936" s="21">
        <v>2.7272727272727271</v>
      </c>
      <c r="H936" s="21">
        <v>22.733333333333334</v>
      </c>
      <c r="I936" s="21">
        <v>15.5</v>
      </c>
      <c r="J936" s="21">
        <v>13.160603303330529</v>
      </c>
      <c r="K936" s="21">
        <v>18.741180786315088</v>
      </c>
      <c r="L936" s="18">
        <v>19.93531078059981</v>
      </c>
    </row>
    <row r="937" spans="2:12" x14ac:dyDescent="0.2">
      <c r="B937" s="7">
        <v>934</v>
      </c>
      <c r="C937" s="21">
        <v>4.101002647504167</v>
      </c>
      <c r="D937" s="21">
        <v>3.1837937343245848</v>
      </c>
      <c r="E937" s="21">
        <v>3.235672212510837</v>
      </c>
      <c r="F937" s="21">
        <v>3</v>
      </c>
      <c r="G937" s="21">
        <v>3.4545454545454546</v>
      </c>
      <c r="H937" s="21">
        <v>17.94736842105263</v>
      </c>
      <c r="I937" s="21">
        <v>20.666666666666668</v>
      </c>
      <c r="J937" s="21">
        <v>15.118254078117369</v>
      </c>
      <c r="K937" s="21">
        <v>19.161397053840894</v>
      </c>
      <c r="L937" s="18">
        <v>19.473623348012769</v>
      </c>
    </row>
    <row r="938" spans="2:12" x14ac:dyDescent="0.2">
      <c r="B938" s="7">
        <v>935</v>
      </c>
      <c r="C938" s="21">
        <v>4.0616389428140263</v>
      </c>
      <c r="D938" s="21">
        <v>3.1349044685144865</v>
      </c>
      <c r="E938" s="21">
        <v>3.2217444797748374</v>
      </c>
      <c r="F938" s="21">
        <v>3</v>
      </c>
      <c r="G938" s="21">
        <v>3.9090909090909092</v>
      </c>
      <c r="H938" s="21">
        <v>15.86046511627907</v>
      </c>
      <c r="I938" s="21">
        <v>20.666666666666668</v>
      </c>
      <c r="J938" s="21">
        <v>15.264773869103324</v>
      </c>
      <c r="K938" s="21">
        <v>19.244232554511299</v>
      </c>
      <c r="L938" s="18">
        <v>19.777317179103537</v>
      </c>
    </row>
    <row r="939" spans="2:12" x14ac:dyDescent="0.2">
      <c r="B939" s="7">
        <v>936</v>
      </c>
      <c r="C939" s="21">
        <v>4.4309931549203654</v>
      </c>
      <c r="D939" s="21">
        <v>3.0774759404112468</v>
      </c>
      <c r="E939" s="21">
        <v>3.2142136384411675</v>
      </c>
      <c r="F939" s="21">
        <v>7</v>
      </c>
      <c r="G939" s="21">
        <v>3</v>
      </c>
      <c r="H939" s="21">
        <v>20.666666666666668</v>
      </c>
      <c r="I939" s="21">
        <v>8.8571428571428577</v>
      </c>
      <c r="J939" s="21">
        <v>13.992348404138818</v>
      </c>
      <c r="K939" s="21">
        <v>19.289321424841201</v>
      </c>
      <c r="L939" s="18">
        <v>20.146380085660351</v>
      </c>
    </row>
    <row r="940" spans="2:12" x14ac:dyDescent="0.2">
      <c r="B940" s="7">
        <v>937</v>
      </c>
      <c r="C940" s="21">
        <v>5.0034014658985582</v>
      </c>
      <c r="D940" s="21">
        <v>3.3154016681724414</v>
      </c>
      <c r="E940" s="21">
        <v>3.1586792150918619</v>
      </c>
      <c r="F940" s="21">
        <v>5</v>
      </c>
      <c r="G940" s="21">
        <v>2.8181818181818183</v>
      </c>
      <c r="H940" s="21">
        <v>22</v>
      </c>
      <c r="I940" s="21">
        <v>12.4</v>
      </c>
      <c r="J940" s="21">
        <v>12.391570099375476</v>
      </c>
      <c r="K940" s="21">
        <v>19.628457269028786</v>
      </c>
      <c r="L940" s="18">
        <v>18.700599868545172</v>
      </c>
    </row>
    <row r="941" spans="2:12" x14ac:dyDescent="0.2">
      <c r="B941" s="7">
        <v>938</v>
      </c>
      <c r="C941" s="21">
        <v>4.4336709343822243</v>
      </c>
      <c r="D941" s="21">
        <v>3.0224653145055229</v>
      </c>
      <c r="E941" s="21">
        <v>3.1585431180333154</v>
      </c>
      <c r="F941" s="21">
        <v>3</v>
      </c>
      <c r="G941" s="21">
        <v>3.7272727272727271</v>
      </c>
      <c r="H941" s="21">
        <v>16.634146341463417</v>
      </c>
      <c r="I941" s="21">
        <v>20.666666666666668</v>
      </c>
      <c r="J941" s="21">
        <v>13.983897523653029</v>
      </c>
      <c r="K941" s="21">
        <v>19.629303030887431</v>
      </c>
      <c r="L941" s="18">
        <v>20.513055915794101</v>
      </c>
    </row>
    <row r="942" spans="2:12" x14ac:dyDescent="0.2">
      <c r="B942" s="7">
        <v>939</v>
      </c>
      <c r="C942" s="21">
        <v>5.4776248245574779</v>
      </c>
      <c r="D942" s="21">
        <v>3.1568192100382961</v>
      </c>
      <c r="E942" s="21">
        <v>3.5341008518720707</v>
      </c>
      <c r="F942" s="21">
        <v>2</v>
      </c>
      <c r="G942" s="21">
        <v>3</v>
      </c>
      <c r="H942" s="21">
        <v>20.666666666666668</v>
      </c>
      <c r="I942" s="21">
        <v>31</v>
      </c>
      <c r="J942" s="21">
        <v>11.318774466268563</v>
      </c>
      <c r="K942" s="21">
        <v>17.543359003792322</v>
      </c>
      <c r="L942" s="18">
        <v>19.640022400664453</v>
      </c>
    </row>
    <row r="943" spans="2:12" x14ac:dyDescent="0.2">
      <c r="B943" s="7">
        <v>940</v>
      </c>
      <c r="C943" s="21">
        <v>4.1539391931223477</v>
      </c>
      <c r="D943" s="21">
        <v>3.0740397205348562</v>
      </c>
      <c r="E943" s="21">
        <v>3.4800617224185166</v>
      </c>
      <c r="F943" s="21">
        <v>6</v>
      </c>
      <c r="G943" s="21">
        <v>3.7272727272727271</v>
      </c>
      <c r="H943" s="21">
        <v>16.634146341463417</v>
      </c>
      <c r="I943" s="21">
        <v>10.333333333333334</v>
      </c>
      <c r="J943" s="21">
        <v>14.925591617386463</v>
      </c>
      <c r="K943" s="21">
        <v>17.815775967591819</v>
      </c>
      <c r="L943" s="18">
        <v>20.168900091249483</v>
      </c>
    </row>
    <row r="944" spans="2:12" x14ac:dyDescent="0.2">
      <c r="B944" s="7">
        <v>941</v>
      </c>
      <c r="C944" s="21">
        <v>3.384675123640843</v>
      </c>
      <c r="D944" s="21">
        <v>3.0553864957412888</v>
      </c>
      <c r="E944" s="21">
        <v>3.4147494484469867</v>
      </c>
      <c r="F944" s="21">
        <v>2</v>
      </c>
      <c r="G944" s="21">
        <v>2.8181818181818183</v>
      </c>
      <c r="H944" s="21">
        <v>22</v>
      </c>
      <c r="I944" s="21">
        <v>31</v>
      </c>
      <c r="J944" s="21">
        <v>18.317858504927219</v>
      </c>
      <c r="K944" s="21">
        <v>18.156529764781816</v>
      </c>
      <c r="L944" s="18">
        <v>20.292031821970117</v>
      </c>
    </row>
    <row r="945" spans="2:12" x14ac:dyDescent="0.2">
      <c r="B945" s="7">
        <v>942</v>
      </c>
      <c r="C945" s="21">
        <v>5.7780556729569632</v>
      </c>
      <c r="D945" s="21">
        <v>3.1590869074694217</v>
      </c>
      <c r="E945" s="21">
        <v>3.34306421370355</v>
      </c>
      <c r="F945" s="21">
        <v>5</v>
      </c>
      <c r="G945" s="21">
        <v>3.0909090909090908</v>
      </c>
      <c r="H945" s="21">
        <v>20.058823529411764</v>
      </c>
      <c r="I945" s="21">
        <v>12.4</v>
      </c>
      <c r="J945" s="21">
        <v>10.730253135181551</v>
      </c>
      <c r="K945" s="21">
        <v>18.545859737260169</v>
      </c>
      <c r="L945" s="18">
        <v>19.625924140740064</v>
      </c>
    </row>
    <row r="946" spans="2:12" x14ac:dyDescent="0.2">
      <c r="B946" s="7">
        <v>943</v>
      </c>
      <c r="C946" s="21">
        <v>3.876621381603</v>
      </c>
      <c r="D946" s="21">
        <v>3.003628559971435</v>
      </c>
      <c r="E946" s="21">
        <v>3.3420721601347476</v>
      </c>
      <c r="F946" s="21">
        <v>5</v>
      </c>
      <c r="G946" s="21">
        <v>3.2727272727272729</v>
      </c>
      <c r="H946" s="21">
        <v>18.944444444444443</v>
      </c>
      <c r="I946" s="21">
        <v>12.4</v>
      </c>
      <c r="J946" s="21">
        <v>15.993308063105902</v>
      </c>
      <c r="K946" s="21">
        <v>18.551364850691986</v>
      </c>
      <c r="L946" s="18">
        <v>20.641700117736804</v>
      </c>
    </row>
    <row r="947" spans="2:12" x14ac:dyDescent="0.2">
      <c r="B947" s="7">
        <v>944</v>
      </c>
      <c r="C947" s="21">
        <v>2.9241248792598817</v>
      </c>
      <c r="D947" s="21">
        <v>3.1061670738366156</v>
      </c>
      <c r="E947" s="21">
        <v>3.3509244301419976</v>
      </c>
      <c r="F947" s="21">
        <v>2</v>
      </c>
      <c r="G947" s="21">
        <v>3.1818181818181817</v>
      </c>
      <c r="H947" s="21">
        <v>19.485714285714288</v>
      </c>
      <c r="I947" s="21">
        <v>31</v>
      </c>
      <c r="J947" s="21">
        <v>21.202924827099952</v>
      </c>
      <c r="K947" s="21">
        <v>18.502356974183602</v>
      </c>
      <c r="L947" s="18">
        <v>19.960291422257605</v>
      </c>
    </row>
    <row r="948" spans="2:12" x14ac:dyDescent="0.2">
      <c r="B948" s="7">
        <v>945</v>
      </c>
      <c r="C948" s="21">
        <v>4.0203720633402176</v>
      </c>
      <c r="D948" s="21">
        <v>3.2731264927371102</v>
      </c>
      <c r="E948" s="21">
        <v>3.3141245289119095</v>
      </c>
      <c r="F948" s="21">
        <v>6</v>
      </c>
      <c r="G948" s="21">
        <v>3.9090909090909092</v>
      </c>
      <c r="H948" s="21">
        <v>15.86046511627907</v>
      </c>
      <c r="I948" s="21">
        <v>10.333333333333334</v>
      </c>
      <c r="J948" s="21">
        <v>15.421458268837181</v>
      </c>
      <c r="K948" s="21">
        <v>18.707806378161592</v>
      </c>
      <c r="L948" s="18">
        <v>18.9421338092416</v>
      </c>
    </row>
    <row r="949" spans="2:12" x14ac:dyDescent="0.2">
      <c r="B949" s="7">
        <v>946</v>
      </c>
      <c r="C949" s="21">
        <v>3.3487638264800967</v>
      </c>
      <c r="D949" s="21">
        <v>3.1204111230475826</v>
      </c>
      <c r="E949" s="21">
        <v>3.1834274587029556</v>
      </c>
      <c r="F949" s="21">
        <v>7</v>
      </c>
      <c r="G949" s="21">
        <v>2.9090909090909092</v>
      </c>
      <c r="H949" s="21">
        <v>21.3125</v>
      </c>
      <c r="I949" s="21">
        <v>8.8571428571428577</v>
      </c>
      <c r="J949" s="21">
        <v>18.51429459125773</v>
      </c>
      <c r="K949" s="21">
        <v>19.475863924746399</v>
      </c>
      <c r="L949" s="18">
        <v>19.869176706256273</v>
      </c>
    </row>
    <row r="950" spans="2:12" x14ac:dyDescent="0.2">
      <c r="B950" s="7">
        <v>947</v>
      </c>
      <c r="C950" s="21">
        <v>2.2913781373476052</v>
      </c>
      <c r="D950" s="21">
        <v>3.1221817898187578</v>
      </c>
      <c r="E950" s="21">
        <v>3.1927990557187336</v>
      </c>
      <c r="F950" s="21">
        <v>5</v>
      </c>
      <c r="G950" s="21">
        <v>2.5454545454545454</v>
      </c>
      <c r="H950" s="21">
        <v>24.357142857142858</v>
      </c>
      <c r="I950" s="21">
        <v>12.4</v>
      </c>
      <c r="J950" s="21">
        <v>27.057952150913149</v>
      </c>
      <c r="K950" s="21">
        <v>19.418697800273286</v>
      </c>
      <c r="L950" s="18">
        <v>19.857908403084718</v>
      </c>
    </row>
    <row r="951" spans="2:12" x14ac:dyDescent="0.2">
      <c r="B951" s="7">
        <v>948</v>
      </c>
      <c r="C951" s="21">
        <v>4.7819257763205822</v>
      </c>
      <c r="D951" s="21">
        <v>3.1197703610853535</v>
      </c>
      <c r="E951" s="21">
        <v>3.4507293038331177</v>
      </c>
      <c r="F951" s="21">
        <v>3</v>
      </c>
      <c r="G951" s="21">
        <v>2.3636363636363638</v>
      </c>
      <c r="H951" s="21">
        <v>26.23076923076923</v>
      </c>
      <c r="I951" s="21">
        <v>20.666666666666668</v>
      </c>
      <c r="J951" s="21">
        <v>12.965487734463634</v>
      </c>
      <c r="K951" s="21">
        <v>17.967216359489441</v>
      </c>
      <c r="L951" s="18">
        <v>19.873257587597084</v>
      </c>
    </row>
    <row r="952" spans="2:12" x14ac:dyDescent="0.2">
      <c r="B952" s="7">
        <v>949</v>
      </c>
      <c r="C952" s="21">
        <v>4.7333918873788798</v>
      </c>
      <c r="D952" s="21">
        <v>3.1760972202630962</v>
      </c>
      <c r="E952" s="21">
        <v>3.2176202730995733</v>
      </c>
      <c r="F952" s="21">
        <v>4</v>
      </c>
      <c r="G952" s="21">
        <v>2.7272727272727271</v>
      </c>
      <c r="H952" s="21">
        <v>22.733333333333334</v>
      </c>
      <c r="I952" s="21">
        <v>15.5</v>
      </c>
      <c r="J952" s="21">
        <v>13.098429514217248</v>
      </c>
      <c r="K952" s="21">
        <v>19.268898980511032</v>
      </c>
      <c r="L952" s="18">
        <v>19.520813029414807</v>
      </c>
    </row>
    <row r="953" spans="2:12" x14ac:dyDescent="0.2">
      <c r="B953" s="7">
        <v>950</v>
      </c>
      <c r="C953" s="21">
        <v>3.4323842048050679</v>
      </c>
      <c r="D953" s="21">
        <v>2.9302687783556709</v>
      </c>
      <c r="E953" s="21">
        <v>3.1706794564751895</v>
      </c>
      <c r="F953" s="21">
        <v>7</v>
      </c>
      <c r="G953" s="21">
        <v>3.5454545454545454</v>
      </c>
      <c r="H953" s="21">
        <v>17.487179487179489</v>
      </c>
      <c r="I953" s="21">
        <v>8.8571428571428577</v>
      </c>
      <c r="J953" s="21">
        <v>18.063245924860301</v>
      </c>
      <c r="K953" s="21">
        <v>19.554168389170673</v>
      </c>
      <c r="L953" s="18">
        <v>21.158468621704895</v>
      </c>
    </row>
    <row r="954" spans="2:12" x14ac:dyDescent="0.2">
      <c r="B954" s="7">
        <v>951</v>
      </c>
      <c r="C954" s="21">
        <v>5.917600532138322</v>
      </c>
      <c r="D954" s="21">
        <v>3.0481232100065991</v>
      </c>
      <c r="E954" s="21">
        <v>3.4772768265840388</v>
      </c>
      <c r="F954" s="21">
        <v>3</v>
      </c>
      <c r="G954" s="21">
        <v>3.2727272727272729</v>
      </c>
      <c r="H954" s="21">
        <v>18.944444444444443</v>
      </c>
      <c r="I954" s="21">
        <v>20.666666666666668</v>
      </c>
      <c r="J954" s="21">
        <v>10.477219552634509</v>
      </c>
      <c r="K954" s="21">
        <v>17.83004433987119</v>
      </c>
      <c r="L954" s="18">
        <v>20.340385125004765</v>
      </c>
    </row>
    <row r="955" spans="2:12" x14ac:dyDescent="0.2">
      <c r="B955" s="7">
        <v>952</v>
      </c>
      <c r="C955" s="21">
        <v>3.8606395359269543</v>
      </c>
      <c r="D955" s="21">
        <v>3.0826891205420619</v>
      </c>
      <c r="E955" s="21">
        <v>3.3490297891413299</v>
      </c>
      <c r="F955" s="21">
        <v>6</v>
      </c>
      <c r="G955" s="21">
        <v>2.8181818181818183</v>
      </c>
      <c r="H955" s="21">
        <v>22</v>
      </c>
      <c r="I955" s="21">
        <v>10.333333333333334</v>
      </c>
      <c r="J955" s="21">
        <v>16.059515379001464</v>
      </c>
      <c r="K955" s="21">
        <v>18.512824281535103</v>
      </c>
      <c r="L955" s="18">
        <v>20.11231025108944</v>
      </c>
    </row>
    <row r="956" spans="2:12" x14ac:dyDescent="0.2">
      <c r="B956" s="7">
        <v>953</v>
      </c>
      <c r="C956" s="21">
        <v>3.1574839584562295</v>
      </c>
      <c r="D956" s="21">
        <v>3.0005100784541838</v>
      </c>
      <c r="E956" s="21">
        <v>3.2563290014695938</v>
      </c>
      <c r="F956" s="21">
        <v>2</v>
      </c>
      <c r="G956" s="21">
        <v>2.1818181818181817</v>
      </c>
      <c r="H956" s="21">
        <v>28.416666666666668</v>
      </c>
      <c r="I956" s="21">
        <v>31</v>
      </c>
      <c r="J956" s="21">
        <v>19.635887566096553</v>
      </c>
      <c r="K956" s="21">
        <v>19.039845166756542</v>
      </c>
      <c r="L956" s="18">
        <v>20.663153390220049</v>
      </c>
    </row>
    <row r="957" spans="2:12" x14ac:dyDescent="0.2">
      <c r="B957" s="7">
        <v>954</v>
      </c>
      <c r="C957" s="21">
        <v>3.9330188776254569</v>
      </c>
      <c r="D957" s="21">
        <v>2.9601469370176692</v>
      </c>
      <c r="E957" s="21">
        <v>3.1427057745677942</v>
      </c>
      <c r="F957" s="21">
        <v>2</v>
      </c>
      <c r="G957" s="21">
        <v>2.9090909090909092</v>
      </c>
      <c r="H957" s="21">
        <v>21.3125</v>
      </c>
      <c r="I957" s="21">
        <v>31</v>
      </c>
      <c r="J957" s="21">
        <v>15.763972136699286</v>
      </c>
      <c r="K957" s="21">
        <v>19.728222890520719</v>
      </c>
      <c r="L957" s="18">
        <v>20.944906222278494</v>
      </c>
    </row>
    <row r="958" spans="2:12" x14ac:dyDescent="0.2">
      <c r="B958" s="7">
        <v>955</v>
      </c>
      <c r="C958" s="21">
        <v>5.3359627549288238</v>
      </c>
      <c r="D958" s="21">
        <v>3.0901242567684442</v>
      </c>
      <c r="E958" s="21">
        <v>3.1559801421088181</v>
      </c>
      <c r="F958" s="21">
        <v>4</v>
      </c>
      <c r="G958" s="21">
        <v>3.2727272727272729</v>
      </c>
      <c r="H958" s="21">
        <v>18.944444444444443</v>
      </c>
      <c r="I958" s="21">
        <v>15.5</v>
      </c>
      <c r="J958" s="21">
        <v>11.619271506858</v>
      </c>
      <c r="K958" s="21">
        <v>19.645244015563343</v>
      </c>
      <c r="L958" s="18">
        <v>20.063918097855932</v>
      </c>
    </row>
    <row r="959" spans="2:12" x14ac:dyDescent="0.2">
      <c r="B959" s="7">
        <v>956</v>
      </c>
      <c r="C959" s="21">
        <v>6.0616982760997571</v>
      </c>
      <c r="D959" s="21">
        <v>3.0010052857179645</v>
      </c>
      <c r="E959" s="21">
        <v>3.5809756205844492</v>
      </c>
      <c r="F959" s="21">
        <v>2</v>
      </c>
      <c r="G959" s="21">
        <v>3.0909090909090908</v>
      </c>
      <c r="H959" s="21">
        <v>20.058823529411764</v>
      </c>
      <c r="I959" s="21">
        <v>31</v>
      </c>
      <c r="J959" s="21">
        <v>10.228156727043876</v>
      </c>
      <c r="K959" s="21">
        <v>17.31371742482877</v>
      </c>
      <c r="L959" s="18">
        <v>20.65974368491225</v>
      </c>
    </row>
    <row r="960" spans="2:12" x14ac:dyDescent="0.2">
      <c r="B960" s="7">
        <v>957</v>
      </c>
      <c r="C960" s="21">
        <v>5.1198470534810196</v>
      </c>
      <c r="D960" s="21">
        <v>2.929847505702456</v>
      </c>
      <c r="E960" s="21">
        <v>3.4409168911990857</v>
      </c>
      <c r="F960" s="21">
        <v>3</v>
      </c>
      <c r="G960" s="21">
        <v>3.0909090909090908</v>
      </c>
      <c r="H960" s="21">
        <v>20.058823529411764</v>
      </c>
      <c r="I960" s="21">
        <v>20.666666666666668</v>
      </c>
      <c r="J960" s="21">
        <v>12.109736746500223</v>
      </c>
      <c r="K960" s="21">
        <v>18.018453208962665</v>
      </c>
      <c r="L960" s="18">
        <v>21.161510924827116</v>
      </c>
    </row>
    <row r="961" spans="2:12" x14ac:dyDescent="0.2">
      <c r="B961" s="7">
        <v>958</v>
      </c>
      <c r="C961" s="21">
        <v>3.7676348986484283</v>
      </c>
      <c r="D961" s="21">
        <v>3.2923221715771578</v>
      </c>
      <c r="E961" s="21">
        <v>3.035628624758723</v>
      </c>
      <c r="F961" s="21">
        <v>6</v>
      </c>
      <c r="G961" s="21">
        <v>2.6363636363636362</v>
      </c>
      <c r="H961" s="21">
        <v>23.517241379310345</v>
      </c>
      <c r="I961" s="21">
        <v>10.333333333333334</v>
      </c>
      <c r="J961" s="21">
        <v>16.455946944923298</v>
      </c>
      <c r="K961" s="21">
        <v>20.424105733595088</v>
      </c>
      <c r="L961" s="18">
        <v>18.831692880863919</v>
      </c>
    </row>
    <row r="962" spans="2:12" x14ac:dyDescent="0.2">
      <c r="B962" s="7">
        <v>959</v>
      </c>
      <c r="C962" s="21">
        <v>4.0405546825060252</v>
      </c>
      <c r="D962" s="21">
        <v>3.0074891660757279</v>
      </c>
      <c r="E962" s="21">
        <v>3.1536748118204567</v>
      </c>
      <c r="F962" s="21">
        <v>7</v>
      </c>
      <c r="G962" s="21">
        <v>3.5454545454545454</v>
      </c>
      <c r="H962" s="21">
        <v>17.487179487179489</v>
      </c>
      <c r="I962" s="21">
        <v>8.8571428571428577</v>
      </c>
      <c r="J962" s="21">
        <v>15.344427899574045</v>
      </c>
      <c r="K962" s="21">
        <v>19.659604651568543</v>
      </c>
      <c r="L962" s="18">
        <v>20.615203106749565</v>
      </c>
    </row>
    <row r="963" spans="2:12" x14ac:dyDescent="0.2">
      <c r="B963" s="7">
        <v>960</v>
      </c>
      <c r="C963" s="21">
        <v>5.7162201342733496</v>
      </c>
      <c r="D963" s="21">
        <v>3.0535964805143276</v>
      </c>
      <c r="E963" s="21">
        <v>3.353312574150261</v>
      </c>
      <c r="F963" s="21">
        <v>7</v>
      </c>
      <c r="G963" s="21">
        <v>3.1818181818181817</v>
      </c>
      <c r="H963" s="21">
        <v>19.485714285714288</v>
      </c>
      <c r="I963" s="21">
        <v>8.8571428571428577</v>
      </c>
      <c r="J963" s="21">
        <v>10.846328263017723</v>
      </c>
      <c r="K963" s="21">
        <v>18.489180065688025</v>
      </c>
      <c r="L963" s="18">
        <v>20.303926990889487</v>
      </c>
    </row>
    <row r="964" spans="2:12" x14ac:dyDescent="0.2">
      <c r="B964" s="7">
        <v>961</v>
      </c>
      <c r="C964" s="21">
        <v>4.5919625120894807</v>
      </c>
      <c r="D964" s="21">
        <v>3.1110067637143901</v>
      </c>
      <c r="E964" s="21">
        <v>3.5064549771428917</v>
      </c>
      <c r="F964" s="21">
        <v>3</v>
      </c>
      <c r="G964" s="21">
        <v>3.3636363636363638</v>
      </c>
      <c r="H964" s="21">
        <v>18.432432432432432</v>
      </c>
      <c r="I964" s="21">
        <v>20.666666666666668</v>
      </c>
      <c r="J964" s="21">
        <v>13.501852385939479</v>
      </c>
      <c r="K964" s="21">
        <v>17.681675767734642</v>
      </c>
      <c r="L964" s="18">
        <v>19.929239859952933</v>
      </c>
    </row>
    <row r="965" spans="2:12" x14ac:dyDescent="0.2">
      <c r="B965" s="7">
        <v>962</v>
      </c>
      <c r="C965" s="21">
        <v>3.6697412356248922</v>
      </c>
      <c r="D965" s="21">
        <v>3.0619400612876473</v>
      </c>
      <c r="E965" s="21">
        <v>3.4659838461929815</v>
      </c>
      <c r="F965" s="21">
        <v>6</v>
      </c>
      <c r="G965" s="21">
        <v>3</v>
      </c>
      <c r="H965" s="21">
        <v>20.666666666666668</v>
      </c>
      <c r="I965" s="21">
        <v>10.333333333333334</v>
      </c>
      <c r="J965" s="21">
        <v>16.894924197412109</v>
      </c>
      <c r="K965" s="21">
        <v>17.888138765591904</v>
      </c>
      <c r="L965" s="18">
        <v>20.248600155133978</v>
      </c>
    </row>
    <row r="966" spans="2:12" x14ac:dyDescent="0.2">
      <c r="B966" s="7">
        <v>963</v>
      </c>
      <c r="C966" s="21">
        <v>4.3408897927388015</v>
      </c>
      <c r="D966" s="21">
        <v>2.9256898532437758</v>
      </c>
      <c r="E966" s="21">
        <v>3.3264180897571962</v>
      </c>
      <c r="F966" s="21">
        <v>7</v>
      </c>
      <c r="G966" s="21">
        <v>2.6363636363636362</v>
      </c>
      <c r="H966" s="21">
        <v>23.517241379310345</v>
      </c>
      <c r="I966" s="21">
        <v>8.8571428571428577</v>
      </c>
      <c r="J966" s="21">
        <v>14.282786009382257</v>
      </c>
      <c r="K966" s="21">
        <v>18.638667277247023</v>
      </c>
      <c r="L966" s="18">
        <v>21.191583219683814</v>
      </c>
    </row>
    <row r="967" spans="2:12" x14ac:dyDescent="0.2">
      <c r="B967" s="7">
        <v>964</v>
      </c>
      <c r="C967" s="21">
        <v>4.4410279600232307</v>
      </c>
      <c r="D967" s="21">
        <v>2.904830185423326</v>
      </c>
      <c r="E967" s="21">
        <v>3.4955346625281734</v>
      </c>
      <c r="F967" s="21">
        <v>3</v>
      </c>
      <c r="G967" s="21">
        <v>2.8181818181818183</v>
      </c>
      <c r="H967" s="21">
        <v>22</v>
      </c>
      <c r="I967" s="21">
        <v>20.666666666666668</v>
      </c>
      <c r="J967" s="21">
        <v>13.960731740062199</v>
      </c>
      <c r="K967" s="21">
        <v>17.736914659904418</v>
      </c>
      <c r="L967" s="18">
        <v>21.343760578887206</v>
      </c>
    </row>
    <row r="968" spans="2:12" x14ac:dyDescent="0.2">
      <c r="B968" s="7">
        <v>965</v>
      </c>
      <c r="C968" s="21">
        <v>4.7829168609915911</v>
      </c>
      <c r="D968" s="21">
        <v>3.092781343926696</v>
      </c>
      <c r="E968" s="21">
        <v>3.2438393959319551</v>
      </c>
      <c r="F968" s="21">
        <v>2</v>
      </c>
      <c r="G968" s="21">
        <v>3.9090909090909092</v>
      </c>
      <c r="H968" s="21">
        <v>15.86046511627907</v>
      </c>
      <c r="I968" s="21">
        <v>31</v>
      </c>
      <c r="J968" s="21">
        <v>12.962801111108213</v>
      </c>
      <c r="K968" s="21">
        <v>19.113153406347173</v>
      </c>
      <c r="L968" s="18">
        <v>20.046680675227684</v>
      </c>
    </row>
    <row r="969" spans="2:12" x14ac:dyDescent="0.2">
      <c r="B969" s="7">
        <v>966</v>
      </c>
      <c r="C969" s="21">
        <v>4.0503018425639894</v>
      </c>
      <c r="D969" s="21">
        <v>3.0818733206169835</v>
      </c>
      <c r="E969" s="21">
        <v>3.2591474155367814</v>
      </c>
      <c r="F969" s="21">
        <v>4</v>
      </c>
      <c r="G969" s="21">
        <v>3.3636363636363638</v>
      </c>
      <c r="H969" s="21">
        <v>18.432432432432432</v>
      </c>
      <c r="I969" s="21">
        <v>15.5</v>
      </c>
      <c r="J969" s="21">
        <v>15.307501122126673</v>
      </c>
      <c r="K969" s="21">
        <v>19.023380073094547</v>
      </c>
      <c r="L969" s="18">
        <v>20.117634162713657</v>
      </c>
    </row>
    <row r="970" spans="2:12" x14ac:dyDescent="0.2">
      <c r="B970" s="7">
        <v>967</v>
      </c>
      <c r="C970" s="21">
        <v>4.4003774561230333</v>
      </c>
      <c r="D970" s="21">
        <v>3.0332378053956512</v>
      </c>
      <c r="E970" s="21">
        <v>3.1075053717055581</v>
      </c>
      <c r="F970" s="21">
        <v>2</v>
      </c>
      <c r="G970" s="21">
        <v>3.3636363636363638</v>
      </c>
      <c r="H970" s="21">
        <v>18.432432432432432</v>
      </c>
      <c r="I970" s="21">
        <v>31</v>
      </c>
      <c r="J970" s="21">
        <v>14.089700399161961</v>
      </c>
      <c r="K970" s="21">
        <v>19.951695197222211</v>
      </c>
      <c r="L970" s="18">
        <v>20.44020415732383</v>
      </c>
    </row>
    <row r="971" spans="2:12" x14ac:dyDescent="0.2">
      <c r="B971" s="7">
        <v>968</v>
      </c>
      <c r="C971" s="21">
        <v>5.7655095003213015</v>
      </c>
      <c r="D971" s="21">
        <v>3.2159287943172816</v>
      </c>
      <c r="E971" s="21">
        <v>3.1989824709753409</v>
      </c>
      <c r="F971" s="21">
        <v>5</v>
      </c>
      <c r="G971" s="21">
        <v>3.2727272727272729</v>
      </c>
      <c r="H971" s="21">
        <v>18.944444444444443</v>
      </c>
      <c r="I971" s="21">
        <v>12.4</v>
      </c>
      <c r="J971" s="21">
        <v>10.753602955045839</v>
      </c>
      <c r="K971" s="21">
        <v>19.381162779893806</v>
      </c>
      <c r="L971" s="18">
        <v>19.279033823621134</v>
      </c>
    </row>
    <row r="972" spans="2:12" x14ac:dyDescent="0.2">
      <c r="B972" s="7">
        <v>969</v>
      </c>
      <c r="C972" s="21">
        <v>4.1282754901231389</v>
      </c>
      <c r="D972" s="21">
        <v>3.1153243855326775</v>
      </c>
      <c r="E972" s="21">
        <v>3.5508539849019196</v>
      </c>
      <c r="F972" s="21">
        <v>7</v>
      </c>
      <c r="G972" s="21">
        <v>3.9090909090909092</v>
      </c>
      <c r="H972" s="21">
        <v>15.86046511627907</v>
      </c>
      <c r="I972" s="21">
        <v>8.8571428571428577</v>
      </c>
      <c r="J972" s="21">
        <v>15.018377564272159</v>
      </c>
      <c r="K972" s="21">
        <v>17.460588428479845</v>
      </c>
      <c r="L972" s="18">
        <v>19.901619326681722</v>
      </c>
    </row>
    <row r="973" spans="2:12" x14ac:dyDescent="0.2">
      <c r="B973" s="7">
        <v>970</v>
      </c>
      <c r="C973" s="21">
        <v>3.120903378305254</v>
      </c>
      <c r="D973" s="21">
        <v>3.1520506170894809</v>
      </c>
      <c r="E973" s="21">
        <v>3.3202052372037856</v>
      </c>
      <c r="F973" s="21">
        <v>4</v>
      </c>
      <c r="G973" s="21">
        <v>4.2727272727272725</v>
      </c>
      <c r="H973" s="21">
        <v>14.510638297872342</v>
      </c>
      <c r="I973" s="21">
        <v>15.5</v>
      </c>
      <c r="J973" s="21">
        <v>19.866042771778439</v>
      </c>
      <c r="K973" s="21">
        <v>18.673544425890743</v>
      </c>
      <c r="L973" s="18">
        <v>19.66973489063102</v>
      </c>
    </row>
    <row r="974" spans="2:12" x14ac:dyDescent="0.2">
      <c r="B974" s="7">
        <v>971</v>
      </c>
      <c r="C974" s="21">
        <v>4.6794953206450511</v>
      </c>
      <c r="D974" s="21">
        <v>3.1996163418412942</v>
      </c>
      <c r="E974" s="21">
        <v>3.1000908066908788</v>
      </c>
      <c r="F974" s="21">
        <v>6</v>
      </c>
      <c r="G974" s="21">
        <v>3</v>
      </c>
      <c r="H974" s="21">
        <v>20.666666666666668</v>
      </c>
      <c r="I974" s="21">
        <v>10.333333333333334</v>
      </c>
      <c r="J974" s="21">
        <v>13.24929201798059</v>
      </c>
      <c r="K974" s="21">
        <v>19.999414167541914</v>
      </c>
      <c r="L974" s="18">
        <v>19.377323208794667</v>
      </c>
    </row>
    <row r="975" spans="2:12" x14ac:dyDescent="0.2">
      <c r="B975" s="7">
        <v>972</v>
      </c>
      <c r="C975" s="21">
        <v>3.905377202588566</v>
      </c>
      <c r="D975" s="21">
        <v>3.0287866220870416</v>
      </c>
      <c r="E975" s="21">
        <v>3.2975653519414578</v>
      </c>
      <c r="F975" s="21">
        <v>7</v>
      </c>
      <c r="G975" s="21">
        <v>2.5454545454545454</v>
      </c>
      <c r="H975" s="21">
        <v>24.357142857142858</v>
      </c>
      <c r="I975" s="21">
        <v>8.8571428571428577</v>
      </c>
      <c r="J975" s="21">
        <v>15.875547170937828</v>
      </c>
      <c r="K975" s="21">
        <v>18.801750195336446</v>
      </c>
      <c r="L975" s="18">
        <v>20.470243611046378</v>
      </c>
    </row>
    <row r="976" spans="2:12" x14ac:dyDescent="0.2">
      <c r="B976" s="7">
        <v>973</v>
      </c>
      <c r="C976" s="21">
        <v>4.9885982168481897</v>
      </c>
      <c r="D976" s="21">
        <v>3.1687497385062016</v>
      </c>
      <c r="E976" s="21">
        <v>3.3437661816092046</v>
      </c>
      <c r="F976" s="21">
        <v>2</v>
      </c>
      <c r="G976" s="21">
        <v>2.3636363636363638</v>
      </c>
      <c r="H976" s="21">
        <v>26.23076923076923</v>
      </c>
      <c r="I976" s="21">
        <v>31</v>
      </c>
      <c r="J976" s="21">
        <v>12.428341049917581</v>
      </c>
      <c r="K976" s="21">
        <v>18.541966343520521</v>
      </c>
      <c r="L976" s="18">
        <v>19.566076565335756</v>
      </c>
    </row>
    <row r="977" spans="2:12" x14ac:dyDescent="0.2">
      <c r="B977" s="7">
        <v>974</v>
      </c>
      <c r="C977" s="21">
        <v>5.2950730066929541</v>
      </c>
      <c r="D977" s="21">
        <v>3.2598797170104605</v>
      </c>
      <c r="E977" s="21">
        <v>3.1942635746805226</v>
      </c>
      <c r="F977" s="21">
        <v>5</v>
      </c>
      <c r="G977" s="21">
        <v>4</v>
      </c>
      <c r="H977" s="21">
        <v>15.5</v>
      </c>
      <c r="I977" s="21">
        <v>12.4</v>
      </c>
      <c r="J977" s="21">
        <v>11.708998142543495</v>
      </c>
      <c r="K977" s="21">
        <v>19.409794636687423</v>
      </c>
      <c r="L977" s="18">
        <v>19.019106648774873</v>
      </c>
    </row>
    <row r="978" spans="2:12" x14ac:dyDescent="0.2">
      <c r="B978" s="7">
        <v>975</v>
      </c>
      <c r="C978" s="21">
        <v>3.9809190556515905</v>
      </c>
      <c r="D978" s="21">
        <v>3.1657878157579855</v>
      </c>
      <c r="E978" s="21">
        <v>3.2809724846925343</v>
      </c>
      <c r="F978" s="21">
        <v>6</v>
      </c>
      <c r="G978" s="21">
        <v>2.8181818181818183</v>
      </c>
      <c r="H978" s="21">
        <v>22</v>
      </c>
      <c r="I978" s="21">
        <v>10.333333333333334</v>
      </c>
      <c r="J978" s="21">
        <v>15.574293054760929</v>
      </c>
      <c r="K978" s="21">
        <v>18.896836315837049</v>
      </c>
      <c r="L978" s="18">
        <v>19.584382658682802</v>
      </c>
    </row>
    <row r="979" spans="2:12" x14ac:dyDescent="0.2">
      <c r="B979" s="7">
        <v>976</v>
      </c>
      <c r="C979" s="21">
        <v>2.9718128704193298</v>
      </c>
      <c r="D979" s="21">
        <v>3.1337668608565159</v>
      </c>
      <c r="E979" s="21">
        <v>3.4373490804054576</v>
      </c>
      <c r="F979" s="21">
        <v>5</v>
      </c>
      <c r="G979" s="21">
        <v>2.6363636363636362</v>
      </c>
      <c r="H979" s="21">
        <v>23.517241379310345</v>
      </c>
      <c r="I979" s="21">
        <v>12.4</v>
      </c>
      <c r="J979" s="21">
        <v>20.862686415128035</v>
      </c>
      <c r="K979" s="21">
        <v>18.037155537512849</v>
      </c>
      <c r="L979" s="18">
        <v>19.784496662605676</v>
      </c>
    </row>
    <row r="980" spans="2:12" x14ac:dyDescent="0.2">
      <c r="B980" s="7">
        <v>977</v>
      </c>
      <c r="C980" s="21">
        <v>5.2195987069973171</v>
      </c>
      <c r="D980" s="21">
        <v>3.0300523038761993</v>
      </c>
      <c r="E980" s="21">
        <v>3.0773805056749679</v>
      </c>
      <c r="F980" s="21">
        <v>2</v>
      </c>
      <c r="G980" s="21">
        <v>3.4545454545454546</v>
      </c>
      <c r="H980" s="21">
        <v>17.94736842105263</v>
      </c>
      <c r="I980" s="21">
        <v>31</v>
      </c>
      <c r="J980" s="21">
        <v>11.87830779344851</v>
      </c>
      <c r="K980" s="21">
        <v>20.147004858731766</v>
      </c>
      <c r="L980" s="18">
        <v>20.461692994766594</v>
      </c>
    </row>
    <row r="981" spans="2:12" x14ac:dyDescent="0.2">
      <c r="B981" s="7">
        <v>978</v>
      </c>
      <c r="C981" s="21">
        <v>3.7184218091584289</v>
      </c>
      <c r="D981" s="21">
        <v>3.0419880499588516</v>
      </c>
      <c r="E981" s="21">
        <v>3.1966124625791483</v>
      </c>
      <c r="F981" s="21">
        <v>3</v>
      </c>
      <c r="G981" s="21">
        <v>3.7272727272727271</v>
      </c>
      <c r="H981" s="21">
        <v>16.634146341463417</v>
      </c>
      <c r="I981" s="21">
        <v>20.666666666666668</v>
      </c>
      <c r="J981" s="21">
        <v>16.673740415166115</v>
      </c>
      <c r="K981" s="21">
        <v>19.395532215993441</v>
      </c>
      <c r="L981" s="18">
        <v>20.381408138943431</v>
      </c>
    </row>
    <row r="982" spans="2:12" x14ac:dyDescent="0.2">
      <c r="B982" s="7">
        <v>979</v>
      </c>
      <c r="C982" s="21">
        <v>4.1066491058753263</v>
      </c>
      <c r="D982" s="21">
        <v>3.1281157714694836</v>
      </c>
      <c r="E982" s="21">
        <v>3.2143251162036983</v>
      </c>
      <c r="F982" s="21">
        <v>4</v>
      </c>
      <c r="G982" s="21">
        <v>2.5454545454545454</v>
      </c>
      <c r="H982" s="21">
        <v>24.357142857142858</v>
      </c>
      <c r="I982" s="21">
        <v>15.5</v>
      </c>
      <c r="J982" s="21">
        <v>15.097467156689246</v>
      </c>
      <c r="K982" s="21">
        <v>19.288652441363972</v>
      </c>
      <c r="L982" s="18">
        <v>19.820238293442216</v>
      </c>
    </row>
    <row r="983" spans="2:12" x14ac:dyDescent="0.2">
      <c r="B983" s="7">
        <v>980</v>
      </c>
      <c r="C983" s="21">
        <v>2.6385472638569665</v>
      </c>
      <c r="D983" s="21">
        <v>3.1339865241748228</v>
      </c>
      <c r="E983" s="21">
        <v>3.3556798583221634</v>
      </c>
      <c r="F983" s="21">
        <v>4</v>
      </c>
      <c r="G983" s="21">
        <v>3.5454545454545454</v>
      </c>
      <c r="H983" s="21">
        <v>17.487179487179489</v>
      </c>
      <c r="I983" s="21">
        <v>15.5</v>
      </c>
      <c r="J983" s="21">
        <v>23.497778815365944</v>
      </c>
      <c r="K983" s="21">
        <v>18.476136764428993</v>
      </c>
      <c r="L983" s="18">
        <v>19.783109953328395</v>
      </c>
    </row>
    <row r="984" spans="2:12" x14ac:dyDescent="0.2">
      <c r="B984" s="7">
        <v>981</v>
      </c>
      <c r="C984" s="21">
        <v>6.2669658035865909</v>
      </c>
      <c r="D984" s="21">
        <v>3.1670279294075212</v>
      </c>
      <c r="E984" s="21">
        <v>3.3634225249411749</v>
      </c>
      <c r="F984" s="21">
        <v>4</v>
      </c>
      <c r="G984" s="21">
        <v>2.5454545454545454</v>
      </c>
      <c r="H984" s="21">
        <v>24.357142857142858</v>
      </c>
      <c r="I984" s="21">
        <v>15.5</v>
      </c>
      <c r="J984" s="21">
        <v>9.8931447758207547</v>
      </c>
      <c r="K984" s="21">
        <v>18.433604324239447</v>
      </c>
      <c r="L984" s="18">
        <v>19.576713998729652</v>
      </c>
    </row>
    <row r="985" spans="2:12" x14ac:dyDescent="0.2">
      <c r="B985" s="7">
        <v>982</v>
      </c>
      <c r="C985" s="21">
        <v>4.2679114477117865</v>
      </c>
      <c r="D985" s="21">
        <v>3.0166690584547351</v>
      </c>
      <c r="E985" s="21">
        <v>3.1767568381173303</v>
      </c>
      <c r="F985" s="21">
        <v>7</v>
      </c>
      <c r="G985" s="21">
        <v>3.3636363636363638</v>
      </c>
      <c r="H985" s="21">
        <v>18.432432432432432</v>
      </c>
      <c r="I985" s="21">
        <v>8.8571428571428577</v>
      </c>
      <c r="J985" s="21">
        <v>14.527011808841747</v>
      </c>
      <c r="K985" s="21">
        <v>19.5167597519814</v>
      </c>
      <c r="L985" s="18">
        <v>20.552469892656706</v>
      </c>
    </row>
    <row r="986" spans="2:12" x14ac:dyDescent="0.2">
      <c r="B986" s="7">
        <v>983</v>
      </c>
      <c r="C986" s="21">
        <v>3.0762660545274336</v>
      </c>
      <c r="D986" s="21">
        <v>3.1130779979670402</v>
      </c>
      <c r="E986" s="21">
        <v>3.2324122188949542</v>
      </c>
      <c r="F986" s="21">
        <v>4</v>
      </c>
      <c r="G986" s="21">
        <v>2.3636363636363638</v>
      </c>
      <c r="H986" s="21">
        <v>26.23076923076923</v>
      </c>
      <c r="I986" s="21">
        <v>15.5</v>
      </c>
      <c r="J986" s="21">
        <v>20.154303594369782</v>
      </c>
      <c r="K986" s="21">
        <v>19.180721950492927</v>
      </c>
      <c r="L986" s="18">
        <v>19.915980274342111</v>
      </c>
    </row>
    <row r="987" spans="2:12" x14ac:dyDescent="0.2">
      <c r="B987" s="7">
        <v>984</v>
      </c>
      <c r="C987" s="21">
        <v>3.3404213958137232</v>
      </c>
      <c r="D987" s="21">
        <v>3.1126211355504143</v>
      </c>
      <c r="E987" s="21">
        <v>3.2423906223035295</v>
      </c>
      <c r="F987" s="21">
        <v>4</v>
      </c>
      <c r="G987" s="21">
        <v>4.1818181818181817</v>
      </c>
      <c r="H987" s="21">
        <v>14.82608695652174</v>
      </c>
      <c r="I987" s="21">
        <v>15.5</v>
      </c>
      <c r="J987" s="21">
        <v>18.560532535715261</v>
      </c>
      <c r="K987" s="21">
        <v>19.12169359654532</v>
      </c>
      <c r="L987" s="18">
        <v>19.918903490011918</v>
      </c>
    </row>
    <row r="988" spans="2:12" x14ac:dyDescent="0.2">
      <c r="B988" s="7">
        <v>985</v>
      </c>
      <c r="C988" s="21">
        <v>5.4295938203479928</v>
      </c>
      <c r="D988" s="21">
        <v>3.0560541303696271</v>
      </c>
      <c r="E988" s="21">
        <v>3.3767792806641692</v>
      </c>
      <c r="F988" s="21">
        <v>5</v>
      </c>
      <c r="G988" s="21">
        <v>3.1818181818181817</v>
      </c>
      <c r="H988" s="21">
        <v>19.485714285714288</v>
      </c>
      <c r="I988" s="21">
        <v>12.4</v>
      </c>
      <c r="J988" s="21">
        <v>11.418902048924592</v>
      </c>
      <c r="K988" s="21">
        <v>18.360690719413974</v>
      </c>
      <c r="L988" s="18">
        <v>20.287598764653147</v>
      </c>
    </row>
    <row r="989" spans="2:12" x14ac:dyDescent="0.2">
      <c r="B989" s="7">
        <v>986</v>
      </c>
      <c r="C989" s="21">
        <v>5.1421222804012796</v>
      </c>
      <c r="D989" s="21">
        <v>3.0997626128598421</v>
      </c>
      <c r="E989" s="21">
        <v>3.0852640982236692</v>
      </c>
      <c r="F989" s="21">
        <v>6</v>
      </c>
      <c r="G989" s="21">
        <v>3.3636363636363638</v>
      </c>
      <c r="H989" s="21">
        <v>18.432432432432432</v>
      </c>
      <c r="I989" s="21">
        <v>10.333333333333334</v>
      </c>
      <c r="J989" s="21">
        <v>12.057278419128076</v>
      </c>
      <c r="K989" s="21">
        <v>20.095524410923623</v>
      </c>
      <c r="L989" s="18">
        <v>20.001531647224681</v>
      </c>
    </row>
    <row r="990" spans="2:12" x14ac:dyDescent="0.2">
      <c r="B990" s="7">
        <v>987</v>
      </c>
      <c r="C990" s="21">
        <v>3.3445051507287094</v>
      </c>
      <c r="D990" s="21">
        <v>2.9610557466520615</v>
      </c>
      <c r="E990" s="21">
        <v>3.3429061484206577</v>
      </c>
      <c r="F990" s="21">
        <v>4</v>
      </c>
      <c r="G990" s="21">
        <v>3</v>
      </c>
      <c r="H990" s="21">
        <v>20.666666666666668</v>
      </c>
      <c r="I990" s="21">
        <v>15.5</v>
      </c>
      <c r="J990" s="21">
        <v>18.537869492140349</v>
      </c>
      <c r="K990" s="21">
        <v>18.546736655856058</v>
      </c>
      <c r="L990" s="18">
        <v>20.9384777946517</v>
      </c>
    </row>
    <row r="991" spans="2:12" x14ac:dyDescent="0.2">
      <c r="B991" s="7">
        <v>988</v>
      </c>
      <c r="C991" s="21">
        <v>3.8019584452302588</v>
      </c>
      <c r="D991" s="21">
        <v>2.9982956479575775</v>
      </c>
      <c r="E991" s="21">
        <v>3.7804538687129208</v>
      </c>
      <c r="F991" s="21">
        <v>7</v>
      </c>
      <c r="G991" s="21">
        <v>3.3636363636363638</v>
      </c>
      <c r="H991" s="21">
        <v>18.432432432432432</v>
      </c>
      <c r="I991" s="21">
        <v>8.8571428571428577</v>
      </c>
      <c r="J991" s="21">
        <v>16.307384968339672</v>
      </c>
      <c r="K991" s="21">
        <v>16.400147218595286</v>
      </c>
      <c r="L991" s="18">
        <v>20.678414432624102</v>
      </c>
    </row>
    <row r="992" spans="2:12" x14ac:dyDescent="0.2">
      <c r="B992" s="7">
        <v>989</v>
      </c>
      <c r="C992" s="21">
        <v>5.0317364720703166</v>
      </c>
      <c r="D992" s="21">
        <v>3.0166034390366816</v>
      </c>
      <c r="E992" s="21">
        <v>3.2021926886678163</v>
      </c>
      <c r="F992" s="21">
        <v>6</v>
      </c>
      <c r="G992" s="21">
        <v>4.3636363636363633</v>
      </c>
      <c r="H992" s="21">
        <v>14.208333333333334</v>
      </c>
      <c r="I992" s="21">
        <v>10.333333333333334</v>
      </c>
      <c r="J992" s="21">
        <v>12.321789971343629</v>
      </c>
      <c r="K992" s="21">
        <v>19.361733046050201</v>
      </c>
      <c r="L992" s="18">
        <v>20.552916965379779</v>
      </c>
    </row>
    <row r="993" spans="2:12" x14ac:dyDescent="0.2">
      <c r="B993" s="7">
        <v>990</v>
      </c>
      <c r="C993" s="21">
        <v>3.4660744441832048</v>
      </c>
      <c r="D993" s="21">
        <v>3.2115255527730819</v>
      </c>
      <c r="E993" s="21">
        <v>3.4556606533087315</v>
      </c>
      <c r="F993" s="21">
        <v>4</v>
      </c>
      <c r="G993" s="21">
        <v>2.1818181818181817</v>
      </c>
      <c r="H993" s="21">
        <v>28.416666666666668</v>
      </c>
      <c r="I993" s="21">
        <v>15.5</v>
      </c>
      <c r="J993" s="21">
        <v>17.887671196459419</v>
      </c>
      <c r="K993" s="21">
        <v>17.941576508861232</v>
      </c>
      <c r="L993" s="18">
        <v>19.305466819799818</v>
      </c>
    </row>
    <row r="994" spans="2:12" x14ac:dyDescent="0.2">
      <c r="B994" s="7">
        <v>991</v>
      </c>
      <c r="C994" s="21">
        <v>3.2902955269229262</v>
      </c>
      <c r="D994" s="21">
        <v>3.050641772584715</v>
      </c>
      <c r="E994" s="21">
        <v>3.5286215794524578</v>
      </c>
      <c r="F994" s="21">
        <v>6</v>
      </c>
      <c r="G994" s="21">
        <v>2.8181818181818183</v>
      </c>
      <c r="H994" s="21">
        <v>22</v>
      </c>
      <c r="I994" s="21">
        <v>10.333333333333334</v>
      </c>
      <c r="J994" s="21">
        <v>18.843292188401751</v>
      </c>
      <c r="K994" s="21">
        <v>17.570600474993594</v>
      </c>
      <c r="L994" s="18">
        <v>20.323592418217398</v>
      </c>
    </row>
    <row r="995" spans="2:12" x14ac:dyDescent="0.2">
      <c r="B995" s="7">
        <v>992</v>
      </c>
      <c r="C995" s="21">
        <v>6.840437011823429</v>
      </c>
      <c r="D995" s="21">
        <v>3.1088791313669208</v>
      </c>
      <c r="E995" s="21">
        <v>3.2848881438547384</v>
      </c>
      <c r="F995" s="21">
        <v>6</v>
      </c>
      <c r="G995" s="21">
        <v>2.0909090909090908</v>
      </c>
      <c r="H995" s="21">
        <v>29.65217391304348</v>
      </c>
      <c r="I995" s="21">
        <v>10.333333333333334</v>
      </c>
      <c r="J995" s="21">
        <v>9.063748396898534</v>
      </c>
      <c r="K995" s="21">
        <v>18.874310869911227</v>
      </c>
      <c r="L995" s="18">
        <v>19.942878889839523</v>
      </c>
    </row>
    <row r="996" spans="2:12" x14ac:dyDescent="0.2">
      <c r="B996" s="7">
        <v>993</v>
      </c>
      <c r="C996" s="21">
        <v>5.3625638879258499</v>
      </c>
      <c r="D996" s="21">
        <v>3.1205309663988472</v>
      </c>
      <c r="E996" s="21">
        <v>3.2779641653862486</v>
      </c>
      <c r="F996" s="21">
        <v>2</v>
      </c>
      <c r="G996" s="21">
        <v>3.4545454545454546</v>
      </c>
      <c r="H996" s="21">
        <v>17.94736842105263</v>
      </c>
      <c r="I996" s="21">
        <v>31</v>
      </c>
      <c r="J996" s="21">
        <v>11.561633818404831</v>
      </c>
      <c r="K996" s="21">
        <v>18.914178701125131</v>
      </c>
      <c r="L996" s="18">
        <v>19.868413634603087</v>
      </c>
    </row>
    <row r="997" spans="2:12" x14ac:dyDescent="0.2">
      <c r="B997" s="7">
        <v>994</v>
      </c>
      <c r="C997" s="21">
        <v>3.9314788709266644</v>
      </c>
      <c r="D997" s="21">
        <v>3.3382855652205459</v>
      </c>
      <c r="E997" s="21">
        <v>3.1355895668400455</v>
      </c>
      <c r="F997" s="21">
        <v>5</v>
      </c>
      <c r="G997" s="21">
        <v>2.9090909090909092</v>
      </c>
      <c r="H997" s="21">
        <v>21.3125</v>
      </c>
      <c r="I997" s="21">
        <v>12.4</v>
      </c>
      <c r="J997" s="21">
        <v>15.770147070734827</v>
      </c>
      <c r="K997" s="21">
        <v>19.772996011873381</v>
      </c>
      <c r="L997" s="18">
        <v>18.572407539348401</v>
      </c>
    </row>
    <row r="998" spans="2:12" x14ac:dyDescent="0.2">
      <c r="B998" s="7">
        <v>995</v>
      </c>
      <c r="C998" s="21">
        <v>3.7399434586474216</v>
      </c>
      <c r="D998" s="21">
        <v>3.1325886073546205</v>
      </c>
      <c r="E998" s="21">
        <v>3.0939222407193974</v>
      </c>
      <c r="F998" s="21">
        <v>4</v>
      </c>
      <c r="G998" s="21">
        <v>2.8181818181818183</v>
      </c>
      <c r="H998" s="21">
        <v>22</v>
      </c>
      <c r="I998" s="21">
        <v>15.5</v>
      </c>
      <c r="J998" s="21">
        <v>16.577790730136535</v>
      </c>
      <c r="K998" s="21">
        <v>20.0392883777143</v>
      </c>
      <c r="L998" s="18">
        <v>19.791938160803433</v>
      </c>
    </row>
    <row r="999" spans="2:12" x14ac:dyDescent="0.2">
      <c r="B999" s="7">
        <v>996</v>
      </c>
      <c r="C999" s="21">
        <v>6.0773144729806026</v>
      </c>
      <c r="D999" s="21">
        <v>3.062136421866259</v>
      </c>
      <c r="E999" s="21">
        <v>3.3143652079567572</v>
      </c>
      <c r="F999" s="21">
        <v>5</v>
      </c>
      <c r="G999" s="21">
        <v>2.4545454545454546</v>
      </c>
      <c r="H999" s="21">
        <v>25.25925925925926</v>
      </c>
      <c r="I999" s="21">
        <v>12.4</v>
      </c>
      <c r="J999" s="21">
        <v>10.201874573983048</v>
      </c>
      <c r="K999" s="21">
        <v>18.706447874590687</v>
      </c>
      <c r="L999" s="18">
        <v>20.247301706503752</v>
      </c>
    </row>
    <row r="1000" spans="2:12" x14ac:dyDescent="0.2">
      <c r="B1000" s="7">
        <v>997</v>
      </c>
      <c r="C1000" s="21">
        <v>4.5143671565044965</v>
      </c>
      <c r="D1000" s="21">
        <v>3.1205192084850006</v>
      </c>
      <c r="E1000" s="21">
        <v>3.6533329073700456</v>
      </c>
      <c r="F1000" s="21">
        <v>2</v>
      </c>
      <c r="G1000" s="21">
        <v>2.2727272727272729</v>
      </c>
      <c r="H1000" s="21">
        <v>27.279999999999998</v>
      </c>
      <c r="I1000" s="21">
        <v>31</v>
      </c>
      <c r="J1000" s="21">
        <v>13.733929441398603</v>
      </c>
      <c r="K1000" s="21">
        <v>16.970804898432441</v>
      </c>
      <c r="L1000" s="18">
        <v>19.868488497496141</v>
      </c>
    </row>
    <row r="1001" spans="2:12" x14ac:dyDescent="0.2">
      <c r="B1001" s="7">
        <v>998</v>
      </c>
      <c r="C1001" s="21">
        <v>3.0189481708016572</v>
      </c>
      <c r="D1001" s="21">
        <v>3.1274812730723838</v>
      </c>
      <c r="E1001" s="21">
        <v>3.3959810119022595</v>
      </c>
      <c r="F1001" s="21">
        <v>7</v>
      </c>
      <c r="G1001" s="21">
        <v>4</v>
      </c>
      <c r="H1001" s="21">
        <v>15.5</v>
      </c>
      <c r="I1001" s="21">
        <v>8.8571428571428577</v>
      </c>
      <c r="J1001" s="21">
        <v>20.536954095351827</v>
      </c>
      <c r="K1001" s="21">
        <v>18.256874753628463</v>
      </c>
      <c r="L1001" s="18">
        <v>19.824259391677273</v>
      </c>
    </row>
    <row r="1002" spans="2:12" x14ac:dyDescent="0.2">
      <c r="B1002" s="7">
        <v>999</v>
      </c>
      <c r="C1002" s="21">
        <v>4.6287514338185183</v>
      </c>
      <c r="D1002" s="21">
        <v>3.2568788811124385</v>
      </c>
      <c r="E1002" s="21">
        <v>3.2537282867365782</v>
      </c>
      <c r="F1002" s="21">
        <v>2</v>
      </c>
      <c r="G1002" s="21">
        <v>2.5454545454545454</v>
      </c>
      <c r="H1002" s="21">
        <v>24.357142857142858</v>
      </c>
      <c r="I1002" s="21">
        <v>31</v>
      </c>
      <c r="J1002" s="21">
        <v>13.394540814401154</v>
      </c>
      <c r="K1002" s="21">
        <v>19.055063771838402</v>
      </c>
      <c r="L1002" s="18">
        <v>19.03663054820845</v>
      </c>
    </row>
    <row r="1003" spans="2:12" x14ac:dyDescent="0.2">
      <c r="B1003" s="7">
        <v>1000</v>
      </c>
      <c r="C1003" s="21">
        <v>2.2717143406592379</v>
      </c>
      <c r="D1003" s="21">
        <v>3.1581195749336777</v>
      </c>
      <c r="E1003" s="21">
        <v>3.3528812062080888</v>
      </c>
      <c r="F1003" s="21">
        <v>3</v>
      </c>
      <c r="G1003" s="21">
        <v>3.7272727272727271</v>
      </c>
      <c r="H1003" s="21">
        <v>16.634146341463417</v>
      </c>
      <c r="I1003" s="21">
        <v>20.666666666666668</v>
      </c>
      <c r="J1003" s="21">
        <v>27.292163847505567</v>
      </c>
      <c r="K1003" s="21">
        <v>18.491558807751005</v>
      </c>
      <c r="L1003" s="18">
        <v>19.631935564473373</v>
      </c>
    </row>
    <row r="1004" spans="2:12" x14ac:dyDescent="0.2">
      <c r="B1004" s="7">
        <v>1001</v>
      </c>
      <c r="C1004" s="21">
        <v>5.2705966215624338</v>
      </c>
      <c r="D1004" s="21">
        <v>3.1268819536078984</v>
      </c>
      <c r="E1004" s="21">
        <v>3.156024368695264</v>
      </c>
      <c r="F1004" s="21">
        <v>6</v>
      </c>
      <c r="G1004" s="21">
        <v>3.5454545454545454</v>
      </c>
      <c r="H1004" s="21">
        <v>17.487179487179489</v>
      </c>
      <c r="I1004" s="21">
        <v>10.333333333333334</v>
      </c>
      <c r="J1004" s="21">
        <v>11.763374139912932</v>
      </c>
      <c r="K1004" s="21">
        <v>19.644968719183716</v>
      </c>
      <c r="L1004" s="18">
        <v>19.828059044078199</v>
      </c>
    </row>
    <row r="1005" spans="2:12" x14ac:dyDescent="0.2">
      <c r="B1005" s="7">
        <v>1002</v>
      </c>
      <c r="C1005" s="21">
        <v>5.4074919377929227</v>
      </c>
      <c r="D1005" s="21">
        <v>3.1961214981432211</v>
      </c>
      <c r="E1005" s="21">
        <v>3.0865782830317685</v>
      </c>
      <c r="F1005" s="21">
        <v>3</v>
      </c>
      <c r="G1005" s="21">
        <v>3.1818181818181817</v>
      </c>
      <c r="H1005" s="21">
        <v>19.485714285714288</v>
      </c>
      <c r="I1005" s="21">
        <v>20.666666666666668</v>
      </c>
      <c r="J1005" s="21">
        <v>11.465574191000163</v>
      </c>
      <c r="K1005" s="21">
        <v>20.086968258942377</v>
      </c>
      <c r="L1005" s="18">
        <v>19.39851161353495</v>
      </c>
    </row>
    <row r="1006" spans="2:12" x14ac:dyDescent="0.2">
      <c r="B1006" s="7">
        <v>1003</v>
      </c>
      <c r="C1006" s="21">
        <v>4.2559655424900082</v>
      </c>
      <c r="D1006" s="21">
        <v>3.1758997757295311</v>
      </c>
      <c r="E1006" s="21">
        <v>3.1296786803104957</v>
      </c>
      <c r="F1006" s="21">
        <v>2</v>
      </c>
      <c r="G1006" s="21">
        <v>3.0909090909090908</v>
      </c>
      <c r="H1006" s="21">
        <v>20.058823529411764</v>
      </c>
      <c r="I1006" s="21">
        <v>31</v>
      </c>
      <c r="J1006" s="21">
        <v>14.567787116933774</v>
      </c>
      <c r="K1006" s="21">
        <v>19.810340400136212</v>
      </c>
      <c r="L1006" s="18">
        <v>19.522026631258562</v>
      </c>
    </row>
    <row r="1007" spans="2:12" x14ac:dyDescent="0.2">
      <c r="B1007" s="7">
        <v>1004</v>
      </c>
      <c r="C1007" s="21">
        <v>3.514707758069652</v>
      </c>
      <c r="D1007" s="21">
        <v>3.2228527207305659</v>
      </c>
      <c r="E1007" s="21">
        <v>3.2009313135382489</v>
      </c>
      <c r="F1007" s="21">
        <v>3</v>
      </c>
      <c r="G1007" s="21">
        <v>2.7272727272727271</v>
      </c>
      <c r="H1007" s="21">
        <v>22.733333333333334</v>
      </c>
      <c r="I1007" s="21">
        <v>20.666666666666668</v>
      </c>
      <c r="J1007" s="21">
        <v>17.640157949875082</v>
      </c>
      <c r="K1007" s="21">
        <v>19.369362828178396</v>
      </c>
      <c r="L1007" s="18">
        <v>19.237615048678258</v>
      </c>
    </row>
    <row r="1008" spans="2:12" x14ac:dyDescent="0.2">
      <c r="B1008" s="7">
        <v>1005</v>
      </c>
      <c r="C1008" s="21">
        <v>5.5355143857867244</v>
      </c>
      <c r="D1008" s="21">
        <v>3.2374164552932063</v>
      </c>
      <c r="E1008" s="21">
        <v>3.0951931081380475</v>
      </c>
      <c r="F1008" s="21">
        <v>4</v>
      </c>
      <c r="G1008" s="21">
        <v>2.7272727272727271</v>
      </c>
      <c r="H1008" s="21">
        <v>22.733333333333334</v>
      </c>
      <c r="I1008" s="21">
        <v>15.5</v>
      </c>
      <c r="J1008" s="21">
        <v>11.200404457297489</v>
      </c>
      <c r="K1008" s="21">
        <v>20.03106036808698</v>
      </c>
      <c r="L1008" s="18">
        <v>19.151073350056468</v>
      </c>
    </row>
    <row r="1009" spans="2:12" x14ac:dyDescent="0.2">
      <c r="B1009" s="7">
        <v>1006</v>
      </c>
      <c r="C1009" s="21">
        <v>3.501192910528129</v>
      </c>
      <c r="D1009" s="21">
        <v>3.1562177740252753</v>
      </c>
      <c r="E1009" s="21">
        <v>3.3220351967181245</v>
      </c>
      <c r="F1009" s="21">
        <v>2</v>
      </c>
      <c r="G1009" s="21">
        <v>3.2727272727272729</v>
      </c>
      <c r="H1009" s="21">
        <v>18.944444444444443</v>
      </c>
      <c r="I1009" s="21">
        <v>31</v>
      </c>
      <c r="J1009" s="21">
        <v>17.708250183406136</v>
      </c>
      <c r="K1009" s="21">
        <v>18.663258011610019</v>
      </c>
      <c r="L1009" s="18">
        <v>19.643764923397043</v>
      </c>
    </row>
    <row r="1010" spans="2:12" x14ac:dyDescent="0.2">
      <c r="B1010" s="7">
        <v>1007</v>
      </c>
      <c r="C1010" s="21">
        <v>3.9405808929849551</v>
      </c>
      <c r="D1010" s="21">
        <v>2.9944553838489889</v>
      </c>
      <c r="E1010" s="21">
        <v>3.2654251755224744</v>
      </c>
      <c r="F1010" s="21">
        <v>5</v>
      </c>
      <c r="G1010" s="21">
        <v>3</v>
      </c>
      <c r="H1010" s="21">
        <v>20.666666666666668</v>
      </c>
      <c r="I1010" s="21">
        <v>12.4</v>
      </c>
      <c r="J1010" s="21">
        <v>15.733720911648524</v>
      </c>
      <c r="K1010" s="21">
        <v>18.986807740918419</v>
      </c>
      <c r="L1010" s="18">
        <v>20.704933636482149</v>
      </c>
    </row>
    <row r="1011" spans="2:12" x14ac:dyDescent="0.2">
      <c r="B1011" s="7">
        <v>1008</v>
      </c>
      <c r="C1011" s="21">
        <v>4.1012419235306723</v>
      </c>
      <c r="D1011" s="21">
        <v>3.076943092922142</v>
      </c>
      <c r="E1011" s="21">
        <v>3.4295715663055191</v>
      </c>
      <c r="F1011" s="21">
        <v>5</v>
      </c>
      <c r="G1011" s="21">
        <v>2.1818181818181817</v>
      </c>
      <c r="H1011" s="21">
        <v>28.416666666666668</v>
      </c>
      <c r="I1011" s="21">
        <v>12.4</v>
      </c>
      <c r="J1011" s="21">
        <v>15.117372043887016</v>
      </c>
      <c r="K1011" s="21">
        <v>18.078059839640275</v>
      </c>
      <c r="L1011" s="18">
        <v>20.149868921078816</v>
      </c>
    </row>
    <row r="1012" spans="2:12" x14ac:dyDescent="0.2">
      <c r="B1012" s="7">
        <v>1009</v>
      </c>
      <c r="C1012" s="21">
        <v>5.2503436301258981</v>
      </c>
      <c r="D1012" s="21">
        <v>3.0283040314075844</v>
      </c>
      <c r="E1012" s="21">
        <v>3.1852806968813976</v>
      </c>
      <c r="F1012" s="21">
        <v>3</v>
      </c>
      <c r="G1012" s="21">
        <v>3.0909090909090908</v>
      </c>
      <c r="H1012" s="21">
        <v>20.058823529411764</v>
      </c>
      <c r="I1012" s="21">
        <v>20.666666666666668</v>
      </c>
      <c r="J1012" s="21">
        <v>11.808750887132563</v>
      </c>
      <c r="K1012" s="21">
        <v>19.464532611114034</v>
      </c>
      <c r="L1012" s="18">
        <v>20.4735057500755</v>
      </c>
    </row>
    <row r="1013" spans="2:12" x14ac:dyDescent="0.2">
      <c r="B1013" s="7">
        <v>1010</v>
      </c>
      <c r="C1013" s="21">
        <v>5.5352944051573001</v>
      </c>
      <c r="D1013" s="21">
        <v>3.1517239047123438</v>
      </c>
      <c r="E1013" s="21">
        <v>3.1447784977399258</v>
      </c>
      <c r="F1013" s="21">
        <v>3</v>
      </c>
      <c r="G1013" s="21">
        <v>3.4545454545454546</v>
      </c>
      <c r="H1013" s="21">
        <v>17.94736842105263</v>
      </c>
      <c r="I1013" s="21">
        <v>20.666666666666668</v>
      </c>
      <c r="J1013" s="21">
        <v>11.200849577618465</v>
      </c>
      <c r="K1013" s="21">
        <v>19.715220020919713</v>
      </c>
      <c r="L1013" s="18">
        <v>19.671773884539771</v>
      </c>
    </row>
    <row r="1014" spans="2:12" x14ac:dyDescent="0.2">
      <c r="B1014" s="7">
        <v>1011</v>
      </c>
      <c r="C1014" s="21">
        <v>5.913695175618555</v>
      </c>
      <c r="D1014" s="21">
        <v>3.053182598555559</v>
      </c>
      <c r="E1014" s="21">
        <v>3.2515232542445367</v>
      </c>
      <c r="F1014" s="21">
        <v>2</v>
      </c>
      <c r="G1014" s="21">
        <v>3.2727272727272729</v>
      </c>
      <c r="H1014" s="21">
        <v>18.944444444444443</v>
      </c>
      <c r="I1014" s="21">
        <v>31</v>
      </c>
      <c r="J1014" s="21">
        <v>10.484138623786098</v>
      </c>
      <c r="K1014" s="21">
        <v>19.067986033642921</v>
      </c>
      <c r="L1014" s="18">
        <v>20.30667934152769</v>
      </c>
    </row>
    <row r="1015" spans="2:12" x14ac:dyDescent="0.2">
      <c r="B1015" s="7">
        <v>1012</v>
      </c>
      <c r="C1015" s="21">
        <v>4.3549816713406173</v>
      </c>
      <c r="D1015" s="21">
        <v>3.0940251182329574</v>
      </c>
      <c r="E1015" s="21">
        <v>3.4676405414400691</v>
      </c>
      <c r="F1015" s="21">
        <v>7</v>
      </c>
      <c r="G1015" s="21">
        <v>2.4545454545454546</v>
      </c>
      <c r="H1015" s="21">
        <v>25.25925925925926</v>
      </c>
      <c r="I1015" s="21">
        <v>8.8571428571428577</v>
      </c>
      <c r="J1015" s="21">
        <v>14.236569675599624</v>
      </c>
      <c r="K1015" s="21">
        <v>17.879592552650269</v>
      </c>
      <c r="L1015" s="18">
        <v>20.038622063743652</v>
      </c>
    </row>
    <row r="1016" spans="2:12" x14ac:dyDescent="0.2">
      <c r="B1016" s="7">
        <v>1013</v>
      </c>
      <c r="C1016" s="21">
        <v>4.6372337536123833</v>
      </c>
      <c r="D1016" s="21">
        <v>3.0922076707682242</v>
      </c>
      <c r="E1016" s="21">
        <v>3.578986273518534</v>
      </c>
      <c r="F1016" s="21">
        <v>2</v>
      </c>
      <c r="G1016" s="21">
        <v>2.9090909090909092</v>
      </c>
      <c r="H1016" s="21">
        <v>21.3125</v>
      </c>
      <c r="I1016" s="21">
        <v>31</v>
      </c>
      <c r="J1016" s="21">
        <v>13.370039832842648</v>
      </c>
      <c r="K1016" s="21">
        <v>17.323341097658705</v>
      </c>
      <c r="L1016" s="18">
        <v>20.050399779454914</v>
      </c>
    </row>
    <row r="1017" spans="2:12" x14ac:dyDescent="0.2">
      <c r="B1017" s="7">
        <v>1014</v>
      </c>
      <c r="C1017" s="21">
        <v>2.9297030652255729</v>
      </c>
      <c r="D1017" s="21">
        <v>3.0192381808514162</v>
      </c>
      <c r="E1017" s="21">
        <v>3.5130621315173007</v>
      </c>
      <c r="F1017" s="21">
        <v>3</v>
      </c>
      <c r="G1017" s="21">
        <v>3.6363636363636362</v>
      </c>
      <c r="H1017" s="21">
        <v>17.05</v>
      </c>
      <c r="I1017" s="21">
        <v>20.666666666666668</v>
      </c>
      <c r="J1017" s="21">
        <v>21.162554231490454</v>
      </c>
      <c r="K1017" s="21">
        <v>17.648421143414858</v>
      </c>
      <c r="L1017" s="18">
        <v>20.534981437773215</v>
      </c>
    </row>
    <row r="1018" spans="2:12" x14ac:dyDescent="0.2">
      <c r="B1018" s="7">
        <v>1015</v>
      </c>
      <c r="C1018" s="21">
        <v>2.5267888299798482</v>
      </c>
      <c r="D1018" s="21">
        <v>3.115211418451457</v>
      </c>
      <c r="E1018" s="21">
        <v>3.3748126577458786</v>
      </c>
      <c r="F1018" s="21">
        <v>2</v>
      </c>
      <c r="G1018" s="21">
        <v>3.8181818181818183</v>
      </c>
      <c r="H1018" s="21">
        <v>16.238095238095237</v>
      </c>
      <c r="I1018" s="21">
        <v>31</v>
      </c>
      <c r="J1018" s="21">
        <v>24.537072217663106</v>
      </c>
      <c r="K1018" s="21">
        <v>18.371390144486227</v>
      </c>
      <c r="L1018" s="18">
        <v>19.902341020186562</v>
      </c>
    </row>
    <row r="1019" spans="2:12" x14ac:dyDescent="0.2">
      <c r="B1019" s="7">
        <v>1016</v>
      </c>
      <c r="C1019" s="21">
        <v>3.7161674591649905</v>
      </c>
      <c r="D1019" s="21">
        <v>2.9107261590806277</v>
      </c>
      <c r="E1019" s="21">
        <v>3.2112912295566525</v>
      </c>
      <c r="F1019" s="21">
        <v>6</v>
      </c>
      <c r="G1019" s="21">
        <v>2.9090909090909092</v>
      </c>
      <c r="H1019" s="21">
        <v>21.3125</v>
      </c>
      <c r="I1019" s="21">
        <v>10.333333333333334</v>
      </c>
      <c r="J1019" s="21">
        <v>16.683855257139349</v>
      </c>
      <c r="K1019" s="21">
        <v>19.306875511430849</v>
      </c>
      <c r="L1019" s="18">
        <v>21.300526607966141</v>
      </c>
    </row>
    <row r="1020" spans="2:12" x14ac:dyDescent="0.2">
      <c r="B1020" s="7">
        <v>1017</v>
      </c>
      <c r="C1020" s="21">
        <v>4.8382209195198298</v>
      </c>
      <c r="D1020" s="21">
        <v>3.1599589435276063</v>
      </c>
      <c r="E1020" s="21">
        <v>3.3534112992923304</v>
      </c>
      <c r="F1020" s="21">
        <v>7</v>
      </c>
      <c r="G1020" s="21">
        <v>2.8181818181818183</v>
      </c>
      <c r="H1020" s="21">
        <v>22</v>
      </c>
      <c r="I1020" s="21">
        <v>8.8571428571428577</v>
      </c>
      <c r="J1020" s="21">
        <v>12.814627738444239</v>
      </c>
      <c r="K1020" s="21">
        <v>18.488635740293429</v>
      </c>
      <c r="L1020" s="18">
        <v>19.620508085078654</v>
      </c>
    </row>
    <row r="1021" spans="2:12" x14ac:dyDescent="0.2">
      <c r="B1021" s="7">
        <v>1018</v>
      </c>
      <c r="C1021" s="21">
        <v>2.7333968219942055</v>
      </c>
      <c r="D1021" s="21">
        <v>3.0593798715295635</v>
      </c>
      <c r="E1021" s="21">
        <v>3.2040605187256053</v>
      </c>
      <c r="F1021" s="21">
        <v>2</v>
      </c>
      <c r="G1021" s="21">
        <v>2.7272727272727271</v>
      </c>
      <c r="H1021" s="21">
        <v>22.733333333333334</v>
      </c>
      <c r="I1021" s="21">
        <v>31</v>
      </c>
      <c r="J1021" s="21">
        <v>22.682399972487943</v>
      </c>
      <c r="K1021" s="21">
        <v>19.350445984915449</v>
      </c>
      <c r="L1021" s="18">
        <v>20.265544850107993</v>
      </c>
    </row>
    <row r="1022" spans="2:12" x14ac:dyDescent="0.2">
      <c r="B1022" s="7">
        <v>1019</v>
      </c>
      <c r="C1022" s="21">
        <v>3.5682902089590596</v>
      </c>
      <c r="D1022" s="21">
        <v>3.196566974899536</v>
      </c>
      <c r="E1022" s="21">
        <v>3.2287274674408826</v>
      </c>
      <c r="F1022" s="21">
        <v>5</v>
      </c>
      <c r="G1022" s="21">
        <v>2.6363636363636362</v>
      </c>
      <c r="H1022" s="21">
        <v>23.517241379310345</v>
      </c>
      <c r="I1022" s="21">
        <v>12.4</v>
      </c>
      <c r="J1022" s="21">
        <v>17.375268369241361</v>
      </c>
      <c r="K1022" s="21">
        <v>19.202611748814384</v>
      </c>
      <c r="L1022" s="18">
        <v>19.395808217642173</v>
      </c>
    </row>
    <row r="1023" spans="2:12" x14ac:dyDescent="0.2">
      <c r="B1023" s="7">
        <v>1020</v>
      </c>
      <c r="C1023" s="21">
        <v>4.2301031971552394</v>
      </c>
      <c r="D1023" s="21">
        <v>2.931601127357907</v>
      </c>
      <c r="E1023" s="21">
        <v>3.0638632597793229</v>
      </c>
      <c r="F1023" s="21">
        <v>7</v>
      </c>
      <c r="G1023" s="21">
        <v>2.7272727272727271</v>
      </c>
      <c r="H1023" s="21">
        <v>22.733333333333334</v>
      </c>
      <c r="I1023" s="21">
        <v>8.8571428571428577</v>
      </c>
      <c r="J1023" s="21">
        <v>14.656852826119049</v>
      </c>
      <c r="K1023" s="21">
        <v>20.235890032659483</v>
      </c>
      <c r="L1023" s="18">
        <v>21.148852557536447</v>
      </c>
    </row>
    <row r="1024" spans="2:12" x14ac:dyDescent="0.2">
      <c r="B1024" s="7">
        <v>1021</v>
      </c>
      <c r="C1024" s="21">
        <v>3.9388133856604401</v>
      </c>
      <c r="D1024" s="21">
        <v>2.9826343161652789</v>
      </c>
      <c r="E1024" s="21">
        <v>3.5142215042874567</v>
      </c>
      <c r="F1024" s="21">
        <v>7</v>
      </c>
      <c r="G1024" s="21">
        <v>2.9090909090909092</v>
      </c>
      <c r="H1024" s="21">
        <v>21.3125</v>
      </c>
      <c r="I1024" s="21">
        <v>8.8571428571428577</v>
      </c>
      <c r="J1024" s="21">
        <v>15.740781278370759</v>
      </c>
      <c r="K1024" s="21">
        <v>17.64259877311607</v>
      </c>
      <c r="L1024" s="18">
        <v>20.786993452054265</v>
      </c>
    </row>
    <row r="1025" spans="2:12" x14ac:dyDescent="0.2">
      <c r="B1025" s="7">
        <v>1022</v>
      </c>
      <c r="C1025" s="21">
        <v>3.1961904538990487</v>
      </c>
      <c r="D1025" s="21">
        <v>2.9222143224361075</v>
      </c>
      <c r="E1025" s="21">
        <v>3.3625015501890561</v>
      </c>
      <c r="F1025" s="21">
        <v>7</v>
      </c>
      <c r="G1025" s="21">
        <v>3.4545454545454546</v>
      </c>
      <c r="H1025" s="21">
        <v>17.94736842105263</v>
      </c>
      <c r="I1025" s="21">
        <v>8.8571428571428577</v>
      </c>
      <c r="J1025" s="21">
        <v>19.398093103108387</v>
      </c>
      <c r="K1025" s="21">
        <v>18.43865320939824</v>
      </c>
      <c r="L1025" s="18">
        <v>21.216787394400843</v>
      </c>
    </row>
    <row r="1026" spans="2:12" x14ac:dyDescent="0.2">
      <c r="B1026" s="7">
        <v>1023</v>
      </c>
      <c r="C1026" s="21">
        <v>2.7952016750951789</v>
      </c>
      <c r="D1026" s="21">
        <v>3.0028870791211668</v>
      </c>
      <c r="E1026" s="21">
        <v>3.3932836812156548</v>
      </c>
      <c r="F1026" s="21">
        <v>4</v>
      </c>
      <c r="G1026" s="21">
        <v>3.7272727272727271</v>
      </c>
      <c r="H1026" s="21">
        <v>16.634146341463417</v>
      </c>
      <c r="I1026" s="21">
        <v>15.5</v>
      </c>
      <c r="J1026" s="21">
        <v>22.18086821870871</v>
      </c>
      <c r="K1026" s="21">
        <v>18.271387194420569</v>
      </c>
      <c r="L1026" s="18">
        <v>20.646797021133771</v>
      </c>
    </row>
    <row r="1027" spans="2:12" x14ac:dyDescent="0.2">
      <c r="B1027" s="7">
        <v>1024</v>
      </c>
      <c r="C1027" s="21">
        <v>4.9594989811155559</v>
      </c>
      <c r="D1027" s="21">
        <v>3.0949674005474006</v>
      </c>
      <c r="E1027" s="21">
        <v>3.3267012526851341</v>
      </c>
      <c r="F1027" s="21">
        <v>7</v>
      </c>
      <c r="G1027" s="21">
        <v>2.5454545454545454</v>
      </c>
      <c r="H1027" s="21">
        <v>24.357142857142858</v>
      </c>
      <c r="I1027" s="21">
        <v>8.8571428571428577</v>
      </c>
      <c r="J1027" s="21">
        <v>12.501262775953659</v>
      </c>
      <c r="K1027" s="21">
        <v>18.637080786847612</v>
      </c>
      <c r="L1027" s="18">
        <v>20.032521179070962</v>
      </c>
    </row>
    <row r="1028" spans="2:12" x14ac:dyDescent="0.2">
      <c r="B1028" s="7">
        <v>1025</v>
      </c>
      <c r="C1028" s="21">
        <v>3.9038919333598927</v>
      </c>
      <c r="D1028" s="21">
        <v>3.0839578578912574</v>
      </c>
      <c r="E1028" s="21">
        <v>3.2933533005192124</v>
      </c>
      <c r="F1028" s="21">
        <v>2</v>
      </c>
      <c r="G1028" s="21">
        <v>2.6363636363636362</v>
      </c>
      <c r="H1028" s="21">
        <v>23.517241379310345</v>
      </c>
      <c r="I1028" s="21">
        <v>31</v>
      </c>
      <c r="J1028" s="21">
        <v>15.881587159263287</v>
      </c>
      <c r="K1028" s="21">
        <v>18.825796792049434</v>
      </c>
      <c r="L1028" s="18">
        <v>20.104036065653062</v>
      </c>
    </row>
    <row r="1029" spans="2:12" x14ac:dyDescent="0.2">
      <c r="B1029" s="7">
        <v>1026</v>
      </c>
      <c r="C1029" s="21">
        <v>4.2174540728456069</v>
      </c>
      <c r="D1029" s="21">
        <v>3.1644994049031157</v>
      </c>
      <c r="E1029" s="21">
        <v>3.0253156566242048</v>
      </c>
      <c r="F1029" s="21">
        <v>5</v>
      </c>
      <c r="G1029" s="21">
        <v>3.3636363636363638</v>
      </c>
      <c r="H1029" s="21">
        <v>18.432432432432432</v>
      </c>
      <c r="I1029" s="21">
        <v>12.4</v>
      </c>
      <c r="J1029" s="21">
        <v>14.700812131942735</v>
      </c>
      <c r="K1029" s="21">
        <v>20.493729262348324</v>
      </c>
      <c r="L1029" s="18">
        <v>19.592356346768913</v>
      </c>
    </row>
    <row r="1030" spans="2:12" x14ac:dyDescent="0.2">
      <c r="B1030" s="7">
        <v>1027</v>
      </c>
      <c r="C1030" s="21">
        <v>4.2637188088709426</v>
      </c>
      <c r="D1030" s="21">
        <v>2.9474215851778216</v>
      </c>
      <c r="E1030" s="21">
        <v>3.2554949028751281</v>
      </c>
      <c r="F1030" s="21">
        <v>5</v>
      </c>
      <c r="G1030" s="21">
        <v>3.5454545454545454</v>
      </c>
      <c r="H1030" s="21">
        <v>17.487179487179489</v>
      </c>
      <c r="I1030" s="21">
        <v>12.4</v>
      </c>
      <c r="J1030" s="21">
        <v>14.541296642500203</v>
      </c>
      <c r="K1030" s="21">
        <v>19.044723413710148</v>
      </c>
      <c r="L1030" s="18">
        <v>21.035334853958283</v>
      </c>
    </row>
    <row r="1031" spans="2:12" x14ac:dyDescent="0.2">
      <c r="B1031" s="7">
        <v>1028</v>
      </c>
      <c r="C1031" s="21">
        <v>2.7841662518788874</v>
      </c>
      <c r="D1031" s="21">
        <v>3.0268283506358493</v>
      </c>
      <c r="E1031" s="21">
        <v>3.0802132977667211</v>
      </c>
      <c r="F1031" s="21">
        <v>6</v>
      </c>
      <c r="G1031" s="21">
        <v>2.8181818181818183</v>
      </c>
      <c r="H1031" s="21">
        <v>22</v>
      </c>
      <c r="I1031" s="21">
        <v>10.333333333333334</v>
      </c>
      <c r="J1031" s="21">
        <v>22.26878511948037</v>
      </c>
      <c r="K1031" s="21">
        <v>20.128476182137288</v>
      </c>
      <c r="L1031" s="18">
        <v>20.483487273725181</v>
      </c>
    </row>
    <row r="1032" spans="2:12" x14ac:dyDescent="0.2">
      <c r="B1032" s="7">
        <v>1029</v>
      </c>
      <c r="C1032" s="21">
        <v>2.501809908237294</v>
      </c>
      <c r="D1032" s="21">
        <v>3.15771738041011</v>
      </c>
      <c r="E1032" s="21">
        <v>3.616092919881587</v>
      </c>
      <c r="F1032" s="21">
        <v>2</v>
      </c>
      <c r="G1032" s="21">
        <v>3</v>
      </c>
      <c r="H1032" s="21">
        <v>20.666666666666668</v>
      </c>
      <c r="I1032" s="21">
        <v>31</v>
      </c>
      <c r="J1032" s="21">
        <v>24.782058699129337</v>
      </c>
      <c r="K1032" s="21">
        <v>17.145577111450514</v>
      </c>
      <c r="L1032" s="18">
        <v>19.634436059615862</v>
      </c>
    </row>
    <row r="1033" spans="2:12" x14ac:dyDescent="0.2">
      <c r="B1033" s="7">
        <v>1030</v>
      </c>
      <c r="C1033" s="21">
        <v>3.8633655518931129</v>
      </c>
      <c r="D1033" s="21">
        <v>3.2044937018203652</v>
      </c>
      <c r="E1033" s="21">
        <v>3.5617653475702089</v>
      </c>
      <c r="F1033" s="21">
        <v>3</v>
      </c>
      <c r="G1033" s="21">
        <v>3.0909090909090908</v>
      </c>
      <c r="H1033" s="21">
        <v>20.058823529411764</v>
      </c>
      <c r="I1033" s="21">
        <v>20.666666666666668</v>
      </c>
      <c r="J1033" s="21">
        <v>16.048183680060763</v>
      </c>
      <c r="K1033" s="21">
        <v>17.40709843288683</v>
      </c>
      <c r="L1033" s="18">
        <v>19.347830193824343</v>
      </c>
    </row>
    <row r="1034" spans="2:12" x14ac:dyDescent="0.2">
      <c r="B1034" s="7">
        <v>1031</v>
      </c>
      <c r="C1034" s="21">
        <v>3.3050633703805423</v>
      </c>
      <c r="D1034" s="21">
        <v>3.1078299109357661</v>
      </c>
      <c r="E1034" s="21">
        <v>3.4997675781434072</v>
      </c>
      <c r="F1034" s="21">
        <v>6</v>
      </c>
      <c r="G1034" s="21">
        <v>3.7272727272727271</v>
      </c>
      <c r="H1034" s="21">
        <v>16.634146341463417</v>
      </c>
      <c r="I1034" s="21">
        <v>10.333333333333334</v>
      </c>
      <c r="J1034" s="21">
        <v>18.759095681987294</v>
      </c>
      <c r="K1034" s="21">
        <v>17.715462131599722</v>
      </c>
      <c r="L1034" s="18">
        <v>19.949611715182904</v>
      </c>
    </row>
    <row r="1035" spans="2:12" x14ac:dyDescent="0.2">
      <c r="B1035" s="7">
        <v>1032</v>
      </c>
      <c r="C1035" s="21">
        <v>3.3460109649193415</v>
      </c>
      <c r="D1035" s="21">
        <v>3.1300031958986674</v>
      </c>
      <c r="E1035" s="21">
        <v>3.3713189180392602</v>
      </c>
      <c r="F1035" s="21">
        <v>5</v>
      </c>
      <c r="G1035" s="21">
        <v>3</v>
      </c>
      <c r="H1035" s="21">
        <v>20.666666666666668</v>
      </c>
      <c r="I1035" s="21">
        <v>12.4</v>
      </c>
      <c r="J1035" s="21">
        <v>18.529526845556695</v>
      </c>
      <c r="K1035" s="21">
        <v>18.390428644483993</v>
      </c>
      <c r="L1035" s="18">
        <v>19.808286483937259</v>
      </c>
    </row>
    <row r="1036" spans="2:12" x14ac:dyDescent="0.2">
      <c r="B1036" s="7">
        <v>1033</v>
      </c>
      <c r="C1036" s="21">
        <v>2.9007283119933907</v>
      </c>
      <c r="D1036" s="21">
        <v>3.2947651949145711</v>
      </c>
      <c r="E1036" s="21">
        <v>3.1528190932907076</v>
      </c>
      <c r="F1036" s="21">
        <v>3</v>
      </c>
      <c r="G1036" s="21">
        <v>3.1818181818181817</v>
      </c>
      <c r="H1036" s="21">
        <v>19.485714285714288</v>
      </c>
      <c r="I1036" s="21">
        <v>20.666666666666668</v>
      </c>
      <c r="J1036" s="21">
        <v>21.373942448747769</v>
      </c>
      <c r="K1036" s="21">
        <v>19.664940539067985</v>
      </c>
      <c r="L1036" s="18">
        <v>18.817729438108739</v>
      </c>
    </row>
    <row r="1037" spans="2:12" x14ac:dyDescent="0.2">
      <c r="B1037" s="7">
        <v>1034</v>
      </c>
      <c r="C1037" s="21">
        <v>3.6188728644570896</v>
      </c>
      <c r="D1037" s="21">
        <v>3.090558783384898</v>
      </c>
      <c r="E1037" s="21">
        <v>3.1801923941385204</v>
      </c>
      <c r="F1037" s="21">
        <v>2</v>
      </c>
      <c r="G1037" s="21">
        <v>2.9090909090909092</v>
      </c>
      <c r="H1037" s="21">
        <v>21.3125</v>
      </c>
      <c r="I1037" s="21">
        <v>31</v>
      </c>
      <c r="J1037" s="21">
        <v>17.132406227622855</v>
      </c>
      <c r="K1037" s="21">
        <v>19.495675832152013</v>
      </c>
      <c r="L1037" s="18">
        <v>20.061097149588992</v>
      </c>
    </row>
    <row r="1038" spans="2:12" x14ac:dyDescent="0.2">
      <c r="B1038" s="7">
        <v>1035</v>
      </c>
      <c r="C1038" s="21">
        <v>5.5601760251744405</v>
      </c>
      <c r="D1038" s="21">
        <v>3.2593026527451778</v>
      </c>
      <c r="E1038" s="21">
        <v>3.2962853134830761</v>
      </c>
      <c r="F1038" s="21">
        <v>7</v>
      </c>
      <c r="G1038" s="21">
        <v>3.2727272727272729</v>
      </c>
      <c r="H1038" s="21">
        <v>18.944444444444443</v>
      </c>
      <c r="I1038" s="21">
        <v>8.8571428571428577</v>
      </c>
      <c r="J1038" s="21">
        <v>11.150726113577468</v>
      </c>
      <c r="K1038" s="21">
        <v>18.809051433259167</v>
      </c>
      <c r="L1038" s="18">
        <v>19.022474009211734</v>
      </c>
    </row>
    <row r="1039" spans="2:12" x14ac:dyDescent="0.2">
      <c r="B1039" s="7">
        <v>1036</v>
      </c>
      <c r="C1039" s="21">
        <v>5.5669909544108958</v>
      </c>
      <c r="D1039" s="21">
        <v>3.1149546896201574</v>
      </c>
      <c r="E1039" s="21">
        <v>3.6945565078194034</v>
      </c>
      <c r="F1039" s="21">
        <v>7</v>
      </c>
      <c r="G1039" s="21">
        <v>4.2727272727272725</v>
      </c>
      <c r="H1039" s="21">
        <v>14.510638297872342</v>
      </c>
      <c r="I1039" s="21">
        <v>8.8571428571428577</v>
      </c>
      <c r="J1039" s="21">
        <v>11.137075757393772</v>
      </c>
      <c r="K1039" s="21">
        <v>16.781445856567387</v>
      </c>
      <c r="L1039" s="18">
        <v>19.903981334495874</v>
      </c>
    </row>
    <row r="1040" spans="2:12" x14ac:dyDescent="0.2">
      <c r="B1040" s="7">
        <v>1037</v>
      </c>
      <c r="C1040" s="21">
        <v>3.7852613343873065</v>
      </c>
      <c r="D1040" s="21">
        <v>2.9983697072235334</v>
      </c>
      <c r="E1040" s="21">
        <v>3.4738634130840702</v>
      </c>
      <c r="F1040" s="21">
        <v>6</v>
      </c>
      <c r="G1040" s="21">
        <v>3.3636363636363638</v>
      </c>
      <c r="H1040" s="21">
        <v>18.432432432432432</v>
      </c>
      <c r="I1040" s="21">
        <v>10.333333333333334</v>
      </c>
      <c r="J1040" s="21">
        <v>16.379318235377664</v>
      </c>
      <c r="K1040" s="21">
        <v>17.847564117368925</v>
      </c>
      <c r="L1040" s="18">
        <v>20.677903679000117</v>
      </c>
    </row>
    <row r="1041" spans="2:12" x14ac:dyDescent="0.2">
      <c r="B1041" s="7">
        <v>1038</v>
      </c>
      <c r="C1041" s="21">
        <v>3.3665225373085876</v>
      </c>
      <c r="D1041" s="21">
        <v>3.1482727642490564</v>
      </c>
      <c r="E1041" s="21">
        <v>3.2893966603151363</v>
      </c>
      <c r="F1041" s="21">
        <v>5</v>
      </c>
      <c r="G1041" s="21">
        <v>4.1818181818181817</v>
      </c>
      <c r="H1041" s="21">
        <v>14.82608695652174</v>
      </c>
      <c r="I1041" s="21">
        <v>12.4</v>
      </c>
      <c r="J1041" s="21">
        <v>18.416630012988637</v>
      </c>
      <c r="K1041" s="21">
        <v>18.848441341233737</v>
      </c>
      <c r="L1041" s="18">
        <v>19.693338107185443</v>
      </c>
    </row>
    <row r="1042" spans="2:12" x14ac:dyDescent="0.2">
      <c r="B1042" s="7">
        <v>1039</v>
      </c>
      <c r="C1042" s="21">
        <v>6.1119046421430285</v>
      </c>
      <c r="D1042" s="21">
        <v>3.2004775497342046</v>
      </c>
      <c r="E1042" s="21">
        <v>3.2642719604695443</v>
      </c>
      <c r="F1042" s="21">
        <v>7</v>
      </c>
      <c r="G1042" s="21">
        <v>2.5454545454545454</v>
      </c>
      <c r="H1042" s="21">
        <v>24.357142857142858</v>
      </c>
      <c r="I1042" s="21">
        <v>8.8571428571428577</v>
      </c>
      <c r="J1042" s="21">
        <v>10.144137323821338</v>
      </c>
      <c r="K1042" s="21">
        <v>18.993515476290678</v>
      </c>
      <c r="L1042" s="18">
        <v>19.37210901702748</v>
      </c>
    </row>
    <row r="1043" spans="2:12" x14ac:dyDescent="0.2">
      <c r="B1043" s="7">
        <v>1040</v>
      </c>
      <c r="C1043" s="21">
        <v>4.0836175236151444</v>
      </c>
      <c r="D1043" s="21">
        <v>3.1634963804130005</v>
      </c>
      <c r="E1043" s="21">
        <v>3.1777009090518105</v>
      </c>
      <c r="F1043" s="21">
        <v>5</v>
      </c>
      <c r="G1043" s="21">
        <v>3.1818181818181817</v>
      </c>
      <c r="H1043" s="21">
        <v>19.485714285714288</v>
      </c>
      <c r="I1043" s="21">
        <v>12.4</v>
      </c>
      <c r="J1043" s="21">
        <v>15.182616795392887</v>
      </c>
      <c r="K1043" s="21">
        <v>19.510961470096344</v>
      </c>
      <c r="L1043" s="18">
        <v>19.598568338461568</v>
      </c>
    </row>
    <row r="1044" spans="2:12" x14ac:dyDescent="0.2">
      <c r="B1044" s="7">
        <v>1041</v>
      </c>
      <c r="C1044" s="21">
        <v>2.747817909352408</v>
      </c>
      <c r="D1044" s="21">
        <v>3.2159409098390959</v>
      </c>
      <c r="E1044" s="21">
        <v>3.6486158320096083</v>
      </c>
      <c r="F1044" s="21">
        <v>6</v>
      </c>
      <c r="G1044" s="21">
        <v>3.3636363636363638</v>
      </c>
      <c r="H1044" s="21">
        <v>18.432432432432432</v>
      </c>
      <c r="I1044" s="21">
        <v>10.333333333333334</v>
      </c>
      <c r="J1044" s="21">
        <v>22.563358288399776</v>
      </c>
      <c r="K1044" s="21">
        <v>16.992745428572906</v>
      </c>
      <c r="L1044" s="18">
        <v>19.278961193071815</v>
      </c>
    </row>
    <row r="1045" spans="2:12" x14ac:dyDescent="0.2">
      <c r="B1045" s="7">
        <v>1042</v>
      </c>
      <c r="C1045" s="21">
        <v>3.5563405790082787</v>
      </c>
      <c r="D1045" s="21">
        <v>3.0432014719001148</v>
      </c>
      <c r="E1045" s="21">
        <v>3.4085872636746171</v>
      </c>
      <c r="F1045" s="21">
        <v>6</v>
      </c>
      <c r="G1045" s="21">
        <v>3.1818181818181817</v>
      </c>
      <c r="H1045" s="21">
        <v>19.485714285714288</v>
      </c>
      <c r="I1045" s="21">
        <v>10.333333333333334</v>
      </c>
      <c r="J1045" s="21">
        <v>17.433650861776947</v>
      </c>
      <c r="K1045" s="21">
        <v>18.189353888848686</v>
      </c>
      <c r="L1045" s="18">
        <v>20.373281418429528</v>
      </c>
    </row>
    <row r="1046" spans="2:12" x14ac:dyDescent="0.2">
      <c r="B1046" s="7">
        <v>1043</v>
      </c>
      <c r="C1046" s="21">
        <v>2.8886794710986798</v>
      </c>
      <c r="D1046" s="21">
        <v>3.2544395215360851</v>
      </c>
      <c r="E1046" s="21">
        <v>3.6706257878689756</v>
      </c>
      <c r="F1046" s="21">
        <v>3</v>
      </c>
      <c r="G1046" s="21">
        <v>3</v>
      </c>
      <c r="H1046" s="21">
        <v>20.666666666666668</v>
      </c>
      <c r="I1046" s="21">
        <v>20.666666666666668</v>
      </c>
      <c r="J1046" s="21">
        <v>21.463094337849444</v>
      </c>
      <c r="K1046" s="21">
        <v>16.890852836293842</v>
      </c>
      <c r="L1046" s="18">
        <v>19.050899422071975</v>
      </c>
    </row>
    <row r="1047" spans="2:12" x14ac:dyDescent="0.2">
      <c r="B1047" s="7">
        <v>1044</v>
      </c>
      <c r="C1047" s="21">
        <v>3.7597089282076359</v>
      </c>
      <c r="D1047" s="21">
        <v>3.0768914852604876</v>
      </c>
      <c r="E1047" s="21">
        <v>3.2147410737270667</v>
      </c>
      <c r="F1047" s="21">
        <v>5</v>
      </c>
      <c r="G1047" s="21">
        <v>3.5454545454545454</v>
      </c>
      <c r="H1047" s="21">
        <v>17.487179487179489</v>
      </c>
      <c r="I1047" s="21">
        <v>12.4</v>
      </c>
      <c r="J1047" s="21">
        <v>16.49063828713922</v>
      </c>
      <c r="K1047" s="21">
        <v>19.286156669569412</v>
      </c>
      <c r="L1047" s="18">
        <v>20.15020688802456</v>
      </c>
    </row>
    <row r="1048" spans="2:12" x14ac:dyDescent="0.2">
      <c r="B1048" s="7">
        <v>1045</v>
      </c>
      <c r="C1048" s="21">
        <v>4.5272382947427978</v>
      </c>
      <c r="D1048" s="21">
        <v>3.1142800415843248</v>
      </c>
      <c r="E1048" s="21">
        <v>3.5150256186154119</v>
      </c>
      <c r="F1048" s="21">
        <v>6</v>
      </c>
      <c r="G1048" s="21">
        <v>2.7272727272727271</v>
      </c>
      <c r="H1048" s="21">
        <v>22.733333333333334</v>
      </c>
      <c r="I1048" s="21">
        <v>10.333333333333334</v>
      </c>
      <c r="J1048" s="21">
        <v>13.694883273981132</v>
      </c>
      <c r="K1048" s="21">
        <v>17.638562766555921</v>
      </c>
      <c r="L1048" s="18">
        <v>19.908293143881433</v>
      </c>
    </row>
    <row r="1049" spans="2:12" x14ac:dyDescent="0.2">
      <c r="B1049" s="7">
        <v>1046</v>
      </c>
      <c r="C1049" s="21">
        <v>4.7576188721032375</v>
      </c>
      <c r="D1049" s="21">
        <v>3.0310806342958094</v>
      </c>
      <c r="E1049" s="21">
        <v>3.1649580310746588</v>
      </c>
      <c r="F1049" s="21">
        <v>2</v>
      </c>
      <c r="G1049" s="21">
        <v>3.1818181818181817</v>
      </c>
      <c r="H1049" s="21">
        <v>19.485714285714288</v>
      </c>
      <c r="I1049" s="21">
        <v>31</v>
      </c>
      <c r="J1049" s="21">
        <v>13.031729036460455</v>
      </c>
      <c r="K1049" s="21">
        <v>19.589517267294681</v>
      </c>
      <c r="L1049" s="18">
        <v>20.454751120272999</v>
      </c>
    </row>
    <row r="1050" spans="2:12" x14ac:dyDescent="0.2">
      <c r="B1050" s="7">
        <v>1047</v>
      </c>
      <c r="C1050" s="21">
        <v>5.1044269250267558</v>
      </c>
      <c r="D1050" s="21">
        <v>3.0729635803012094</v>
      </c>
      <c r="E1050" s="21">
        <v>3.3930619182890069</v>
      </c>
      <c r="F1050" s="21">
        <v>3</v>
      </c>
      <c r="G1050" s="21">
        <v>3.6363636363636362</v>
      </c>
      <c r="H1050" s="21">
        <v>17.05</v>
      </c>
      <c r="I1050" s="21">
        <v>20.666666666666668</v>
      </c>
      <c r="J1050" s="21">
        <v>12.146319442054706</v>
      </c>
      <c r="K1050" s="21">
        <v>18.272581371360374</v>
      </c>
      <c r="L1050" s="18">
        <v>20.175963163846806</v>
      </c>
    </row>
    <row r="1051" spans="2:12" x14ac:dyDescent="0.2">
      <c r="B1051" s="7">
        <v>1048</v>
      </c>
      <c r="C1051" s="21">
        <v>2.1212901942049651</v>
      </c>
      <c r="D1051" s="21">
        <v>3.219664426013185</v>
      </c>
      <c r="E1051" s="21">
        <v>3.1095400136088389</v>
      </c>
      <c r="F1051" s="21">
        <v>4</v>
      </c>
      <c r="G1051" s="21">
        <v>3.2727272727272729</v>
      </c>
      <c r="H1051" s="21">
        <v>18.944444444444443</v>
      </c>
      <c r="I1051" s="21">
        <v>15.5</v>
      </c>
      <c r="J1051" s="21">
        <v>29.227495686056702</v>
      </c>
      <c r="K1051" s="21">
        <v>19.938640354733579</v>
      </c>
      <c r="L1051" s="18">
        <v>19.256665228547671</v>
      </c>
    </row>
    <row r="1052" spans="2:12" x14ac:dyDescent="0.2">
      <c r="B1052" s="7">
        <v>1049</v>
      </c>
      <c r="C1052" s="21">
        <v>5.3042551907691537</v>
      </c>
      <c r="D1052" s="21">
        <v>3.0861727410655262</v>
      </c>
      <c r="E1052" s="21">
        <v>3.2353517597188741</v>
      </c>
      <c r="F1052" s="21">
        <v>6</v>
      </c>
      <c r="G1052" s="21">
        <v>2.6363636363636362</v>
      </c>
      <c r="H1052" s="21">
        <v>23.517241379310345</v>
      </c>
      <c r="I1052" s="21">
        <v>10.333333333333334</v>
      </c>
      <c r="J1052" s="21">
        <v>11.688728722535231</v>
      </c>
      <c r="K1052" s="21">
        <v>19.16329493810197</v>
      </c>
      <c r="L1052" s="18">
        <v>20.089607809378162</v>
      </c>
    </row>
    <row r="1053" spans="2:12" x14ac:dyDescent="0.2">
      <c r="B1053" s="7">
        <v>1050</v>
      </c>
      <c r="C1053" s="21">
        <v>4.5609875914484608</v>
      </c>
      <c r="D1053" s="21">
        <v>3.1436464378850801</v>
      </c>
      <c r="E1053" s="21">
        <v>3.3190043962949454</v>
      </c>
      <c r="F1053" s="21">
        <v>5</v>
      </c>
      <c r="G1053" s="21">
        <v>3.5454545454545454</v>
      </c>
      <c r="H1053" s="21">
        <v>17.487179487179489</v>
      </c>
      <c r="I1053" s="21">
        <v>12.4</v>
      </c>
      <c r="J1053" s="21">
        <v>13.593547177423975</v>
      </c>
      <c r="K1053" s="21">
        <v>18.680300655585611</v>
      </c>
      <c r="L1053" s="18">
        <v>19.722319677180721</v>
      </c>
    </row>
    <row r="1054" spans="2:12" x14ac:dyDescent="0.2">
      <c r="B1054" s="7">
        <v>1051</v>
      </c>
      <c r="C1054" s="21">
        <v>4.1101488715069969</v>
      </c>
      <c r="D1054" s="21">
        <v>3.1921712761495025</v>
      </c>
      <c r="E1054" s="21">
        <v>3.1999213416101333</v>
      </c>
      <c r="F1054" s="21">
        <v>7</v>
      </c>
      <c r="G1054" s="21">
        <v>2.8181818181818183</v>
      </c>
      <c r="H1054" s="21">
        <v>22</v>
      </c>
      <c r="I1054" s="21">
        <v>8.8571428571428577</v>
      </c>
      <c r="J1054" s="21">
        <v>15.084611759395356</v>
      </c>
      <c r="K1054" s="21">
        <v>19.375476263676813</v>
      </c>
      <c r="L1054" s="18">
        <v>19.42251672497547</v>
      </c>
    </row>
    <row r="1055" spans="2:12" x14ac:dyDescent="0.2">
      <c r="B1055" s="7">
        <v>1052</v>
      </c>
      <c r="C1055" s="21">
        <v>2.937271226628392</v>
      </c>
      <c r="D1055" s="21">
        <v>3.1725366285098313</v>
      </c>
      <c r="E1055" s="21">
        <v>3.347048847929742</v>
      </c>
      <c r="F1055" s="21">
        <v>2</v>
      </c>
      <c r="G1055" s="21">
        <v>2.4545454545454546</v>
      </c>
      <c r="H1055" s="21">
        <v>25.25925925925926</v>
      </c>
      <c r="I1055" s="21">
        <v>31</v>
      </c>
      <c r="J1055" s="21">
        <v>21.108026878119794</v>
      </c>
      <c r="K1055" s="21">
        <v>18.523781043216328</v>
      </c>
      <c r="L1055" s="18">
        <v>19.542721569497512</v>
      </c>
    </row>
    <row r="1056" spans="2:12" x14ac:dyDescent="0.2">
      <c r="B1056" s="7">
        <v>1053</v>
      </c>
      <c r="C1056" s="21">
        <v>4.9908833563598591</v>
      </c>
      <c r="D1056" s="21">
        <v>3.065106324224105</v>
      </c>
      <c r="E1056" s="21">
        <v>3.2235888345385146</v>
      </c>
      <c r="F1056" s="21">
        <v>4</v>
      </c>
      <c r="G1056" s="21">
        <v>2.5454545454545454</v>
      </c>
      <c r="H1056" s="21">
        <v>24.357142857142858</v>
      </c>
      <c r="I1056" s="21">
        <v>15.5</v>
      </c>
      <c r="J1056" s="21">
        <v>12.422650575672881</v>
      </c>
      <c r="K1056" s="21">
        <v>19.233222095731652</v>
      </c>
      <c r="L1056" s="18">
        <v>20.227683297640436</v>
      </c>
    </row>
    <row r="1057" spans="2:12" x14ac:dyDescent="0.2">
      <c r="B1057" s="7">
        <v>1054</v>
      </c>
      <c r="C1057" s="21">
        <v>3.3403119423662666</v>
      </c>
      <c r="D1057" s="21">
        <v>3.0941935698232217</v>
      </c>
      <c r="E1057" s="21">
        <v>3.63217333276926</v>
      </c>
      <c r="F1057" s="21">
        <v>7</v>
      </c>
      <c r="G1057" s="21">
        <v>2.6363636363636362</v>
      </c>
      <c r="H1057" s="21">
        <v>23.517241379310345</v>
      </c>
      <c r="I1057" s="21">
        <v>8.8571428571428577</v>
      </c>
      <c r="J1057" s="21">
        <v>18.561140716719827</v>
      </c>
      <c r="K1057" s="21">
        <v>17.069669952322911</v>
      </c>
      <c r="L1057" s="18">
        <v>20.037531137246273</v>
      </c>
    </row>
    <row r="1058" spans="2:12" x14ac:dyDescent="0.2">
      <c r="B1058" s="7">
        <v>1055</v>
      </c>
      <c r="C1058" s="21">
        <v>3.668896516409017</v>
      </c>
      <c r="D1058" s="21">
        <v>3.2850357252818045</v>
      </c>
      <c r="E1058" s="21">
        <v>3.4671160284349418</v>
      </c>
      <c r="F1058" s="21">
        <v>2</v>
      </c>
      <c r="G1058" s="21">
        <v>2.4545454545454546</v>
      </c>
      <c r="H1058" s="21">
        <v>25.25925925925926</v>
      </c>
      <c r="I1058" s="21">
        <v>31</v>
      </c>
      <c r="J1058" s="21">
        <v>16.898814050139347</v>
      </c>
      <c r="K1058" s="21">
        <v>17.882297417080338</v>
      </c>
      <c r="L1058" s="18">
        <v>18.873462934617361</v>
      </c>
    </row>
    <row r="1059" spans="2:12" x14ac:dyDescent="0.2">
      <c r="B1059" s="7">
        <v>1056</v>
      </c>
      <c r="C1059" s="21">
        <v>5.4640670383745302</v>
      </c>
      <c r="D1059" s="21">
        <v>3.1271271606514301</v>
      </c>
      <c r="E1059" s="21">
        <v>3.1544858716751483</v>
      </c>
      <c r="F1059" s="21">
        <v>2</v>
      </c>
      <c r="G1059" s="21">
        <v>2.3636363636363638</v>
      </c>
      <c r="H1059" s="21">
        <v>26.23076923076923</v>
      </c>
      <c r="I1059" s="21">
        <v>31</v>
      </c>
      <c r="J1059" s="21">
        <v>11.346859320094282</v>
      </c>
      <c r="K1059" s="21">
        <v>19.654549908342343</v>
      </c>
      <c r="L1059" s="18">
        <v>19.82650426888442</v>
      </c>
    </row>
    <row r="1060" spans="2:12" x14ac:dyDescent="0.2">
      <c r="B1060" s="7">
        <v>1057</v>
      </c>
      <c r="C1060" s="21">
        <v>4.9865104297740093</v>
      </c>
      <c r="D1060" s="21">
        <v>3.303065650232055</v>
      </c>
      <c r="E1060" s="21">
        <v>3.3091046395197612</v>
      </c>
      <c r="F1060" s="21">
        <v>3</v>
      </c>
      <c r="G1060" s="21">
        <v>3.3636363636363638</v>
      </c>
      <c r="H1060" s="21">
        <v>18.432432432432432</v>
      </c>
      <c r="I1060" s="21">
        <v>20.666666666666668</v>
      </c>
      <c r="J1060" s="21">
        <v>12.43354463470156</v>
      </c>
      <c r="K1060" s="21">
        <v>18.736185994105597</v>
      </c>
      <c r="L1060" s="18">
        <v>18.770441330963017</v>
      </c>
    </row>
    <row r="1061" spans="2:12" x14ac:dyDescent="0.2">
      <c r="B1061" s="7">
        <v>1058</v>
      </c>
      <c r="C1061" s="21">
        <v>5.087459026564062</v>
      </c>
      <c r="D1061" s="21">
        <v>3.0478892925082088</v>
      </c>
      <c r="E1061" s="21">
        <v>3.4835556098052733</v>
      </c>
      <c r="F1061" s="21">
        <v>2</v>
      </c>
      <c r="G1061" s="21">
        <v>3.4545454545454546</v>
      </c>
      <c r="H1061" s="21">
        <v>17.94736842105263</v>
      </c>
      <c r="I1061" s="21">
        <v>31</v>
      </c>
      <c r="J1061" s="21">
        <v>12.186830336375838</v>
      </c>
      <c r="K1061" s="21">
        <v>17.797907352328941</v>
      </c>
      <c r="L1061" s="18">
        <v>20.341946196142231</v>
      </c>
    </row>
    <row r="1062" spans="2:12" x14ac:dyDescent="0.2">
      <c r="B1062" s="7">
        <v>1059</v>
      </c>
      <c r="C1062" s="21">
        <v>4.9244429690887532</v>
      </c>
      <c r="D1062" s="21">
        <v>3.1069704653067207</v>
      </c>
      <c r="E1062" s="21">
        <v>3.4595125271524103</v>
      </c>
      <c r="F1062" s="21">
        <v>7</v>
      </c>
      <c r="G1062" s="21">
        <v>3.9090909090909092</v>
      </c>
      <c r="H1062" s="21">
        <v>15.86046511627907</v>
      </c>
      <c r="I1062" s="21">
        <v>8.8571428571428577</v>
      </c>
      <c r="J1062" s="21">
        <v>12.590256479601962</v>
      </c>
      <c r="K1062" s="21">
        <v>17.921600084805405</v>
      </c>
      <c r="L1062" s="18">
        <v>19.955130147617719</v>
      </c>
    </row>
    <row r="1063" spans="2:12" x14ac:dyDescent="0.2">
      <c r="B1063" s="7">
        <v>1060</v>
      </c>
      <c r="C1063" s="21">
        <v>3.0440934458699669</v>
      </c>
      <c r="D1063" s="21">
        <v>3.089123349180777</v>
      </c>
      <c r="E1063" s="21">
        <v>3.2089521306673219</v>
      </c>
      <c r="F1063" s="21">
        <v>4</v>
      </c>
      <c r="G1063" s="21">
        <v>2.8181818181818183</v>
      </c>
      <c r="H1063" s="21">
        <v>22</v>
      </c>
      <c r="I1063" s="21">
        <v>15.5</v>
      </c>
      <c r="J1063" s="21">
        <v>20.367311681616631</v>
      </c>
      <c r="K1063" s="21">
        <v>19.320948856630874</v>
      </c>
      <c r="L1063" s="18">
        <v>20.070419012708623</v>
      </c>
    </row>
    <row r="1064" spans="2:12" x14ac:dyDescent="0.2">
      <c r="B1064" s="7">
        <v>1061</v>
      </c>
      <c r="C1064" s="21">
        <v>3.6840730769579526</v>
      </c>
      <c r="D1064" s="21">
        <v>3.170317372783614</v>
      </c>
      <c r="E1064" s="21">
        <v>3.1949461554624241</v>
      </c>
      <c r="F1064" s="21">
        <v>6</v>
      </c>
      <c r="G1064" s="21">
        <v>3</v>
      </c>
      <c r="H1064" s="21">
        <v>20.666666666666668</v>
      </c>
      <c r="I1064" s="21">
        <v>10.333333333333334</v>
      </c>
      <c r="J1064" s="21">
        <v>16.829199287000904</v>
      </c>
      <c r="K1064" s="21">
        <v>19.405647852311414</v>
      </c>
      <c r="L1064" s="18">
        <v>19.55640168150185</v>
      </c>
    </row>
    <row r="1065" spans="2:12" x14ac:dyDescent="0.2">
      <c r="B1065" s="7">
        <v>1062</v>
      </c>
      <c r="C1065" s="21">
        <v>3.9904634468250233</v>
      </c>
      <c r="D1065" s="21">
        <v>3.0105467466925795</v>
      </c>
      <c r="E1065" s="21">
        <v>3.5811512842677984</v>
      </c>
      <c r="F1065" s="21">
        <v>6</v>
      </c>
      <c r="G1065" s="21">
        <v>2.8181818181818183</v>
      </c>
      <c r="H1065" s="21">
        <v>22</v>
      </c>
      <c r="I1065" s="21">
        <v>10.333333333333334</v>
      </c>
      <c r="J1065" s="21">
        <v>15.537042457895398</v>
      </c>
      <c r="K1065" s="21">
        <v>17.312868147282561</v>
      </c>
      <c r="L1065" s="18">
        <v>20.59426583165131</v>
      </c>
    </row>
    <row r="1066" spans="2:12" x14ac:dyDescent="0.2">
      <c r="B1066" s="7">
        <v>1063</v>
      </c>
      <c r="C1066" s="21">
        <v>2.9582071877412086</v>
      </c>
      <c r="D1066" s="21">
        <v>3.0954641618105341</v>
      </c>
      <c r="E1066" s="21">
        <v>3.6246012574032527</v>
      </c>
      <c r="F1066" s="21">
        <v>3</v>
      </c>
      <c r="G1066" s="21">
        <v>3.4545454545454546</v>
      </c>
      <c r="H1066" s="21">
        <v>17.94736842105263</v>
      </c>
      <c r="I1066" s="21">
        <v>20.666666666666668</v>
      </c>
      <c r="J1066" s="21">
        <v>20.958640171292799</v>
      </c>
      <c r="K1066" s="21">
        <v>17.105329827209246</v>
      </c>
      <c r="L1066" s="18">
        <v>20.029306352471629</v>
      </c>
    </row>
    <row r="1067" spans="2:12" x14ac:dyDescent="0.2">
      <c r="B1067" s="7">
        <v>1064</v>
      </c>
      <c r="C1067" s="21">
        <v>3.0846161677455832</v>
      </c>
      <c r="D1067" s="21">
        <v>3.3175812799018121</v>
      </c>
      <c r="E1067" s="21">
        <v>3.2677118544788044</v>
      </c>
      <c r="F1067" s="21">
        <v>7</v>
      </c>
      <c r="G1067" s="21">
        <v>3.4545454545454546</v>
      </c>
      <c r="H1067" s="21">
        <v>17.94736842105263</v>
      </c>
      <c r="I1067" s="21">
        <v>8.8571428571428577</v>
      </c>
      <c r="J1067" s="21">
        <v>20.099745520465582</v>
      </c>
      <c r="K1067" s="21">
        <v>18.973521155184265</v>
      </c>
      <c r="L1067" s="18">
        <v>18.688313795234269</v>
      </c>
    </row>
    <row r="1068" spans="2:12" x14ac:dyDescent="0.2">
      <c r="B1068" s="7">
        <v>1065</v>
      </c>
      <c r="C1068" s="21">
        <v>6.3973444109203719</v>
      </c>
      <c r="D1068" s="21">
        <v>3.112724858961863</v>
      </c>
      <c r="E1068" s="21">
        <v>3.0870031392635204</v>
      </c>
      <c r="F1068" s="21">
        <v>5</v>
      </c>
      <c r="G1068" s="21">
        <v>2.9090909090909092</v>
      </c>
      <c r="H1068" s="21">
        <v>21.3125</v>
      </c>
      <c r="I1068" s="21">
        <v>12.4</v>
      </c>
      <c r="J1068" s="21">
        <v>9.6915213591072238</v>
      </c>
      <c r="K1068" s="21">
        <v>20.084203741623536</v>
      </c>
      <c r="L1068" s="18">
        <v>19.918239744671123</v>
      </c>
    </row>
    <row r="1069" spans="2:12" x14ac:dyDescent="0.2">
      <c r="B1069" s="7">
        <v>1066</v>
      </c>
      <c r="C1069" s="21">
        <v>4.3102657853120849</v>
      </c>
      <c r="D1069" s="21">
        <v>3.011999675525086</v>
      </c>
      <c r="E1069" s="21">
        <v>3.6245341476847646</v>
      </c>
      <c r="F1069" s="21">
        <v>4</v>
      </c>
      <c r="G1069" s="21">
        <v>3.1818181818181817</v>
      </c>
      <c r="H1069" s="21">
        <v>19.485714285714288</v>
      </c>
      <c r="I1069" s="21">
        <v>15.5</v>
      </c>
      <c r="J1069" s="21">
        <v>14.384263775861536</v>
      </c>
      <c r="K1069" s="21">
        <v>17.105646539322468</v>
      </c>
      <c r="L1069" s="18">
        <v>20.584331566766007</v>
      </c>
    </row>
    <row r="1070" spans="2:12" x14ac:dyDescent="0.2">
      <c r="B1070" s="7">
        <v>1067</v>
      </c>
      <c r="C1070" s="21">
        <v>4.0624736881636609</v>
      </c>
      <c r="D1070" s="21">
        <v>2.8388257439738189</v>
      </c>
      <c r="E1070" s="21">
        <v>3.3528467108424955</v>
      </c>
      <c r="F1070" s="21">
        <v>6</v>
      </c>
      <c r="G1070" s="21">
        <v>2.9090909090909092</v>
      </c>
      <c r="H1070" s="21">
        <v>21.3125</v>
      </c>
      <c r="I1070" s="21">
        <v>10.333333333333334</v>
      </c>
      <c r="J1070" s="21">
        <v>15.261637307496148</v>
      </c>
      <c r="K1070" s="21">
        <v>18.491749055959907</v>
      </c>
      <c r="L1070" s="18">
        <v>21.840016116386114</v>
      </c>
    </row>
    <row r="1071" spans="2:12" x14ac:dyDescent="0.2">
      <c r="B1071" s="7">
        <v>1068</v>
      </c>
      <c r="C1071" s="21">
        <v>3.1866284337031576</v>
      </c>
      <c r="D1071" s="21">
        <v>3.151090836081452</v>
      </c>
      <c r="E1071" s="21">
        <v>3.5770815800051512</v>
      </c>
      <c r="F1071" s="21">
        <v>6</v>
      </c>
      <c r="G1071" s="21">
        <v>2.3636363636363638</v>
      </c>
      <c r="H1071" s="21">
        <v>26.23076923076923</v>
      </c>
      <c r="I1071" s="21">
        <v>10.333333333333334</v>
      </c>
      <c r="J1071" s="21">
        <v>19.456300378249701</v>
      </c>
      <c r="K1071" s="21">
        <v>17.332565280747865</v>
      </c>
      <c r="L1071" s="18">
        <v>19.675726034321585</v>
      </c>
    </row>
    <row r="1072" spans="2:12" x14ac:dyDescent="0.2">
      <c r="B1072" s="7">
        <v>1069</v>
      </c>
      <c r="C1072" s="21">
        <v>4.1037400755579796</v>
      </c>
      <c r="D1072" s="21">
        <v>3.0188701238708902</v>
      </c>
      <c r="E1072" s="21">
        <v>3.4701354184049431</v>
      </c>
      <c r="F1072" s="21">
        <v>4</v>
      </c>
      <c r="G1072" s="21">
        <v>2.7272727272727271</v>
      </c>
      <c r="H1072" s="21">
        <v>22.733333333333334</v>
      </c>
      <c r="I1072" s="21">
        <v>15.5</v>
      </c>
      <c r="J1072" s="21">
        <v>15.108169342711101</v>
      </c>
      <c r="K1072" s="21">
        <v>17.86673790053371</v>
      </c>
      <c r="L1072" s="18">
        <v>20.537485037780179</v>
      </c>
    </row>
    <row r="1073" spans="2:12" x14ac:dyDescent="0.2">
      <c r="B1073" s="7">
        <v>1070</v>
      </c>
      <c r="C1073" s="21">
        <v>3.8981607876958222</v>
      </c>
      <c r="D1073" s="21">
        <v>3.0746497212387949</v>
      </c>
      <c r="E1073" s="21">
        <v>3.1150707929622912</v>
      </c>
      <c r="F1073" s="21">
        <v>3</v>
      </c>
      <c r="G1073" s="21">
        <v>3.1818181818181817</v>
      </c>
      <c r="H1073" s="21">
        <v>19.485714285714288</v>
      </c>
      <c r="I1073" s="21">
        <v>20.666666666666668</v>
      </c>
      <c r="J1073" s="21">
        <v>15.904936552565294</v>
      </c>
      <c r="K1073" s="21">
        <v>19.903239483376495</v>
      </c>
      <c r="L1073" s="18">
        <v>20.164898645761777</v>
      </c>
    </row>
    <row r="1074" spans="2:12" x14ac:dyDescent="0.2">
      <c r="B1074" s="7">
        <v>1071</v>
      </c>
      <c r="C1074" s="21">
        <v>5.4414683216040869</v>
      </c>
      <c r="D1074" s="21">
        <v>3.2306348110291245</v>
      </c>
      <c r="E1074" s="21">
        <v>3.4751554492349079</v>
      </c>
      <c r="F1074" s="21">
        <v>5</v>
      </c>
      <c r="G1074" s="21">
        <v>3.9090909090909092</v>
      </c>
      <c r="H1074" s="21">
        <v>15.86046511627907</v>
      </c>
      <c r="I1074" s="21">
        <v>12.4</v>
      </c>
      <c r="J1074" s="21">
        <v>11.393983449989664</v>
      </c>
      <c r="K1074" s="21">
        <v>17.840928529873377</v>
      </c>
      <c r="L1074" s="18">
        <v>19.191274664761565</v>
      </c>
    </row>
    <row r="1075" spans="2:12" x14ac:dyDescent="0.2">
      <c r="B1075" s="7">
        <v>1072</v>
      </c>
      <c r="C1075" s="21">
        <v>5.2700578649486109</v>
      </c>
      <c r="D1075" s="21">
        <v>3.1211542211255106</v>
      </c>
      <c r="E1075" s="21">
        <v>3.6571153961120579</v>
      </c>
      <c r="F1075" s="21">
        <v>5</v>
      </c>
      <c r="G1075" s="21">
        <v>2.5454545454545454</v>
      </c>
      <c r="H1075" s="21">
        <v>24.357142857142858</v>
      </c>
      <c r="I1075" s="21">
        <v>12.4</v>
      </c>
      <c r="J1075" s="21">
        <v>11.764576706522476</v>
      </c>
      <c r="K1075" s="21">
        <v>16.95325229986269</v>
      </c>
      <c r="L1075" s="18">
        <v>19.864446165573437</v>
      </c>
    </row>
    <row r="1076" spans="2:12" x14ac:dyDescent="0.2">
      <c r="B1076" s="7">
        <v>1073</v>
      </c>
      <c r="C1076" s="21">
        <v>5.3711852708715373</v>
      </c>
      <c r="D1076" s="21">
        <v>3.0477142090853255</v>
      </c>
      <c r="E1076" s="21">
        <v>3.3034016537539976</v>
      </c>
      <c r="F1076" s="21">
        <v>2</v>
      </c>
      <c r="G1076" s="21">
        <v>3.0909090909090908</v>
      </c>
      <c r="H1076" s="21">
        <v>20.058823529411764</v>
      </c>
      <c r="I1076" s="21">
        <v>31</v>
      </c>
      <c r="J1076" s="21">
        <v>11.543076038771565</v>
      </c>
      <c r="K1076" s="21">
        <v>18.768532106758187</v>
      </c>
      <c r="L1076" s="18">
        <v>20.343114789167625</v>
      </c>
    </row>
    <row r="1077" spans="2:12" x14ac:dyDescent="0.2">
      <c r="B1077" s="7">
        <v>1074</v>
      </c>
      <c r="C1077" s="21">
        <v>5.0432306239813327</v>
      </c>
      <c r="D1077" s="21">
        <v>3.0689355455333938</v>
      </c>
      <c r="E1077" s="21">
        <v>3.2032259378398535</v>
      </c>
      <c r="F1077" s="21">
        <v>6</v>
      </c>
      <c r="G1077" s="21">
        <v>3.4545454545454546</v>
      </c>
      <c r="H1077" s="21">
        <v>17.94736842105263</v>
      </c>
      <c r="I1077" s="21">
        <v>10.333333333333334</v>
      </c>
      <c r="J1077" s="21">
        <v>12.29370707442577</v>
      </c>
      <c r="K1077" s="21">
        <v>19.355487625019261</v>
      </c>
      <c r="L1077" s="18">
        <v>20.202444489339754</v>
      </c>
    </row>
    <row r="1078" spans="2:12" x14ac:dyDescent="0.2">
      <c r="B1078" s="7">
        <v>1075</v>
      </c>
      <c r="C1078" s="21">
        <v>4.0066602614675295</v>
      </c>
      <c r="D1078" s="21">
        <v>3.0460634731491405</v>
      </c>
      <c r="E1078" s="21">
        <v>3.1768885174545249</v>
      </c>
      <c r="F1078" s="21">
        <v>3</v>
      </c>
      <c r="G1078" s="21">
        <v>3.1818181818181817</v>
      </c>
      <c r="H1078" s="21">
        <v>19.485714285714288</v>
      </c>
      <c r="I1078" s="21">
        <v>20.666666666666668</v>
      </c>
      <c r="J1078" s="21">
        <v>15.47423438824112</v>
      </c>
      <c r="K1078" s="21">
        <v>19.515950798826697</v>
      </c>
      <c r="L1078" s="18">
        <v>20.354139218215948</v>
      </c>
    </row>
    <row r="1079" spans="2:12" x14ac:dyDescent="0.2">
      <c r="B1079" s="7">
        <v>1076</v>
      </c>
      <c r="C1079" s="21">
        <v>4.5703645619421822</v>
      </c>
      <c r="D1079" s="21">
        <v>3.0680450069171585</v>
      </c>
      <c r="E1079" s="21">
        <v>3.164362462611336</v>
      </c>
      <c r="F1079" s="21">
        <v>2</v>
      </c>
      <c r="G1079" s="21">
        <v>2.7272727272727271</v>
      </c>
      <c r="H1079" s="21">
        <v>22.733333333333334</v>
      </c>
      <c r="I1079" s="21">
        <v>31</v>
      </c>
      <c r="J1079" s="21">
        <v>13.56565743491872</v>
      </c>
      <c r="K1079" s="21">
        <v>19.593204233890312</v>
      </c>
      <c r="L1079" s="18">
        <v>20.2083085027162</v>
      </c>
    </row>
    <row r="1080" spans="2:12" x14ac:dyDescent="0.2">
      <c r="B1080" s="7">
        <v>1077</v>
      </c>
      <c r="C1080" s="21">
        <v>4.4147599280164247</v>
      </c>
      <c r="D1080" s="21">
        <v>3.2554915542413876</v>
      </c>
      <c r="E1080" s="21">
        <v>3.156095529867867</v>
      </c>
      <c r="F1080" s="21">
        <v>3</v>
      </c>
      <c r="G1080" s="21">
        <v>3.0909090909090908</v>
      </c>
      <c r="H1080" s="21">
        <v>20.058823529411764</v>
      </c>
      <c r="I1080" s="21">
        <v>20.666666666666668</v>
      </c>
      <c r="J1080" s="21">
        <v>14.043798759371482</v>
      </c>
      <c r="K1080" s="21">
        <v>19.644525779799729</v>
      </c>
      <c r="L1080" s="18">
        <v>19.04474300331815</v>
      </c>
    </row>
    <row r="1081" spans="2:12" x14ac:dyDescent="0.2">
      <c r="B1081" s="7">
        <v>1078</v>
      </c>
      <c r="C1081" s="21">
        <v>6.2127426589532551</v>
      </c>
      <c r="D1081" s="21">
        <v>3.0926639352411867</v>
      </c>
      <c r="E1081" s="21">
        <v>3.6035457917642555</v>
      </c>
      <c r="F1081" s="21">
        <v>7</v>
      </c>
      <c r="G1081" s="21">
        <v>3.5454545454545454</v>
      </c>
      <c r="H1081" s="21">
        <v>17.487179487179489</v>
      </c>
      <c r="I1081" s="21">
        <v>8.8571428571428577</v>
      </c>
      <c r="J1081" s="21">
        <v>9.9794894788779125</v>
      </c>
      <c r="K1081" s="21">
        <v>17.205276020551274</v>
      </c>
      <c r="L1081" s="18">
        <v>20.047441719581737</v>
      </c>
    </row>
    <row r="1082" spans="2:12" x14ac:dyDescent="0.2">
      <c r="B1082" s="7">
        <v>1079</v>
      </c>
      <c r="C1082" s="21">
        <v>4.1423408401310589</v>
      </c>
      <c r="D1082" s="21">
        <v>3.0445673992751279</v>
      </c>
      <c r="E1082" s="21">
        <v>3.0218807736063913</v>
      </c>
      <c r="F1082" s="21">
        <v>6</v>
      </c>
      <c r="G1082" s="21">
        <v>3.0909090909090908</v>
      </c>
      <c r="H1082" s="21">
        <v>20.058823529411764</v>
      </c>
      <c r="I1082" s="21">
        <v>10.333333333333334</v>
      </c>
      <c r="J1082" s="21">
        <v>14.967382548375326</v>
      </c>
      <c r="K1082" s="21">
        <v>20.517023881788553</v>
      </c>
      <c r="L1082" s="18">
        <v>20.364141064757312</v>
      </c>
    </row>
    <row r="1083" spans="2:12" x14ac:dyDescent="0.2">
      <c r="B1083" s="7">
        <v>1080</v>
      </c>
      <c r="C1083" s="21">
        <v>5.8541774052034405</v>
      </c>
      <c r="D1083" s="21">
        <v>3.1593020654014521</v>
      </c>
      <c r="E1083" s="21">
        <v>3.2342569780852313</v>
      </c>
      <c r="F1083" s="21">
        <v>5</v>
      </c>
      <c r="G1083" s="21">
        <v>3.4545454545454546</v>
      </c>
      <c r="H1083" s="21">
        <v>17.94736842105263</v>
      </c>
      <c r="I1083" s="21">
        <v>12.4</v>
      </c>
      <c r="J1083" s="21">
        <v>10.590727903956545</v>
      </c>
      <c r="K1083" s="21">
        <v>19.169781628392961</v>
      </c>
      <c r="L1083" s="18">
        <v>19.624587556530994</v>
      </c>
    </row>
    <row r="1084" spans="2:12" x14ac:dyDescent="0.2">
      <c r="B1084" s="7">
        <v>1081</v>
      </c>
      <c r="C1084" s="21">
        <v>3.7176937576538949</v>
      </c>
      <c r="D1084" s="21">
        <v>3.0833624107058681</v>
      </c>
      <c r="E1084" s="21">
        <v>3.4864044432200232</v>
      </c>
      <c r="F1084" s="21">
        <v>4</v>
      </c>
      <c r="G1084" s="21">
        <v>2.9090909090909092</v>
      </c>
      <c r="H1084" s="21">
        <v>21.3125</v>
      </c>
      <c r="I1084" s="21">
        <v>15.5</v>
      </c>
      <c r="J1084" s="21">
        <v>16.67700570342997</v>
      </c>
      <c r="K1084" s="21">
        <v>17.783364210819201</v>
      </c>
      <c r="L1084" s="18">
        <v>20.107918480398954</v>
      </c>
    </row>
    <row r="1085" spans="2:12" x14ac:dyDescent="0.2">
      <c r="B1085" s="7">
        <v>1082</v>
      </c>
      <c r="C1085" s="21">
        <v>3.0984233190131292</v>
      </c>
      <c r="D1085" s="21">
        <v>3.1327137157127378</v>
      </c>
      <c r="E1085" s="21">
        <v>3.2245730138910536</v>
      </c>
      <c r="F1085" s="21">
        <v>5</v>
      </c>
      <c r="G1085" s="21">
        <v>3.8181818181818183</v>
      </c>
      <c r="H1085" s="21">
        <v>16.238095238095237</v>
      </c>
      <c r="I1085" s="21">
        <v>12.4</v>
      </c>
      <c r="J1085" s="21">
        <v>20.010177311648771</v>
      </c>
      <c r="K1085" s="21">
        <v>19.227351879740922</v>
      </c>
      <c r="L1085" s="18">
        <v>19.791147748045692</v>
      </c>
    </row>
    <row r="1086" spans="2:12" x14ac:dyDescent="0.2">
      <c r="B1086" s="7">
        <v>1083</v>
      </c>
      <c r="C1086" s="21">
        <v>3.4426056861974024</v>
      </c>
      <c r="D1086" s="21">
        <v>3.0896833195495077</v>
      </c>
      <c r="E1086" s="21">
        <v>3.1705121606555924</v>
      </c>
      <c r="F1086" s="21">
        <v>6</v>
      </c>
      <c r="G1086" s="21">
        <v>3</v>
      </c>
      <c r="H1086" s="21">
        <v>20.666666666666668</v>
      </c>
      <c r="I1086" s="21">
        <v>10.333333333333334</v>
      </c>
      <c r="J1086" s="21">
        <v>18.009614127049012</v>
      </c>
      <c r="K1086" s="21">
        <v>19.55520018796577</v>
      </c>
      <c r="L1086" s="18">
        <v>20.066781474885889</v>
      </c>
    </row>
    <row r="1087" spans="2:12" x14ac:dyDescent="0.2">
      <c r="B1087" s="7">
        <v>1084</v>
      </c>
      <c r="C1087" s="21">
        <v>5.3797697542480201</v>
      </c>
      <c r="D1087" s="21">
        <v>3.2142641891701951</v>
      </c>
      <c r="E1087" s="21">
        <v>3.6072821851924362</v>
      </c>
      <c r="F1087" s="21">
        <v>6</v>
      </c>
      <c r="G1087" s="21">
        <v>2.7272727272727271</v>
      </c>
      <c r="H1087" s="21">
        <v>22.733333333333334</v>
      </c>
      <c r="I1087" s="21">
        <v>10.333333333333334</v>
      </c>
      <c r="J1087" s="21">
        <v>11.52465678499401</v>
      </c>
      <c r="K1087" s="21">
        <v>17.187454936157845</v>
      </c>
      <c r="L1087" s="18">
        <v>19.289018061706411</v>
      </c>
    </row>
    <row r="1088" spans="2:12" x14ac:dyDescent="0.2">
      <c r="B1088" s="7">
        <v>1085</v>
      </c>
      <c r="C1088" s="21">
        <v>2.9704676469840425</v>
      </c>
      <c r="D1088" s="21">
        <v>3.1624446481021433</v>
      </c>
      <c r="E1088" s="21">
        <v>3.2247775655071407</v>
      </c>
      <c r="F1088" s="21">
        <v>2</v>
      </c>
      <c r="G1088" s="21">
        <v>2.2727272727272729</v>
      </c>
      <c r="H1088" s="21">
        <v>27.279999999999998</v>
      </c>
      <c r="I1088" s="21">
        <v>31</v>
      </c>
      <c r="J1088" s="21">
        <v>20.872134413902629</v>
      </c>
      <c r="K1088" s="21">
        <v>19.226132265110088</v>
      </c>
      <c r="L1088" s="18">
        <v>19.60508622252334</v>
      </c>
    </row>
    <row r="1089" spans="2:12" x14ac:dyDescent="0.2">
      <c r="B1089" s="7">
        <v>1086</v>
      </c>
      <c r="C1089" s="21">
        <v>6.2991210562710016</v>
      </c>
      <c r="D1089" s="21">
        <v>3.1475213749665056</v>
      </c>
      <c r="E1089" s="21">
        <v>3.2069987984025916</v>
      </c>
      <c r="F1089" s="21">
        <v>5</v>
      </c>
      <c r="G1089" s="21">
        <v>4</v>
      </c>
      <c r="H1089" s="21">
        <v>15.5</v>
      </c>
      <c r="I1089" s="21">
        <v>12.4</v>
      </c>
      <c r="J1089" s="21">
        <v>9.8426430364085107</v>
      </c>
      <c r="K1089" s="21">
        <v>19.332716941110874</v>
      </c>
      <c r="L1089" s="18">
        <v>19.698039382070846</v>
      </c>
    </row>
    <row r="1090" spans="2:12" x14ac:dyDescent="0.2">
      <c r="B1090" s="7">
        <v>1087</v>
      </c>
      <c r="C1090" s="21">
        <v>6.0774051970205978</v>
      </c>
      <c r="D1090" s="21">
        <v>3.2173953290812167</v>
      </c>
      <c r="E1090" s="21">
        <v>3.1765464127600183</v>
      </c>
      <c r="F1090" s="21">
        <v>3</v>
      </c>
      <c r="G1090" s="21">
        <v>2.7272727272727271</v>
      </c>
      <c r="H1090" s="21">
        <v>22.733333333333334</v>
      </c>
      <c r="I1090" s="21">
        <v>20.666666666666668</v>
      </c>
      <c r="J1090" s="21">
        <v>10.201722279500968</v>
      </c>
      <c r="K1090" s="21">
        <v>19.51805260925806</v>
      </c>
      <c r="L1090" s="18">
        <v>19.270246164528739</v>
      </c>
    </row>
    <row r="1091" spans="2:12" x14ac:dyDescent="0.2">
      <c r="B1091" s="7">
        <v>1088</v>
      </c>
      <c r="C1091" s="21">
        <v>5.0055454056905209</v>
      </c>
      <c r="D1091" s="21">
        <v>3.0557096453408823</v>
      </c>
      <c r="E1091" s="21">
        <v>3.3178511116438179</v>
      </c>
      <c r="F1091" s="21">
        <v>2</v>
      </c>
      <c r="G1091" s="21">
        <v>3.5454545454545454</v>
      </c>
      <c r="H1091" s="21">
        <v>17.487179487179489</v>
      </c>
      <c r="I1091" s="21">
        <v>31</v>
      </c>
      <c r="J1091" s="21">
        <v>12.386262629745744</v>
      </c>
      <c r="K1091" s="21">
        <v>18.686793925867974</v>
      </c>
      <c r="L1091" s="18">
        <v>20.289885884456648</v>
      </c>
    </row>
    <row r="1092" spans="2:12" x14ac:dyDescent="0.2">
      <c r="B1092" s="7">
        <v>1089</v>
      </c>
      <c r="C1092" s="21">
        <v>3.9764005937433531</v>
      </c>
      <c r="D1092" s="21">
        <v>2.9523862967453431</v>
      </c>
      <c r="E1092" s="21">
        <v>3.3278703340659819</v>
      </c>
      <c r="F1092" s="21">
        <v>2</v>
      </c>
      <c r="G1092" s="21">
        <v>2.6363636363636362</v>
      </c>
      <c r="H1092" s="21">
        <v>23.517241379310345</v>
      </c>
      <c r="I1092" s="21">
        <v>31</v>
      </c>
      <c r="J1092" s="21">
        <v>15.591990429121648</v>
      </c>
      <c r="K1092" s="21">
        <v>18.630533577385087</v>
      </c>
      <c r="L1092" s="18">
        <v>20.999961986122099</v>
      </c>
    </row>
    <row r="1093" spans="2:12" x14ac:dyDescent="0.2">
      <c r="B1093" s="7">
        <v>1090</v>
      </c>
      <c r="C1093" s="21">
        <v>4.796314219868596</v>
      </c>
      <c r="D1093" s="21">
        <v>3.1373669886232474</v>
      </c>
      <c r="E1093" s="21">
        <v>3.4190671058818438</v>
      </c>
      <c r="F1093" s="21">
        <v>6</v>
      </c>
      <c r="G1093" s="21">
        <v>3.0909090909090908</v>
      </c>
      <c r="H1093" s="21">
        <v>20.058823529411764</v>
      </c>
      <c r="I1093" s="21">
        <v>10.333333333333334</v>
      </c>
      <c r="J1093" s="21">
        <v>12.926592620468183</v>
      </c>
      <c r="K1093" s="21">
        <v>18.133601383061769</v>
      </c>
      <c r="L1093" s="18">
        <v>19.761793958062619</v>
      </c>
    </row>
    <row r="1094" spans="2:12" x14ac:dyDescent="0.2">
      <c r="B1094" s="7">
        <v>1091</v>
      </c>
      <c r="C1094" s="21">
        <v>2.7045514299658135</v>
      </c>
      <c r="D1094" s="21">
        <v>3.2393223520555523</v>
      </c>
      <c r="E1094" s="21">
        <v>3.5720142295986865</v>
      </c>
      <c r="F1094" s="21">
        <v>4</v>
      </c>
      <c r="G1094" s="21">
        <v>2.1818181818181817</v>
      </c>
      <c r="H1094" s="21">
        <v>28.416666666666668</v>
      </c>
      <c r="I1094" s="21">
        <v>15.5</v>
      </c>
      <c r="J1094" s="21">
        <v>22.924319098928617</v>
      </c>
      <c r="K1094" s="21">
        <v>17.357153699515262</v>
      </c>
      <c r="L1094" s="18">
        <v>19.139805570957495</v>
      </c>
    </row>
    <row r="1095" spans="2:12" x14ac:dyDescent="0.2">
      <c r="B1095" s="7">
        <v>1092</v>
      </c>
      <c r="C1095" s="21">
        <v>4.4391904457727911</v>
      </c>
      <c r="D1095" s="21">
        <v>3.1673677594943426</v>
      </c>
      <c r="E1095" s="21">
        <v>3.6829232246001022</v>
      </c>
      <c r="F1095" s="21">
        <v>2</v>
      </c>
      <c r="G1095" s="21">
        <v>3.7272727272727271</v>
      </c>
      <c r="H1095" s="21">
        <v>16.634146341463417</v>
      </c>
      <c r="I1095" s="21">
        <v>31</v>
      </c>
      <c r="J1095" s="21">
        <v>13.966510506220645</v>
      </c>
      <c r="K1095" s="21">
        <v>16.834453562830394</v>
      </c>
      <c r="L1095" s="18">
        <v>19.574613593306907</v>
      </c>
    </row>
    <row r="1096" spans="2:12" x14ac:dyDescent="0.2">
      <c r="B1096" s="7">
        <v>1093</v>
      </c>
      <c r="C1096" s="21">
        <v>3.428948087313747</v>
      </c>
      <c r="D1096" s="21">
        <v>2.8175887983470096</v>
      </c>
      <c r="E1096" s="21">
        <v>3.2549717444202777</v>
      </c>
      <c r="F1096" s="21">
        <v>6</v>
      </c>
      <c r="G1096" s="21">
        <v>2.7272727272727271</v>
      </c>
      <c r="H1096" s="21">
        <v>22.733333333333334</v>
      </c>
      <c r="I1096" s="21">
        <v>10.333333333333334</v>
      </c>
      <c r="J1096" s="21">
        <v>18.081346938259152</v>
      </c>
      <c r="K1096" s="21">
        <v>19.047784395143015</v>
      </c>
      <c r="L1096" s="18">
        <v>22.004630354994823</v>
      </c>
    </row>
    <row r="1097" spans="2:12" x14ac:dyDescent="0.2">
      <c r="B1097" s="7">
        <v>1094</v>
      </c>
      <c r="C1097" s="21">
        <v>5.3872658037853425</v>
      </c>
      <c r="D1097" s="21">
        <v>3.1333880616449674</v>
      </c>
      <c r="E1097" s="21">
        <v>3.2838420557086443</v>
      </c>
      <c r="F1097" s="21">
        <v>6</v>
      </c>
      <c r="G1097" s="21">
        <v>3.0909090909090908</v>
      </c>
      <c r="H1097" s="21">
        <v>20.058823529411764</v>
      </c>
      <c r="I1097" s="21">
        <v>10.333333333333334</v>
      </c>
      <c r="J1097" s="21">
        <v>11.508620932799701</v>
      </c>
      <c r="K1097" s="21">
        <v>18.880323398081508</v>
      </c>
      <c r="L1097" s="18">
        <v>19.786888435213868</v>
      </c>
    </row>
    <row r="1098" spans="2:12" x14ac:dyDescent="0.2">
      <c r="B1098" s="7">
        <v>1095</v>
      </c>
      <c r="C1098" s="21">
        <v>3.6503718597955994</v>
      </c>
      <c r="D1098" s="21">
        <v>3.2040996897350436</v>
      </c>
      <c r="E1098" s="21">
        <v>3.386323347034462</v>
      </c>
      <c r="F1098" s="21">
        <v>4</v>
      </c>
      <c r="G1098" s="21">
        <v>2.7272727272727271</v>
      </c>
      <c r="H1098" s="21">
        <v>22.733333333333334</v>
      </c>
      <c r="I1098" s="21">
        <v>15.5</v>
      </c>
      <c r="J1098" s="21">
        <v>16.9845709920281</v>
      </c>
      <c r="K1098" s="21">
        <v>18.30894266322673</v>
      </c>
      <c r="L1098" s="18">
        <v>19.350209420333911</v>
      </c>
    </row>
    <row r="1099" spans="2:12" x14ac:dyDescent="0.2">
      <c r="B1099" s="7">
        <v>1096</v>
      </c>
      <c r="C1099" s="21">
        <v>3.9004484665818939</v>
      </c>
      <c r="D1099" s="21">
        <v>3.0323774802830705</v>
      </c>
      <c r="E1099" s="21">
        <v>3.2945196996400306</v>
      </c>
      <c r="F1099" s="21">
        <v>7</v>
      </c>
      <c r="G1099" s="21">
        <v>2.8181818181818183</v>
      </c>
      <c r="H1099" s="21">
        <v>22</v>
      </c>
      <c r="I1099" s="21">
        <v>8.8571428571428577</v>
      </c>
      <c r="J1099" s="21">
        <v>15.89560803871686</v>
      </c>
      <c r="K1099" s="21">
        <v>18.819131664859771</v>
      </c>
      <c r="L1099" s="18">
        <v>20.446003310317533</v>
      </c>
    </row>
    <row r="1100" spans="2:12" x14ac:dyDescent="0.2">
      <c r="B1100" s="7">
        <v>1097</v>
      </c>
      <c r="C1100" s="21">
        <v>5.3481518405640482</v>
      </c>
      <c r="D1100" s="21">
        <v>3.2205420934534597</v>
      </c>
      <c r="E1100" s="21">
        <v>3.3649727647670993</v>
      </c>
      <c r="F1100" s="21">
        <v>7</v>
      </c>
      <c r="G1100" s="21">
        <v>2.8181818181818183</v>
      </c>
      <c r="H1100" s="21">
        <v>22</v>
      </c>
      <c r="I1100" s="21">
        <v>8.8571428571428577</v>
      </c>
      <c r="J1100" s="21">
        <v>11.592789780153495</v>
      </c>
      <c r="K1100" s="21">
        <v>18.425111979856165</v>
      </c>
      <c r="L1100" s="18">
        <v>19.251417370395554</v>
      </c>
    </row>
    <row r="1101" spans="2:12" x14ac:dyDescent="0.2">
      <c r="B1101" s="7">
        <v>1098</v>
      </c>
      <c r="C1101" s="21">
        <v>3.6933810592808354</v>
      </c>
      <c r="D1101" s="21">
        <v>3.1007335671540792</v>
      </c>
      <c r="E1101" s="21">
        <v>3.5630693562440054</v>
      </c>
      <c r="F1101" s="21">
        <v>4</v>
      </c>
      <c r="G1101" s="21">
        <v>3.2727272727272729</v>
      </c>
      <c r="H1101" s="21">
        <v>18.944444444444443</v>
      </c>
      <c r="I1101" s="21">
        <v>15.5</v>
      </c>
      <c r="J1101" s="21">
        <v>16.786786688095614</v>
      </c>
      <c r="K1101" s="21">
        <v>17.400727799853168</v>
      </c>
      <c r="L1101" s="18">
        <v>19.995268428336765</v>
      </c>
    </row>
    <row r="1102" spans="2:12" x14ac:dyDescent="0.2">
      <c r="B1102" s="7">
        <v>1099</v>
      </c>
      <c r="C1102" s="21">
        <v>6.1939124477957295</v>
      </c>
      <c r="D1102" s="21">
        <v>3.1812948377063526</v>
      </c>
      <c r="E1102" s="21">
        <v>3.1665657759352901</v>
      </c>
      <c r="F1102" s="21">
        <v>7</v>
      </c>
      <c r="G1102" s="21">
        <v>2.6363636363636362</v>
      </c>
      <c r="H1102" s="21">
        <v>23.517241379310345</v>
      </c>
      <c r="I1102" s="21">
        <v>8.8571428571428577</v>
      </c>
      <c r="J1102" s="21">
        <v>10.009828282617132</v>
      </c>
      <c r="K1102" s="21">
        <v>19.579571178080904</v>
      </c>
      <c r="L1102" s="18">
        <v>19.488919815021205</v>
      </c>
    </row>
    <row r="1103" spans="2:12" x14ac:dyDescent="0.2">
      <c r="B1103" s="7">
        <v>1100</v>
      </c>
      <c r="C1103" s="21">
        <v>3.149711778176151</v>
      </c>
      <c r="D1103" s="21">
        <v>3.0418158041507253</v>
      </c>
      <c r="E1103" s="21">
        <v>3.1606355921697658</v>
      </c>
      <c r="F1103" s="21">
        <v>5</v>
      </c>
      <c r="G1103" s="21">
        <v>2.4545454545454546</v>
      </c>
      <c r="H1103" s="21">
        <v>25.25925925925926</v>
      </c>
      <c r="I1103" s="21">
        <v>12.4</v>
      </c>
      <c r="J1103" s="21">
        <v>19.684340779873281</v>
      </c>
      <c r="K1103" s="21">
        <v>19.61630760395165</v>
      </c>
      <c r="L1103" s="18">
        <v>20.38256225620157</v>
      </c>
    </row>
    <row r="1104" spans="2:12" x14ac:dyDescent="0.2">
      <c r="B1104" s="7">
        <v>1101</v>
      </c>
      <c r="C1104" s="21">
        <v>3.9304883944616851</v>
      </c>
      <c r="D1104" s="21">
        <v>3.0035227582871409</v>
      </c>
      <c r="E1104" s="21">
        <v>3.441729814407374</v>
      </c>
      <c r="F1104" s="21">
        <v>7</v>
      </c>
      <c r="G1104" s="21">
        <v>3.6363636363636362</v>
      </c>
      <c r="H1104" s="21">
        <v>17.05</v>
      </c>
      <c r="I1104" s="21">
        <v>8.8571428571428577</v>
      </c>
      <c r="J1104" s="21">
        <v>15.774121121273899</v>
      </c>
      <c r="K1104" s="21">
        <v>18.014197320330819</v>
      </c>
      <c r="L1104" s="18">
        <v>20.642427239458499</v>
      </c>
    </row>
    <row r="1105" spans="2:12" x14ac:dyDescent="0.2">
      <c r="B1105" s="7">
        <v>1102</v>
      </c>
      <c r="C1105" s="21">
        <v>4.0494228416688234</v>
      </c>
      <c r="D1105" s="21">
        <v>3.0468856438933272</v>
      </c>
      <c r="E1105" s="21">
        <v>3.4338377789095622</v>
      </c>
      <c r="F1105" s="21">
        <v>6</v>
      </c>
      <c r="G1105" s="21">
        <v>3.2727272727272729</v>
      </c>
      <c r="H1105" s="21">
        <v>18.944444444444443</v>
      </c>
      <c r="I1105" s="21">
        <v>10.333333333333334</v>
      </c>
      <c r="J1105" s="21">
        <v>15.310823893720356</v>
      </c>
      <c r="K1105" s="21">
        <v>18.055599592036788</v>
      </c>
      <c r="L1105" s="18">
        <v>20.348646863154357</v>
      </c>
    </row>
    <row r="1106" spans="2:12" x14ac:dyDescent="0.2">
      <c r="B1106" s="7">
        <v>1103</v>
      </c>
      <c r="C1106" s="21">
        <v>2.9951163272367882</v>
      </c>
      <c r="D1106" s="21">
        <v>3.1083993006925725</v>
      </c>
      <c r="E1106" s="21">
        <v>3.0858660302022916</v>
      </c>
      <c r="F1106" s="21">
        <v>4</v>
      </c>
      <c r="G1106" s="21">
        <v>2.8181818181818183</v>
      </c>
      <c r="H1106" s="21">
        <v>22</v>
      </c>
      <c r="I1106" s="21">
        <v>15.5</v>
      </c>
      <c r="J1106" s="21">
        <v>20.700364602265545</v>
      </c>
      <c r="K1106" s="21">
        <v>20.091604558716256</v>
      </c>
      <c r="L1106" s="18">
        <v>19.945957389124999</v>
      </c>
    </row>
    <row r="1107" spans="2:12" x14ac:dyDescent="0.2">
      <c r="B1107" s="7">
        <v>1104</v>
      </c>
      <c r="C1107" s="21">
        <v>3.0414110168525665</v>
      </c>
      <c r="D1107" s="21">
        <v>2.9527272647440079</v>
      </c>
      <c r="E1107" s="21">
        <v>3.3720318301713386</v>
      </c>
      <c r="F1107" s="21">
        <v>7</v>
      </c>
      <c r="G1107" s="21">
        <v>2.6363636363636362</v>
      </c>
      <c r="H1107" s="21">
        <v>23.517241379310345</v>
      </c>
      <c r="I1107" s="21">
        <v>8.8571428571428577</v>
      </c>
      <c r="J1107" s="21">
        <v>20.385275010991872</v>
      </c>
      <c r="K1107" s="21">
        <v>18.386540555534932</v>
      </c>
      <c r="L1107" s="18">
        <v>20.99753700258368</v>
      </c>
    </row>
    <row r="1108" spans="2:12" x14ac:dyDescent="0.2">
      <c r="B1108" s="7">
        <v>1105</v>
      </c>
      <c r="C1108" s="21">
        <v>4.0883890738396227</v>
      </c>
      <c r="D1108" s="21">
        <v>3.1365486490616727</v>
      </c>
      <c r="E1108" s="21">
        <v>3.3282034584541602</v>
      </c>
      <c r="F1108" s="21">
        <v>2</v>
      </c>
      <c r="G1108" s="21">
        <v>3.2727272727272729</v>
      </c>
      <c r="H1108" s="21">
        <v>18.944444444444443</v>
      </c>
      <c r="I1108" s="21">
        <v>31</v>
      </c>
      <c r="J1108" s="21">
        <v>15.164897195504075</v>
      </c>
      <c r="K1108" s="21">
        <v>18.628668822066828</v>
      </c>
      <c r="L1108" s="18">
        <v>19.766949898433065</v>
      </c>
    </row>
    <row r="1109" spans="2:12" x14ac:dyDescent="0.2">
      <c r="B1109" s="7">
        <v>1106</v>
      </c>
      <c r="C1109" s="21">
        <v>6.4564307453605068</v>
      </c>
      <c r="D1109" s="21">
        <v>3.0527537958741799</v>
      </c>
      <c r="E1109" s="21">
        <v>3.4223178718728735</v>
      </c>
      <c r="F1109" s="21">
        <v>4</v>
      </c>
      <c r="G1109" s="21">
        <v>2.7272727272727271</v>
      </c>
      <c r="H1109" s="21">
        <v>22.733333333333334</v>
      </c>
      <c r="I1109" s="21">
        <v>15.5</v>
      </c>
      <c r="J1109" s="21">
        <v>9.6028289383499175</v>
      </c>
      <c r="K1109" s="21">
        <v>18.116376771883647</v>
      </c>
      <c r="L1109" s="18">
        <v>20.309531703406108</v>
      </c>
    </row>
    <row r="1110" spans="2:12" x14ac:dyDescent="0.2">
      <c r="B1110" s="7">
        <v>1107</v>
      </c>
      <c r="C1110" s="21">
        <v>3.3124697608445555</v>
      </c>
      <c r="D1110" s="21">
        <v>3.1321433001159846</v>
      </c>
      <c r="E1110" s="21">
        <v>3.5076171264816747</v>
      </c>
      <c r="F1110" s="21">
        <v>6</v>
      </c>
      <c r="G1110" s="21">
        <v>3.1818181818181817</v>
      </c>
      <c r="H1110" s="21">
        <v>19.485714285714288</v>
      </c>
      <c r="I1110" s="21">
        <v>10.333333333333334</v>
      </c>
      <c r="J1110" s="21">
        <v>18.717151997243388</v>
      </c>
      <c r="K1110" s="21">
        <v>17.675817446526519</v>
      </c>
      <c r="L1110" s="18">
        <v>19.79475204653124</v>
      </c>
    </row>
    <row r="1111" spans="2:12" x14ac:dyDescent="0.2">
      <c r="B1111" s="7">
        <v>1108</v>
      </c>
      <c r="C1111" s="21">
        <v>3.5928571377324596</v>
      </c>
      <c r="D1111" s="21">
        <v>3.2541907751221184</v>
      </c>
      <c r="E1111" s="21">
        <v>3.2538441881336388</v>
      </c>
      <c r="F1111" s="21">
        <v>5</v>
      </c>
      <c r="G1111" s="21">
        <v>2.8181818181818183</v>
      </c>
      <c r="H1111" s="21">
        <v>22</v>
      </c>
      <c r="I1111" s="21">
        <v>12.4</v>
      </c>
      <c r="J1111" s="21">
        <v>17.256461257218181</v>
      </c>
      <c r="K1111" s="21">
        <v>19.054385033587721</v>
      </c>
      <c r="L1111" s="18">
        <v>19.052355649823067</v>
      </c>
    </row>
    <row r="1112" spans="2:12" x14ac:dyDescent="0.2">
      <c r="B1112" s="7">
        <v>1109</v>
      </c>
      <c r="C1112" s="21">
        <v>5.4193446861915291</v>
      </c>
      <c r="D1112" s="21">
        <v>3.1145373377768082</v>
      </c>
      <c r="E1112" s="21">
        <v>3.3986573698060227</v>
      </c>
      <c r="F1112" s="21">
        <v>3</v>
      </c>
      <c r="G1112" s="21">
        <v>2.1818181818181817</v>
      </c>
      <c r="H1112" s="21">
        <v>28.416666666666668</v>
      </c>
      <c r="I1112" s="21">
        <v>20.666666666666668</v>
      </c>
      <c r="J1112" s="21">
        <v>11.440497622890787</v>
      </c>
      <c r="K1112" s="21">
        <v>18.242497920153284</v>
      </c>
      <c r="L1112" s="18">
        <v>19.906648492535428</v>
      </c>
    </row>
    <row r="1113" spans="2:12" x14ac:dyDescent="0.2">
      <c r="B1113" s="7">
        <v>1110</v>
      </c>
      <c r="C1113" s="21">
        <v>3.2314567863674166</v>
      </c>
      <c r="D1113" s="21">
        <v>3.0735363447500346</v>
      </c>
      <c r="E1113" s="21">
        <v>3.4654196547440894</v>
      </c>
      <c r="F1113" s="21">
        <v>3</v>
      </c>
      <c r="G1113" s="21">
        <v>3.0909090909090908</v>
      </c>
      <c r="H1113" s="21">
        <v>20.058823529411764</v>
      </c>
      <c r="I1113" s="21">
        <v>20.666666666666668</v>
      </c>
      <c r="J1113" s="21">
        <v>19.186393041540924</v>
      </c>
      <c r="K1113" s="21">
        <v>17.891051063649176</v>
      </c>
      <c r="L1113" s="18">
        <v>20.172203301224457</v>
      </c>
    </row>
    <row r="1114" spans="2:12" x14ac:dyDescent="0.2">
      <c r="B1114" s="7">
        <v>1111</v>
      </c>
      <c r="C1114" s="21">
        <v>2.8677065112111753</v>
      </c>
      <c r="D1114" s="21">
        <v>3.0515884675194456</v>
      </c>
      <c r="E1114" s="21">
        <v>3.3560380767970419</v>
      </c>
      <c r="F1114" s="21">
        <v>2</v>
      </c>
      <c r="G1114" s="21">
        <v>3.9090909090909092</v>
      </c>
      <c r="H1114" s="21">
        <v>15.86046511627907</v>
      </c>
      <c r="I1114" s="21">
        <v>31</v>
      </c>
      <c r="J1114" s="21">
        <v>21.620064590854632</v>
      </c>
      <c r="K1114" s="21">
        <v>18.474164649279537</v>
      </c>
      <c r="L1114" s="18">
        <v>20.317287425849443</v>
      </c>
    </row>
    <row r="1115" spans="2:12" x14ac:dyDescent="0.2">
      <c r="B1115" s="7">
        <v>1112</v>
      </c>
      <c r="C1115" s="21">
        <v>5.149167272298226</v>
      </c>
      <c r="D1115" s="21">
        <v>3.1919701522772992</v>
      </c>
      <c r="E1115" s="21">
        <v>3.3992011125163248</v>
      </c>
      <c r="F1115" s="21">
        <v>2</v>
      </c>
      <c r="G1115" s="21">
        <v>3.6363636363636362</v>
      </c>
      <c r="H1115" s="21">
        <v>17.05</v>
      </c>
      <c r="I1115" s="21">
        <v>31</v>
      </c>
      <c r="J1115" s="21">
        <v>12.040781882062953</v>
      </c>
      <c r="K1115" s="21">
        <v>18.239579815300569</v>
      </c>
      <c r="L1115" s="18">
        <v>19.423740524567979</v>
      </c>
    </row>
    <row r="1116" spans="2:12" x14ac:dyDescent="0.2">
      <c r="B1116" s="7">
        <v>1113</v>
      </c>
      <c r="C1116" s="21">
        <v>4.8662804222833191</v>
      </c>
      <c r="D1116" s="21">
        <v>2.9063413007878935</v>
      </c>
      <c r="E1116" s="21">
        <v>3.1780903247391783</v>
      </c>
      <c r="F1116" s="21">
        <v>7</v>
      </c>
      <c r="G1116" s="21">
        <v>2.1818181818181817</v>
      </c>
      <c r="H1116" s="21">
        <v>28.416666666666668</v>
      </c>
      <c r="I1116" s="21">
        <v>8.8571428571428577</v>
      </c>
      <c r="J1116" s="21">
        <v>12.740737199626656</v>
      </c>
      <c r="K1116" s="21">
        <v>19.508570765712349</v>
      </c>
      <c r="L1116" s="18">
        <v>21.332663160789867</v>
      </c>
    </row>
    <row r="1117" spans="2:12" x14ac:dyDescent="0.2">
      <c r="B1117" s="7">
        <v>1114</v>
      </c>
      <c r="C1117" s="21">
        <v>4.8180958635171942</v>
      </c>
      <c r="D1117" s="21">
        <v>3.2274403985185547</v>
      </c>
      <c r="E1117" s="21">
        <v>3.3141689824323244</v>
      </c>
      <c r="F1117" s="21">
        <v>2</v>
      </c>
      <c r="G1117" s="21">
        <v>3.3636363636363638</v>
      </c>
      <c r="H1117" s="21">
        <v>18.432432432432432</v>
      </c>
      <c r="I1117" s="21">
        <v>31</v>
      </c>
      <c r="J1117" s="21">
        <v>12.868154091633246</v>
      </c>
      <c r="K1117" s="21">
        <v>18.707555447126644</v>
      </c>
      <c r="L1117" s="18">
        <v>19.210269546250633</v>
      </c>
    </row>
    <row r="1118" spans="2:12" x14ac:dyDescent="0.2">
      <c r="B1118" s="7">
        <v>1115</v>
      </c>
      <c r="C1118" s="21">
        <v>5.5231121602467219</v>
      </c>
      <c r="D1118" s="21">
        <v>3.1158696148360292</v>
      </c>
      <c r="E1118" s="21">
        <v>3.334007901713409</v>
      </c>
      <c r="F1118" s="21">
        <v>5</v>
      </c>
      <c r="G1118" s="21">
        <v>3.6363636363636362</v>
      </c>
      <c r="H1118" s="21">
        <v>17.05</v>
      </c>
      <c r="I1118" s="21">
        <v>12.4</v>
      </c>
      <c r="J1118" s="21">
        <v>11.225555122029318</v>
      </c>
      <c r="K1118" s="21">
        <v>18.596236670026197</v>
      </c>
      <c r="L1118" s="18">
        <v>19.898136849112895</v>
      </c>
    </row>
    <row r="1119" spans="2:12" x14ac:dyDescent="0.2">
      <c r="B1119" s="7">
        <v>1116</v>
      </c>
      <c r="C1119" s="21">
        <v>2.7035728984183378</v>
      </c>
      <c r="D1119" s="21">
        <v>3.2253527255064691</v>
      </c>
      <c r="E1119" s="21">
        <v>3.1682678455985327</v>
      </c>
      <c r="F1119" s="21">
        <v>6</v>
      </c>
      <c r="G1119" s="21">
        <v>3.4545454545454546</v>
      </c>
      <c r="H1119" s="21">
        <v>17.94736842105263</v>
      </c>
      <c r="I1119" s="21">
        <v>10.333333333333334</v>
      </c>
      <c r="J1119" s="21">
        <v>22.932616330142846</v>
      </c>
      <c r="K1119" s="21">
        <v>19.569052561680525</v>
      </c>
      <c r="L1119" s="18">
        <v>19.222703771186545</v>
      </c>
    </row>
    <row r="1120" spans="2:12" x14ac:dyDescent="0.2">
      <c r="B1120" s="7">
        <v>1117</v>
      </c>
      <c r="C1120" s="21">
        <v>5.3299326363246431</v>
      </c>
      <c r="D1120" s="21">
        <v>3.1920060704847848</v>
      </c>
      <c r="E1120" s="21">
        <v>3.4847302731512864</v>
      </c>
      <c r="F1120" s="21">
        <v>2</v>
      </c>
      <c r="G1120" s="21">
        <v>3</v>
      </c>
      <c r="H1120" s="21">
        <v>20.666666666666668</v>
      </c>
      <c r="I1120" s="21">
        <v>31</v>
      </c>
      <c r="J1120" s="21">
        <v>11.63241718618667</v>
      </c>
      <c r="K1120" s="21">
        <v>17.791907878118959</v>
      </c>
      <c r="L1120" s="18">
        <v>19.423521957959114</v>
      </c>
    </row>
    <row r="1121" spans="2:12" x14ac:dyDescent="0.2">
      <c r="B1121" s="7">
        <v>1118</v>
      </c>
      <c r="C1121" s="21">
        <v>2.4185400605177936</v>
      </c>
      <c r="D1121" s="21">
        <v>3.2564535880561745</v>
      </c>
      <c r="E1121" s="21">
        <v>3.1747604805433189</v>
      </c>
      <c r="F1121" s="21">
        <v>2</v>
      </c>
      <c r="G1121" s="21">
        <v>2.2727272727272729</v>
      </c>
      <c r="H1121" s="21">
        <v>27.279999999999998</v>
      </c>
      <c r="I1121" s="21">
        <v>31</v>
      </c>
      <c r="J1121" s="21">
        <v>25.635299994462862</v>
      </c>
      <c r="K1121" s="21">
        <v>19.529032309671912</v>
      </c>
      <c r="L1121" s="18">
        <v>19.039116733430468</v>
      </c>
    </row>
    <row r="1122" spans="2:12" x14ac:dyDescent="0.2">
      <c r="B1122" s="7">
        <v>1119</v>
      </c>
      <c r="C1122" s="21">
        <v>4.6718323261986159</v>
      </c>
      <c r="D1122" s="21">
        <v>2.9369197183916524</v>
      </c>
      <c r="E1122" s="21">
        <v>3.240884369671468</v>
      </c>
      <c r="F1122" s="21">
        <v>3</v>
      </c>
      <c r="G1122" s="21">
        <v>3.3636363636363638</v>
      </c>
      <c r="H1122" s="21">
        <v>18.432432432432432</v>
      </c>
      <c r="I1122" s="21">
        <v>20.666666666666668</v>
      </c>
      <c r="J1122" s="21">
        <v>13.271024230111498</v>
      </c>
      <c r="K1122" s="21">
        <v>19.130580708217309</v>
      </c>
      <c r="L1122" s="18">
        <v>21.11055321387985</v>
      </c>
    </row>
    <row r="1123" spans="2:12" x14ac:dyDescent="0.2">
      <c r="B1123" s="7">
        <v>1120</v>
      </c>
      <c r="C1123" s="21">
        <v>3.6062580604367889</v>
      </c>
      <c r="D1123" s="21">
        <v>3.0253448547406183</v>
      </c>
      <c r="E1123" s="21">
        <v>3.3345888565425414</v>
      </c>
      <c r="F1123" s="21">
        <v>2</v>
      </c>
      <c r="G1123" s="21">
        <v>2.7272727272727271</v>
      </c>
      <c r="H1123" s="21">
        <v>22.733333333333334</v>
      </c>
      <c r="I1123" s="21">
        <v>31</v>
      </c>
      <c r="J1123" s="21">
        <v>17.192335922984551</v>
      </c>
      <c r="K1123" s="21">
        <v>18.592996818289773</v>
      </c>
      <c r="L1123" s="18">
        <v>20.493531473890652</v>
      </c>
    </row>
    <row r="1124" spans="2:12" x14ac:dyDescent="0.2">
      <c r="B1124" s="7">
        <v>1121</v>
      </c>
      <c r="C1124" s="21">
        <v>4.5032634570769758</v>
      </c>
      <c r="D1124" s="21">
        <v>3.0041443964715295</v>
      </c>
      <c r="E1124" s="21">
        <v>3.2068853185254111</v>
      </c>
      <c r="F1124" s="21">
        <v>7</v>
      </c>
      <c r="G1124" s="21">
        <v>2.4545454545454546</v>
      </c>
      <c r="H1124" s="21">
        <v>25.25925925925926</v>
      </c>
      <c r="I1124" s="21">
        <v>8.8571428571428577</v>
      </c>
      <c r="J1124" s="21">
        <v>13.767793199521929</v>
      </c>
      <c r="K1124" s="21">
        <v>19.333401054861799</v>
      </c>
      <c r="L1124" s="18">
        <v>20.638155766687223</v>
      </c>
    </row>
    <row r="1125" spans="2:12" x14ac:dyDescent="0.2">
      <c r="B1125" s="7">
        <v>1122</v>
      </c>
      <c r="C1125" s="21">
        <v>5.2736223957231703</v>
      </c>
      <c r="D1125" s="21">
        <v>3.1634981636317923</v>
      </c>
      <c r="E1125" s="21">
        <v>3.5203914572595529</v>
      </c>
      <c r="F1125" s="21">
        <v>5</v>
      </c>
      <c r="G1125" s="21">
        <v>2.0909090909090908</v>
      </c>
      <c r="H1125" s="21">
        <v>29.65217391304348</v>
      </c>
      <c r="I1125" s="21">
        <v>12.4</v>
      </c>
      <c r="J1125" s="21">
        <v>11.756624829696014</v>
      </c>
      <c r="K1125" s="21">
        <v>17.611677778659271</v>
      </c>
      <c r="L1125" s="18">
        <v>19.598557291028143</v>
      </c>
    </row>
    <row r="1126" spans="2:12" x14ac:dyDescent="0.2">
      <c r="B1126" s="7">
        <v>1123</v>
      </c>
      <c r="C1126" s="21">
        <v>3.9776607645710502</v>
      </c>
      <c r="D1126" s="21">
        <v>3.0230085731573104</v>
      </c>
      <c r="E1126" s="21">
        <v>3.4448598541697608</v>
      </c>
      <c r="F1126" s="21">
        <v>3</v>
      </c>
      <c r="G1126" s="21">
        <v>3</v>
      </c>
      <c r="H1126" s="21">
        <v>20.666666666666668</v>
      </c>
      <c r="I1126" s="21">
        <v>20.666666666666668</v>
      </c>
      <c r="J1126" s="21">
        <v>15.587050698800873</v>
      </c>
      <c r="K1126" s="21">
        <v>17.997829410956545</v>
      </c>
      <c r="L1126" s="18">
        <v>20.50936955671467</v>
      </c>
    </row>
    <row r="1127" spans="2:12" x14ac:dyDescent="0.2">
      <c r="B1127" s="7">
        <v>1124</v>
      </c>
      <c r="C1127" s="21">
        <v>5.7993004680511451</v>
      </c>
      <c r="D1127" s="21">
        <v>3.0041236772825108</v>
      </c>
      <c r="E1127" s="21">
        <v>3.1823264014230688</v>
      </c>
      <c r="F1127" s="21">
        <v>5</v>
      </c>
      <c r="G1127" s="21">
        <v>2.6363636363636362</v>
      </c>
      <c r="H1127" s="21">
        <v>23.517241379310345</v>
      </c>
      <c r="I1127" s="21">
        <v>12.4</v>
      </c>
      <c r="J1127" s="21">
        <v>10.690944596087656</v>
      </c>
      <c r="K1127" s="21">
        <v>19.482602404415498</v>
      </c>
      <c r="L1127" s="18">
        <v>20.638298106316434</v>
      </c>
    </row>
    <row r="1128" spans="2:12" x14ac:dyDescent="0.2">
      <c r="B1128" s="7">
        <v>1125</v>
      </c>
      <c r="C1128" s="21">
        <v>5.8485150950318232</v>
      </c>
      <c r="D1128" s="21">
        <v>3.1971437694885045</v>
      </c>
      <c r="E1128" s="21">
        <v>3.4653981163002348</v>
      </c>
      <c r="F1128" s="21">
        <v>5</v>
      </c>
      <c r="G1128" s="21">
        <v>2.6363636363636362</v>
      </c>
      <c r="H1128" s="21">
        <v>23.517241379310345</v>
      </c>
      <c r="I1128" s="21">
        <v>12.4</v>
      </c>
      <c r="J1128" s="21">
        <v>10.600981444446907</v>
      </c>
      <c r="K1128" s="21">
        <v>17.891162261666231</v>
      </c>
      <c r="L1128" s="18">
        <v>19.392309032733639</v>
      </c>
    </row>
    <row r="1129" spans="2:12" x14ac:dyDescent="0.2">
      <c r="B1129" s="7">
        <v>1126</v>
      </c>
      <c r="C1129" s="21">
        <v>5.3426058761354938</v>
      </c>
      <c r="D1129" s="21">
        <v>3.1281509954016062</v>
      </c>
      <c r="E1129" s="21">
        <v>3.1912859452147559</v>
      </c>
      <c r="F1129" s="21">
        <v>6</v>
      </c>
      <c r="G1129" s="21">
        <v>3.1818181818181817</v>
      </c>
      <c r="H1129" s="21">
        <v>19.485714285714288</v>
      </c>
      <c r="I1129" s="21">
        <v>10.333333333333334</v>
      </c>
      <c r="J1129" s="21">
        <v>11.604823832681237</v>
      </c>
      <c r="K1129" s="21">
        <v>19.427904946270097</v>
      </c>
      <c r="L1129" s="18">
        <v>19.820015111527621</v>
      </c>
    </row>
    <row r="1130" spans="2:12" x14ac:dyDescent="0.2">
      <c r="B1130" s="7">
        <v>1127</v>
      </c>
      <c r="C1130" s="21">
        <v>5.5574341296716305</v>
      </c>
      <c r="D1130" s="21">
        <v>3.2322524396652179</v>
      </c>
      <c r="E1130" s="21">
        <v>3.3410410043233347</v>
      </c>
      <c r="F1130" s="21">
        <v>2</v>
      </c>
      <c r="G1130" s="21">
        <v>2.7272727272727271</v>
      </c>
      <c r="H1130" s="21">
        <v>22.733333333333334</v>
      </c>
      <c r="I1130" s="21">
        <v>31</v>
      </c>
      <c r="J1130" s="21">
        <v>11.156227595928945</v>
      </c>
      <c r="K1130" s="21">
        <v>18.557090415763078</v>
      </c>
      <c r="L1130" s="18">
        <v>19.181670106936846</v>
      </c>
    </row>
    <row r="1131" spans="2:12" x14ac:dyDescent="0.2">
      <c r="B1131" s="7">
        <v>1128</v>
      </c>
      <c r="C1131" s="21">
        <v>4.7108520927663546</v>
      </c>
      <c r="D1131" s="21">
        <v>2.9603105039140507</v>
      </c>
      <c r="E1131" s="21">
        <v>3.3570877551233438</v>
      </c>
      <c r="F1131" s="21">
        <v>4</v>
      </c>
      <c r="G1131" s="21">
        <v>3.4545454545454546</v>
      </c>
      <c r="H1131" s="21">
        <v>17.94736842105263</v>
      </c>
      <c r="I1131" s="21">
        <v>15.5</v>
      </c>
      <c r="J1131" s="21">
        <v>13.161100959888495</v>
      </c>
      <c r="K1131" s="21">
        <v>18.468388234826481</v>
      </c>
      <c r="L1131" s="18">
        <v>20.943748947289517</v>
      </c>
    </row>
    <row r="1132" spans="2:12" x14ac:dyDescent="0.2">
      <c r="B1132" s="7">
        <v>1129</v>
      </c>
      <c r="C1132" s="21">
        <v>4.0549997024047801</v>
      </c>
      <c r="D1132" s="21">
        <v>3.3622855358527817</v>
      </c>
      <c r="E1132" s="21">
        <v>3.1832220927514485</v>
      </c>
      <c r="F1132" s="21">
        <v>3</v>
      </c>
      <c r="G1132" s="21">
        <v>2.6363636363636362</v>
      </c>
      <c r="H1132" s="21">
        <v>23.517241379310345</v>
      </c>
      <c r="I1132" s="21">
        <v>20.666666666666668</v>
      </c>
      <c r="J1132" s="21">
        <v>15.28976684344304</v>
      </c>
      <c r="K1132" s="21">
        <v>19.477120412421399</v>
      </c>
      <c r="L1132" s="18">
        <v>18.439837824265823</v>
      </c>
    </row>
    <row r="1133" spans="2:12" x14ac:dyDescent="0.2">
      <c r="B1133" s="7">
        <v>1130</v>
      </c>
      <c r="C1133" s="21">
        <v>2.7257132608711752</v>
      </c>
      <c r="D1133" s="21">
        <v>3.1031081500255349</v>
      </c>
      <c r="E1133" s="21">
        <v>3.4545596335178477</v>
      </c>
      <c r="F1133" s="21">
        <v>6</v>
      </c>
      <c r="G1133" s="21">
        <v>2.1818181818181817</v>
      </c>
      <c r="H1133" s="21">
        <v>28.416666666666668</v>
      </c>
      <c r="I1133" s="21">
        <v>10.333333333333334</v>
      </c>
      <c r="J1133" s="21">
        <v>22.746339789308561</v>
      </c>
      <c r="K1133" s="21">
        <v>17.947294757469319</v>
      </c>
      <c r="L1133" s="18">
        <v>19.979967504351986</v>
      </c>
    </row>
    <row r="1134" spans="2:12" x14ac:dyDescent="0.2">
      <c r="B1134" s="7">
        <v>1131</v>
      </c>
      <c r="C1134" s="21">
        <v>4.8819644409069758</v>
      </c>
      <c r="D1134" s="21">
        <v>3.0984049432536578</v>
      </c>
      <c r="E1134" s="21">
        <v>3.4792332907428052</v>
      </c>
      <c r="F1134" s="21">
        <v>4</v>
      </c>
      <c r="G1134" s="21">
        <v>3.6363636363636362</v>
      </c>
      <c r="H1134" s="21">
        <v>17.05</v>
      </c>
      <c r="I1134" s="21">
        <v>15.5</v>
      </c>
      <c r="J1134" s="21">
        <v>12.699805734037994</v>
      </c>
      <c r="K1134" s="21">
        <v>17.820018038158974</v>
      </c>
      <c r="L1134" s="18">
        <v>20.010295986325577</v>
      </c>
    </row>
    <row r="1135" spans="2:12" x14ac:dyDescent="0.2">
      <c r="B1135" s="7">
        <v>1132</v>
      </c>
      <c r="C1135" s="21">
        <v>5.3492474263039007</v>
      </c>
      <c r="D1135" s="21">
        <v>3.1846989271581552</v>
      </c>
      <c r="E1135" s="21">
        <v>3.2970214379133074</v>
      </c>
      <c r="F1135" s="21">
        <v>6</v>
      </c>
      <c r="G1135" s="21">
        <v>3.3636363636363638</v>
      </c>
      <c r="H1135" s="21">
        <v>18.432432432432432</v>
      </c>
      <c r="I1135" s="21">
        <v>10.333333333333334</v>
      </c>
      <c r="J1135" s="21">
        <v>11.590415447063986</v>
      </c>
      <c r="K1135" s="21">
        <v>18.80485194516659</v>
      </c>
      <c r="L1135" s="18">
        <v>19.468088324231417</v>
      </c>
    </row>
    <row r="1136" spans="2:12" x14ac:dyDescent="0.2">
      <c r="B1136" s="7">
        <v>1133</v>
      </c>
      <c r="C1136" s="21">
        <v>3.6127153765201436</v>
      </c>
      <c r="D1136" s="21">
        <v>2.9794662597065726</v>
      </c>
      <c r="E1136" s="21">
        <v>3.2218082900728762</v>
      </c>
      <c r="F1136" s="21">
        <v>6</v>
      </c>
      <c r="G1136" s="21">
        <v>2.7272727272727271</v>
      </c>
      <c r="H1136" s="21">
        <v>22.733333333333334</v>
      </c>
      <c r="I1136" s="21">
        <v>10.333333333333334</v>
      </c>
      <c r="J1136" s="21">
        <v>17.161606586268061</v>
      </c>
      <c r="K1136" s="21">
        <v>19.243851408240552</v>
      </c>
      <c r="L1136" s="18">
        <v>20.809096192318002</v>
      </c>
    </row>
    <row r="1137" spans="2:12" x14ac:dyDescent="0.2">
      <c r="B1137" s="7">
        <v>1134</v>
      </c>
      <c r="C1137" s="21">
        <v>5.4331300990605573</v>
      </c>
      <c r="D1137" s="21">
        <v>3.0160490629699761</v>
      </c>
      <c r="E1137" s="21">
        <v>3.4555388183424038</v>
      </c>
      <c r="F1137" s="21">
        <v>6</v>
      </c>
      <c r="G1137" s="21">
        <v>3.0909090909090908</v>
      </c>
      <c r="H1137" s="21">
        <v>20.058823529411764</v>
      </c>
      <c r="I1137" s="21">
        <v>10.333333333333334</v>
      </c>
      <c r="J1137" s="21">
        <v>11.411469791735785</v>
      </c>
      <c r="K1137" s="21">
        <v>17.942209090778189</v>
      </c>
      <c r="L1137" s="18">
        <v>20.5566947703918</v>
      </c>
    </row>
    <row r="1138" spans="2:12" x14ac:dyDescent="0.2">
      <c r="B1138" s="7">
        <v>1135</v>
      </c>
      <c r="C1138" s="21">
        <v>3.6279303928727495</v>
      </c>
      <c r="D1138" s="21">
        <v>2.9684355595229395</v>
      </c>
      <c r="E1138" s="21">
        <v>3.3426188014864402</v>
      </c>
      <c r="F1138" s="21">
        <v>2</v>
      </c>
      <c r="G1138" s="21">
        <v>3.0909090909090908</v>
      </c>
      <c r="H1138" s="21">
        <v>20.058823529411764</v>
      </c>
      <c r="I1138" s="21">
        <v>31</v>
      </c>
      <c r="J1138" s="21">
        <v>17.089633285633621</v>
      </c>
      <c r="K1138" s="21">
        <v>18.548331018909192</v>
      </c>
      <c r="L1138" s="18">
        <v>20.886422749215445</v>
      </c>
    </row>
    <row r="1139" spans="2:12" x14ac:dyDescent="0.2">
      <c r="B1139" s="7">
        <v>1136</v>
      </c>
      <c r="C1139" s="21">
        <v>3.5032319985785225</v>
      </c>
      <c r="D1139" s="21">
        <v>3.1998302204730704</v>
      </c>
      <c r="E1139" s="21">
        <v>3.105601453387155</v>
      </c>
      <c r="F1139" s="21">
        <v>6</v>
      </c>
      <c r="G1139" s="21">
        <v>2.7272727272727271</v>
      </c>
      <c r="H1139" s="21">
        <v>22.733333333333334</v>
      </c>
      <c r="I1139" s="21">
        <v>10.333333333333334</v>
      </c>
      <c r="J1139" s="21">
        <v>17.697942935311513</v>
      </c>
      <c r="K1139" s="21">
        <v>19.963926772502983</v>
      </c>
      <c r="L1139" s="18">
        <v>19.376028016522007</v>
      </c>
    </row>
    <row r="1140" spans="2:12" x14ac:dyDescent="0.2">
      <c r="B1140" s="7">
        <v>1137</v>
      </c>
      <c r="C1140" s="21">
        <v>5.5464201852131332</v>
      </c>
      <c r="D1140" s="21">
        <v>3.0563125229642254</v>
      </c>
      <c r="E1140" s="21">
        <v>3.1890805024916169</v>
      </c>
      <c r="F1140" s="21">
        <v>7</v>
      </c>
      <c r="G1140" s="21">
        <v>3.7272727272727271</v>
      </c>
      <c r="H1140" s="21">
        <v>16.634146341463417</v>
      </c>
      <c r="I1140" s="21">
        <v>8.8571428571428577</v>
      </c>
      <c r="J1140" s="21">
        <v>11.17838135763555</v>
      </c>
      <c r="K1140" s="21">
        <v>19.44134052168317</v>
      </c>
      <c r="L1140" s="18">
        <v>20.285883571837108</v>
      </c>
    </row>
    <row r="1141" spans="2:12" x14ac:dyDescent="0.2">
      <c r="B1141" s="7">
        <v>1138</v>
      </c>
      <c r="C1141" s="21">
        <v>4.3884487273683686</v>
      </c>
      <c r="D1141" s="21">
        <v>2.950227646711117</v>
      </c>
      <c r="E1141" s="21">
        <v>3.0885133920995389</v>
      </c>
      <c r="F1141" s="21">
        <v>5</v>
      </c>
      <c r="G1141" s="21">
        <v>3</v>
      </c>
      <c r="H1141" s="21">
        <v>20.666666666666668</v>
      </c>
      <c r="I1141" s="21">
        <v>12.4</v>
      </c>
      <c r="J1141" s="21">
        <v>14.127999175047828</v>
      </c>
      <c r="K1141" s="21">
        <v>20.074382762463287</v>
      </c>
      <c r="L1141" s="18">
        <v>21.015327433839538</v>
      </c>
    </row>
    <row r="1142" spans="2:12" x14ac:dyDescent="0.2">
      <c r="B1142" s="7">
        <v>1139</v>
      </c>
      <c r="C1142" s="21">
        <v>4.9807043271957694</v>
      </c>
      <c r="D1142" s="21">
        <v>3.1011912255178191</v>
      </c>
      <c r="E1142" s="21">
        <v>3.3749494135159201</v>
      </c>
      <c r="F1142" s="21">
        <v>5</v>
      </c>
      <c r="G1142" s="21">
        <v>2.7272727272727271</v>
      </c>
      <c r="H1142" s="21">
        <v>22.733333333333334</v>
      </c>
      <c r="I1142" s="21">
        <v>12.4</v>
      </c>
      <c r="J1142" s="21">
        <v>12.448038656192862</v>
      </c>
      <c r="K1142" s="21">
        <v>18.370645720408081</v>
      </c>
      <c r="L1142" s="18">
        <v>19.992317626155927</v>
      </c>
    </row>
    <row r="1143" spans="2:12" x14ac:dyDescent="0.2">
      <c r="B1143" s="7">
        <v>1140</v>
      </c>
      <c r="C1143" s="21">
        <v>3.5388718801990011</v>
      </c>
      <c r="D1143" s="21">
        <v>3.0258219225204117</v>
      </c>
      <c r="E1143" s="21">
        <v>3.2957846569336411</v>
      </c>
      <c r="F1143" s="21">
        <v>3</v>
      </c>
      <c r="G1143" s="21">
        <v>3.1818181818181817</v>
      </c>
      <c r="H1143" s="21">
        <v>19.485714285714288</v>
      </c>
      <c r="I1143" s="21">
        <v>20.666666666666668</v>
      </c>
      <c r="J1143" s="21">
        <v>17.519707437533331</v>
      </c>
      <c r="K1143" s="21">
        <v>18.811908681462235</v>
      </c>
      <c r="L1143" s="18">
        <v>20.49030035064192</v>
      </c>
    </row>
    <row r="1144" spans="2:12" x14ac:dyDescent="0.2">
      <c r="B1144" s="7">
        <v>1141</v>
      </c>
      <c r="C1144" s="21">
        <v>5.6978337095578073</v>
      </c>
      <c r="D1144" s="21">
        <v>2.9602858130700489</v>
      </c>
      <c r="E1144" s="21">
        <v>3.131937044742922</v>
      </c>
      <c r="F1144" s="21">
        <v>2</v>
      </c>
      <c r="G1144" s="21">
        <v>2.6363636363636362</v>
      </c>
      <c r="H1144" s="21">
        <v>23.517241379310345</v>
      </c>
      <c r="I1144" s="21">
        <v>31</v>
      </c>
      <c r="J1144" s="21">
        <v>10.881328441719589</v>
      </c>
      <c r="K1144" s="21">
        <v>19.796055640412508</v>
      </c>
      <c r="L1144" s="18">
        <v>20.943923632732318</v>
      </c>
    </row>
    <row r="1145" spans="2:12" x14ac:dyDescent="0.2">
      <c r="B1145" s="7">
        <v>1142</v>
      </c>
      <c r="C1145" s="21">
        <v>4.1412057476661319</v>
      </c>
      <c r="D1145" s="21">
        <v>3.1011044058728396</v>
      </c>
      <c r="E1145" s="21">
        <v>3.4384212767884508</v>
      </c>
      <c r="F1145" s="21">
        <v>7</v>
      </c>
      <c r="G1145" s="21">
        <v>3.2727272727272729</v>
      </c>
      <c r="H1145" s="21">
        <v>18.944444444444443</v>
      </c>
      <c r="I1145" s="21">
        <v>8.8571428571428577</v>
      </c>
      <c r="J1145" s="21">
        <v>14.971485064450485</v>
      </c>
      <c r="K1145" s="21">
        <v>18.031531045523646</v>
      </c>
      <c r="L1145" s="18">
        <v>19.99287733833954</v>
      </c>
    </row>
    <row r="1146" spans="2:12" x14ac:dyDescent="0.2">
      <c r="B1146" s="7">
        <v>1143</v>
      </c>
      <c r="C1146" s="21">
        <v>2.9365863419995324</v>
      </c>
      <c r="D1146" s="21">
        <v>3.1844337639504157</v>
      </c>
      <c r="E1146" s="21">
        <v>3.5982714697313738</v>
      </c>
      <c r="F1146" s="21">
        <v>4</v>
      </c>
      <c r="G1146" s="21">
        <v>2.7272727272727271</v>
      </c>
      <c r="H1146" s="21">
        <v>22.733333333333334</v>
      </c>
      <c r="I1146" s="21">
        <v>15.5</v>
      </c>
      <c r="J1146" s="21">
        <v>21.11294979250771</v>
      </c>
      <c r="K1146" s="21">
        <v>17.230495398010802</v>
      </c>
      <c r="L1146" s="18">
        <v>19.469709403874223</v>
      </c>
    </row>
    <row r="1147" spans="2:12" x14ac:dyDescent="0.2">
      <c r="B1147" s="7">
        <v>1144</v>
      </c>
      <c r="C1147" s="21">
        <v>4.1993869028187412</v>
      </c>
      <c r="D1147" s="21">
        <v>3.0819343515527922</v>
      </c>
      <c r="E1147" s="21">
        <v>3.6364288911638769</v>
      </c>
      <c r="F1147" s="21">
        <v>2</v>
      </c>
      <c r="G1147" s="21">
        <v>1.8181818181818181</v>
      </c>
      <c r="H1147" s="21">
        <v>34.1</v>
      </c>
      <c r="I1147" s="21">
        <v>31</v>
      </c>
      <c r="J1147" s="21">
        <v>14.764059953224109</v>
      </c>
      <c r="K1147" s="21">
        <v>17.049694042045807</v>
      </c>
      <c r="L1147" s="18">
        <v>20.117235777187179</v>
      </c>
    </row>
    <row r="1148" spans="2:12" x14ac:dyDescent="0.2">
      <c r="B1148" s="7">
        <v>1145</v>
      </c>
      <c r="C1148" s="21">
        <v>4.0394712042757748</v>
      </c>
      <c r="D1148" s="21">
        <v>3.1244001357709705</v>
      </c>
      <c r="E1148" s="21">
        <v>3.4198617098400179</v>
      </c>
      <c r="F1148" s="21">
        <v>4</v>
      </c>
      <c r="G1148" s="21">
        <v>3.0909090909090908</v>
      </c>
      <c r="H1148" s="21">
        <v>20.058823529411764</v>
      </c>
      <c r="I1148" s="21">
        <v>15.5</v>
      </c>
      <c r="J1148" s="21">
        <v>15.348543624812347</v>
      </c>
      <c r="K1148" s="21">
        <v>18.129388045606198</v>
      </c>
      <c r="L1148" s="18">
        <v>19.843809149208415</v>
      </c>
    </row>
    <row r="1149" spans="2:12" x14ac:dyDescent="0.2">
      <c r="B1149" s="7">
        <v>1146</v>
      </c>
      <c r="C1149" s="21">
        <v>5.6719037360583107</v>
      </c>
      <c r="D1149" s="21">
        <v>3.2270136563025926</v>
      </c>
      <c r="E1149" s="21">
        <v>3.097651568594018</v>
      </c>
      <c r="F1149" s="21">
        <v>2</v>
      </c>
      <c r="G1149" s="21">
        <v>3.7272727272727271</v>
      </c>
      <c r="H1149" s="21">
        <v>16.634146341463417</v>
      </c>
      <c r="I1149" s="21">
        <v>31</v>
      </c>
      <c r="J1149" s="21">
        <v>10.931074095253756</v>
      </c>
      <c r="K1149" s="21">
        <v>20.01516265696111</v>
      </c>
      <c r="L1149" s="18">
        <v>19.212809923784949</v>
      </c>
    </row>
    <row r="1150" spans="2:12" x14ac:dyDescent="0.2">
      <c r="B1150" s="7">
        <v>1147</v>
      </c>
      <c r="C1150" s="21">
        <v>2.4978725090713629</v>
      </c>
      <c r="D1150" s="21">
        <v>3.1251589578051919</v>
      </c>
      <c r="E1150" s="21">
        <v>3.7130055824534014</v>
      </c>
      <c r="F1150" s="21">
        <v>6</v>
      </c>
      <c r="G1150" s="21">
        <v>2.9090909090909092</v>
      </c>
      <c r="H1150" s="21">
        <v>21.3125</v>
      </c>
      <c r="I1150" s="21">
        <v>10.333333333333334</v>
      </c>
      <c r="J1150" s="21">
        <v>24.821122685340661</v>
      </c>
      <c r="K1150" s="21">
        <v>16.698062694275009</v>
      </c>
      <c r="L1150" s="18">
        <v>19.838990860017812</v>
      </c>
    </row>
    <row r="1151" spans="2:12" x14ac:dyDescent="0.2">
      <c r="B1151" s="7">
        <v>1148</v>
      </c>
      <c r="C1151" s="21">
        <v>4.4499788494203658</v>
      </c>
      <c r="D1151" s="21">
        <v>3.1157420660166224</v>
      </c>
      <c r="E1151" s="21">
        <v>3.2059793613730654</v>
      </c>
      <c r="F1151" s="21">
        <v>6</v>
      </c>
      <c r="G1151" s="21">
        <v>2.8181818181818183</v>
      </c>
      <c r="H1151" s="21">
        <v>22</v>
      </c>
      <c r="I1151" s="21">
        <v>10.333333333333334</v>
      </c>
      <c r="J1151" s="21">
        <v>13.932650490704207</v>
      </c>
      <c r="K1151" s="21">
        <v>19.338864356708296</v>
      </c>
      <c r="L1151" s="18">
        <v>19.898951417138658</v>
      </c>
    </row>
    <row r="1152" spans="2:12" x14ac:dyDescent="0.2">
      <c r="B1152" s="7">
        <v>1149</v>
      </c>
      <c r="C1152" s="21">
        <v>3.2334776976670336</v>
      </c>
      <c r="D1152" s="21">
        <v>3.1384756774139277</v>
      </c>
      <c r="E1152" s="21">
        <v>3.2915514547282019</v>
      </c>
      <c r="F1152" s="21">
        <v>6</v>
      </c>
      <c r="G1152" s="21">
        <v>3</v>
      </c>
      <c r="H1152" s="21">
        <v>20.666666666666668</v>
      </c>
      <c r="I1152" s="21">
        <v>10.333333333333334</v>
      </c>
      <c r="J1152" s="21">
        <v>19.174401618645224</v>
      </c>
      <c r="K1152" s="21">
        <v>18.83610232218582</v>
      </c>
      <c r="L1152" s="18">
        <v>19.754812964199033</v>
      </c>
    </row>
    <row r="1153" spans="2:12" x14ac:dyDescent="0.2">
      <c r="B1153" s="7">
        <v>1150</v>
      </c>
      <c r="C1153" s="21">
        <v>3.2299172330584947</v>
      </c>
      <c r="D1153" s="21">
        <v>3.1592392498379573</v>
      </c>
      <c r="E1153" s="21">
        <v>3.4421720265747764</v>
      </c>
      <c r="F1153" s="21">
        <v>5</v>
      </c>
      <c r="G1153" s="21">
        <v>3.0909090909090908</v>
      </c>
      <c r="H1153" s="21">
        <v>20.058823529411764</v>
      </c>
      <c r="I1153" s="21">
        <v>12.4</v>
      </c>
      <c r="J1153" s="21">
        <v>19.195538314550106</v>
      </c>
      <c r="K1153" s="21">
        <v>18.011883055622508</v>
      </c>
      <c r="L1153" s="18">
        <v>19.624977754749054</v>
      </c>
    </row>
    <row r="1154" spans="2:12" x14ac:dyDescent="0.2">
      <c r="B1154" s="7">
        <v>1151</v>
      </c>
      <c r="C1154" s="21">
        <v>5.2229480014244958</v>
      </c>
      <c r="D1154" s="21">
        <v>3.1371667531205358</v>
      </c>
      <c r="E1154" s="21">
        <v>3.3952563490040428</v>
      </c>
      <c r="F1154" s="21">
        <v>5</v>
      </c>
      <c r="G1154" s="21">
        <v>3.5454545454545454</v>
      </c>
      <c r="H1154" s="21">
        <v>17.487179487179489</v>
      </c>
      <c r="I1154" s="21">
        <v>12.4</v>
      </c>
      <c r="J1154" s="21">
        <v>11.870690648861572</v>
      </c>
      <c r="K1154" s="21">
        <v>18.260771390115195</v>
      </c>
      <c r="L1154" s="18">
        <v>19.763055291316178</v>
      </c>
    </row>
    <row r="1155" spans="2:12" x14ac:dyDescent="0.2">
      <c r="B1155" s="7">
        <v>1152</v>
      </c>
      <c r="C1155" s="21">
        <v>6.5385556290536657</v>
      </c>
      <c r="D1155" s="21">
        <v>3.0104279805845522</v>
      </c>
      <c r="E1155" s="21">
        <v>3.3007127867164794</v>
      </c>
      <c r="F1155" s="21">
        <v>7</v>
      </c>
      <c r="G1155" s="21">
        <v>3.3636363636363638</v>
      </c>
      <c r="H1155" s="21">
        <v>18.432432432432432</v>
      </c>
      <c r="I1155" s="21">
        <v>8.8571428571428577</v>
      </c>
      <c r="J1155" s="21">
        <v>9.4822164889913694</v>
      </c>
      <c r="K1155" s="21">
        <v>18.783821558032944</v>
      </c>
      <c r="L1155" s="18">
        <v>20.595078307756463</v>
      </c>
    </row>
    <row r="1156" spans="2:12" x14ac:dyDescent="0.2">
      <c r="B1156" s="7">
        <v>1153</v>
      </c>
      <c r="C1156" s="21">
        <v>5.45841298900904</v>
      </c>
      <c r="D1156" s="21">
        <v>3.2468297945637397</v>
      </c>
      <c r="E1156" s="21">
        <v>3.4245403500561169</v>
      </c>
      <c r="F1156" s="21">
        <v>7</v>
      </c>
      <c r="G1156" s="21">
        <v>2.8181818181818183</v>
      </c>
      <c r="H1156" s="21">
        <v>22</v>
      </c>
      <c r="I1156" s="21">
        <v>8.8571428571428577</v>
      </c>
      <c r="J1156" s="21">
        <v>11.358612865102376</v>
      </c>
      <c r="K1156" s="21">
        <v>18.104619499952459</v>
      </c>
      <c r="L1156" s="18">
        <v>19.095549789461824</v>
      </c>
    </row>
    <row r="1157" spans="2:12" x14ac:dyDescent="0.2">
      <c r="B1157" s="7">
        <v>1154</v>
      </c>
      <c r="C1157" s="21">
        <v>3.6338672770163103</v>
      </c>
      <c r="D1157" s="21">
        <v>2.9681381613207258</v>
      </c>
      <c r="E1157" s="21">
        <v>3.3026878188907145</v>
      </c>
      <c r="F1157" s="21">
        <v>3</v>
      </c>
      <c r="G1157" s="21">
        <v>2.8181818181818183</v>
      </c>
      <c r="H1157" s="21">
        <v>22</v>
      </c>
      <c r="I1157" s="21">
        <v>20.666666666666668</v>
      </c>
      <c r="J1157" s="21">
        <v>17.061712845744562</v>
      </c>
      <c r="K1157" s="21">
        <v>18.772588691359925</v>
      </c>
      <c r="L1157" s="18">
        <v>20.88851550374326</v>
      </c>
    </row>
    <row r="1158" spans="2:12" x14ac:dyDescent="0.2">
      <c r="B1158" s="7">
        <v>1155</v>
      </c>
      <c r="C1158" s="21">
        <v>5.0466893978609351</v>
      </c>
      <c r="D1158" s="21">
        <v>2.9763120783664743</v>
      </c>
      <c r="E1158" s="21">
        <v>3.0905975530759431</v>
      </c>
      <c r="F1158" s="21">
        <v>6</v>
      </c>
      <c r="G1158" s="21">
        <v>3</v>
      </c>
      <c r="H1158" s="21">
        <v>20.666666666666668</v>
      </c>
      <c r="I1158" s="21">
        <v>10.333333333333334</v>
      </c>
      <c r="J1158" s="21">
        <v>12.285281520649757</v>
      </c>
      <c r="K1158" s="21">
        <v>20.060845495167747</v>
      </c>
      <c r="L1158" s="18">
        <v>20.831148874021377</v>
      </c>
    </row>
    <row r="1159" spans="2:12" x14ac:dyDescent="0.2">
      <c r="B1159" s="7">
        <v>1156</v>
      </c>
      <c r="C1159" s="21">
        <v>3.1386464990971783</v>
      </c>
      <c r="D1159" s="21">
        <v>3.0602993976553012</v>
      </c>
      <c r="E1159" s="21">
        <v>3.091877440067921</v>
      </c>
      <c r="F1159" s="21">
        <v>7</v>
      </c>
      <c r="G1159" s="21">
        <v>2.5454545454545454</v>
      </c>
      <c r="H1159" s="21">
        <v>24.357142857142858</v>
      </c>
      <c r="I1159" s="21">
        <v>8.8571428571428577</v>
      </c>
      <c r="J1159" s="21">
        <v>19.75373780316901</v>
      </c>
      <c r="K1159" s="21">
        <v>20.052541280109089</v>
      </c>
      <c r="L1159" s="18">
        <v>20.259455675318016</v>
      </c>
    </row>
    <row r="1160" spans="2:12" x14ac:dyDescent="0.2">
      <c r="B1160" s="7">
        <v>1157</v>
      </c>
      <c r="C1160" s="21">
        <v>5.3853907367920719</v>
      </c>
      <c r="D1160" s="21">
        <v>3.1474695023328669</v>
      </c>
      <c r="E1160" s="21">
        <v>3.2530721573847416</v>
      </c>
      <c r="F1160" s="21">
        <v>5</v>
      </c>
      <c r="G1160" s="21">
        <v>3.0909090909090908</v>
      </c>
      <c r="H1160" s="21">
        <v>20.058823529411764</v>
      </c>
      <c r="I1160" s="21">
        <v>12.4</v>
      </c>
      <c r="J1160" s="21">
        <v>11.512627965214588</v>
      </c>
      <c r="K1160" s="21">
        <v>19.058907088567</v>
      </c>
      <c r="L1160" s="18">
        <v>19.698364020380925</v>
      </c>
    </row>
    <row r="1161" spans="2:12" x14ac:dyDescent="0.2">
      <c r="B1161" s="7">
        <v>1158</v>
      </c>
      <c r="C1161" s="21">
        <v>3.6473551510820168</v>
      </c>
      <c r="D1161" s="21">
        <v>3.0508062110089846</v>
      </c>
      <c r="E1161" s="21">
        <v>3.5516865023874677</v>
      </c>
      <c r="F1161" s="21">
        <v>4</v>
      </c>
      <c r="G1161" s="21">
        <v>3.4545454545454546</v>
      </c>
      <c r="H1161" s="21">
        <v>17.94736842105263</v>
      </c>
      <c r="I1161" s="21">
        <v>15.5</v>
      </c>
      <c r="J1161" s="21">
        <v>16.99861884346722</v>
      </c>
      <c r="K1161" s="21">
        <v>17.456495655887192</v>
      </c>
      <c r="L1161" s="18">
        <v>20.322496976789264</v>
      </c>
    </row>
    <row r="1162" spans="2:12" x14ac:dyDescent="0.2">
      <c r="B1162" s="7">
        <v>1159</v>
      </c>
      <c r="C1162" s="21">
        <v>3.6683336347851618</v>
      </c>
      <c r="D1162" s="21">
        <v>3.0560457642275565</v>
      </c>
      <c r="E1162" s="21">
        <v>3.4968276742956936</v>
      </c>
      <c r="F1162" s="21">
        <v>3</v>
      </c>
      <c r="G1162" s="21">
        <v>3.6363636363636362</v>
      </c>
      <c r="H1162" s="21">
        <v>17.05</v>
      </c>
      <c r="I1162" s="21">
        <v>20.666666666666668</v>
      </c>
      <c r="J1162" s="21">
        <v>16.901407061800981</v>
      </c>
      <c r="K1162" s="21">
        <v>17.730356132716093</v>
      </c>
      <c r="L1162" s="18">
        <v>20.287654303393936</v>
      </c>
    </row>
    <row r="1163" spans="2:12" x14ac:dyDescent="0.2">
      <c r="B1163" s="7">
        <v>1160</v>
      </c>
      <c r="C1163" s="21">
        <v>3.8461585341654811</v>
      </c>
      <c r="D1163" s="21">
        <v>2.8934171857284352</v>
      </c>
      <c r="E1163" s="21">
        <v>3.5387771946049229</v>
      </c>
      <c r="F1163" s="21">
        <v>6</v>
      </c>
      <c r="G1163" s="21">
        <v>2.5454545454545454</v>
      </c>
      <c r="H1163" s="21">
        <v>24.357142857142858</v>
      </c>
      <c r="I1163" s="21">
        <v>10.333333333333334</v>
      </c>
      <c r="J1163" s="21">
        <v>16.119980351629586</v>
      </c>
      <c r="K1163" s="21">
        <v>17.520176205080869</v>
      </c>
      <c r="L1163" s="18">
        <v>21.427950419943031</v>
      </c>
    </row>
    <row r="1164" spans="2:12" x14ac:dyDescent="0.2">
      <c r="B1164" s="7">
        <v>1161</v>
      </c>
      <c r="C1164" s="21">
        <v>4.0025667655311228</v>
      </c>
      <c r="D1164" s="21">
        <v>3.2042730923051068</v>
      </c>
      <c r="E1164" s="21">
        <v>3.121131372408315</v>
      </c>
      <c r="F1164" s="21">
        <v>5</v>
      </c>
      <c r="G1164" s="21">
        <v>3.1818181818181817</v>
      </c>
      <c r="H1164" s="21">
        <v>19.485714285714288</v>
      </c>
      <c r="I1164" s="21">
        <v>12.4</v>
      </c>
      <c r="J1164" s="21">
        <v>15.49006016187537</v>
      </c>
      <c r="K1164" s="21">
        <v>19.864591586274628</v>
      </c>
      <c r="L1164" s="18">
        <v>19.349162263631566</v>
      </c>
    </row>
    <row r="1165" spans="2:12" x14ac:dyDescent="0.2">
      <c r="B1165" s="7">
        <v>1162</v>
      </c>
      <c r="C1165" s="21">
        <v>3.6377547186550636</v>
      </c>
      <c r="D1165" s="21">
        <v>2.8556279996485161</v>
      </c>
      <c r="E1165" s="21">
        <v>3.1208189657099217</v>
      </c>
      <c r="F1165" s="21">
        <v>4</v>
      </c>
      <c r="G1165" s="21">
        <v>2.7272727272727271</v>
      </c>
      <c r="H1165" s="21">
        <v>22.733333333333334</v>
      </c>
      <c r="I1165" s="21">
        <v>15.5</v>
      </c>
      <c r="J1165" s="21">
        <v>17.043480057094779</v>
      </c>
      <c r="K1165" s="21">
        <v>19.8665801128571</v>
      </c>
      <c r="L1165" s="18">
        <v>21.711511446039626</v>
      </c>
    </row>
    <row r="1166" spans="2:12" x14ac:dyDescent="0.2">
      <c r="B1166" s="7">
        <v>1163</v>
      </c>
      <c r="C1166" s="21">
        <v>3.8283186369691466</v>
      </c>
      <c r="D1166" s="21">
        <v>3.0798192661946113</v>
      </c>
      <c r="E1166" s="21">
        <v>3.2750428068405113</v>
      </c>
      <c r="F1166" s="21">
        <v>5</v>
      </c>
      <c r="G1166" s="21">
        <v>3.8181818181818183</v>
      </c>
      <c r="H1166" s="21">
        <v>16.238095238095237</v>
      </c>
      <c r="I1166" s="21">
        <v>12.4</v>
      </c>
      <c r="J1166" s="21">
        <v>16.195099175204749</v>
      </c>
      <c r="K1166" s="21">
        <v>18.931050266122305</v>
      </c>
      <c r="L1166" s="18">
        <v>20.131051416080812</v>
      </c>
    </row>
    <row r="1167" spans="2:12" x14ac:dyDescent="0.2">
      <c r="B1167" s="7">
        <v>1164</v>
      </c>
      <c r="C1167" s="21">
        <v>3.4256727287200883</v>
      </c>
      <c r="D1167" s="21">
        <v>3.00809696907316</v>
      </c>
      <c r="E1167" s="21">
        <v>3.1024438832804382</v>
      </c>
      <c r="F1167" s="21">
        <v>6</v>
      </c>
      <c r="G1167" s="21">
        <v>3.3636363636363638</v>
      </c>
      <c r="H1167" s="21">
        <v>18.432432432432432</v>
      </c>
      <c r="I1167" s="21">
        <v>10.333333333333334</v>
      </c>
      <c r="J1167" s="21">
        <v>18.098634898834792</v>
      </c>
      <c r="K1167" s="21">
        <v>19.984245431199522</v>
      </c>
      <c r="L1167" s="18">
        <v>20.6110376884237</v>
      </c>
    </row>
    <row r="1168" spans="2:12" x14ac:dyDescent="0.2">
      <c r="B1168" s="7">
        <v>1165</v>
      </c>
      <c r="C1168" s="21">
        <v>4.9645974256149428</v>
      </c>
      <c r="D1168" s="21">
        <v>3.3785982474990388</v>
      </c>
      <c r="E1168" s="21">
        <v>3.15061498000486</v>
      </c>
      <c r="F1168" s="21">
        <v>2</v>
      </c>
      <c r="G1168" s="21">
        <v>3.9090909090909092</v>
      </c>
      <c r="H1168" s="21">
        <v>15.86046511627907</v>
      </c>
      <c r="I1168" s="21">
        <v>31</v>
      </c>
      <c r="J1168" s="21">
        <v>12.488424475287708</v>
      </c>
      <c r="K1168" s="21">
        <v>19.678697775982886</v>
      </c>
      <c r="L1168" s="18">
        <v>18.350805706447829</v>
      </c>
    </row>
    <row r="1169" spans="2:12" x14ac:dyDescent="0.2">
      <c r="B1169" s="7">
        <v>1166</v>
      </c>
      <c r="C1169" s="21">
        <v>4.1166460950931167</v>
      </c>
      <c r="D1169" s="21">
        <v>3.1634279968939238</v>
      </c>
      <c r="E1169" s="21">
        <v>3.3407284979182128</v>
      </c>
      <c r="F1169" s="21">
        <v>7</v>
      </c>
      <c r="G1169" s="21">
        <v>2.4545454545454546</v>
      </c>
      <c r="H1169" s="21">
        <v>25.25925925925926</v>
      </c>
      <c r="I1169" s="21">
        <v>8.8571428571428577</v>
      </c>
      <c r="J1169" s="21">
        <v>15.060804005936193</v>
      </c>
      <c r="K1169" s="21">
        <v>18.558826327441913</v>
      </c>
      <c r="L1169" s="18">
        <v>19.598991998830371</v>
      </c>
    </row>
    <row r="1170" spans="2:12" x14ac:dyDescent="0.2">
      <c r="B1170" s="7">
        <v>1167</v>
      </c>
      <c r="C1170" s="21">
        <v>4.6588947616428982</v>
      </c>
      <c r="D1170" s="21">
        <v>3.078821646689883</v>
      </c>
      <c r="E1170" s="21">
        <v>3.2827187318504043</v>
      </c>
      <c r="F1170" s="21">
        <v>5</v>
      </c>
      <c r="G1170" s="21">
        <v>3.2727272727272729</v>
      </c>
      <c r="H1170" s="21">
        <v>18.944444444444443</v>
      </c>
      <c r="I1170" s="21">
        <v>12.4</v>
      </c>
      <c r="J1170" s="21">
        <v>13.307877334008831</v>
      </c>
      <c r="K1170" s="21">
        <v>18.886784115388348</v>
      </c>
      <c r="L1170" s="18">
        <v>20.13757440826679</v>
      </c>
    </row>
    <row r="1171" spans="2:12" x14ac:dyDescent="0.2">
      <c r="B1171" s="7">
        <v>1168</v>
      </c>
      <c r="C1171" s="21">
        <v>3.6183825948275956</v>
      </c>
      <c r="D1171" s="21">
        <v>2.9316262141986651</v>
      </c>
      <c r="E1171" s="21">
        <v>3.3666271371030509</v>
      </c>
      <c r="F1171" s="21">
        <v>6</v>
      </c>
      <c r="G1171" s="21">
        <v>3.2727272727272729</v>
      </c>
      <c r="H1171" s="21">
        <v>18.944444444444443</v>
      </c>
      <c r="I1171" s="21">
        <v>10.333333333333334</v>
      </c>
      <c r="J1171" s="21">
        <v>17.134727568231103</v>
      </c>
      <c r="K1171" s="21">
        <v>18.41605781546405</v>
      </c>
      <c r="L1171" s="18">
        <v>21.148671580202514</v>
      </c>
    </row>
    <row r="1172" spans="2:12" x14ac:dyDescent="0.2">
      <c r="B1172" s="7">
        <v>1169</v>
      </c>
      <c r="C1172" s="21">
        <v>3.8467639931665927</v>
      </c>
      <c r="D1172" s="21">
        <v>2.9752951765193383</v>
      </c>
      <c r="E1172" s="21">
        <v>3.4543933451647186</v>
      </c>
      <c r="F1172" s="21">
        <v>5</v>
      </c>
      <c r="G1172" s="21">
        <v>2.4545454545454546</v>
      </c>
      <c r="H1172" s="21">
        <v>25.25925925925926</v>
      </c>
      <c r="I1172" s="21">
        <v>12.4</v>
      </c>
      <c r="J1172" s="21">
        <v>16.117443157453135</v>
      </c>
      <c r="K1172" s="21">
        <v>17.948158708325558</v>
      </c>
      <c r="L1172" s="18">
        <v>20.838268582322968</v>
      </c>
    </row>
    <row r="1173" spans="2:12" x14ac:dyDescent="0.2">
      <c r="B1173" s="7">
        <v>1170</v>
      </c>
      <c r="C1173" s="21">
        <v>4.0046861670771881</v>
      </c>
      <c r="D1173" s="21">
        <v>2.9976499714385185</v>
      </c>
      <c r="E1173" s="21">
        <v>3.3352527531068423</v>
      </c>
      <c r="F1173" s="21">
        <v>5</v>
      </c>
      <c r="G1173" s="21">
        <v>3</v>
      </c>
      <c r="H1173" s="21">
        <v>20.666666666666668</v>
      </c>
      <c r="I1173" s="21">
        <v>12.4</v>
      </c>
      <c r="J1173" s="21">
        <v>15.481862351588607</v>
      </c>
      <c r="K1173" s="21">
        <v>18.589295801418945</v>
      </c>
      <c r="L1173" s="18">
        <v>20.682868443858812</v>
      </c>
    </row>
    <row r="1174" spans="2:12" x14ac:dyDescent="0.2">
      <c r="B1174" s="7">
        <v>1171</v>
      </c>
      <c r="C1174" s="21">
        <v>3.6407998271365107</v>
      </c>
      <c r="D1174" s="21">
        <v>3.0828759579916856</v>
      </c>
      <c r="E1174" s="21">
        <v>3.5029590705185667</v>
      </c>
      <c r="F1174" s="21">
        <v>4</v>
      </c>
      <c r="G1174" s="21">
        <v>2.5454545454545454</v>
      </c>
      <c r="H1174" s="21">
        <v>24.357142857142858</v>
      </c>
      <c r="I1174" s="21">
        <v>15.5</v>
      </c>
      <c r="J1174" s="21">
        <v>17.029225154837199</v>
      </c>
      <c r="K1174" s="21">
        <v>17.699321845293991</v>
      </c>
      <c r="L1174" s="18">
        <v>20.111091346143358</v>
      </c>
    </row>
    <row r="1175" spans="2:12" x14ac:dyDescent="0.2">
      <c r="B1175" s="7">
        <v>1172</v>
      </c>
      <c r="C1175" s="21">
        <v>5.2098046820835711</v>
      </c>
      <c r="D1175" s="21">
        <v>3.0600011001368324</v>
      </c>
      <c r="E1175" s="21">
        <v>3.3147521134659703</v>
      </c>
      <c r="F1175" s="21">
        <v>6</v>
      </c>
      <c r="G1175" s="21">
        <v>3.3636363636363638</v>
      </c>
      <c r="H1175" s="21">
        <v>18.432432432432432</v>
      </c>
      <c r="I1175" s="21">
        <v>10.333333333333334</v>
      </c>
      <c r="J1175" s="21">
        <v>11.900638082117922</v>
      </c>
      <c r="K1175" s="21">
        <v>18.704264414864969</v>
      </c>
      <c r="L1175" s="18">
        <v>20.261430624069899</v>
      </c>
    </row>
    <row r="1176" spans="2:12" x14ac:dyDescent="0.2">
      <c r="B1176" s="7">
        <v>1173</v>
      </c>
      <c r="C1176" s="21">
        <v>5.2288182703518133</v>
      </c>
      <c r="D1176" s="21">
        <v>3.0204914185690268</v>
      </c>
      <c r="E1176" s="21">
        <v>3.2598873315717305</v>
      </c>
      <c r="F1176" s="21">
        <v>3</v>
      </c>
      <c r="G1176" s="21">
        <v>2.0909090909090908</v>
      </c>
      <c r="H1176" s="21">
        <v>29.65217391304348</v>
      </c>
      <c r="I1176" s="21">
        <v>20.666666666666668</v>
      </c>
      <c r="J1176" s="21">
        <v>11.857363709033326</v>
      </c>
      <c r="K1176" s="21">
        <v>19.019062223266214</v>
      </c>
      <c r="L1176" s="18">
        <v>20.526461230395686</v>
      </c>
    </row>
    <row r="1177" spans="2:12" x14ac:dyDescent="0.2">
      <c r="B1177" s="7">
        <v>1174</v>
      </c>
      <c r="C1177" s="21">
        <v>4.3108155195837696</v>
      </c>
      <c r="D1177" s="21">
        <v>3.1044857878800469</v>
      </c>
      <c r="E1177" s="21">
        <v>3.4007430994001648</v>
      </c>
      <c r="F1177" s="21">
        <v>3</v>
      </c>
      <c r="G1177" s="21">
        <v>2.9090909090909092</v>
      </c>
      <c r="H1177" s="21">
        <v>21.3125</v>
      </c>
      <c r="I1177" s="21">
        <v>20.666666666666668</v>
      </c>
      <c r="J1177" s="21">
        <v>14.382429430890237</v>
      </c>
      <c r="K1177" s="21">
        <v>18.231309507306147</v>
      </c>
      <c r="L1177" s="18">
        <v>19.971101250341945</v>
      </c>
    </row>
    <row r="1178" spans="2:12" x14ac:dyDescent="0.2">
      <c r="B1178" s="7">
        <v>1175</v>
      </c>
      <c r="C1178" s="21">
        <v>4.4605058580095012</v>
      </c>
      <c r="D1178" s="21">
        <v>3.081055955988945</v>
      </c>
      <c r="E1178" s="21">
        <v>3.1385344294179038</v>
      </c>
      <c r="F1178" s="21">
        <v>2</v>
      </c>
      <c r="G1178" s="21">
        <v>3.4545454545454546</v>
      </c>
      <c r="H1178" s="21">
        <v>17.94736842105263</v>
      </c>
      <c r="I1178" s="21">
        <v>31</v>
      </c>
      <c r="J1178" s="21">
        <v>13.899768764717523</v>
      </c>
      <c r="K1178" s="21">
        <v>19.754443162663978</v>
      </c>
      <c r="L1178" s="18">
        <v>20.122971113031763</v>
      </c>
    </row>
    <row r="1179" spans="2:12" x14ac:dyDescent="0.2">
      <c r="B1179" s="7">
        <v>1176</v>
      </c>
      <c r="C1179" s="21">
        <v>3.2948924781457949</v>
      </c>
      <c r="D1179" s="21">
        <v>3.1176607167522885</v>
      </c>
      <c r="E1179" s="21">
        <v>3.4334638052894508</v>
      </c>
      <c r="F1179" s="21">
        <v>4</v>
      </c>
      <c r="G1179" s="21">
        <v>2.3636363636363638</v>
      </c>
      <c r="H1179" s="21">
        <v>26.23076923076923</v>
      </c>
      <c r="I1179" s="21">
        <v>15.5</v>
      </c>
      <c r="J1179" s="21">
        <v>18.817002500455061</v>
      </c>
      <c r="K1179" s="21">
        <v>18.057566211848627</v>
      </c>
      <c r="L1179" s="18">
        <v>19.886705332255101</v>
      </c>
    </row>
    <row r="1180" spans="2:12" x14ac:dyDescent="0.2">
      <c r="B1180" s="7">
        <v>1177</v>
      </c>
      <c r="C1180" s="21">
        <v>4.5787416250876554</v>
      </c>
      <c r="D1180" s="21">
        <v>3.0000189650661131</v>
      </c>
      <c r="E1180" s="21">
        <v>3.2075887047213376</v>
      </c>
      <c r="F1180" s="21">
        <v>7</v>
      </c>
      <c r="G1180" s="21">
        <v>2.6363636363636362</v>
      </c>
      <c r="H1180" s="21">
        <v>23.517241379310345</v>
      </c>
      <c r="I1180" s="21">
        <v>8.8571428571428577</v>
      </c>
      <c r="J1180" s="21">
        <v>13.540838308126432</v>
      </c>
      <c r="K1180" s="21">
        <v>19.329161469093748</v>
      </c>
      <c r="L1180" s="18">
        <v>20.666536019259354</v>
      </c>
    </row>
    <row r="1181" spans="2:12" x14ac:dyDescent="0.2">
      <c r="B1181" s="7">
        <v>1178</v>
      </c>
      <c r="C1181" s="21">
        <v>4.0992346076124129</v>
      </c>
      <c r="D1181" s="21">
        <v>3.0859389050782049</v>
      </c>
      <c r="E1181" s="21">
        <v>3.2081876908800275</v>
      </c>
      <c r="F1181" s="21">
        <v>6</v>
      </c>
      <c r="G1181" s="21">
        <v>3.8181818181818183</v>
      </c>
      <c r="H1181" s="21">
        <v>16.238095238095237</v>
      </c>
      <c r="I1181" s="21">
        <v>10.333333333333334</v>
      </c>
      <c r="J1181" s="21">
        <v>15.124774728644214</v>
      </c>
      <c r="K1181" s="21">
        <v>19.325552609109657</v>
      </c>
      <c r="L1181" s="18">
        <v>20.091130092683663</v>
      </c>
    </row>
    <row r="1182" spans="2:12" x14ac:dyDescent="0.2">
      <c r="B1182" s="7">
        <v>1179</v>
      </c>
      <c r="C1182" s="21">
        <v>5.772201232444174</v>
      </c>
      <c r="D1182" s="21">
        <v>3.2416578886067233</v>
      </c>
      <c r="E1182" s="21">
        <v>3.7215383313240524</v>
      </c>
      <c r="F1182" s="21">
        <v>7</v>
      </c>
      <c r="G1182" s="21">
        <v>2.2727272727272729</v>
      </c>
      <c r="H1182" s="21">
        <v>27.279999999999998</v>
      </c>
      <c r="I1182" s="21">
        <v>8.8571428571428577</v>
      </c>
      <c r="J1182" s="21">
        <v>10.741136267306951</v>
      </c>
      <c r="K1182" s="21">
        <v>16.659777350174863</v>
      </c>
      <c r="L1182" s="18">
        <v>19.126015801330546</v>
      </c>
    </row>
    <row r="1183" spans="2:12" x14ac:dyDescent="0.2">
      <c r="B1183" s="7">
        <v>1180</v>
      </c>
      <c r="C1183" s="21">
        <v>5.5645353842301537</v>
      </c>
      <c r="D1183" s="21">
        <v>2.9988679189501326</v>
      </c>
      <c r="E1183" s="21">
        <v>3.5637338552772251</v>
      </c>
      <c r="F1183" s="21">
        <v>2</v>
      </c>
      <c r="G1183" s="21">
        <v>2.4545454545454546</v>
      </c>
      <c r="H1183" s="21">
        <v>25.25925925925926</v>
      </c>
      <c r="I1183" s="21">
        <v>31</v>
      </c>
      <c r="J1183" s="21">
        <v>11.141990430271587</v>
      </c>
      <c r="K1183" s="21">
        <v>17.397483234666797</v>
      </c>
      <c r="L1183" s="18">
        <v>20.674468391293956</v>
      </c>
    </row>
    <row r="1184" spans="2:12" x14ac:dyDescent="0.2">
      <c r="B1184" s="7">
        <v>1181</v>
      </c>
      <c r="C1184" s="21">
        <v>3.24353259219167</v>
      </c>
      <c r="D1184" s="21">
        <v>2.9934953183699031</v>
      </c>
      <c r="E1184" s="21">
        <v>3.2087225703276738</v>
      </c>
      <c r="F1184" s="21">
        <v>7</v>
      </c>
      <c r="G1184" s="21">
        <v>2.9090909090909092</v>
      </c>
      <c r="H1184" s="21">
        <v>21.3125</v>
      </c>
      <c r="I1184" s="21">
        <v>8.8571428571428577</v>
      </c>
      <c r="J1184" s="21">
        <v>19.114961307697641</v>
      </c>
      <c r="K1184" s="21">
        <v>19.322331127451939</v>
      </c>
      <c r="L1184" s="18">
        <v>20.711574065117254</v>
      </c>
    </row>
    <row r="1185" spans="2:12" x14ac:dyDescent="0.2">
      <c r="B1185" s="7">
        <v>1182</v>
      </c>
      <c r="C1185" s="21">
        <v>3.5026888266291447</v>
      </c>
      <c r="D1185" s="21">
        <v>3.2338106979708283</v>
      </c>
      <c r="E1185" s="21">
        <v>3.3952422254133046</v>
      </c>
      <c r="F1185" s="21">
        <v>5</v>
      </c>
      <c r="G1185" s="21">
        <v>3.1818181818181817</v>
      </c>
      <c r="H1185" s="21">
        <v>19.485714285714288</v>
      </c>
      <c r="I1185" s="21">
        <v>12.4</v>
      </c>
      <c r="J1185" s="21">
        <v>17.700687405814023</v>
      </c>
      <c r="K1185" s="21">
        <v>18.260847351606177</v>
      </c>
      <c r="L1185" s="18">
        <v>19.172427142659942</v>
      </c>
    </row>
    <row r="1186" spans="2:12" x14ac:dyDescent="0.2">
      <c r="B1186" s="7">
        <v>1183</v>
      </c>
      <c r="C1186" s="21">
        <v>3.9058467809577877</v>
      </c>
      <c r="D1186" s="21">
        <v>3.1347321218855888</v>
      </c>
      <c r="E1186" s="21">
        <v>3.23998468599454</v>
      </c>
      <c r="F1186" s="21">
        <v>3</v>
      </c>
      <c r="G1186" s="21">
        <v>2.8181818181818183</v>
      </c>
      <c r="H1186" s="21">
        <v>22</v>
      </c>
      <c r="I1186" s="21">
        <v>20.666666666666668</v>
      </c>
      <c r="J1186" s="21">
        <v>15.873638541652273</v>
      </c>
      <c r="K1186" s="21">
        <v>19.135892915792777</v>
      </c>
      <c r="L1186" s="18">
        <v>19.778404530051539</v>
      </c>
    </row>
    <row r="1187" spans="2:12" x14ac:dyDescent="0.2">
      <c r="B1187" s="7">
        <v>1184</v>
      </c>
      <c r="C1187" s="21">
        <v>4.2472534692818362</v>
      </c>
      <c r="D1187" s="21">
        <v>3.2580920229473849</v>
      </c>
      <c r="E1187" s="21">
        <v>3.1916318405737081</v>
      </c>
      <c r="F1187" s="21">
        <v>2</v>
      </c>
      <c r="G1187" s="21">
        <v>2.8181818181818183</v>
      </c>
      <c r="H1187" s="21">
        <v>22</v>
      </c>
      <c r="I1187" s="21">
        <v>31</v>
      </c>
      <c r="J1187" s="21">
        <v>14.597668928500168</v>
      </c>
      <c r="K1187" s="21">
        <v>19.425799433325388</v>
      </c>
      <c r="L1187" s="18">
        <v>19.029542309830958</v>
      </c>
    </row>
    <row r="1188" spans="2:12" x14ac:dyDescent="0.2">
      <c r="B1188" s="7">
        <v>1185</v>
      </c>
      <c r="C1188" s="21">
        <v>5.3826057748096865</v>
      </c>
      <c r="D1188" s="21">
        <v>3.0464127902718574</v>
      </c>
      <c r="E1188" s="21">
        <v>3.191148738809614</v>
      </c>
      <c r="F1188" s="21">
        <v>4</v>
      </c>
      <c r="G1188" s="21">
        <v>2.0909090909090908</v>
      </c>
      <c r="H1188" s="21">
        <v>29.65217391304348</v>
      </c>
      <c r="I1188" s="21">
        <v>15.5</v>
      </c>
      <c r="J1188" s="21">
        <v>11.518584602676412</v>
      </c>
      <c r="K1188" s="21">
        <v>19.428740267095073</v>
      </c>
      <c r="L1188" s="18">
        <v>20.351805309505416</v>
      </c>
    </row>
    <row r="1189" spans="2:12" x14ac:dyDescent="0.2">
      <c r="B1189" s="7">
        <v>1186</v>
      </c>
      <c r="C1189" s="21">
        <v>6.9629606559439878</v>
      </c>
      <c r="D1189" s="21">
        <v>3.188750612517683</v>
      </c>
      <c r="E1189" s="21">
        <v>3.1859577876458873</v>
      </c>
      <c r="F1189" s="21">
        <v>4</v>
      </c>
      <c r="G1189" s="21">
        <v>3.6363636363636362</v>
      </c>
      <c r="H1189" s="21">
        <v>17.05</v>
      </c>
      <c r="I1189" s="21">
        <v>15.5</v>
      </c>
      <c r="J1189" s="21">
        <v>8.9042582693718373</v>
      </c>
      <c r="K1189" s="21">
        <v>19.460395941344835</v>
      </c>
      <c r="L1189" s="18">
        <v>19.443351812027661</v>
      </c>
    </row>
    <row r="1190" spans="2:12" x14ac:dyDescent="0.2">
      <c r="B1190" s="7">
        <v>1187</v>
      </c>
      <c r="C1190" s="21">
        <v>5.7149327321440246</v>
      </c>
      <c r="D1190" s="21">
        <v>3.0991392793872672</v>
      </c>
      <c r="E1190" s="21">
        <v>3.1156454279672099</v>
      </c>
      <c r="F1190" s="21">
        <v>2</v>
      </c>
      <c r="G1190" s="21">
        <v>3.4545454545454546</v>
      </c>
      <c r="H1190" s="21">
        <v>17.94736842105263</v>
      </c>
      <c r="I1190" s="21">
        <v>31</v>
      </c>
      <c r="J1190" s="21">
        <v>10.848771613929385</v>
      </c>
      <c r="K1190" s="21">
        <v>19.899568623394877</v>
      </c>
      <c r="L1190" s="18">
        <v>20.005554578449942</v>
      </c>
    </row>
    <row r="1191" spans="2:12" x14ac:dyDescent="0.2">
      <c r="B1191" s="7">
        <v>1188</v>
      </c>
      <c r="C1191" s="21">
        <v>4.1708158200227174</v>
      </c>
      <c r="D1191" s="21">
        <v>3.0193834374886626</v>
      </c>
      <c r="E1191" s="21">
        <v>3.1880025069396964</v>
      </c>
      <c r="F1191" s="21">
        <v>4</v>
      </c>
      <c r="G1191" s="21">
        <v>3.0909090909090908</v>
      </c>
      <c r="H1191" s="21">
        <v>20.058823529411764</v>
      </c>
      <c r="I1191" s="21">
        <v>15.5</v>
      </c>
      <c r="J1191" s="21">
        <v>14.865197284032144</v>
      </c>
      <c r="K1191" s="21">
        <v>19.447914443303411</v>
      </c>
      <c r="L1191" s="18">
        <v>20.533993539941978</v>
      </c>
    </row>
    <row r="1192" spans="2:12" x14ac:dyDescent="0.2">
      <c r="B1192" s="7">
        <v>1189</v>
      </c>
      <c r="C1192" s="21">
        <v>3.597960209991335</v>
      </c>
      <c r="D1192" s="21">
        <v>3.0664734111867338</v>
      </c>
      <c r="E1192" s="21">
        <v>3.0664113474579788</v>
      </c>
      <c r="F1192" s="21">
        <v>6</v>
      </c>
      <c r="G1192" s="21">
        <v>2.7272727272727271</v>
      </c>
      <c r="H1192" s="21">
        <v>22.733333333333334</v>
      </c>
      <c r="I1192" s="21">
        <v>10.333333333333334</v>
      </c>
      <c r="J1192" s="21">
        <v>17.23198600913636</v>
      </c>
      <c r="K1192" s="21">
        <v>20.219074668960285</v>
      </c>
      <c r="L1192" s="18">
        <v>20.218665446052515</v>
      </c>
    </row>
    <row r="1193" spans="2:12" x14ac:dyDescent="0.2">
      <c r="B1193" s="7">
        <v>1190</v>
      </c>
      <c r="C1193" s="21">
        <v>3.0495615362315718</v>
      </c>
      <c r="D1193" s="21">
        <v>3.0377302005985576</v>
      </c>
      <c r="E1193" s="21">
        <v>3.5488402147495473</v>
      </c>
      <c r="F1193" s="21">
        <v>7</v>
      </c>
      <c r="G1193" s="21">
        <v>3.0909090909090908</v>
      </c>
      <c r="H1193" s="21">
        <v>20.058823529411764</v>
      </c>
      <c r="I1193" s="21">
        <v>8.8571428571428577</v>
      </c>
      <c r="J1193" s="21">
        <v>20.330791578849439</v>
      </c>
      <c r="K1193" s="21">
        <v>17.470496344782752</v>
      </c>
      <c r="L1193" s="18">
        <v>20.40997583912602</v>
      </c>
    </row>
    <row r="1194" spans="2:12" x14ac:dyDescent="0.2">
      <c r="B1194" s="7">
        <v>1191</v>
      </c>
      <c r="C1194" s="21">
        <v>5.607807770869786</v>
      </c>
      <c r="D1194" s="21">
        <v>3.1774673773918147</v>
      </c>
      <c r="E1194" s="21">
        <v>3.1290946606083807</v>
      </c>
      <c r="F1194" s="21">
        <v>4</v>
      </c>
      <c r="G1194" s="21">
        <v>2.9090909090909092</v>
      </c>
      <c r="H1194" s="21">
        <v>21.3125</v>
      </c>
      <c r="I1194" s="21">
        <v>15.5</v>
      </c>
      <c r="J1194" s="21">
        <v>11.056013781724838</v>
      </c>
      <c r="K1194" s="21">
        <v>19.814037836728634</v>
      </c>
      <c r="L1194" s="18">
        <v>19.512395450898993</v>
      </c>
    </row>
    <row r="1195" spans="2:12" x14ac:dyDescent="0.2">
      <c r="B1195" s="7">
        <v>1192</v>
      </c>
      <c r="C1195" s="21">
        <v>3.9459038000627995</v>
      </c>
      <c r="D1195" s="21">
        <v>3.2583488882355875</v>
      </c>
      <c r="E1195" s="21">
        <v>3.1676453899298771</v>
      </c>
      <c r="F1195" s="21">
        <v>2</v>
      </c>
      <c r="G1195" s="21">
        <v>2.6363636363636362</v>
      </c>
      <c r="H1195" s="21">
        <v>23.517241379310345</v>
      </c>
      <c r="I1195" s="21">
        <v>31</v>
      </c>
      <c r="J1195" s="21">
        <v>15.712496589251177</v>
      </c>
      <c r="K1195" s="21">
        <v>19.572897962979532</v>
      </c>
      <c r="L1195" s="18">
        <v>19.028042154679547</v>
      </c>
    </row>
    <row r="1196" spans="2:12" x14ac:dyDescent="0.2">
      <c r="B1196" s="7">
        <v>1193</v>
      </c>
      <c r="C1196" s="21">
        <v>5.2783510871347028</v>
      </c>
      <c r="D1196" s="21">
        <v>3.1895384834123197</v>
      </c>
      <c r="E1196" s="21">
        <v>3.4802219837425628</v>
      </c>
      <c r="F1196" s="21">
        <v>7</v>
      </c>
      <c r="G1196" s="21">
        <v>2.4545454545454546</v>
      </c>
      <c r="H1196" s="21">
        <v>25.25925925925926</v>
      </c>
      <c r="I1196" s="21">
        <v>8.8571428571428577</v>
      </c>
      <c r="J1196" s="21">
        <v>11.746092477841607</v>
      </c>
      <c r="K1196" s="21">
        <v>17.814955565945368</v>
      </c>
      <c r="L1196" s="18">
        <v>19.438548969526607</v>
      </c>
    </row>
    <row r="1197" spans="2:12" x14ac:dyDescent="0.2">
      <c r="B1197" s="7">
        <v>1194</v>
      </c>
      <c r="C1197" s="21">
        <v>5.4803794386561844</v>
      </c>
      <c r="D1197" s="21">
        <v>2.9906183394942767</v>
      </c>
      <c r="E1197" s="21">
        <v>3.2520497775086312</v>
      </c>
      <c r="F1197" s="21">
        <v>5</v>
      </c>
      <c r="G1197" s="21">
        <v>3.1818181818181817</v>
      </c>
      <c r="H1197" s="21">
        <v>19.485714285714288</v>
      </c>
      <c r="I1197" s="21">
        <v>12.4</v>
      </c>
      <c r="J1197" s="21">
        <v>11.313085287978291</v>
      </c>
      <c r="K1197" s="21">
        <v>19.064898830514732</v>
      </c>
      <c r="L1197" s="18">
        <v>20.731498627298727</v>
      </c>
    </row>
    <row r="1198" spans="2:12" x14ac:dyDescent="0.2">
      <c r="B1198" s="7">
        <v>1195</v>
      </c>
      <c r="C1198" s="21">
        <v>3.1145681623725041</v>
      </c>
      <c r="D1198" s="21">
        <v>3.1258262228148874</v>
      </c>
      <c r="E1198" s="21">
        <v>3.5260538509500448</v>
      </c>
      <c r="F1198" s="21">
        <v>6</v>
      </c>
      <c r="G1198" s="21">
        <v>3</v>
      </c>
      <c r="H1198" s="21">
        <v>20.666666666666668</v>
      </c>
      <c r="I1198" s="21">
        <v>10.333333333333334</v>
      </c>
      <c r="J1198" s="21">
        <v>19.906451478259466</v>
      </c>
      <c r="K1198" s="21">
        <v>17.583395665751102</v>
      </c>
      <c r="L1198" s="18">
        <v>19.834755863097019</v>
      </c>
    </row>
    <row r="1199" spans="2:12" x14ac:dyDescent="0.2">
      <c r="B1199" s="7">
        <v>1196</v>
      </c>
      <c r="C1199" s="21">
        <v>4.5702288103244602</v>
      </c>
      <c r="D1199" s="21">
        <v>3.1110221723687195</v>
      </c>
      <c r="E1199" s="21">
        <v>3.2527404820818049</v>
      </c>
      <c r="F1199" s="21">
        <v>6</v>
      </c>
      <c r="G1199" s="21">
        <v>3.9090909090909092</v>
      </c>
      <c r="H1199" s="21">
        <v>15.86046511627907</v>
      </c>
      <c r="I1199" s="21">
        <v>10.333333333333334</v>
      </c>
      <c r="J1199" s="21">
        <v>13.566060381908615</v>
      </c>
      <c r="K1199" s="21">
        <v>19.060850486393253</v>
      </c>
      <c r="L1199" s="18">
        <v>19.92914115195568</v>
      </c>
    </row>
    <row r="1200" spans="2:12" x14ac:dyDescent="0.2">
      <c r="B1200" s="7">
        <v>1197</v>
      </c>
      <c r="C1200" s="21">
        <v>3.2007446562840736</v>
      </c>
      <c r="D1200" s="21">
        <v>3.1271941468089657</v>
      </c>
      <c r="E1200" s="21">
        <v>3.4788167508867782</v>
      </c>
      <c r="F1200" s="21">
        <v>7</v>
      </c>
      <c r="G1200" s="21">
        <v>2.6363636363636362</v>
      </c>
      <c r="H1200" s="21">
        <v>23.517241379310345</v>
      </c>
      <c r="I1200" s="21">
        <v>8.8571428571428577</v>
      </c>
      <c r="J1200" s="21">
        <v>19.37049238784931</v>
      </c>
      <c r="K1200" s="21">
        <v>17.822151737137549</v>
      </c>
      <c r="L1200" s="18">
        <v>19.826079574645437</v>
      </c>
    </row>
    <row r="1201" spans="2:12" x14ac:dyDescent="0.2">
      <c r="B1201" s="7">
        <v>1198</v>
      </c>
      <c r="C1201" s="21">
        <v>4.5466506809841247</v>
      </c>
      <c r="D1201" s="21">
        <v>3.0705939857598019</v>
      </c>
      <c r="E1201" s="21">
        <v>3.4591621059080628</v>
      </c>
      <c r="F1201" s="21">
        <v>4</v>
      </c>
      <c r="G1201" s="21">
        <v>4</v>
      </c>
      <c r="H1201" s="21">
        <v>15.5</v>
      </c>
      <c r="I1201" s="21">
        <v>15.5</v>
      </c>
      <c r="J1201" s="21">
        <v>13.636411580794693</v>
      </c>
      <c r="K1201" s="21">
        <v>17.92341558497861</v>
      </c>
      <c r="L1201" s="18">
        <v>20.191533067390683</v>
      </c>
    </row>
    <row r="1202" spans="2:12" x14ac:dyDescent="0.2">
      <c r="B1202" s="7">
        <v>1199</v>
      </c>
      <c r="C1202" s="21">
        <v>5.1689921419279514</v>
      </c>
      <c r="D1202" s="21">
        <v>3.1635943567205485</v>
      </c>
      <c r="E1202" s="21">
        <v>3.6365291641949824</v>
      </c>
      <c r="F1202" s="21">
        <v>6</v>
      </c>
      <c r="G1202" s="21">
        <v>2.7272727272727271</v>
      </c>
      <c r="H1202" s="21">
        <v>22.733333333333334</v>
      </c>
      <c r="I1202" s="21">
        <v>10.333333333333334</v>
      </c>
      <c r="J1202" s="21">
        <v>11.994601326067212</v>
      </c>
      <c r="K1202" s="21">
        <v>17.049223916708208</v>
      </c>
      <c r="L1202" s="18">
        <v>19.597961372099096</v>
      </c>
    </row>
    <row r="1203" spans="2:12" x14ac:dyDescent="0.2">
      <c r="B1203" s="7">
        <v>1200</v>
      </c>
      <c r="C1203" s="21">
        <v>5.3599345300710297</v>
      </c>
      <c r="D1203" s="21">
        <v>3.1072807795865311</v>
      </c>
      <c r="E1203" s="21">
        <v>3.2877842407966336</v>
      </c>
      <c r="F1203" s="21">
        <v>6</v>
      </c>
      <c r="G1203" s="21">
        <v>3</v>
      </c>
      <c r="H1203" s="21">
        <v>20.666666666666668</v>
      </c>
      <c r="I1203" s="21">
        <v>10.333333333333334</v>
      </c>
      <c r="J1203" s="21">
        <v>11.567305468408096</v>
      </c>
      <c r="K1203" s="21">
        <v>18.857685133552845</v>
      </c>
      <c r="L1203" s="18">
        <v>19.953137292037702</v>
      </c>
    </row>
    <row r="1204" spans="2:12" x14ac:dyDescent="0.2">
      <c r="B1204" s="7">
        <v>1201</v>
      </c>
      <c r="C1204" s="21">
        <v>5.2560047464689728</v>
      </c>
      <c r="D1204" s="21">
        <v>3.0983134485196326</v>
      </c>
      <c r="E1204" s="21">
        <v>3.280747965143564</v>
      </c>
      <c r="F1204" s="21">
        <v>7</v>
      </c>
      <c r="G1204" s="21">
        <v>3.7272727272727271</v>
      </c>
      <c r="H1204" s="21">
        <v>16.634146341463417</v>
      </c>
      <c r="I1204" s="21">
        <v>8.8571428571428577</v>
      </c>
      <c r="J1204" s="21">
        <v>11.796031965468089</v>
      </c>
      <c r="K1204" s="21">
        <v>18.898129529827173</v>
      </c>
      <c r="L1204" s="18">
        <v>20.010886900298438</v>
      </c>
    </row>
    <row r="1205" spans="2:12" x14ac:dyDescent="0.2">
      <c r="B1205" s="7">
        <v>1202</v>
      </c>
      <c r="C1205" s="21">
        <v>2.9157009338066846</v>
      </c>
      <c r="D1205" s="21">
        <v>3.0436432643907541</v>
      </c>
      <c r="E1205" s="21">
        <v>3.4725184488157268</v>
      </c>
      <c r="F1205" s="21">
        <v>4</v>
      </c>
      <c r="G1205" s="21">
        <v>3.6363636363636362</v>
      </c>
      <c r="H1205" s="21">
        <v>17.05</v>
      </c>
      <c r="I1205" s="21">
        <v>15.5</v>
      </c>
      <c r="J1205" s="21">
        <v>21.26418360714861</v>
      </c>
      <c r="K1205" s="21">
        <v>17.854476776399729</v>
      </c>
      <c r="L1205" s="18">
        <v>20.370324185285405</v>
      </c>
    </row>
    <row r="1206" spans="2:12" x14ac:dyDescent="0.2">
      <c r="B1206" s="7">
        <v>1203</v>
      </c>
      <c r="C1206" s="21">
        <v>4.352293590489678</v>
      </c>
      <c r="D1206" s="21">
        <v>2.9401143407658692</v>
      </c>
      <c r="E1206" s="21">
        <v>3.1255133295705555</v>
      </c>
      <c r="F1206" s="21">
        <v>5</v>
      </c>
      <c r="G1206" s="21">
        <v>2.2727272727272729</v>
      </c>
      <c r="H1206" s="21">
        <v>27.279999999999998</v>
      </c>
      <c r="I1206" s="21">
        <v>12.4</v>
      </c>
      <c r="J1206" s="21">
        <v>14.245362522298125</v>
      </c>
      <c r="K1206" s="21">
        <v>19.836741508480074</v>
      </c>
      <c r="L1206" s="18">
        <v>21.08761524691235</v>
      </c>
    </row>
    <row r="1207" spans="2:12" x14ac:dyDescent="0.2">
      <c r="B1207" s="7">
        <v>1204</v>
      </c>
      <c r="C1207" s="21">
        <v>4.5925546746927814</v>
      </c>
      <c r="D1207" s="21">
        <v>3.1799937125808038</v>
      </c>
      <c r="E1207" s="21">
        <v>3.2460796281869437</v>
      </c>
      <c r="F1207" s="21">
        <v>2</v>
      </c>
      <c r="G1207" s="21">
        <v>3</v>
      </c>
      <c r="H1207" s="21">
        <v>20.666666666666668</v>
      </c>
      <c r="I1207" s="21">
        <v>31</v>
      </c>
      <c r="J1207" s="21">
        <v>13.500111461198333</v>
      </c>
      <c r="K1207" s="21">
        <v>19.099962755574577</v>
      </c>
      <c r="L1207" s="18">
        <v>19.496893894699667</v>
      </c>
    </row>
    <row r="1208" spans="2:12" x14ac:dyDescent="0.2">
      <c r="B1208" s="7">
        <v>1205</v>
      </c>
      <c r="C1208" s="21">
        <v>4.0904428923502589</v>
      </c>
      <c r="D1208" s="21">
        <v>3.0609995107538883</v>
      </c>
      <c r="E1208" s="21">
        <v>3.2557705380244477</v>
      </c>
      <c r="F1208" s="21">
        <v>6</v>
      </c>
      <c r="G1208" s="21">
        <v>3.2727272727272729</v>
      </c>
      <c r="H1208" s="21">
        <v>18.944444444444443</v>
      </c>
      <c r="I1208" s="21">
        <v>10.333333333333334</v>
      </c>
      <c r="J1208" s="21">
        <v>15.157282874172205</v>
      </c>
      <c r="K1208" s="21">
        <v>19.043111077975617</v>
      </c>
      <c r="L1208" s="18">
        <v>20.254821924074768</v>
      </c>
    </row>
    <row r="1209" spans="2:12" x14ac:dyDescent="0.2">
      <c r="B1209" s="7">
        <v>1206</v>
      </c>
      <c r="C1209" s="21">
        <v>4.9732356133454836</v>
      </c>
      <c r="D1209" s="21">
        <v>3.1246850857368198</v>
      </c>
      <c r="E1209" s="21">
        <v>3.2074472409852017</v>
      </c>
      <c r="F1209" s="21">
        <v>2</v>
      </c>
      <c r="G1209" s="21">
        <v>3.5454545454545454</v>
      </c>
      <c r="H1209" s="21">
        <v>17.487179487179489</v>
      </c>
      <c r="I1209" s="21">
        <v>31</v>
      </c>
      <c r="J1209" s="21">
        <v>12.466732891887411</v>
      </c>
      <c r="K1209" s="21">
        <v>19.330013977394696</v>
      </c>
      <c r="L1209" s="18">
        <v>19.841999529171762</v>
      </c>
    </row>
    <row r="1210" spans="2:12" x14ac:dyDescent="0.2">
      <c r="B1210" s="7">
        <v>1207</v>
      </c>
      <c r="C1210" s="21">
        <v>4.8064598935352612</v>
      </c>
      <c r="D1210" s="21">
        <v>3.0741299650916192</v>
      </c>
      <c r="E1210" s="21">
        <v>3.0585784145324717</v>
      </c>
      <c r="F1210" s="21">
        <v>2</v>
      </c>
      <c r="G1210" s="21">
        <v>2.2727272727272729</v>
      </c>
      <c r="H1210" s="21">
        <v>27.279999999999998</v>
      </c>
      <c r="I1210" s="21">
        <v>31</v>
      </c>
      <c r="J1210" s="21">
        <v>12.899306635927754</v>
      </c>
      <c r="K1210" s="21">
        <v>20.270855148069565</v>
      </c>
      <c r="L1210" s="18">
        <v>20.168308010410417</v>
      </c>
    </row>
    <row r="1211" spans="2:12" x14ac:dyDescent="0.2">
      <c r="B1211" s="7">
        <v>1208</v>
      </c>
      <c r="C1211" s="21">
        <v>2.9962799992629052</v>
      </c>
      <c r="D1211" s="21">
        <v>3.12838656277397</v>
      </c>
      <c r="E1211" s="21">
        <v>3.1884849039172192</v>
      </c>
      <c r="F1211" s="21">
        <v>6</v>
      </c>
      <c r="G1211" s="21">
        <v>3</v>
      </c>
      <c r="H1211" s="21">
        <v>20.666666666666668</v>
      </c>
      <c r="I1211" s="21">
        <v>10.333333333333334</v>
      </c>
      <c r="J1211" s="21">
        <v>20.692325154942864</v>
      </c>
      <c r="K1211" s="21">
        <v>19.444972100645604</v>
      </c>
      <c r="L1211" s="18">
        <v>19.818522665250171</v>
      </c>
    </row>
    <row r="1212" spans="2:12" x14ac:dyDescent="0.2">
      <c r="B1212" s="7">
        <v>1209</v>
      </c>
      <c r="C1212" s="21">
        <v>3.6580359114992151</v>
      </c>
      <c r="D1212" s="21">
        <v>2.9724466111489631</v>
      </c>
      <c r="E1212" s="21">
        <v>3.3025859835039491</v>
      </c>
      <c r="F1212" s="21">
        <v>4</v>
      </c>
      <c r="G1212" s="21">
        <v>3.2727272727272729</v>
      </c>
      <c r="H1212" s="21">
        <v>18.944444444444443</v>
      </c>
      <c r="I1212" s="21">
        <v>15.5</v>
      </c>
      <c r="J1212" s="21">
        <v>16.948986149944552</v>
      </c>
      <c r="K1212" s="21">
        <v>18.77316754497328</v>
      </c>
      <c r="L1212" s="18">
        <v>20.858238384316902</v>
      </c>
    </row>
    <row r="1213" spans="2:12" x14ac:dyDescent="0.2">
      <c r="B1213" s="7">
        <v>1210</v>
      </c>
      <c r="C1213" s="21">
        <v>4.5309709218493204</v>
      </c>
      <c r="D1213" s="21">
        <v>3.1606852128893999</v>
      </c>
      <c r="E1213" s="21">
        <v>3.6370282353744785</v>
      </c>
      <c r="F1213" s="21">
        <v>7</v>
      </c>
      <c r="G1213" s="21">
        <v>3.8181818181818183</v>
      </c>
      <c r="H1213" s="21">
        <v>16.238095238095237</v>
      </c>
      <c r="I1213" s="21">
        <v>8.8571428571428577</v>
      </c>
      <c r="J1213" s="21">
        <v>13.683601389058271</v>
      </c>
      <c r="K1213" s="21">
        <v>17.04688443080407</v>
      </c>
      <c r="L1213" s="18">
        <v>19.615999640572095</v>
      </c>
    </row>
    <row r="1214" spans="2:12" x14ac:dyDescent="0.2">
      <c r="B1214" s="7">
        <v>1211</v>
      </c>
      <c r="C1214" s="21">
        <v>4.7374790864662426</v>
      </c>
      <c r="D1214" s="21">
        <v>3.1298876236999278</v>
      </c>
      <c r="E1214" s="21">
        <v>3.5302964050602519</v>
      </c>
      <c r="F1214" s="21">
        <v>6</v>
      </c>
      <c r="G1214" s="21">
        <v>2.7272727272727271</v>
      </c>
      <c r="H1214" s="21">
        <v>22.733333333333334</v>
      </c>
      <c r="I1214" s="21">
        <v>10.333333333333334</v>
      </c>
      <c r="J1214" s="21">
        <v>13.087129012794595</v>
      </c>
      <c r="K1214" s="21">
        <v>17.562264718376202</v>
      </c>
      <c r="L1214" s="18">
        <v>19.809017911866135</v>
      </c>
    </row>
    <row r="1215" spans="2:12" x14ac:dyDescent="0.2">
      <c r="B1215" s="7">
        <v>1212</v>
      </c>
      <c r="C1215" s="21">
        <v>3.9192166231192154</v>
      </c>
      <c r="D1215" s="21">
        <v>3.1372369118831296</v>
      </c>
      <c r="E1215" s="21">
        <v>3.243654613360841</v>
      </c>
      <c r="F1215" s="21">
        <v>5</v>
      </c>
      <c r="G1215" s="21">
        <v>3.3636363636363638</v>
      </c>
      <c r="H1215" s="21">
        <v>18.432432432432432</v>
      </c>
      <c r="I1215" s="21">
        <v>12.4</v>
      </c>
      <c r="J1215" s="21">
        <v>15.819487913545235</v>
      </c>
      <c r="K1215" s="21">
        <v>19.114242233010152</v>
      </c>
      <c r="L1215" s="18">
        <v>19.762613325489799</v>
      </c>
    </row>
    <row r="1216" spans="2:12" x14ac:dyDescent="0.2">
      <c r="B1216" s="7">
        <v>1213</v>
      </c>
      <c r="C1216" s="21">
        <v>4.9305385875248753</v>
      </c>
      <c r="D1216" s="21">
        <v>3.1636320839964163</v>
      </c>
      <c r="E1216" s="21">
        <v>3.1489838199121185</v>
      </c>
      <c r="F1216" s="21">
        <v>7</v>
      </c>
      <c r="G1216" s="21">
        <v>2.5454545454545454</v>
      </c>
      <c r="H1216" s="21">
        <v>24.357142857142858</v>
      </c>
      <c r="I1216" s="21">
        <v>8.8571428571428577</v>
      </c>
      <c r="J1216" s="21">
        <v>12.574691161908932</v>
      </c>
      <c r="K1216" s="21">
        <v>19.688891256904043</v>
      </c>
      <c r="L1216" s="18">
        <v>19.597727660442526</v>
      </c>
    </row>
    <row r="1217" spans="2:12" x14ac:dyDescent="0.2">
      <c r="B1217" s="7">
        <v>1214</v>
      </c>
      <c r="C1217" s="21">
        <v>2.8223698998789222</v>
      </c>
      <c r="D1217" s="21">
        <v>3.0986209926774513</v>
      </c>
      <c r="E1217" s="21">
        <v>3.3935346321584179</v>
      </c>
      <c r="F1217" s="21">
        <v>5</v>
      </c>
      <c r="G1217" s="21">
        <v>2.7272727272727271</v>
      </c>
      <c r="H1217" s="21">
        <v>22.733333333333334</v>
      </c>
      <c r="I1217" s="21">
        <v>12.4</v>
      </c>
      <c r="J1217" s="21">
        <v>21.967354457209794</v>
      </c>
      <c r="K1217" s="21">
        <v>18.270036030416353</v>
      </c>
      <c r="L1217" s="18">
        <v>20.0089007808687</v>
      </c>
    </row>
    <row r="1218" spans="2:12" x14ac:dyDescent="0.2">
      <c r="B1218" s="7">
        <v>1215</v>
      </c>
      <c r="C1218" s="21">
        <v>5.3115806600868272</v>
      </c>
      <c r="D1218" s="21">
        <v>3.1819320658910617</v>
      </c>
      <c r="E1218" s="21">
        <v>3.4291252548752307</v>
      </c>
      <c r="F1218" s="21">
        <v>2</v>
      </c>
      <c r="G1218" s="21">
        <v>3.3636363636363638</v>
      </c>
      <c r="H1218" s="21">
        <v>18.432432432432432</v>
      </c>
      <c r="I1218" s="21">
        <v>31</v>
      </c>
      <c r="J1218" s="21">
        <v>11.67260820604511</v>
      </c>
      <c r="K1218" s="21">
        <v>18.080412755951045</v>
      </c>
      <c r="L1218" s="18">
        <v>19.485016875317118</v>
      </c>
    </row>
    <row r="1219" spans="2:12" x14ac:dyDescent="0.2">
      <c r="B1219" s="7">
        <v>1216</v>
      </c>
      <c r="C1219" s="21">
        <v>4.0127763116217343</v>
      </c>
      <c r="D1219" s="21">
        <v>3.1271813569216502</v>
      </c>
      <c r="E1219" s="21">
        <v>3.1750136875719699</v>
      </c>
      <c r="F1219" s="21">
        <v>4</v>
      </c>
      <c r="G1219" s="21">
        <v>3</v>
      </c>
      <c r="H1219" s="21">
        <v>20.666666666666668</v>
      </c>
      <c r="I1219" s="21">
        <v>15.5</v>
      </c>
      <c r="J1219" s="21">
        <v>15.45064942205641</v>
      </c>
      <c r="K1219" s="21">
        <v>19.527474871270019</v>
      </c>
      <c r="L1219" s="18">
        <v>19.826160661507608</v>
      </c>
    </row>
    <row r="1220" spans="2:12" x14ac:dyDescent="0.2">
      <c r="B1220" s="7">
        <v>1217</v>
      </c>
      <c r="C1220" s="21">
        <v>3.1326121619740142</v>
      </c>
      <c r="D1220" s="21">
        <v>3.1401918588398563</v>
      </c>
      <c r="E1220" s="21">
        <v>3.3542199210514725</v>
      </c>
      <c r="F1220" s="21">
        <v>3</v>
      </c>
      <c r="G1220" s="21">
        <v>2.8181818181818183</v>
      </c>
      <c r="H1220" s="21">
        <v>22</v>
      </c>
      <c r="I1220" s="21">
        <v>20.666666666666668</v>
      </c>
      <c r="J1220" s="21">
        <v>19.791789342007384</v>
      </c>
      <c r="K1220" s="21">
        <v>18.48417857483966</v>
      </c>
      <c r="L1220" s="18">
        <v>19.744016540093156</v>
      </c>
    </row>
    <row r="1221" spans="2:12" x14ac:dyDescent="0.2">
      <c r="B1221" s="7">
        <v>1218</v>
      </c>
      <c r="C1221" s="21">
        <v>5.5036714661195685</v>
      </c>
      <c r="D1221" s="21">
        <v>3.1851924876578037</v>
      </c>
      <c r="E1221" s="21">
        <v>3.1447880341552983</v>
      </c>
      <c r="F1221" s="21">
        <v>3</v>
      </c>
      <c r="G1221" s="21">
        <v>2.3636363636363638</v>
      </c>
      <c r="H1221" s="21">
        <v>26.23076923076923</v>
      </c>
      <c r="I1221" s="21">
        <v>20.666666666666668</v>
      </c>
      <c r="J1221" s="21">
        <v>11.265207304191408</v>
      </c>
      <c r="K1221" s="21">
        <v>19.715160235482589</v>
      </c>
      <c r="L1221" s="18">
        <v>19.465071652731108</v>
      </c>
    </row>
    <row r="1222" spans="2:12" x14ac:dyDescent="0.2">
      <c r="B1222" s="7">
        <v>1219</v>
      </c>
      <c r="C1222" s="21">
        <v>4.6448378184870531</v>
      </c>
      <c r="D1222" s="21">
        <v>3.2337628717907823</v>
      </c>
      <c r="E1222" s="21">
        <v>3.2628680741078253</v>
      </c>
      <c r="F1222" s="21">
        <v>7</v>
      </c>
      <c r="G1222" s="21">
        <v>2.9090909090909092</v>
      </c>
      <c r="H1222" s="21">
        <v>21.3125</v>
      </c>
      <c r="I1222" s="21">
        <v>8.8571428571428577</v>
      </c>
      <c r="J1222" s="21">
        <v>13.348151738093419</v>
      </c>
      <c r="K1222" s="21">
        <v>19.001687653875749</v>
      </c>
      <c r="L1222" s="18">
        <v>19.172710695903888</v>
      </c>
    </row>
    <row r="1223" spans="2:12" x14ac:dyDescent="0.2">
      <c r="B1223" s="7">
        <v>1220</v>
      </c>
      <c r="C1223" s="21">
        <v>5.3785016945455304</v>
      </c>
      <c r="D1223" s="21">
        <v>3.1851693476414864</v>
      </c>
      <c r="E1223" s="21">
        <v>3.369779072257205</v>
      </c>
      <c r="F1223" s="21">
        <v>5</v>
      </c>
      <c r="G1223" s="21">
        <v>3.7272727272727271</v>
      </c>
      <c r="H1223" s="21">
        <v>16.634146341463417</v>
      </c>
      <c r="I1223" s="21">
        <v>12.4</v>
      </c>
      <c r="J1223" s="21">
        <v>11.527373889809445</v>
      </c>
      <c r="K1223" s="21">
        <v>18.398832288571981</v>
      </c>
      <c r="L1223" s="18">
        <v>19.46521306501614</v>
      </c>
    </row>
    <row r="1224" spans="2:12" x14ac:dyDescent="0.2">
      <c r="B1224" s="7">
        <v>1221</v>
      </c>
      <c r="C1224" s="21">
        <v>4.5455658732051933</v>
      </c>
      <c r="D1224" s="21">
        <v>3.2691435332054595</v>
      </c>
      <c r="E1224" s="21">
        <v>3.4382817724483896</v>
      </c>
      <c r="F1224" s="21">
        <v>2</v>
      </c>
      <c r="G1224" s="21">
        <v>2.8181818181818183</v>
      </c>
      <c r="H1224" s="21">
        <v>22</v>
      </c>
      <c r="I1224" s="21">
        <v>31</v>
      </c>
      <c r="J1224" s="21">
        <v>13.639665935867789</v>
      </c>
      <c r="K1224" s="21">
        <v>18.032262654218126</v>
      </c>
      <c r="L1224" s="18">
        <v>18.965211949322942</v>
      </c>
    </row>
    <row r="1225" spans="2:12" x14ac:dyDescent="0.2">
      <c r="B1225" s="7">
        <v>1222</v>
      </c>
      <c r="C1225" s="21">
        <v>5.0893268750148462</v>
      </c>
      <c r="D1225" s="21">
        <v>3.1511390214621797</v>
      </c>
      <c r="E1225" s="21">
        <v>3.3848556108994696</v>
      </c>
      <c r="F1225" s="21">
        <v>5</v>
      </c>
      <c r="G1225" s="21">
        <v>3.1818181818181817</v>
      </c>
      <c r="H1225" s="21">
        <v>19.485714285714288</v>
      </c>
      <c r="I1225" s="21">
        <v>12.4</v>
      </c>
      <c r="J1225" s="21">
        <v>12.182357612826577</v>
      </c>
      <c r="K1225" s="21">
        <v>18.316881760142355</v>
      </c>
      <c r="L1225" s="18">
        <v>19.675425164590482</v>
      </c>
    </row>
    <row r="1226" spans="2:12" x14ac:dyDescent="0.2">
      <c r="B1226" s="7">
        <v>1223</v>
      </c>
      <c r="C1226" s="21">
        <v>5.2415206046567775</v>
      </c>
      <c r="D1226" s="21">
        <v>3.2424040619240011</v>
      </c>
      <c r="E1226" s="21">
        <v>3.1845687835861662</v>
      </c>
      <c r="F1226" s="21">
        <v>6</v>
      </c>
      <c r="G1226" s="21">
        <v>3.0909090909090908</v>
      </c>
      <c r="H1226" s="21">
        <v>20.058823529411764</v>
      </c>
      <c r="I1226" s="21">
        <v>10.333333333333334</v>
      </c>
      <c r="J1226" s="21">
        <v>11.82862849855378</v>
      </c>
      <c r="K1226" s="21">
        <v>19.468883925371316</v>
      </c>
      <c r="L1226" s="18">
        <v>19.121614337976741</v>
      </c>
    </row>
    <row r="1227" spans="2:12" x14ac:dyDescent="0.2">
      <c r="B1227" s="7">
        <v>1224</v>
      </c>
      <c r="C1227" s="21">
        <v>5.4356246332829317</v>
      </c>
      <c r="D1227" s="21">
        <v>3.0689171108847506</v>
      </c>
      <c r="E1227" s="21">
        <v>3.2666295689822791</v>
      </c>
      <c r="F1227" s="21">
        <v>2</v>
      </c>
      <c r="G1227" s="21">
        <v>2.3636363636363638</v>
      </c>
      <c r="H1227" s="21">
        <v>26.23076923076923</v>
      </c>
      <c r="I1227" s="21">
        <v>31</v>
      </c>
      <c r="J1227" s="21">
        <v>11.406232803561736</v>
      </c>
      <c r="K1227" s="21">
        <v>18.979807379664461</v>
      </c>
      <c r="L1227" s="18">
        <v>20.20256584320903</v>
      </c>
    </row>
    <row r="1228" spans="2:12" x14ac:dyDescent="0.2">
      <c r="B1228" s="7">
        <v>1225</v>
      </c>
      <c r="C1228" s="21">
        <v>4.5559775097071249</v>
      </c>
      <c r="D1228" s="21">
        <v>3.1320376287827565</v>
      </c>
      <c r="E1228" s="21">
        <v>3.0675858439111372</v>
      </c>
      <c r="F1228" s="21">
        <v>3</v>
      </c>
      <c r="G1228" s="21">
        <v>3</v>
      </c>
      <c r="H1228" s="21">
        <v>20.666666666666668</v>
      </c>
      <c r="I1228" s="21">
        <v>20.666666666666668</v>
      </c>
      <c r="J1228" s="21">
        <v>13.608495623145776</v>
      </c>
      <c r="K1228" s="21">
        <v>20.211333326845288</v>
      </c>
      <c r="L1228" s="18">
        <v>19.795419898609534</v>
      </c>
    </row>
    <row r="1229" spans="2:12" x14ac:dyDescent="0.2">
      <c r="B1229" s="7">
        <v>1226</v>
      </c>
      <c r="C1229" s="21">
        <v>3.6091339298878378</v>
      </c>
      <c r="D1229" s="21">
        <v>3.2609626701674439</v>
      </c>
      <c r="E1229" s="21">
        <v>3.0633657096740592</v>
      </c>
      <c r="F1229" s="21">
        <v>7</v>
      </c>
      <c r="G1229" s="21">
        <v>2.8181818181818183</v>
      </c>
      <c r="H1229" s="21">
        <v>22</v>
      </c>
      <c r="I1229" s="21">
        <v>8.8571428571428577</v>
      </c>
      <c r="J1229" s="21">
        <v>17.178636538413745</v>
      </c>
      <c r="K1229" s="21">
        <v>20.239176734336684</v>
      </c>
      <c r="L1229" s="18">
        <v>19.012790476628311</v>
      </c>
    </row>
    <row r="1230" spans="2:12" x14ac:dyDescent="0.2">
      <c r="B1230" s="7">
        <v>1227</v>
      </c>
      <c r="C1230" s="21">
        <v>4.7597912221173697</v>
      </c>
      <c r="D1230" s="21">
        <v>3.0165191052831344</v>
      </c>
      <c r="E1230" s="21">
        <v>3.4076746899505101</v>
      </c>
      <c r="F1230" s="21">
        <v>2</v>
      </c>
      <c r="G1230" s="21">
        <v>3.6363636363636362</v>
      </c>
      <c r="H1230" s="21">
        <v>17.05</v>
      </c>
      <c r="I1230" s="21">
        <v>31</v>
      </c>
      <c r="J1230" s="21">
        <v>13.025781406525558</v>
      </c>
      <c r="K1230" s="21">
        <v>18.194224989504626</v>
      </c>
      <c r="L1230" s="18">
        <v>20.553491569608539</v>
      </c>
    </row>
    <row r="1231" spans="2:12" x14ac:dyDescent="0.2">
      <c r="B1231" s="7">
        <v>1228</v>
      </c>
      <c r="C1231" s="21">
        <v>2.5596687349601552</v>
      </c>
      <c r="D1231" s="21">
        <v>3.1079304677892816</v>
      </c>
      <c r="E1231" s="21">
        <v>3.3405412797945502</v>
      </c>
      <c r="F1231" s="21">
        <v>2</v>
      </c>
      <c r="G1231" s="21">
        <v>2.5454545454545454</v>
      </c>
      <c r="H1231" s="21">
        <v>24.357142857142858</v>
      </c>
      <c r="I1231" s="21">
        <v>31</v>
      </c>
      <c r="J1231" s="21">
        <v>24.221884321669897</v>
      </c>
      <c r="K1231" s="21">
        <v>18.559866442905662</v>
      </c>
      <c r="L1231" s="18">
        <v>19.948966247015669</v>
      </c>
    </row>
    <row r="1232" spans="2:12" x14ac:dyDescent="0.2">
      <c r="B1232" s="7">
        <v>1229</v>
      </c>
      <c r="C1232" s="21">
        <v>5.3272313169343128</v>
      </c>
      <c r="D1232" s="21">
        <v>3.1781698547765491</v>
      </c>
      <c r="E1232" s="21">
        <v>3.5255753606708247</v>
      </c>
      <c r="F1232" s="21">
        <v>6</v>
      </c>
      <c r="G1232" s="21">
        <v>2.4545454545454546</v>
      </c>
      <c r="H1232" s="21">
        <v>25.25925925925926</v>
      </c>
      <c r="I1232" s="21">
        <v>10.333333333333334</v>
      </c>
      <c r="J1232" s="21">
        <v>11.638315723763133</v>
      </c>
      <c r="K1232" s="21">
        <v>17.58578208017741</v>
      </c>
      <c r="L1232" s="18">
        <v>19.508082586215046</v>
      </c>
    </row>
    <row r="1233" spans="2:12" x14ac:dyDescent="0.2">
      <c r="B1233" s="7">
        <v>1230</v>
      </c>
      <c r="C1233" s="21">
        <v>5.3784031144461002</v>
      </c>
      <c r="D1233" s="21">
        <v>3.1139516463976191</v>
      </c>
      <c r="E1233" s="21">
        <v>3.0674456720544798</v>
      </c>
      <c r="F1233" s="21">
        <v>6</v>
      </c>
      <c r="G1233" s="21">
        <v>2.9090909090909092</v>
      </c>
      <c r="H1233" s="21">
        <v>21.3125</v>
      </c>
      <c r="I1233" s="21">
        <v>10.333333333333334</v>
      </c>
      <c r="J1233" s="21">
        <v>11.527585173649657</v>
      </c>
      <c r="K1233" s="21">
        <v>20.212256916183399</v>
      </c>
      <c r="L1233" s="18">
        <v>19.910392658705803</v>
      </c>
    </row>
    <row r="1234" spans="2:12" x14ac:dyDescent="0.2">
      <c r="B1234" s="7">
        <v>1231</v>
      </c>
      <c r="C1234" s="21">
        <v>3.5417851242184568</v>
      </c>
      <c r="D1234" s="21">
        <v>3.126808084913232</v>
      </c>
      <c r="E1234" s="21">
        <v>3.5795022389272511</v>
      </c>
      <c r="F1234" s="21">
        <v>3</v>
      </c>
      <c r="G1234" s="21">
        <v>2.5454545454545454</v>
      </c>
      <c r="H1234" s="21">
        <v>24.357142857142858</v>
      </c>
      <c r="I1234" s="21">
        <v>20.666666666666668</v>
      </c>
      <c r="J1234" s="21">
        <v>17.505296856110419</v>
      </c>
      <c r="K1234" s="21">
        <v>17.320844034052321</v>
      </c>
      <c r="L1234" s="18">
        <v>19.828527468362513</v>
      </c>
    </row>
    <row r="1235" spans="2:12" x14ac:dyDescent="0.2">
      <c r="B1235" s="7">
        <v>1232</v>
      </c>
      <c r="C1235" s="21">
        <v>5.2633632041125296</v>
      </c>
      <c r="D1235" s="21">
        <v>3.3047279767700153</v>
      </c>
      <c r="E1235" s="21">
        <v>3.2370030955042739</v>
      </c>
      <c r="F1235" s="21">
        <v>6</v>
      </c>
      <c r="G1235" s="21">
        <v>2.3636363636363638</v>
      </c>
      <c r="H1235" s="21">
        <v>26.23076923076923</v>
      </c>
      <c r="I1235" s="21">
        <v>10.333333333333334</v>
      </c>
      <c r="J1235" s="21">
        <v>11.779540494480086</v>
      </c>
      <c r="K1235" s="21">
        <v>19.153518909545987</v>
      </c>
      <c r="L1235" s="18">
        <v>18.760999524262733</v>
      </c>
    </row>
    <row r="1236" spans="2:12" x14ac:dyDescent="0.2">
      <c r="B1236" s="7">
        <v>1233</v>
      </c>
      <c r="C1236" s="21">
        <v>2.9806668069669704</v>
      </c>
      <c r="D1236" s="21">
        <v>3.117046634053894</v>
      </c>
      <c r="E1236" s="21">
        <v>3.4066940432882009</v>
      </c>
      <c r="F1236" s="21">
        <v>5</v>
      </c>
      <c r="G1236" s="21">
        <v>2.5454545454545454</v>
      </c>
      <c r="H1236" s="21">
        <v>24.357142857142858</v>
      </c>
      <c r="I1236" s="21">
        <v>12.4</v>
      </c>
      <c r="J1236" s="21">
        <v>20.800714744459874</v>
      </c>
      <c r="K1236" s="21">
        <v>18.19946235622513</v>
      </c>
      <c r="L1236" s="18">
        <v>19.890623169588427</v>
      </c>
    </row>
    <row r="1237" spans="2:12" x14ac:dyDescent="0.2">
      <c r="B1237" s="7">
        <v>1234</v>
      </c>
      <c r="C1237" s="21">
        <v>2.6765075840284309</v>
      </c>
      <c r="D1237" s="21">
        <v>3.1349617941634893</v>
      </c>
      <c r="E1237" s="21">
        <v>3.4001133884799679</v>
      </c>
      <c r="F1237" s="21">
        <v>3</v>
      </c>
      <c r="G1237" s="21">
        <v>3.0909090909090908</v>
      </c>
      <c r="H1237" s="21">
        <v>20.058823529411764</v>
      </c>
      <c r="I1237" s="21">
        <v>20.666666666666668</v>
      </c>
      <c r="J1237" s="21">
        <v>23.164514970917196</v>
      </c>
      <c r="K1237" s="21">
        <v>18.234685999021142</v>
      </c>
      <c r="L1237" s="18">
        <v>19.776955532736768</v>
      </c>
    </row>
    <row r="1238" spans="2:12" x14ac:dyDescent="0.2">
      <c r="B1238" s="7">
        <v>1235</v>
      </c>
      <c r="C1238" s="21">
        <v>4.4945452969744482</v>
      </c>
      <c r="D1238" s="21">
        <v>3.1718335946267788</v>
      </c>
      <c r="E1238" s="21">
        <v>3.591791249255877</v>
      </c>
      <c r="F1238" s="21">
        <v>2</v>
      </c>
      <c r="G1238" s="21">
        <v>2.9090909090909092</v>
      </c>
      <c r="H1238" s="21">
        <v>21.3125</v>
      </c>
      <c r="I1238" s="21">
        <v>31</v>
      </c>
      <c r="J1238" s="21">
        <v>13.794498865488345</v>
      </c>
      <c r="K1238" s="21">
        <v>17.261582229436286</v>
      </c>
      <c r="L1238" s="18">
        <v>19.54705319504486</v>
      </c>
    </row>
    <row r="1239" spans="2:12" x14ac:dyDescent="0.2">
      <c r="B1239" s="7">
        <v>1236</v>
      </c>
      <c r="C1239" s="21">
        <v>3.5835402912557859</v>
      </c>
      <c r="D1239" s="21">
        <v>2.9417755724104442</v>
      </c>
      <c r="E1239" s="21">
        <v>3.2158278220222711</v>
      </c>
      <c r="F1239" s="21">
        <v>7</v>
      </c>
      <c r="G1239" s="21">
        <v>3.2727272727272729</v>
      </c>
      <c r="H1239" s="21">
        <v>18.944444444444443</v>
      </c>
      <c r="I1239" s="21">
        <v>8.8571428571428577</v>
      </c>
      <c r="J1239" s="21">
        <v>17.301326331194463</v>
      </c>
      <c r="K1239" s="21">
        <v>19.279639157114868</v>
      </c>
      <c r="L1239" s="18">
        <v>21.07570699188252</v>
      </c>
    </row>
    <row r="1240" spans="2:12" x14ac:dyDescent="0.2">
      <c r="B1240" s="7">
        <v>1237</v>
      </c>
      <c r="C1240" s="21">
        <v>5.3811456914364779</v>
      </c>
      <c r="D1240" s="21">
        <v>3.2870426436003939</v>
      </c>
      <c r="E1240" s="21">
        <v>3.5755155593313894</v>
      </c>
      <c r="F1240" s="21">
        <v>3</v>
      </c>
      <c r="G1240" s="21">
        <v>2</v>
      </c>
      <c r="H1240" s="21">
        <v>31</v>
      </c>
      <c r="I1240" s="21">
        <v>20.666666666666668</v>
      </c>
      <c r="J1240" s="21">
        <v>11.521709976867271</v>
      </c>
      <c r="K1240" s="21">
        <v>17.340156677039833</v>
      </c>
      <c r="L1240" s="18">
        <v>18.861939658954224</v>
      </c>
    </row>
    <row r="1241" spans="2:12" x14ac:dyDescent="0.2">
      <c r="B1241" s="7">
        <v>1238</v>
      </c>
      <c r="C1241" s="21">
        <v>4.2297575050014133</v>
      </c>
      <c r="D1241" s="21">
        <v>3.218093856506659</v>
      </c>
      <c r="E1241" s="21">
        <v>3.4466696086776243</v>
      </c>
      <c r="F1241" s="21">
        <v>4</v>
      </c>
      <c r="G1241" s="21">
        <v>2.3636363636363638</v>
      </c>
      <c r="H1241" s="21">
        <v>26.23076923076923</v>
      </c>
      <c r="I1241" s="21">
        <v>15.5</v>
      </c>
      <c r="J1241" s="21">
        <v>14.658050710162232</v>
      </c>
      <c r="K1241" s="21">
        <v>17.988379229591256</v>
      </c>
      <c r="L1241" s="18">
        <v>19.266063317153506</v>
      </c>
    </row>
    <row r="1242" spans="2:12" x14ac:dyDescent="0.2">
      <c r="B1242" s="7">
        <v>1239</v>
      </c>
      <c r="C1242" s="21">
        <v>2.5734869284153241</v>
      </c>
      <c r="D1242" s="21">
        <v>2.9997125802202658</v>
      </c>
      <c r="E1242" s="21">
        <v>3.3441714404610439</v>
      </c>
      <c r="F1242" s="21">
        <v>5</v>
      </c>
      <c r="G1242" s="21">
        <v>2.6363636363636362</v>
      </c>
      <c r="H1242" s="21">
        <v>23.517241379310345</v>
      </c>
      <c r="I1242" s="21">
        <v>12.4</v>
      </c>
      <c r="J1242" s="21">
        <v>24.091826274858033</v>
      </c>
      <c r="K1242" s="21">
        <v>18.539719360635523</v>
      </c>
      <c r="L1242" s="18">
        <v>20.668646859309234</v>
      </c>
    </row>
    <row r="1243" spans="2:12" x14ac:dyDescent="0.2">
      <c r="B1243" s="7">
        <v>1240</v>
      </c>
      <c r="C1243" s="21">
        <v>4.5645337105528032</v>
      </c>
      <c r="D1243" s="21">
        <v>3.0282290647532273</v>
      </c>
      <c r="E1243" s="21">
        <v>3.0968070858667938</v>
      </c>
      <c r="F1243" s="21">
        <v>5</v>
      </c>
      <c r="G1243" s="21">
        <v>4.0909090909090908</v>
      </c>
      <c r="H1243" s="21">
        <v>15.155555555555555</v>
      </c>
      <c r="I1243" s="21">
        <v>12.4</v>
      </c>
      <c r="J1243" s="21">
        <v>13.582986550556395</v>
      </c>
      <c r="K1243" s="21">
        <v>20.02062068475481</v>
      </c>
      <c r="L1243" s="18">
        <v>20.474012590937345</v>
      </c>
    </row>
    <row r="1244" spans="2:12" x14ac:dyDescent="0.2">
      <c r="B1244" s="7">
        <v>1241</v>
      </c>
      <c r="C1244" s="21">
        <v>5.4500257288510099</v>
      </c>
      <c r="D1244" s="21">
        <v>3.0549272546280433</v>
      </c>
      <c r="E1244" s="21">
        <v>3.1578722589371968</v>
      </c>
      <c r="F1244" s="21">
        <v>3</v>
      </c>
      <c r="G1244" s="21">
        <v>2.8181818181818183</v>
      </c>
      <c r="H1244" s="21">
        <v>22</v>
      </c>
      <c r="I1244" s="21">
        <v>20.666666666666668</v>
      </c>
      <c r="J1244" s="21">
        <v>11.376093083705683</v>
      </c>
      <c r="K1244" s="21">
        <v>19.633473084457989</v>
      </c>
      <c r="L1244" s="18">
        <v>20.295082282589046</v>
      </c>
    </row>
    <row r="1245" spans="2:12" x14ac:dyDescent="0.2">
      <c r="B1245" s="7">
        <v>1242</v>
      </c>
      <c r="C1245" s="21">
        <v>3.0742923895356373</v>
      </c>
      <c r="D1245" s="21">
        <v>2.8941603160154501</v>
      </c>
      <c r="E1245" s="21">
        <v>3.4605196861462311</v>
      </c>
      <c r="F1245" s="21">
        <v>5</v>
      </c>
      <c r="G1245" s="21">
        <v>3</v>
      </c>
      <c r="H1245" s="21">
        <v>20.666666666666668</v>
      </c>
      <c r="I1245" s="21">
        <v>12.4</v>
      </c>
      <c r="J1245" s="21">
        <v>20.16724245586963</v>
      </c>
      <c r="K1245" s="21">
        <v>17.916384133923422</v>
      </c>
      <c r="L1245" s="18">
        <v>21.422448389230496</v>
      </c>
    </row>
    <row r="1246" spans="2:12" x14ac:dyDescent="0.2">
      <c r="B1246" s="7">
        <v>1243</v>
      </c>
      <c r="C1246" s="21">
        <v>5.8376288864826282</v>
      </c>
      <c r="D1246" s="21">
        <v>3.1211547162522786</v>
      </c>
      <c r="E1246" s="21">
        <v>3.4265503853839356</v>
      </c>
      <c r="F1246" s="21">
        <v>5</v>
      </c>
      <c r="G1246" s="21">
        <v>3.0909090909090908</v>
      </c>
      <c r="H1246" s="21">
        <v>20.058823529411764</v>
      </c>
      <c r="I1246" s="21">
        <v>12.4</v>
      </c>
      <c r="J1246" s="21">
        <v>10.620750514573585</v>
      </c>
      <c r="K1246" s="21">
        <v>18.093999219875201</v>
      </c>
      <c r="L1246" s="18">
        <v>19.864443014361811</v>
      </c>
    </row>
    <row r="1247" spans="2:12" x14ac:dyDescent="0.2">
      <c r="B1247" s="7">
        <v>1244</v>
      </c>
      <c r="C1247" s="21">
        <v>3.5578162043998751</v>
      </c>
      <c r="D1247" s="21">
        <v>2.9865266011313665</v>
      </c>
      <c r="E1247" s="21">
        <v>3.6024663828927186</v>
      </c>
      <c r="F1247" s="21">
        <v>7</v>
      </c>
      <c r="G1247" s="21">
        <v>1.9090909090909092</v>
      </c>
      <c r="H1247" s="21">
        <v>32.476190476190474</v>
      </c>
      <c r="I1247" s="21">
        <v>8.8571428571428577</v>
      </c>
      <c r="J1247" s="21">
        <v>17.426420151587912</v>
      </c>
      <c r="K1247" s="21">
        <v>17.210431246332703</v>
      </c>
      <c r="L1247" s="18">
        <v>20.759902147368432</v>
      </c>
    </row>
    <row r="1248" spans="2:12" x14ac:dyDescent="0.2">
      <c r="B1248" s="7">
        <v>1245</v>
      </c>
      <c r="C1248" s="21">
        <v>5.8850195112307286</v>
      </c>
      <c r="D1248" s="21">
        <v>3.0950506465381427</v>
      </c>
      <c r="E1248" s="21">
        <v>3.2049206242247918</v>
      </c>
      <c r="F1248" s="21">
        <v>5</v>
      </c>
      <c r="G1248" s="21">
        <v>3.6363636363636362</v>
      </c>
      <c r="H1248" s="21">
        <v>17.05</v>
      </c>
      <c r="I1248" s="21">
        <v>12.4</v>
      </c>
      <c r="J1248" s="21">
        <v>10.535224204725534</v>
      </c>
      <c r="K1248" s="21">
        <v>19.345252899983006</v>
      </c>
      <c r="L1248" s="18">
        <v>20.031982374617314</v>
      </c>
    </row>
    <row r="1249" spans="2:12" x14ac:dyDescent="0.2">
      <c r="B1249" s="7">
        <v>1246</v>
      </c>
      <c r="C1249" s="21">
        <v>4.5412794172754616</v>
      </c>
      <c r="D1249" s="21">
        <v>2.9820165186742527</v>
      </c>
      <c r="E1249" s="21">
        <v>3.206565327334947</v>
      </c>
      <c r="F1249" s="21">
        <v>2</v>
      </c>
      <c r="G1249" s="21">
        <v>3</v>
      </c>
      <c r="H1249" s="21">
        <v>20.666666666666668</v>
      </c>
      <c r="I1249" s="21">
        <v>31</v>
      </c>
      <c r="J1249" s="21">
        <v>13.652540243206808</v>
      </c>
      <c r="K1249" s="21">
        <v>19.335330383407371</v>
      </c>
      <c r="L1249" s="18">
        <v>20.791299985006123</v>
      </c>
    </row>
    <row r="1250" spans="2:12" x14ac:dyDescent="0.2">
      <c r="B1250" s="7">
        <v>1247</v>
      </c>
      <c r="C1250" s="21">
        <v>2.861952171220393</v>
      </c>
      <c r="D1250" s="21">
        <v>3.1791544800084623</v>
      </c>
      <c r="E1250" s="21">
        <v>3.1128558335988026</v>
      </c>
      <c r="F1250" s="21">
        <v>2</v>
      </c>
      <c r="G1250" s="21">
        <v>3.1818181818181817</v>
      </c>
      <c r="H1250" s="21">
        <v>19.485714285714288</v>
      </c>
      <c r="I1250" s="21">
        <v>31</v>
      </c>
      <c r="J1250" s="21">
        <v>21.663534640259893</v>
      </c>
      <c r="K1250" s="21">
        <v>19.917401676877919</v>
      </c>
      <c r="L1250" s="18">
        <v>19.502040680902983</v>
      </c>
    </row>
    <row r="1251" spans="2:12" x14ac:dyDescent="0.2">
      <c r="B1251" s="7">
        <v>1248</v>
      </c>
      <c r="C1251" s="21">
        <v>3.4865838587699227</v>
      </c>
      <c r="D1251" s="21">
        <v>3.1340766203401627</v>
      </c>
      <c r="E1251" s="21">
        <v>3.236276394778494</v>
      </c>
      <c r="F1251" s="21">
        <v>7</v>
      </c>
      <c r="G1251" s="21">
        <v>3.1818181818181817</v>
      </c>
      <c r="H1251" s="21">
        <v>19.485714285714288</v>
      </c>
      <c r="I1251" s="21">
        <v>8.8571428571428577</v>
      </c>
      <c r="J1251" s="21">
        <v>17.7824490995819</v>
      </c>
      <c r="K1251" s="21">
        <v>19.157819801804528</v>
      </c>
      <c r="L1251" s="18">
        <v>19.782541242808136</v>
      </c>
    </row>
    <row r="1252" spans="2:12" x14ac:dyDescent="0.2">
      <c r="B1252" s="7">
        <v>1249</v>
      </c>
      <c r="C1252" s="21">
        <v>5.4550818249176523</v>
      </c>
      <c r="D1252" s="21">
        <v>3.1060683817553678</v>
      </c>
      <c r="E1252" s="21">
        <v>3.1656100477632072</v>
      </c>
      <c r="F1252" s="21">
        <v>3</v>
      </c>
      <c r="G1252" s="21">
        <v>3.8181818181818183</v>
      </c>
      <c r="H1252" s="21">
        <v>16.238095238095237</v>
      </c>
      <c r="I1252" s="21">
        <v>20.666666666666668</v>
      </c>
      <c r="J1252" s="21">
        <v>11.36554904030902</v>
      </c>
      <c r="K1252" s="21">
        <v>19.585482439256428</v>
      </c>
      <c r="L1252" s="18">
        <v>19.960925639686412</v>
      </c>
    </row>
    <row r="1253" spans="2:12" x14ac:dyDescent="0.2">
      <c r="B1253" s="7">
        <v>1250</v>
      </c>
      <c r="C1253" s="21">
        <v>5.2087252362670204</v>
      </c>
      <c r="D1253" s="21">
        <v>3.0494003260837443</v>
      </c>
      <c r="E1253" s="21">
        <v>3.1098553522313366</v>
      </c>
      <c r="F1253" s="21">
        <v>4</v>
      </c>
      <c r="G1253" s="21">
        <v>2.5454545454545454</v>
      </c>
      <c r="H1253" s="21">
        <v>24.357142857142858</v>
      </c>
      <c r="I1253" s="21">
        <v>15.5</v>
      </c>
      <c r="J1253" s="21">
        <v>11.903104346589425</v>
      </c>
      <c r="K1253" s="21">
        <v>19.93661858115513</v>
      </c>
      <c r="L1253" s="18">
        <v>20.331866390145233</v>
      </c>
    </row>
    <row r="1254" spans="2:12" x14ac:dyDescent="0.2">
      <c r="B1254" s="7">
        <v>1251</v>
      </c>
      <c r="C1254" s="21">
        <v>5.6461973640682679</v>
      </c>
      <c r="D1254" s="21">
        <v>3.2507436724362901</v>
      </c>
      <c r="E1254" s="21">
        <v>3.4393821304028669</v>
      </c>
      <c r="F1254" s="21">
        <v>6</v>
      </c>
      <c r="G1254" s="21">
        <v>2.4545454545454546</v>
      </c>
      <c r="H1254" s="21">
        <v>25.25925925925926</v>
      </c>
      <c r="I1254" s="21">
        <v>10.333333333333334</v>
      </c>
      <c r="J1254" s="21">
        <v>10.9808417953224</v>
      </c>
      <c r="K1254" s="21">
        <v>18.026493611146872</v>
      </c>
      <c r="L1254" s="18">
        <v>19.072558850367219</v>
      </c>
    </row>
    <row r="1255" spans="2:12" x14ac:dyDescent="0.2">
      <c r="B1255" s="7">
        <v>1252</v>
      </c>
      <c r="C1255" s="21">
        <v>4.124754491903607</v>
      </c>
      <c r="D1255" s="21">
        <v>3.0177372542796652</v>
      </c>
      <c r="E1255" s="21">
        <v>3.3779195503899255</v>
      </c>
      <c r="F1255" s="21">
        <v>3</v>
      </c>
      <c r="G1255" s="21">
        <v>3.3636363636363638</v>
      </c>
      <c r="H1255" s="21">
        <v>18.432432432432432</v>
      </c>
      <c r="I1255" s="21">
        <v>20.666666666666668</v>
      </c>
      <c r="J1255" s="21">
        <v>15.031197643810918</v>
      </c>
      <c r="K1255" s="21">
        <v>18.354492780280427</v>
      </c>
      <c r="L1255" s="18">
        <v>20.545194884701591</v>
      </c>
    </row>
    <row r="1256" spans="2:12" x14ac:dyDescent="0.2">
      <c r="B1256" s="7">
        <v>1253</v>
      </c>
      <c r="C1256" s="21">
        <v>5.8769125413947814</v>
      </c>
      <c r="D1256" s="21">
        <v>3.1180086553455868</v>
      </c>
      <c r="E1256" s="21">
        <v>3.4076514932474735</v>
      </c>
      <c r="F1256" s="21">
        <v>6</v>
      </c>
      <c r="G1256" s="21">
        <v>2.9090909090909092</v>
      </c>
      <c r="H1256" s="21">
        <v>21.3125</v>
      </c>
      <c r="I1256" s="21">
        <v>10.333333333333334</v>
      </c>
      <c r="J1256" s="21">
        <v>10.549757132387986</v>
      </c>
      <c r="K1256" s="21">
        <v>18.194348841968676</v>
      </c>
      <c r="L1256" s="18">
        <v>19.884486174759569</v>
      </c>
    </row>
    <row r="1257" spans="2:12" x14ac:dyDescent="0.2">
      <c r="B1257" s="7">
        <v>1254</v>
      </c>
      <c r="C1257" s="21">
        <v>4.8972505950995897</v>
      </c>
      <c r="D1257" s="21">
        <v>3.0720017754547642</v>
      </c>
      <c r="E1257" s="21">
        <v>3.1526912272070895</v>
      </c>
      <c r="F1257" s="21">
        <v>7</v>
      </c>
      <c r="G1257" s="21">
        <v>3.8181818181818183</v>
      </c>
      <c r="H1257" s="21">
        <v>16.238095238095237</v>
      </c>
      <c r="I1257" s="21">
        <v>8.8571428571428577</v>
      </c>
      <c r="J1257" s="21">
        <v>12.660164881503103</v>
      </c>
      <c r="K1257" s="21">
        <v>19.665738104941106</v>
      </c>
      <c r="L1257" s="18">
        <v>20.182280002368106</v>
      </c>
    </row>
    <row r="1258" spans="2:12" x14ac:dyDescent="0.2">
      <c r="B1258" s="7">
        <v>1255</v>
      </c>
      <c r="C1258" s="21">
        <v>5.7910061221481453</v>
      </c>
      <c r="D1258" s="21">
        <v>3.084431271942127</v>
      </c>
      <c r="E1258" s="21">
        <v>3.421927631175417</v>
      </c>
      <c r="F1258" s="21">
        <v>6</v>
      </c>
      <c r="G1258" s="21">
        <v>3.4545454545454546</v>
      </c>
      <c r="H1258" s="21">
        <v>17.94736842105263</v>
      </c>
      <c r="I1258" s="21">
        <v>10.333333333333334</v>
      </c>
      <c r="J1258" s="21">
        <v>10.706257028960177</v>
      </c>
      <c r="K1258" s="21">
        <v>18.118442785040219</v>
      </c>
      <c r="L1258" s="18">
        <v>20.100950396914307</v>
      </c>
    </row>
    <row r="1259" spans="2:12" x14ac:dyDescent="0.2">
      <c r="B1259" s="7">
        <v>1256</v>
      </c>
      <c r="C1259" s="21">
        <v>3.5866476661046676</v>
      </c>
      <c r="D1259" s="21">
        <v>3.1325604431535328</v>
      </c>
      <c r="E1259" s="21">
        <v>3.0839030674570007</v>
      </c>
      <c r="F1259" s="21">
        <v>4</v>
      </c>
      <c r="G1259" s="21">
        <v>2.7272727272727271</v>
      </c>
      <c r="H1259" s="21">
        <v>22.733333333333334</v>
      </c>
      <c r="I1259" s="21">
        <v>15.5</v>
      </c>
      <c r="J1259" s="21">
        <v>17.286336928471155</v>
      </c>
      <c r="K1259" s="21">
        <v>20.104393245772624</v>
      </c>
      <c r="L1259" s="18">
        <v>19.792116106013555</v>
      </c>
    </row>
    <row r="1260" spans="2:12" x14ac:dyDescent="0.2">
      <c r="B1260" s="7">
        <v>1257</v>
      </c>
      <c r="C1260" s="21">
        <v>5.808761289004293</v>
      </c>
      <c r="D1260" s="21">
        <v>3.1916823744655298</v>
      </c>
      <c r="E1260" s="21">
        <v>3.0339972402746653</v>
      </c>
      <c r="F1260" s="21">
        <v>3</v>
      </c>
      <c r="G1260" s="21">
        <v>2.7272727272727271</v>
      </c>
      <c r="H1260" s="21">
        <v>22.733333333333334</v>
      </c>
      <c r="I1260" s="21">
        <v>20.666666666666668</v>
      </c>
      <c r="J1260" s="21">
        <v>10.673532086326741</v>
      </c>
      <c r="K1260" s="21">
        <v>20.435087803305709</v>
      </c>
      <c r="L1260" s="18">
        <v>19.425491864735552</v>
      </c>
    </row>
    <row r="1261" spans="2:12" x14ac:dyDescent="0.2">
      <c r="B1261" s="7">
        <v>1258</v>
      </c>
      <c r="C1261" s="21">
        <v>2.0320276984640642</v>
      </c>
      <c r="D1261" s="21">
        <v>2.9082235437675608</v>
      </c>
      <c r="E1261" s="21">
        <v>3.3433539133718124</v>
      </c>
      <c r="F1261" s="21">
        <v>4</v>
      </c>
      <c r="G1261" s="21">
        <v>3.1818181818181817</v>
      </c>
      <c r="H1261" s="21">
        <v>19.485714285714288</v>
      </c>
      <c r="I1261" s="21">
        <v>15.5</v>
      </c>
      <c r="J1261" s="21">
        <v>30.511395118710016</v>
      </c>
      <c r="K1261" s="21">
        <v>18.54425274932149</v>
      </c>
      <c r="L1261" s="18">
        <v>21.318856362630196</v>
      </c>
    </row>
    <row r="1262" spans="2:12" x14ac:dyDescent="0.2">
      <c r="B1262" s="7">
        <v>1259</v>
      </c>
      <c r="C1262" s="21">
        <v>3.6412418587994591</v>
      </c>
      <c r="D1262" s="21">
        <v>3.0620753975405588</v>
      </c>
      <c r="E1262" s="21">
        <v>3.4459933778762117</v>
      </c>
      <c r="F1262" s="21">
        <v>3</v>
      </c>
      <c r="G1262" s="21">
        <v>3.0909090909090908</v>
      </c>
      <c r="H1262" s="21">
        <v>20.058823529411764</v>
      </c>
      <c r="I1262" s="21">
        <v>20.666666666666668</v>
      </c>
      <c r="J1262" s="21">
        <v>17.02715787751649</v>
      </c>
      <c r="K1262" s="21">
        <v>17.991909212028435</v>
      </c>
      <c r="L1262" s="18">
        <v>20.247705216467903</v>
      </c>
    </row>
    <row r="1263" spans="2:12" x14ac:dyDescent="0.2">
      <c r="B1263" s="7">
        <v>1260</v>
      </c>
      <c r="C1263" s="21">
        <v>4.1112299962962329</v>
      </c>
      <c r="D1263" s="21">
        <v>3.0984216405022944</v>
      </c>
      <c r="E1263" s="21">
        <v>3.3979401969676419</v>
      </c>
      <c r="F1263" s="21">
        <v>5</v>
      </c>
      <c r="G1263" s="21">
        <v>3.5454545454545454</v>
      </c>
      <c r="H1263" s="21">
        <v>17.487179487179489</v>
      </c>
      <c r="I1263" s="21">
        <v>12.4</v>
      </c>
      <c r="J1263" s="21">
        <v>15.080644978718096</v>
      </c>
      <c r="K1263" s="21">
        <v>18.246348200986429</v>
      </c>
      <c r="L1263" s="18">
        <v>20.010188151780721</v>
      </c>
    </row>
    <row r="1264" spans="2:12" x14ac:dyDescent="0.2">
      <c r="B1264" s="7">
        <v>1261</v>
      </c>
      <c r="C1264" s="21">
        <v>5.7867037310577087</v>
      </c>
      <c r="D1264" s="21">
        <v>3.07437795888139</v>
      </c>
      <c r="E1264" s="21">
        <v>3.5329468733265577</v>
      </c>
      <c r="F1264" s="21">
        <v>7</v>
      </c>
      <c r="G1264" s="21">
        <v>4</v>
      </c>
      <c r="H1264" s="21">
        <v>15.5</v>
      </c>
      <c r="I1264" s="21">
        <v>8.8571428571428577</v>
      </c>
      <c r="J1264" s="21">
        <v>10.714217088260622</v>
      </c>
      <c r="K1264" s="21">
        <v>17.549089251269137</v>
      </c>
      <c r="L1264" s="18">
        <v>20.166681139803206</v>
      </c>
    </row>
    <row r="1265" spans="2:12" x14ac:dyDescent="0.2">
      <c r="B1265" s="7">
        <v>1262</v>
      </c>
      <c r="C1265" s="21">
        <v>6.0535244567802824</v>
      </c>
      <c r="D1265" s="21">
        <v>3.2426729563819543</v>
      </c>
      <c r="E1265" s="21">
        <v>3.1703400207804502</v>
      </c>
      <c r="F1265" s="21">
        <v>4</v>
      </c>
      <c r="G1265" s="21">
        <v>3.1818181818181817</v>
      </c>
      <c r="H1265" s="21">
        <v>19.485714285714288</v>
      </c>
      <c r="I1265" s="21">
        <v>15.5</v>
      </c>
      <c r="J1265" s="21">
        <v>10.241967376634047</v>
      </c>
      <c r="K1265" s="21">
        <v>19.556261976195636</v>
      </c>
      <c r="L1265" s="18">
        <v>19.120028702856651</v>
      </c>
    </row>
    <row r="1266" spans="2:12" x14ac:dyDescent="0.2">
      <c r="B1266" s="7">
        <v>1263</v>
      </c>
      <c r="C1266" s="21">
        <v>3.2371209861374268</v>
      </c>
      <c r="D1266" s="21">
        <v>3.1528978218151913</v>
      </c>
      <c r="E1266" s="21">
        <v>3.3691401778483971</v>
      </c>
      <c r="F1266" s="21">
        <v>5</v>
      </c>
      <c r="G1266" s="21">
        <v>3</v>
      </c>
      <c r="H1266" s="21">
        <v>20.666666666666668</v>
      </c>
      <c r="I1266" s="21">
        <v>12.4</v>
      </c>
      <c r="J1266" s="21">
        <v>19.152821369824416</v>
      </c>
      <c r="K1266" s="21">
        <v>18.402321282931744</v>
      </c>
      <c r="L1266" s="18">
        <v>19.664449501349608</v>
      </c>
    </row>
    <row r="1267" spans="2:12" x14ac:dyDescent="0.2">
      <c r="B1267" s="7">
        <v>1264</v>
      </c>
      <c r="C1267" s="21">
        <v>5.1212741720361068</v>
      </c>
      <c r="D1267" s="21">
        <v>3.1243750529246346</v>
      </c>
      <c r="E1267" s="21">
        <v>3.2054768543588454</v>
      </c>
      <c r="F1267" s="21">
        <v>7</v>
      </c>
      <c r="G1267" s="21">
        <v>2.5454545454545454</v>
      </c>
      <c r="H1267" s="21">
        <v>24.357142857142858</v>
      </c>
      <c r="I1267" s="21">
        <v>8.8571428571428577</v>
      </c>
      <c r="J1267" s="21">
        <v>12.106362189812257</v>
      </c>
      <c r="K1267" s="21">
        <v>19.341896016404444</v>
      </c>
      <c r="L1267" s="18">
        <v>19.843968457616395</v>
      </c>
    </row>
    <row r="1268" spans="2:12" x14ac:dyDescent="0.2">
      <c r="B1268" s="7">
        <v>1265</v>
      </c>
      <c r="C1268" s="21">
        <v>4.7921303987711106</v>
      </c>
      <c r="D1268" s="21">
        <v>3.0923240817377047</v>
      </c>
      <c r="E1268" s="21">
        <v>3.65384065810035</v>
      </c>
      <c r="F1268" s="21">
        <v>3</v>
      </c>
      <c r="G1268" s="21">
        <v>3.2727272727272729</v>
      </c>
      <c r="H1268" s="21">
        <v>18.944444444444443</v>
      </c>
      <c r="I1268" s="21">
        <v>20.666666666666668</v>
      </c>
      <c r="J1268" s="21">
        <v>12.937878321487082</v>
      </c>
      <c r="K1268" s="21">
        <v>16.968446574852585</v>
      </c>
      <c r="L1268" s="18">
        <v>20.049644979370868</v>
      </c>
    </row>
    <row r="1269" spans="2:12" x14ac:dyDescent="0.2">
      <c r="B1269" s="7">
        <v>1266</v>
      </c>
      <c r="C1269" s="21">
        <v>6.7346309426549809</v>
      </c>
      <c r="D1269" s="21">
        <v>3.009634870029763</v>
      </c>
      <c r="E1269" s="21">
        <v>3.24066709572265</v>
      </c>
      <c r="F1269" s="21">
        <v>5</v>
      </c>
      <c r="G1269" s="21">
        <v>3</v>
      </c>
      <c r="H1269" s="21">
        <v>20.666666666666668</v>
      </c>
      <c r="I1269" s="21">
        <v>12.4</v>
      </c>
      <c r="J1269" s="21">
        <v>9.2061466363824032</v>
      </c>
      <c r="K1269" s="21">
        <v>19.13186333821011</v>
      </c>
      <c r="L1269" s="18">
        <v>20.600505601992467</v>
      </c>
    </row>
    <row r="1270" spans="2:12" x14ac:dyDescent="0.2">
      <c r="B1270" s="7">
        <v>1267</v>
      </c>
      <c r="C1270" s="21">
        <v>3.5516194995016956</v>
      </c>
      <c r="D1270" s="21">
        <v>3.1251994906958789</v>
      </c>
      <c r="E1270" s="21">
        <v>3.1470993148625617</v>
      </c>
      <c r="F1270" s="21">
        <v>4</v>
      </c>
      <c r="G1270" s="21">
        <v>3.4545454545454546</v>
      </c>
      <c r="H1270" s="21">
        <v>17.94736842105263</v>
      </c>
      <c r="I1270" s="21">
        <v>15.5</v>
      </c>
      <c r="J1270" s="21">
        <v>17.456824980462802</v>
      </c>
      <c r="K1270" s="21">
        <v>19.700681102498866</v>
      </c>
      <c r="L1270" s="18">
        <v>19.838733554316125</v>
      </c>
    </row>
    <row r="1271" spans="2:12" x14ac:dyDescent="0.2">
      <c r="B1271" s="7">
        <v>1268</v>
      </c>
      <c r="C1271" s="21">
        <v>3.4470588400002757</v>
      </c>
      <c r="D1271" s="21">
        <v>2.9824893276069782</v>
      </c>
      <c r="E1271" s="21">
        <v>3.2961560519868307</v>
      </c>
      <c r="F1271" s="21">
        <v>3</v>
      </c>
      <c r="G1271" s="21">
        <v>2.8181818181818183</v>
      </c>
      <c r="H1271" s="21">
        <v>22</v>
      </c>
      <c r="I1271" s="21">
        <v>20.666666666666668</v>
      </c>
      <c r="J1271" s="21">
        <v>17.986348036923861</v>
      </c>
      <c r="K1271" s="21">
        <v>18.809789045827529</v>
      </c>
      <c r="L1271" s="18">
        <v>20.788003975774878</v>
      </c>
    </row>
    <row r="1272" spans="2:12" x14ac:dyDescent="0.2">
      <c r="B1272" s="7">
        <v>1269</v>
      </c>
      <c r="C1272" s="21">
        <v>5.0536443413752483</v>
      </c>
      <c r="D1272" s="21">
        <v>2.9503170397797325</v>
      </c>
      <c r="E1272" s="21">
        <v>3.3157336322544735</v>
      </c>
      <c r="F1272" s="21">
        <v>3</v>
      </c>
      <c r="G1272" s="21">
        <v>3.0909090909090908</v>
      </c>
      <c r="H1272" s="21">
        <v>20.058823529411764</v>
      </c>
      <c r="I1272" s="21">
        <v>20.666666666666668</v>
      </c>
      <c r="J1272" s="21">
        <v>12.268374228948597</v>
      </c>
      <c r="K1272" s="21">
        <v>18.698727604920489</v>
      </c>
      <c r="L1272" s="18">
        <v>21.014690680371373</v>
      </c>
    </row>
    <row r="1273" spans="2:12" x14ac:dyDescent="0.2">
      <c r="B1273" s="7">
        <v>1270</v>
      </c>
      <c r="C1273" s="21">
        <v>4.4409918603519216</v>
      </c>
      <c r="D1273" s="21">
        <v>3.2411137275818067</v>
      </c>
      <c r="E1273" s="21">
        <v>3.4428962082499615</v>
      </c>
      <c r="F1273" s="21">
        <v>3</v>
      </c>
      <c r="G1273" s="21">
        <v>3</v>
      </c>
      <c r="H1273" s="21">
        <v>20.666666666666668</v>
      </c>
      <c r="I1273" s="21">
        <v>20.666666666666668</v>
      </c>
      <c r="J1273" s="21">
        <v>13.960845223230578</v>
      </c>
      <c r="K1273" s="21">
        <v>18.008094421038287</v>
      </c>
      <c r="L1273" s="18">
        <v>19.129226929737566</v>
      </c>
    </row>
    <row r="1274" spans="2:12" x14ac:dyDescent="0.2">
      <c r="B1274" s="7">
        <v>1271</v>
      </c>
      <c r="C1274" s="21">
        <v>3.8075244734646123</v>
      </c>
      <c r="D1274" s="21">
        <v>2.8338560374563726</v>
      </c>
      <c r="E1274" s="21">
        <v>3.0464801431018147</v>
      </c>
      <c r="F1274" s="21">
        <v>5</v>
      </c>
      <c r="G1274" s="21">
        <v>3.4545454545454546</v>
      </c>
      <c r="H1274" s="21">
        <v>17.94736842105263</v>
      </c>
      <c r="I1274" s="21">
        <v>12.4</v>
      </c>
      <c r="J1274" s="21">
        <v>16.2835460236934</v>
      </c>
      <c r="K1274" s="21">
        <v>20.351355363463444</v>
      </c>
      <c r="L1274" s="18">
        <v>21.878316745987664</v>
      </c>
    </row>
    <row r="1275" spans="2:12" x14ac:dyDescent="0.2">
      <c r="B1275" s="7">
        <v>1272</v>
      </c>
      <c r="C1275" s="21">
        <v>3.3816103138837725</v>
      </c>
      <c r="D1275" s="21">
        <v>3.0957348257724404</v>
      </c>
      <c r="E1275" s="21">
        <v>3.1961841296377189</v>
      </c>
      <c r="F1275" s="21">
        <v>2</v>
      </c>
      <c r="G1275" s="21">
        <v>3.7272727272727271</v>
      </c>
      <c r="H1275" s="21">
        <v>16.634146341463417</v>
      </c>
      <c r="I1275" s="21">
        <v>31</v>
      </c>
      <c r="J1275" s="21">
        <v>18.334460285222256</v>
      </c>
      <c r="K1275" s="21">
        <v>19.398131485944013</v>
      </c>
      <c r="L1275" s="18">
        <v>20.027555165203761</v>
      </c>
    </row>
    <row r="1276" spans="2:12" x14ac:dyDescent="0.2">
      <c r="B1276" s="7">
        <v>1273</v>
      </c>
      <c r="C1276" s="21">
        <v>4.3094518750319359</v>
      </c>
      <c r="D1276" s="21">
        <v>3.3684293499744848</v>
      </c>
      <c r="E1276" s="21">
        <v>3.6261868088691553</v>
      </c>
      <c r="F1276" s="21">
        <v>2</v>
      </c>
      <c r="G1276" s="21">
        <v>2.9090909090909092</v>
      </c>
      <c r="H1276" s="21">
        <v>21.3125</v>
      </c>
      <c r="I1276" s="21">
        <v>31</v>
      </c>
      <c r="J1276" s="21">
        <v>14.386980478704276</v>
      </c>
      <c r="K1276" s="21">
        <v>17.097850515686755</v>
      </c>
      <c r="L1276" s="18">
        <v>18.406204660480601</v>
      </c>
    </row>
    <row r="1277" spans="2:12" x14ac:dyDescent="0.2">
      <c r="B1277" s="7">
        <v>1274</v>
      </c>
      <c r="C1277" s="21">
        <v>5.1544741384343444</v>
      </c>
      <c r="D1277" s="21">
        <v>3.1746516581914226</v>
      </c>
      <c r="E1277" s="21">
        <v>3.1837555939664375</v>
      </c>
      <c r="F1277" s="21">
        <v>2</v>
      </c>
      <c r="G1277" s="21">
        <v>3.2727272727272729</v>
      </c>
      <c r="H1277" s="21">
        <v>18.944444444444443</v>
      </c>
      <c r="I1277" s="21">
        <v>31</v>
      </c>
      <c r="J1277" s="21">
        <v>12.028385114535139</v>
      </c>
      <c r="K1277" s="21">
        <v>19.473856635696762</v>
      </c>
      <c r="L1277" s="18">
        <v>19.529701735944464</v>
      </c>
    </row>
    <row r="1278" spans="2:12" x14ac:dyDescent="0.2">
      <c r="B1278" s="7">
        <v>1275</v>
      </c>
      <c r="C1278" s="21">
        <v>5.1693358396421445</v>
      </c>
      <c r="D1278" s="21">
        <v>3.0197280290189839</v>
      </c>
      <c r="E1278" s="21">
        <v>3.141881741585113</v>
      </c>
      <c r="F1278" s="21">
        <v>6</v>
      </c>
      <c r="G1278" s="21">
        <v>3</v>
      </c>
      <c r="H1278" s="21">
        <v>20.666666666666668</v>
      </c>
      <c r="I1278" s="21">
        <v>10.333333333333334</v>
      </c>
      <c r="J1278" s="21">
        <v>11.993803831536713</v>
      </c>
      <c r="K1278" s="21">
        <v>19.733397084742069</v>
      </c>
      <c r="L1278" s="18">
        <v>20.531650335458149</v>
      </c>
    </row>
    <row r="1279" spans="2:12" x14ac:dyDescent="0.2">
      <c r="B1279" s="7">
        <v>1276</v>
      </c>
      <c r="C1279" s="21">
        <v>3.903941225424429</v>
      </c>
      <c r="D1279" s="21">
        <v>3.2159965462879079</v>
      </c>
      <c r="E1279" s="21">
        <v>3.3995661192849953</v>
      </c>
      <c r="F1279" s="21">
        <v>2</v>
      </c>
      <c r="G1279" s="21">
        <v>3.4545454545454546</v>
      </c>
      <c r="H1279" s="21">
        <v>17.94736842105263</v>
      </c>
      <c r="I1279" s="21">
        <v>31</v>
      </c>
      <c r="J1279" s="21">
        <v>15.881386634671857</v>
      </c>
      <c r="K1279" s="21">
        <v>18.237621456540456</v>
      </c>
      <c r="L1279" s="18">
        <v>19.278627668790268</v>
      </c>
    </row>
    <row r="1280" spans="2:12" x14ac:dyDescent="0.2">
      <c r="B1280" s="7">
        <v>1277</v>
      </c>
      <c r="C1280" s="21">
        <v>4.0152952892096661</v>
      </c>
      <c r="D1280" s="21">
        <v>3.1728152619804706</v>
      </c>
      <c r="E1280" s="21">
        <v>3.7914849973475859</v>
      </c>
      <c r="F1280" s="21">
        <v>4</v>
      </c>
      <c r="G1280" s="21">
        <v>3.0909090909090908</v>
      </c>
      <c r="H1280" s="21">
        <v>20.058823529411764</v>
      </c>
      <c r="I1280" s="21">
        <v>15.5</v>
      </c>
      <c r="J1280" s="21">
        <v>15.440956526064989</v>
      </c>
      <c r="K1280" s="21">
        <v>16.352431842239497</v>
      </c>
      <c r="L1280" s="18">
        <v>19.541005347187976</v>
      </c>
    </row>
    <row r="1281" spans="2:12" x14ac:dyDescent="0.2">
      <c r="B1281" s="7">
        <v>1278</v>
      </c>
      <c r="C1281" s="21">
        <v>3.5978882219134265</v>
      </c>
      <c r="D1281" s="21">
        <v>3.2314886779972496</v>
      </c>
      <c r="E1281" s="21">
        <v>3.4106171347787981</v>
      </c>
      <c r="F1281" s="21">
        <v>3</v>
      </c>
      <c r="G1281" s="21">
        <v>3.4545454545454546</v>
      </c>
      <c r="H1281" s="21">
        <v>17.94736842105263</v>
      </c>
      <c r="I1281" s="21">
        <v>20.666666666666668</v>
      </c>
      <c r="J1281" s="21">
        <v>17.232330794042067</v>
      </c>
      <c r="K1281" s="21">
        <v>18.178528269201674</v>
      </c>
      <c r="L1281" s="18">
        <v>19.186203690623845</v>
      </c>
    </row>
    <row r="1282" spans="2:12" x14ac:dyDescent="0.2">
      <c r="B1282" s="7">
        <v>1279</v>
      </c>
      <c r="C1282" s="21">
        <v>3.6192261514335176</v>
      </c>
      <c r="D1282" s="21">
        <v>3.0938182211704128</v>
      </c>
      <c r="E1282" s="21">
        <v>3.3345106160106139</v>
      </c>
      <c r="F1282" s="21">
        <v>5</v>
      </c>
      <c r="G1282" s="21">
        <v>3.4545454545454546</v>
      </c>
      <c r="H1282" s="21">
        <v>17.94736842105263</v>
      </c>
      <c r="I1282" s="21">
        <v>12.4</v>
      </c>
      <c r="J1282" s="21">
        <v>17.130733865702975</v>
      </c>
      <c r="K1282" s="21">
        <v>18.593433081996416</v>
      </c>
      <c r="L1282" s="18">
        <v>20.039962133439428</v>
      </c>
    </row>
    <row r="1283" spans="2:12" x14ac:dyDescent="0.2">
      <c r="B1283" s="7">
        <v>1280</v>
      </c>
      <c r="C1283" s="21">
        <v>3.5861048153979613</v>
      </c>
      <c r="D1283" s="21">
        <v>3.0287945696403549</v>
      </c>
      <c r="E1283" s="21">
        <v>3.2962570579748349</v>
      </c>
      <c r="F1283" s="21">
        <v>4</v>
      </c>
      <c r="G1283" s="21">
        <v>2.7272727272727271</v>
      </c>
      <c r="H1283" s="21">
        <v>22.733333333333334</v>
      </c>
      <c r="I1283" s="21">
        <v>15.5</v>
      </c>
      <c r="J1283" s="21">
        <v>17.288953667440328</v>
      </c>
      <c r="K1283" s="21">
        <v>18.80921266440663</v>
      </c>
      <c r="L1283" s="18">
        <v>20.470189897151727</v>
      </c>
    </row>
    <row r="1284" spans="2:12" x14ac:dyDescent="0.2">
      <c r="B1284" s="7">
        <v>1281</v>
      </c>
      <c r="C1284" s="21">
        <v>3.4715615323362305</v>
      </c>
      <c r="D1284" s="21">
        <v>3.0274407094260867</v>
      </c>
      <c r="E1284" s="21">
        <v>3.2371896130620454</v>
      </c>
      <c r="F1284" s="21">
        <v>6</v>
      </c>
      <c r="G1284" s="21">
        <v>3.1818181818181817</v>
      </c>
      <c r="H1284" s="21">
        <v>19.485714285714288</v>
      </c>
      <c r="I1284" s="21">
        <v>10.333333333333334</v>
      </c>
      <c r="J1284" s="21">
        <v>17.859398262855024</v>
      </c>
      <c r="K1284" s="21">
        <v>19.152415338857594</v>
      </c>
      <c r="L1284" s="18">
        <v>20.479344089864394</v>
      </c>
    </row>
    <row r="1285" spans="2:12" x14ac:dyDescent="0.2">
      <c r="B1285" s="7">
        <v>1282</v>
      </c>
      <c r="C1285" s="21">
        <v>3.6135334782728141</v>
      </c>
      <c r="D1285" s="21">
        <v>2.8469569066564957</v>
      </c>
      <c r="E1285" s="21">
        <v>3.0851108320769556</v>
      </c>
      <c r="F1285" s="21">
        <v>7</v>
      </c>
      <c r="G1285" s="21">
        <v>2.7272727272727271</v>
      </c>
      <c r="H1285" s="21">
        <v>22.733333333333334</v>
      </c>
      <c r="I1285" s="21">
        <v>8.8571428571428577</v>
      </c>
      <c r="J1285" s="21">
        <v>17.15772120911263</v>
      </c>
      <c r="K1285" s="21">
        <v>20.096522742510491</v>
      </c>
      <c r="L1285" s="18">
        <v>21.777639083695732</v>
      </c>
    </row>
    <row r="1286" spans="2:12" x14ac:dyDescent="0.2">
      <c r="B1286" s="7">
        <v>1283</v>
      </c>
      <c r="C1286" s="21">
        <v>3.0447446115356822</v>
      </c>
      <c r="D1286" s="21">
        <v>3.0786101489415265</v>
      </c>
      <c r="E1286" s="21">
        <v>3.3223643086303136</v>
      </c>
      <c r="F1286" s="21">
        <v>4</v>
      </c>
      <c r="G1286" s="21">
        <v>3.1818181818181817</v>
      </c>
      <c r="H1286" s="21">
        <v>19.485714285714288</v>
      </c>
      <c r="I1286" s="21">
        <v>15.5</v>
      </c>
      <c r="J1286" s="21">
        <v>20.362955817410569</v>
      </c>
      <c r="K1286" s="21">
        <v>18.66140923767637</v>
      </c>
      <c r="L1286" s="18">
        <v>20.138957841517072</v>
      </c>
    </row>
    <row r="1287" spans="2:12" x14ac:dyDescent="0.2">
      <c r="B1287" s="7">
        <v>1284</v>
      </c>
      <c r="C1287" s="21">
        <v>4.3900118638614529</v>
      </c>
      <c r="D1287" s="21">
        <v>3.0546340104178036</v>
      </c>
      <c r="E1287" s="21">
        <v>3.3753011036102154</v>
      </c>
      <c r="F1287" s="21">
        <v>3</v>
      </c>
      <c r="G1287" s="21">
        <v>3.2727272727272729</v>
      </c>
      <c r="H1287" s="21">
        <v>18.944444444444443</v>
      </c>
      <c r="I1287" s="21">
        <v>20.666666666666668</v>
      </c>
      <c r="J1287" s="21">
        <v>14.122968666755451</v>
      </c>
      <c r="K1287" s="21">
        <v>18.368731587734477</v>
      </c>
      <c r="L1287" s="18">
        <v>20.297030606137927</v>
      </c>
    </row>
    <row r="1288" spans="2:12" x14ac:dyDescent="0.2">
      <c r="B1288" s="7">
        <v>1285</v>
      </c>
      <c r="C1288" s="21">
        <v>4.6167192306637723</v>
      </c>
      <c r="D1288" s="21">
        <v>3.1245612731600265</v>
      </c>
      <c r="E1288" s="21">
        <v>3.429822531347468</v>
      </c>
      <c r="F1288" s="21">
        <v>5</v>
      </c>
      <c r="G1288" s="21">
        <v>3.3636363636363638</v>
      </c>
      <c r="H1288" s="21">
        <v>18.432432432432432</v>
      </c>
      <c r="I1288" s="21">
        <v>12.4</v>
      </c>
      <c r="J1288" s="21">
        <v>13.429449984353045</v>
      </c>
      <c r="K1288" s="21">
        <v>18.076737042030619</v>
      </c>
      <c r="L1288" s="18">
        <v>19.842785780064499</v>
      </c>
    </row>
    <row r="1289" spans="2:12" x14ac:dyDescent="0.2">
      <c r="B1289" s="7">
        <v>1286</v>
      </c>
      <c r="C1289" s="21">
        <v>5.4765582784578424</v>
      </c>
      <c r="D1289" s="21">
        <v>2.9679723168640297</v>
      </c>
      <c r="E1289" s="21">
        <v>3.1781446343455428</v>
      </c>
      <c r="F1289" s="21">
        <v>6</v>
      </c>
      <c r="G1289" s="21">
        <v>2.7272727272727271</v>
      </c>
      <c r="H1289" s="21">
        <v>22.733333333333334</v>
      </c>
      <c r="I1289" s="21">
        <v>10.333333333333334</v>
      </c>
      <c r="J1289" s="21">
        <v>11.320978769435962</v>
      </c>
      <c r="K1289" s="21">
        <v>19.508237394226491</v>
      </c>
      <c r="L1289" s="18">
        <v>20.88968271291338</v>
      </c>
    </row>
    <row r="1290" spans="2:12" x14ac:dyDescent="0.2">
      <c r="B1290" s="7">
        <v>1287</v>
      </c>
      <c r="C1290" s="21">
        <v>2.7829354213547686</v>
      </c>
      <c r="D1290" s="21">
        <v>3.0497670458609742</v>
      </c>
      <c r="E1290" s="21">
        <v>3.3206148644133653</v>
      </c>
      <c r="F1290" s="21">
        <v>2</v>
      </c>
      <c r="G1290" s="21">
        <v>3</v>
      </c>
      <c r="H1290" s="21">
        <v>20.666666666666668</v>
      </c>
      <c r="I1290" s="21">
        <v>31</v>
      </c>
      <c r="J1290" s="21">
        <v>22.278634108518986</v>
      </c>
      <c r="K1290" s="21">
        <v>18.671240879045211</v>
      </c>
      <c r="L1290" s="18">
        <v>20.329421581279135</v>
      </c>
    </row>
    <row r="1291" spans="2:12" x14ac:dyDescent="0.2">
      <c r="B1291" s="7">
        <v>1288</v>
      </c>
      <c r="C1291" s="21">
        <v>3.0080249633731837</v>
      </c>
      <c r="D1291" s="21">
        <v>3.0690068411508991</v>
      </c>
      <c r="E1291" s="21">
        <v>3.7695381210766774</v>
      </c>
      <c r="F1291" s="21">
        <v>7</v>
      </c>
      <c r="G1291" s="21">
        <v>2.9090909090909092</v>
      </c>
      <c r="H1291" s="21">
        <v>21.3125</v>
      </c>
      <c r="I1291" s="21">
        <v>8.8571428571428577</v>
      </c>
      <c r="J1291" s="21">
        <v>20.611531072692134</v>
      </c>
      <c r="K1291" s="21">
        <v>16.447638413135664</v>
      </c>
      <c r="L1291" s="18">
        <v>20.201975169514306</v>
      </c>
    </row>
    <row r="1292" spans="2:12" x14ac:dyDescent="0.2">
      <c r="B1292" s="7">
        <v>1289</v>
      </c>
      <c r="C1292" s="21">
        <v>4.6938493560172603</v>
      </c>
      <c r="D1292" s="21">
        <v>3.2869228990133683</v>
      </c>
      <c r="E1292" s="21">
        <v>3.363053865484777</v>
      </c>
      <c r="F1292" s="21">
        <v>3</v>
      </c>
      <c r="G1292" s="21">
        <v>2</v>
      </c>
      <c r="H1292" s="21">
        <v>31</v>
      </c>
      <c r="I1292" s="21">
        <v>20.666666666666668</v>
      </c>
      <c r="J1292" s="21">
        <v>13.20877499413554</v>
      </c>
      <c r="K1292" s="21">
        <v>18.435625024121592</v>
      </c>
      <c r="L1292" s="18">
        <v>18.862626810811555</v>
      </c>
    </row>
    <row r="1293" spans="2:12" x14ac:dyDescent="0.2">
      <c r="B1293" s="7">
        <v>1290</v>
      </c>
      <c r="C1293" s="21">
        <v>4.0407636734393613</v>
      </c>
      <c r="D1293" s="21">
        <v>2.9466580571676486</v>
      </c>
      <c r="E1293" s="21">
        <v>3.2621740052485078</v>
      </c>
      <c r="F1293" s="21">
        <v>3</v>
      </c>
      <c r="G1293" s="21">
        <v>3</v>
      </c>
      <c r="H1293" s="21">
        <v>20.666666666666668</v>
      </c>
      <c r="I1293" s="21">
        <v>20.666666666666668</v>
      </c>
      <c r="J1293" s="21">
        <v>15.343634275752558</v>
      </c>
      <c r="K1293" s="21">
        <v>19.005730503721836</v>
      </c>
      <c r="L1293" s="18">
        <v>21.040785458355796</v>
      </c>
    </row>
    <row r="1294" spans="2:12" x14ac:dyDescent="0.2">
      <c r="B1294" s="7">
        <v>1291</v>
      </c>
      <c r="C1294" s="21">
        <v>4.2957152493727477</v>
      </c>
      <c r="D1294" s="21">
        <v>3.0946338912326263</v>
      </c>
      <c r="E1294" s="21">
        <v>3.624617145418811</v>
      </c>
      <c r="F1294" s="21">
        <v>6</v>
      </c>
      <c r="G1294" s="21">
        <v>3.1818181818181817</v>
      </c>
      <c r="H1294" s="21">
        <v>19.485714285714288</v>
      </c>
      <c r="I1294" s="21">
        <v>10.333333333333334</v>
      </c>
      <c r="J1294" s="21">
        <v>14.432986452966855</v>
      </c>
      <c r="K1294" s="21">
        <v>17.105254848325817</v>
      </c>
      <c r="L1294" s="18">
        <v>20.034680087893928</v>
      </c>
    </row>
    <row r="1295" spans="2:12" x14ac:dyDescent="0.2">
      <c r="B1295" s="7">
        <v>1292</v>
      </c>
      <c r="C1295" s="21">
        <v>3.8238633589447533</v>
      </c>
      <c r="D1295" s="21">
        <v>3.0667884587679008</v>
      </c>
      <c r="E1295" s="21">
        <v>3.1125702897819596</v>
      </c>
      <c r="F1295" s="21">
        <v>5</v>
      </c>
      <c r="G1295" s="21">
        <v>3.1818181818181817</v>
      </c>
      <c r="H1295" s="21">
        <v>19.485714285714288</v>
      </c>
      <c r="I1295" s="21">
        <v>12.4</v>
      </c>
      <c r="J1295" s="21">
        <v>16.213968486862914</v>
      </c>
      <c r="K1295" s="21">
        <v>19.919228877669202</v>
      </c>
      <c r="L1295" s="18">
        <v>20.216588406266808</v>
      </c>
    </row>
    <row r="1296" spans="2:12" x14ac:dyDescent="0.2">
      <c r="B1296" s="7">
        <v>1293</v>
      </c>
      <c r="C1296" s="21">
        <v>3.8073161536984577</v>
      </c>
      <c r="D1296" s="21">
        <v>2.9692355329650528</v>
      </c>
      <c r="E1296" s="21">
        <v>3.4855681926404634</v>
      </c>
      <c r="F1296" s="21">
        <v>7</v>
      </c>
      <c r="G1296" s="21">
        <v>2.9090909090909092</v>
      </c>
      <c r="H1296" s="21">
        <v>21.3125</v>
      </c>
      <c r="I1296" s="21">
        <v>8.8571428571428577</v>
      </c>
      <c r="J1296" s="21">
        <v>16.284436988447283</v>
      </c>
      <c r="K1296" s="21">
        <v>17.787630760146573</v>
      </c>
      <c r="L1296" s="18">
        <v>20.88079551509588</v>
      </c>
    </row>
    <row r="1297" spans="2:12" x14ac:dyDescent="0.2">
      <c r="B1297" s="7">
        <v>1294</v>
      </c>
      <c r="C1297" s="21">
        <v>3.7616413326171632</v>
      </c>
      <c r="D1297" s="21">
        <v>3.0460443967701489</v>
      </c>
      <c r="E1297" s="21">
        <v>3.4194864542804235</v>
      </c>
      <c r="F1297" s="21">
        <v>5</v>
      </c>
      <c r="G1297" s="21">
        <v>3.6363636363636362</v>
      </c>
      <c r="H1297" s="21">
        <v>17.05</v>
      </c>
      <c r="I1297" s="21">
        <v>12.4</v>
      </c>
      <c r="J1297" s="21">
        <v>16.482166830313798</v>
      </c>
      <c r="K1297" s="21">
        <v>18.131377570567658</v>
      </c>
      <c r="L1297" s="18">
        <v>20.354266689527325</v>
      </c>
    </row>
    <row r="1298" spans="2:12" x14ac:dyDescent="0.2">
      <c r="B1298" s="7">
        <v>1295</v>
      </c>
      <c r="C1298" s="21">
        <v>5.0769896794452185</v>
      </c>
      <c r="D1298" s="21">
        <v>3.1102003574142234</v>
      </c>
      <c r="E1298" s="21">
        <v>3.3660004746182786</v>
      </c>
      <c r="F1298" s="21">
        <v>2</v>
      </c>
      <c r="G1298" s="21">
        <v>3.2727272727272729</v>
      </c>
      <c r="H1298" s="21">
        <v>18.944444444444443</v>
      </c>
      <c r="I1298" s="21">
        <v>31</v>
      </c>
      <c r="J1298" s="21">
        <v>12.211961007329636</v>
      </c>
      <c r="K1298" s="21">
        <v>18.419486410509528</v>
      </c>
      <c r="L1298" s="18">
        <v>19.934407071943728</v>
      </c>
    </row>
    <row r="1299" spans="2:12" x14ac:dyDescent="0.2">
      <c r="B1299" s="7">
        <v>1296</v>
      </c>
      <c r="C1299" s="21">
        <v>4.6643845433489677</v>
      </c>
      <c r="D1299" s="21">
        <v>3.1510795901887114</v>
      </c>
      <c r="E1299" s="21">
        <v>3.3057395363744115</v>
      </c>
      <c r="F1299" s="21">
        <v>4</v>
      </c>
      <c r="G1299" s="21">
        <v>3.8181818181818183</v>
      </c>
      <c r="H1299" s="21">
        <v>16.238095238095237</v>
      </c>
      <c r="I1299" s="21">
        <v>15.5</v>
      </c>
      <c r="J1299" s="21">
        <v>13.292214529869101</v>
      </c>
      <c r="K1299" s="21">
        <v>18.755258639644321</v>
      </c>
      <c r="L1299" s="18">
        <v>19.675796255050148</v>
      </c>
    </row>
    <row r="1300" spans="2:12" x14ac:dyDescent="0.2">
      <c r="B1300" s="7">
        <v>1297</v>
      </c>
      <c r="C1300" s="21">
        <v>4.1806110618792047</v>
      </c>
      <c r="D1300" s="21">
        <v>3.0983042515730932</v>
      </c>
      <c r="E1300" s="21">
        <v>3.1509842829090653</v>
      </c>
      <c r="F1300" s="21">
        <v>6</v>
      </c>
      <c r="G1300" s="21">
        <v>2.9090909090909092</v>
      </c>
      <c r="H1300" s="21">
        <v>21.3125</v>
      </c>
      <c r="I1300" s="21">
        <v>10.333333333333334</v>
      </c>
      <c r="J1300" s="21">
        <v>14.830367877400846</v>
      </c>
      <c r="K1300" s="21">
        <v>19.676391385475302</v>
      </c>
      <c r="L1300" s="18">
        <v>20.010946300228881</v>
      </c>
    </row>
    <row r="1301" spans="2:12" x14ac:dyDescent="0.2">
      <c r="B1301" s="7">
        <v>1298</v>
      </c>
      <c r="C1301" s="21">
        <v>2.2700613131997414</v>
      </c>
      <c r="D1301" s="21">
        <v>3.1229675757219773</v>
      </c>
      <c r="E1301" s="21">
        <v>3.3609439188118122</v>
      </c>
      <c r="F1301" s="21">
        <v>5</v>
      </c>
      <c r="G1301" s="21">
        <v>2.9090909090909092</v>
      </c>
      <c r="H1301" s="21">
        <v>21.3125</v>
      </c>
      <c r="I1301" s="21">
        <v>12.4</v>
      </c>
      <c r="J1301" s="21">
        <v>27.312037626247434</v>
      </c>
      <c r="K1301" s="21">
        <v>18.447198613750967</v>
      </c>
      <c r="L1301" s="18">
        <v>19.852911852812511</v>
      </c>
    </row>
    <row r="1302" spans="2:12" x14ac:dyDescent="0.2">
      <c r="B1302" s="7">
        <v>1299</v>
      </c>
      <c r="C1302" s="21">
        <v>4.0895209330069777</v>
      </c>
      <c r="D1302" s="21">
        <v>2.9892775728974592</v>
      </c>
      <c r="E1302" s="21">
        <v>3.5544411710835249</v>
      </c>
      <c r="F1302" s="21">
        <v>2</v>
      </c>
      <c r="G1302" s="21">
        <v>3.5454545454545454</v>
      </c>
      <c r="H1302" s="21">
        <v>17.487179487179489</v>
      </c>
      <c r="I1302" s="21">
        <v>31</v>
      </c>
      <c r="J1302" s="21">
        <v>15.160699997789743</v>
      </c>
      <c r="K1302" s="21">
        <v>17.442966985749862</v>
      </c>
      <c r="L1302" s="18">
        <v>20.74079722877805</v>
      </c>
    </row>
    <row r="1303" spans="2:12" x14ac:dyDescent="0.2">
      <c r="B1303" s="7">
        <v>1300</v>
      </c>
      <c r="C1303" s="21">
        <v>5.748610337139052</v>
      </c>
      <c r="D1303" s="21">
        <v>2.9787893929437588</v>
      </c>
      <c r="E1303" s="21">
        <v>3.5839082789064349</v>
      </c>
      <c r="F1303" s="21">
        <v>2</v>
      </c>
      <c r="G1303" s="21">
        <v>3.7272727272727271</v>
      </c>
      <c r="H1303" s="21">
        <v>16.634146341463417</v>
      </c>
      <c r="I1303" s="21">
        <v>31</v>
      </c>
      <c r="J1303" s="21">
        <v>10.785215271845324</v>
      </c>
      <c r="K1303" s="21">
        <v>17.299549869875069</v>
      </c>
      <c r="L1303" s="18">
        <v>20.81382461843975</v>
      </c>
    </row>
    <row r="1304" spans="2:12" x14ac:dyDescent="0.2">
      <c r="B1304" s="7">
        <v>1301</v>
      </c>
      <c r="C1304" s="21">
        <v>6.6474745868155898</v>
      </c>
      <c r="D1304" s="21">
        <v>3.0642466956729217</v>
      </c>
      <c r="E1304" s="21">
        <v>3.3460752987664906</v>
      </c>
      <c r="F1304" s="21">
        <v>5</v>
      </c>
      <c r="G1304" s="21">
        <v>3.0909090909090908</v>
      </c>
      <c r="H1304" s="21">
        <v>20.058823529411764</v>
      </c>
      <c r="I1304" s="21">
        <v>12.4</v>
      </c>
      <c r="J1304" s="21">
        <v>9.3268502482083981</v>
      </c>
      <c r="K1304" s="21">
        <v>18.529170584671512</v>
      </c>
      <c r="L1304" s="18">
        <v>20.233357871463589</v>
      </c>
    </row>
    <row r="1305" spans="2:12" x14ac:dyDescent="0.2">
      <c r="B1305" s="7">
        <v>1302</v>
      </c>
      <c r="C1305" s="21">
        <v>4.8708312814012888</v>
      </c>
      <c r="D1305" s="21">
        <v>3.0347756765262246</v>
      </c>
      <c r="E1305" s="21">
        <v>3.4584672604541447</v>
      </c>
      <c r="F1305" s="21">
        <v>3</v>
      </c>
      <c r="G1305" s="21">
        <v>3.4545454545454546</v>
      </c>
      <c r="H1305" s="21">
        <v>17.94736842105263</v>
      </c>
      <c r="I1305" s="21">
        <v>20.666666666666668</v>
      </c>
      <c r="J1305" s="21">
        <v>12.728833420434803</v>
      </c>
      <c r="K1305" s="21">
        <v>17.927016603262146</v>
      </c>
      <c r="L1305" s="18">
        <v>20.429846093589592</v>
      </c>
    </row>
    <row r="1306" spans="2:12" x14ac:dyDescent="0.2">
      <c r="B1306" s="7">
        <v>1303</v>
      </c>
      <c r="C1306" s="21">
        <v>5.4962727347418232</v>
      </c>
      <c r="D1306" s="21">
        <v>3.0068084282840686</v>
      </c>
      <c r="E1306" s="21">
        <v>3.3618012637024468</v>
      </c>
      <c r="F1306" s="21">
        <v>5</v>
      </c>
      <c r="G1306" s="21">
        <v>2.5454545454545454</v>
      </c>
      <c r="H1306" s="21">
        <v>24.357142857142858</v>
      </c>
      <c r="I1306" s="21">
        <v>12.4</v>
      </c>
      <c r="J1306" s="21">
        <v>11.280371806897303</v>
      </c>
      <c r="K1306" s="21">
        <v>18.442494108565374</v>
      </c>
      <c r="L1306" s="18">
        <v>20.619870363800423</v>
      </c>
    </row>
    <row r="1307" spans="2:12" x14ac:dyDescent="0.2">
      <c r="B1307" s="7">
        <v>1304</v>
      </c>
      <c r="C1307" s="21">
        <v>4.5086822660271615</v>
      </c>
      <c r="D1307" s="21">
        <v>3.3017759069223569</v>
      </c>
      <c r="E1307" s="21">
        <v>3.0302661941968672</v>
      </c>
      <c r="F1307" s="21">
        <v>6</v>
      </c>
      <c r="G1307" s="21">
        <v>2.4545454545454546</v>
      </c>
      <c r="H1307" s="21">
        <v>25.25925925925926</v>
      </c>
      <c r="I1307" s="21">
        <v>10.333333333333334</v>
      </c>
      <c r="J1307" s="21">
        <v>13.751246227122472</v>
      </c>
      <c r="K1307" s="21">
        <v>20.460248713044926</v>
      </c>
      <c r="L1307" s="18">
        <v>18.777773461249613</v>
      </c>
    </row>
    <row r="1308" spans="2:12" x14ac:dyDescent="0.2">
      <c r="B1308" s="7">
        <v>1305</v>
      </c>
      <c r="C1308" s="21">
        <v>4.9290878755965135</v>
      </c>
      <c r="D1308" s="21">
        <v>3.1557445111417204</v>
      </c>
      <c r="E1308" s="21">
        <v>3.5193886125477576</v>
      </c>
      <c r="F1308" s="21">
        <v>6</v>
      </c>
      <c r="G1308" s="21">
        <v>2.2727272727272729</v>
      </c>
      <c r="H1308" s="21">
        <v>27.279999999999998</v>
      </c>
      <c r="I1308" s="21">
        <v>10.333333333333334</v>
      </c>
      <c r="J1308" s="21">
        <v>12.578392101093717</v>
      </c>
      <c r="K1308" s="21">
        <v>17.61669620085431</v>
      </c>
      <c r="L1308" s="18">
        <v>19.646710873171717</v>
      </c>
    </row>
    <row r="1309" spans="2:12" x14ac:dyDescent="0.2">
      <c r="B1309" s="7">
        <v>1306</v>
      </c>
      <c r="C1309" s="21">
        <v>2.8818262886308448</v>
      </c>
      <c r="D1309" s="21">
        <v>3.0765256319734062</v>
      </c>
      <c r="E1309" s="21">
        <v>3.0650945350261471</v>
      </c>
      <c r="F1309" s="21">
        <v>4</v>
      </c>
      <c r="G1309" s="21">
        <v>3.1818181818181817</v>
      </c>
      <c r="H1309" s="21">
        <v>19.485714285714288</v>
      </c>
      <c r="I1309" s="21">
        <v>15.5</v>
      </c>
      <c r="J1309" s="21">
        <v>21.514135062407316</v>
      </c>
      <c r="K1309" s="21">
        <v>20.227761098882748</v>
      </c>
      <c r="L1309" s="18">
        <v>20.152603103856062</v>
      </c>
    </row>
    <row r="1310" spans="2:12" x14ac:dyDescent="0.2">
      <c r="B1310" s="7">
        <v>1307</v>
      </c>
      <c r="C1310" s="21">
        <v>4.3470795652643854</v>
      </c>
      <c r="D1310" s="21">
        <v>3.1184981814049473</v>
      </c>
      <c r="E1310" s="21">
        <v>3.2742110855686684</v>
      </c>
      <c r="F1310" s="21">
        <v>2</v>
      </c>
      <c r="G1310" s="21">
        <v>2.6363636363636362</v>
      </c>
      <c r="H1310" s="21">
        <v>23.517241379310345</v>
      </c>
      <c r="I1310" s="21">
        <v>31</v>
      </c>
      <c r="J1310" s="21">
        <v>14.262448862315502</v>
      </c>
      <c r="K1310" s="21">
        <v>18.935859167195929</v>
      </c>
      <c r="L1310" s="18">
        <v>19.881364808770783</v>
      </c>
    </row>
    <row r="1311" spans="2:12" x14ac:dyDescent="0.2">
      <c r="B1311" s="7">
        <v>1308</v>
      </c>
      <c r="C1311" s="21">
        <v>5.5706264752681847</v>
      </c>
      <c r="D1311" s="21">
        <v>3.2144227400844474</v>
      </c>
      <c r="E1311" s="21">
        <v>3.222556950284003</v>
      </c>
      <c r="F1311" s="21">
        <v>2</v>
      </c>
      <c r="G1311" s="21">
        <v>3.5454545454545454</v>
      </c>
      <c r="H1311" s="21">
        <v>17.487179487179489</v>
      </c>
      <c r="I1311" s="21">
        <v>31</v>
      </c>
      <c r="J1311" s="21">
        <v>11.129807441812934</v>
      </c>
      <c r="K1311" s="21">
        <v>19.239380701878972</v>
      </c>
      <c r="L1311" s="18">
        <v>19.288066633815305</v>
      </c>
    </row>
    <row r="1312" spans="2:12" x14ac:dyDescent="0.2">
      <c r="B1312" s="7">
        <v>1309</v>
      </c>
      <c r="C1312" s="21">
        <v>6.0724089562283403</v>
      </c>
      <c r="D1312" s="21">
        <v>2.9752318258544665</v>
      </c>
      <c r="E1312" s="21">
        <v>3.1901803273754843</v>
      </c>
      <c r="F1312" s="21">
        <v>5</v>
      </c>
      <c r="G1312" s="21">
        <v>2.2727272727272729</v>
      </c>
      <c r="H1312" s="21">
        <v>27.279999999999998</v>
      </c>
      <c r="I1312" s="21">
        <v>12.4</v>
      </c>
      <c r="J1312" s="21">
        <v>10.210116025932003</v>
      </c>
      <c r="K1312" s="21">
        <v>19.434638057280765</v>
      </c>
      <c r="L1312" s="18">
        <v>20.838712284947416</v>
      </c>
    </row>
    <row r="1313" spans="2:12" x14ac:dyDescent="0.2">
      <c r="B1313" s="7">
        <v>1310</v>
      </c>
      <c r="C1313" s="21">
        <v>4.54851537917102</v>
      </c>
      <c r="D1313" s="21">
        <v>3.0401999902463981</v>
      </c>
      <c r="E1313" s="21">
        <v>3.428087952174363</v>
      </c>
      <c r="F1313" s="21">
        <v>7</v>
      </c>
      <c r="G1313" s="21">
        <v>2.8181818181818183</v>
      </c>
      <c r="H1313" s="21">
        <v>22</v>
      </c>
      <c r="I1313" s="21">
        <v>8.8571428571428577</v>
      </c>
      <c r="J1313" s="21">
        <v>13.630821231014432</v>
      </c>
      <c r="K1313" s="21">
        <v>18.085883695216957</v>
      </c>
      <c r="L1313" s="18">
        <v>20.393395236796611</v>
      </c>
    </row>
    <row r="1314" spans="2:12" x14ac:dyDescent="0.2">
      <c r="B1314" s="7">
        <v>1311</v>
      </c>
      <c r="C1314" s="21">
        <v>3.5418150862493394</v>
      </c>
      <c r="D1314" s="21">
        <v>3.085089051279517</v>
      </c>
      <c r="E1314" s="21">
        <v>3.365953798779493</v>
      </c>
      <c r="F1314" s="21">
        <v>6</v>
      </c>
      <c r="G1314" s="21">
        <v>2.9090909090909092</v>
      </c>
      <c r="H1314" s="21">
        <v>21.3125</v>
      </c>
      <c r="I1314" s="21">
        <v>10.333333333333334</v>
      </c>
      <c r="J1314" s="21">
        <v>17.505148769823517</v>
      </c>
      <c r="K1314" s="21">
        <v>18.419741834389239</v>
      </c>
      <c r="L1314" s="18">
        <v>20.096664624408806</v>
      </c>
    </row>
    <row r="1315" spans="2:12" x14ac:dyDescent="0.2">
      <c r="B1315" s="7">
        <v>1312</v>
      </c>
      <c r="C1315" s="21">
        <v>3.6778266818847225</v>
      </c>
      <c r="D1315" s="21">
        <v>3.0142028478198921</v>
      </c>
      <c r="E1315" s="21">
        <v>3.4978524862143239</v>
      </c>
      <c r="F1315" s="21">
        <v>3</v>
      </c>
      <c r="G1315" s="21">
        <v>3.6363636363636362</v>
      </c>
      <c r="H1315" s="21">
        <v>17.05</v>
      </c>
      <c r="I1315" s="21">
        <v>20.666666666666668</v>
      </c>
      <c r="J1315" s="21">
        <v>16.857781881180916</v>
      </c>
      <c r="K1315" s="21">
        <v>17.725161436725344</v>
      </c>
      <c r="L1315" s="18">
        <v>20.569285854415295</v>
      </c>
    </row>
    <row r="1316" spans="2:12" x14ac:dyDescent="0.2">
      <c r="B1316" s="7">
        <v>1313</v>
      </c>
      <c r="C1316" s="21">
        <v>4.4478306431769425</v>
      </c>
      <c r="D1316" s="21">
        <v>2.9861507497566007</v>
      </c>
      <c r="E1316" s="21">
        <v>3.1812899042835125</v>
      </c>
      <c r="F1316" s="21">
        <v>4</v>
      </c>
      <c r="G1316" s="21">
        <v>3.3636363636363638</v>
      </c>
      <c r="H1316" s="21">
        <v>18.432432432432432</v>
      </c>
      <c r="I1316" s="21">
        <v>15.5</v>
      </c>
      <c r="J1316" s="21">
        <v>13.939379660309053</v>
      </c>
      <c r="K1316" s="21">
        <v>19.488950037693463</v>
      </c>
      <c r="L1316" s="18">
        <v>20.762515089050204</v>
      </c>
    </row>
    <row r="1317" spans="2:12" x14ac:dyDescent="0.2">
      <c r="B1317" s="7">
        <v>1314</v>
      </c>
      <c r="C1317" s="21">
        <v>5.8426783596560767</v>
      </c>
      <c r="D1317" s="21">
        <v>3.1325934337371466</v>
      </c>
      <c r="E1317" s="21">
        <v>3.1849041388830495</v>
      </c>
      <c r="F1317" s="21">
        <v>3</v>
      </c>
      <c r="G1317" s="21">
        <v>2.4545454545454546</v>
      </c>
      <c r="H1317" s="21">
        <v>25.25925925925926</v>
      </c>
      <c r="I1317" s="21">
        <v>20.666666666666668</v>
      </c>
      <c r="J1317" s="21">
        <v>10.611571642915077</v>
      </c>
      <c r="K1317" s="21">
        <v>19.466833944252869</v>
      </c>
      <c r="L1317" s="18">
        <v>19.791907667390703</v>
      </c>
    </row>
    <row r="1318" spans="2:12" x14ac:dyDescent="0.2">
      <c r="B1318" s="7">
        <v>1315</v>
      </c>
      <c r="C1318" s="21">
        <v>3.3431028692068145</v>
      </c>
      <c r="D1318" s="21">
        <v>3.1147198723057925</v>
      </c>
      <c r="E1318" s="21">
        <v>3.1824565322217815</v>
      </c>
      <c r="F1318" s="21">
        <v>5</v>
      </c>
      <c r="G1318" s="21">
        <v>2.6363636363636362</v>
      </c>
      <c r="H1318" s="21">
        <v>23.517241379310345</v>
      </c>
      <c r="I1318" s="21">
        <v>12.4</v>
      </c>
      <c r="J1318" s="21">
        <v>18.545645295895469</v>
      </c>
      <c r="K1318" s="21">
        <v>19.481805759878103</v>
      </c>
      <c r="L1318" s="18">
        <v>19.905481886594856</v>
      </c>
    </row>
    <row r="1319" spans="2:12" x14ac:dyDescent="0.2">
      <c r="B1319" s="7">
        <v>1316</v>
      </c>
      <c r="C1319" s="21">
        <v>5.1137612898347866</v>
      </c>
      <c r="D1319" s="21">
        <v>3.1663476357785951</v>
      </c>
      <c r="E1319" s="21">
        <v>3.3552188723689391</v>
      </c>
      <c r="F1319" s="21">
        <v>2</v>
      </c>
      <c r="G1319" s="21">
        <v>2.3636363636363638</v>
      </c>
      <c r="H1319" s="21">
        <v>26.23076923076923</v>
      </c>
      <c r="I1319" s="21">
        <v>31</v>
      </c>
      <c r="J1319" s="21">
        <v>12.124148251355525</v>
      </c>
      <c r="K1319" s="21">
        <v>18.478675269320103</v>
      </c>
      <c r="L1319" s="18">
        <v>19.580920079470172</v>
      </c>
    </row>
    <row r="1320" spans="2:12" x14ac:dyDescent="0.2">
      <c r="B1320" s="7">
        <v>1317</v>
      </c>
      <c r="C1320" s="21">
        <v>4.0876479281140963</v>
      </c>
      <c r="D1320" s="21">
        <v>3.1422227350376213</v>
      </c>
      <c r="E1320" s="21">
        <v>3.417343699466977</v>
      </c>
      <c r="F1320" s="21">
        <v>6</v>
      </c>
      <c r="G1320" s="21">
        <v>3.2727272727272729</v>
      </c>
      <c r="H1320" s="21">
        <v>18.944444444444443</v>
      </c>
      <c r="I1320" s="21">
        <v>10.333333333333334</v>
      </c>
      <c r="J1320" s="21">
        <v>15.167646795991239</v>
      </c>
      <c r="K1320" s="21">
        <v>18.142746370425222</v>
      </c>
      <c r="L1320" s="18">
        <v>19.731255619999096</v>
      </c>
    </row>
    <row r="1321" spans="2:12" x14ac:dyDescent="0.2">
      <c r="B1321" s="7">
        <v>1318</v>
      </c>
      <c r="C1321" s="21">
        <v>4.4753723008848212</v>
      </c>
      <c r="D1321" s="21">
        <v>3.1359004752960202</v>
      </c>
      <c r="E1321" s="21">
        <v>3.289791326895751</v>
      </c>
      <c r="F1321" s="21">
        <v>5</v>
      </c>
      <c r="G1321" s="21">
        <v>3.4545454545454546</v>
      </c>
      <c r="H1321" s="21">
        <v>17.94736842105263</v>
      </c>
      <c r="I1321" s="21">
        <v>12.4</v>
      </c>
      <c r="J1321" s="21">
        <v>13.853596043337454</v>
      </c>
      <c r="K1321" s="21">
        <v>18.846180149214277</v>
      </c>
      <c r="L1321" s="18">
        <v>19.771035620684795</v>
      </c>
    </row>
    <row r="1322" spans="2:12" x14ac:dyDescent="0.2">
      <c r="B1322" s="7">
        <v>1319</v>
      </c>
      <c r="C1322" s="21">
        <v>2.5007321689260675</v>
      </c>
      <c r="D1322" s="21">
        <v>3.3417585188137089</v>
      </c>
      <c r="E1322" s="21">
        <v>3.4525968349789462</v>
      </c>
      <c r="F1322" s="21">
        <v>7</v>
      </c>
      <c r="G1322" s="21">
        <v>3.3636363636363638</v>
      </c>
      <c r="H1322" s="21">
        <v>18.432432432432432</v>
      </c>
      <c r="I1322" s="21">
        <v>8.8571428571428577</v>
      </c>
      <c r="J1322" s="21">
        <v>24.792739010761686</v>
      </c>
      <c r="K1322" s="21">
        <v>17.957497780182631</v>
      </c>
      <c r="L1322" s="18">
        <v>18.553105992233508</v>
      </c>
    </row>
    <row r="1323" spans="2:12" x14ac:dyDescent="0.2">
      <c r="B1323" s="7">
        <v>1320</v>
      </c>
      <c r="C1323" s="21">
        <v>3.8847047443640128</v>
      </c>
      <c r="D1323" s="21">
        <v>3.017978791853738</v>
      </c>
      <c r="E1323" s="21">
        <v>3.3012707562999375</v>
      </c>
      <c r="F1323" s="21">
        <v>4</v>
      </c>
      <c r="G1323" s="21">
        <v>2.9090909090909092</v>
      </c>
      <c r="H1323" s="21">
        <v>21.3125</v>
      </c>
      <c r="I1323" s="21">
        <v>15.5</v>
      </c>
      <c r="J1323" s="21">
        <v>15.960028903084725</v>
      </c>
      <c r="K1323" s="21">
        <v>18.78064678023852</v>
      </c>
      <c r="L1323" s="18">
        <v>20.543550593315349</v>
      </c>
    </row>
    <row r="1324" spans="2:12" x14ac:dyDescent="0.2">
      <c r="B1324" s="7">
        <v>1321</v>
      </c>
      <c r="C1324" s="21">
        <v>4.3702060315571654</v>
      </c>
      <c r="D1324" s="21">
        <v>2.9725499442173984</v>
      </c>
      <c r="E1324" s="21">
        <v>3.3247314440315185</v>
      </c>
      <c r="F1324" s="21">
        <v>5</v>
      </c>
      <c r="G1324" s="21">
        <v>3</v>
      </c>
      <c r="H1324" s="21">
        <v>20.666666666666668</v>
      </c>
      <c r="I1324" s="21">
        <v>12.4</v>
      </c>
      <c r="J1324" s="21">
        <v>14.186974150028467</v>
      </c>
      <c r="K1324" s="21">
        <v>18.648122726213263</v>
      </c>
      <c r="L1324" s="18">
        <v>20.857513301201443</v>
      </c>
    </row>
    <row r="1325" spans="2:12" x14ac:dyDescent="0.2">
      <c r="B1325" s="7">
        <v>1322</v>
      </c>
      <c r="C1325" s="21">
        <v>4.039884456277937</v>
      </c>
      <c r="D1325" s="21">
        <v>3.1100222245361082</v>
      </c>
      <c r="E1325" s="21">
        <v>3.4763700836222453</v>
      </c>
      <c r="F1325" s="21">
        <v>5</v>
      </c>
      <c r="G1325" s="21">
        <v>3.2727272727272729</v>
      </c>
      <c r="H1325" s="21">
        <v>18.944444444444443</v>
      </c>
      <c r="I1325" s="21">
        <v>12.4</v>
      </c>
      <c r="J1325" s="21">
        <v>15.3469735758538</v>
      </c>
      <c r="K1325" s="21">
        <v>17.834694957275193</v>
      </c>
      <c r="L1325" s="18">
        <v>19.93554885584393</v>
      </c>
    </row>
    <row r="1326" spans="2:12" x14ac:dyDescent="0.2">
      <c r="B1326" s="7">
        <v>1323</v>
      </c>
      <c r="C1326" s="21">
        <v>2.9803221553591692</v>
      </c>
      <c r="D1326" s="21">
        <v>3.0705553509696299</v>
      </c>
      <c r="E1326" s="21">
        <v>3.0920562426863074</v>
      </c>
      <c r="F1326" s="21">
        <v>5</v>
      </c>
      <c r="G1326" s="21">
        <v>2.7272727272727271</v>
      </c>
      <c r="H1326" s="21">
        <v>22.733333333333334</v>
      </c>
      <c r="I1326" s="21">
        <v>12.4</v>
      </c>
      <c r="J1326" s="21">
        <v>20.803120189041497</v>
      </c>
      <c r="K1326" s="21">
        <v>20.051381712945759</v>
      </c>
      <c r="L1326" s="18">
        <v>20.191787124248204</v>
      </c>
    </row>
    <row r="1327" spans="2:12" x14ac:dyDescent="0.2">
      <c r="B1327" s="7">
        <v>1324</v>
      </c>
      <c r="C1327" s="21">
        <v>4.1553077825999747</v>
      </c>
      <c r="D1327" s="21">
        <v>3.0990629314677345</v>
      </c>
      <c r="E1327" s="21">
        <v>3.6086971461049178</v>
      </c>
      <c r="F1327" s="21">
        <v>2</v>
      </c>
      <c r="G1327" s="21">
        <v>2.5454545454545454</v>
      </c>
      <c r="H1327" s="21">
        <v>24.357142857142858</v>
      </c>
      <c r="I1327" s="21">
        <v>31</v>
      </c>
      <c r="J1327" s="21">
        <v>14.920675734206775</v>
      </c>
      <c r="K1327" s="21">
        <v>17.180715779078415</v>
      </c>
      <c r="L1327" s="18">
        <v>20.00604743145259</v>
      </c>
    </row>
    <row r="1328" spans="2:12" x14ac:dyDescent="0.2">
      <c r="B1328" s="7">
        <v>1325</v>
      </c>
      <c r="C1328" s="21">
        <v>3.7165781273693241</v>
      </c>
      <c r="D1328" s="21">
        <v>3.1135888747210001</v>
      </c>
      <c r="E1328" s="21">
        <v>3.3465441448801965</v>
      </c>
      <c r="F1328" s="21">
        <v>3</v>
      </c>
      <c r="G1328" s="21">
        <v>1.9090909090909092</v>
      </c>
      <c r="H1328" s="21">
        <v>32.476190476190474</v>
      </c>
      <c r="I1328" s="21">
        <v>20.666666666666668</v>
      </c>
      <c r="J1328" s="21">
        <v>16.6820117525378</v>
      </c>
      <c r="K1328" s="21">
        <v>18.526574674011822</v>
      </c>
      <c r="L1328" s="18">
        <v>19.912712466110555</v>
      </c>
    </row>
    <row r="1329" spans="2:12" x14ac:dyDescent="0.2">
      <c r="B1329" s="7">
        <v>1326</v>
      </c>
      <c r="C1329" s="21">
        <v>4.1526430176833085</v>
      </c>
      <c r="D1329" s="21">
        <v>3.0551972578114794</v>
      </c>
      <c r="E1329" s="21">
        <v>3.3483081696420602</v>
      </c>
      <c r="F1329" s="21">
        <v>7</v>
      </c>
      <c r="G1329" s="21">
        <v>2.9090909090909092</v>
      </c>
      <c r="H1329" s="21">
        <v>21.3125</v>
      </c>
      <c r="I1329" s="21">
        <v>8.8571428571428577</v>
      </c>
      <c r="J1329" s="21">
        <v>14.930250381740924</v>
      </c>
      <c r="K1329" s="21">
        <v>18.516814121869764</v>
      </c>
      <c r="L1329" s="18">
        <v>20.29328870385681</v>
      </c>
    </row>
    <row r="1330" spans="2:12" x14ac:dyDescent="0.2">
      <c r="B1330" s="7">
        <v>1327</v>
      </c>
      <c r="C1330" s="21">
        <v>5.1182396065421045</v>
      </c>
      <c r="D1330" s="21">
        <v>3.2687789147810733</v>
      </c>
      <c r="E1330" s="21">
        <v>3.4758747550682045</v>
      </c>
      <c r="F1330" s="21">
        <v>7</v>
      </c>
      <c r="G1330" s="21">
        <v>2.9090909090909092</v>
      </c>
      <c r="H1330" s="21">
        <v>21.3125</v>
      </c>
      <c r="I1330" s="21">
        <v>8.8571428571428577</v>
      </c>
      <c r="J1330" s="21">
        <v>12.113539960253513</v>
      </c>
      <c r="K1330" s="21">
        <v>17.837236485462324</v>
      </c>
      <c r="L1330" s="18">
        <v>18.967327438280559</v>
      </c>
    </row>
    <row r="1331" spans="2:12" x14ac:dyDescent="0.2">
      <c r="B1331" s="7">
        <v>1328</v>
      </c>
      <c r="C1331" s="21">
        <v>2.7843258944898337</v>
      </c>
      <c r="D1331" s="21">
        <v>3.161493053636371</v>
      </c>
      <c r="E1331" s="21">
        <v>3.3030088201440662</v>
      </c>
      <c r="F1331" s="21">
        <v>6</v>
      </c>
      <c r="G1331" s="21">
        <v>2.5454545454545454</v>
      </c>
      <c r="H1331" s="21">
        <v>24.357142857142858</v>
      </c>
      <c r="I1331" s="21">
        <v>10.333333333333334</v>
      </c>
      <c r="J1331" s="21">
        <v>22.267508312406129</v>
      </c>
      <c r="K1331" s="21">
        <v>18.770764286755906</v>
      </c>
      <c r="L1331" s="18">
        <v>19.61098726080931</v>
      </c>
    </row>
    <row r="1332" spans="2:12" x14ac:dyDescent="0.2">
      <c r="B1332" s="7">
        <v>1329</v>
      </c>
      <c r="C1332" s="21">
        <v>3.2650535056932966</v>
      </c>
      <c r="D1332" s="21">
        <v>3.0020378706491329</v>
      </c>
      <c r="E1332" s="21">
        <v>3.3145139529941408</v>
      </c>
      <c r="F1332" s="21">
        <v>5</v>
      </c>
      <c r="G1332" s="21">
        <v>3.7272727272727271</v>
      </c>
      <c r="H1332" s="21">
        <v>16.634146341463417</v>
      </c>
      <c r="I1332" s="21">
        <v>12.4</v>
      </c>
      <c r="J1332" s="21">
        <v>18.988969060350822</v>
      </c>
      <c r="K1332" s="21">
        <v>18.705608387616767</v>
      </c>
      <c r="L1332" s="18">
        <v>20.652637532048754</v>
      </c>
    </row>
    <row r="1333" spans="2:12" x14ac:dyDescent="0.2">
      <c r="B1333" s="7">
        <v>1330</v>
      </c>
      <c r="C1333" s="21">
        <v>4.3510515675641326</v>
      </c>
      <c r="D1333" s="21">
        <v>2.980080661258838</v>
      </c>
      <c r="E1333" s="21">
        <v>3.4490683253634074</v>
      </c>
      <c r="F1333" s="21">
        <v>5</v>
      </c>
      <c r="G1333" s="21">
        <v>2.5454545454545454</v>
      </c>
      <c r="H1333" s="21">
        <v>24.357142857142858</v>
      </c>
      <c r="I1333" s="21">
        <v>12.4</v>
      </c>
      <c r="J1333" s="21">
        <v>14.249428910976967</v>
      </c>
      <c r="K1333" s="21">
        <v>17.975868887279127</v>
      </c>
      <c r="L1333" s="18">
        <v>20.804805992670723</v>
      </c>
    </row>
    <row r="1334" spans="2:12" x14ac:dyDescent="0.2">
      <c r="B1334" s="7">
        <v>1331</v>
      </c>
      <c r="C1334" s="21">
        <v>4.329847795302979</v>
      </c>
      <c r="D1334" s="21">
        <v>3.0725831509771093</v>
      </c>
      <c r="E1334" s="21">
        <v>3.1070296721148623</v>
      </c>
      <c r="F1334" s="21">
        <v>3</v>
      </c>
      <c r="G1334" s="21">
        <v>3.4545454545454546</v>
      </c>
      <c r="H1334" s="21">
        <v>17.94736842105263</v>
      </c>
      <c r="I1334" s="21">
        <v>20.666666666666668</v>
      </c>
      <c r="J1334" s="21">
        <v>14.319210034878738</v>
      </c>
      <c r="K1334" s="21">
        <v>19.954749887470001</v>
      </c>
      <c r="L1334" s="18">
        <v>20.178461233924114</v>
      </c>
    </row>
    <row r="1335" spans="2:12" x14ac:dyDescent="0.2">
      <c r="B1335" s="7">
        <v>1332</v>
      </c>
      <c r="C1335" s="21">
        <v>3.6697532326803071</v>
      </c>
      <c r="D1335" s="21">
        <v>2.9103842750410887</v>
      </c>
      <c r="E1335" s="21">
        <v>3.3925632251025535</v>
      </c>
      <c r="F1335" s="21">
        <v>5</v>
      </c>
      <c r="G1335" s="21">
        <v>2.8181818181818183</v>
      </c>
      <c r="H1335" s="21">
        <v>22</v>
      </c>
      <c r="I1335" s="21">
        <v>12.4</v>
      </c>
      <c r="J1335" s="21">
        <v>16.894868964994838</v>
      </c>
      <c r="K1335" s="21">
        <v>18.275267367530287</v>
      </c>
      <c r="L1335" s="18">
        <v>21.303028789600194</v>
      </c>
    </row>
    <row r="1336" spans="2:12" x14ac:dyDescent="0.2">
      <c r="B1336" s="7">
        <v>1333</v>
      </c>
      <c r="C1336" s="21">
        <v>4.2775883844248348</v>
      </c>
      <c r="D1336" s="21">
        <v>3.1627197103281097</v>
      </c>
      <c r="E1336" s="21">
        <v>3.2573081620094548</v>
      </c>
      <c r="F1336" s="21">
        <v>7</v>
      </c>
      <c r="G1336" s="21">
        <v>4.2727272727272725</v>
      </c>
      <c r="H1336" s="21">
        <v>14.510638297872342</v>
      </c>
      <c r="I1336" s="21">
        <v>8.8571428571428577</v>
      </c>
      <c r="J1336" s="21">
        <v>14.494148204102281</v>
      </c>
      <c r="K1336" s="21">
        <v>19.034121709182035</v>
      </c>
      <c r="L1336" s="18">
        <v>19.603381165120048</v>
      </c>
    </row>
    <row r="1337" spans="2:12" x14ac:dyDescent="0.2">
      <c r="B1337" s="7">
        <v>1334</v>
      </c>
      <c r="C1337" s="21">
        <v>5.628656489952613</v>
      </c>
      <c r="D1337" s="21">
        <v>3.2673289515047221</v>
      </c>
      <c r="E1337" s="21">
        <v>3.1062879179250062</v>
      </c>
      <c r="F1337" s="21">
        <v>3</v>
      </c>
      <c r="G1337" s="21">
        <v>3.6363636363636362</v>
      </c>
      <c r="H1337" s="21">
        <v>17.05</v>
      </c>
      <c r="I1337" s="21">
        <v>20.666666666666668</v>
      </c>
      <c r="J1337" s="21">
        <v>11.015061962063699</v>
      </c>
      <c r="K1337" s="21">
        <v>19.95951490595111</v>
      </c>
      <c r="L1337" s="18">
        <v>18.975744689388186</v>
      </c>
    </row>
    <row r="1338" spans="2:12" x14ac:dyDescent="0.2">
      <c r="B1338" s="7">
        <v>1335</v>
      </c>
      <c r="C1338" s="21">
        <v>5.0636152084080326</v>
      </c>
      <c r="D1338" s="21">
        <v>3.3177161258076975</v>
      </c>
      <c r="E1338" s="21">
        <v>3.468561581058871</v>
      </c>
      <c r="F1338" s="21">
        <v>5</v>
      </c>
      <c r="G1338" s="21">
        <v>3.2727272727272729</v>
      </c>
      <c r="H1338" s="21">
        <v>18.944444444444443</v>
      </c>
      <c r="I1338" s="21">
        <v>12.4</v>
      </c>
      <c r="J1338" s="21">
        <v>12.244216325334166</v>
      </c>
      <c r="K1338" s="21">
        <v>17.874844817105092</v>
      </c>
      <c r="L1338" s="18">
        <v>18.687554223737607</v>
      </c>
    </row>
    <row r="1339" spans="2:12" x14ac:dyDescent="0.2">
      <c r="B1339" s="7">
        <v>1336</v>
      </c>
      <c r="C1339" s="21">
        <v>3.4673527182994235</v>
      </c>
      <c r="D1339" s="21">
        <v>3.0446403933925725</v>
      </c>
      <c r="E1339" s="21">
        <v>3.1652214224172122</v>
      </c>
      <c r="F1339" s="21">
        <v>4</v>
      </c>
      <c r="G1339" s="21">
        <v>3.0909090909090908</v>
      </c>
      <c r="H1339" s="21">
        <v>20.058823529411764</v>
      </c>
      <c r="I1339" s="21">
        <v>15.5</v>
      </c>
      <c r="J1339" s="21">
        <v>17.881076728302432</v>
      </c>
      <c r="K1339" s="21">
        <v>19.587887141447414</v>
      </c>
      <c r="L1339" s="18">
        <v>20.363652842073357</v>
      </c>
    </row>
    <row r="1340" spans="2:12" x14ac:dyDescent="0.2">
      <c r="B1340" s="7">
        <v>1337</v>
      </c>
      <c r="C1340" s="21">
        <v>5.8568314701081512</v>
      </c>
      <c r="D1340" s="21">
        <v>2.9569707853552982</v>
      </c>
      <c r="E1340" s="21">
        <v>3.0815666686901952</v>
      </c>
      <c r="F1340" s="21">
        <v>2</v>
      </c>
      <c r="G1340" s="21">
        <v>2.8181818181818183</v>
      </c>
      <c r="H1340" s="21">
        <v>22</v>
      </c>
      <c r="I1340" s="21">
        <v>31</v>
      </c>
      <c r="J1340" s="21">
        <v>10.585928640158587</v>
      </c>
      <c r="K1340" s="21">
        <v>20.119636102616852</v>
      </c>
      <c r="L1340" s="18">
        <v>20.967403637215956</v>
      </c>
    </row>
    <row r="1341" spans="2:12" x14ac:dyDescent="0.2">
      <c r="B1341" s="7">
        <v>1338</v>
      </c>
      <c r="C1341" s="21">
        <v>3.6639061308536442</v>
      </c>
      <c r="D1341" s="21">
        <v>3.2532429269723595</v>
      </c>
      <c r="E1341" s="21">
        <v>3.193978922933697</v>
      </c>
      <c r="F1341" s="21">
        <v>3</v>
      </c>
      <c r="G1341" s="21">
        <v>2.9090909090909092</v>
      </c>
      <c r="H1341" s="21">
        <v>21.3125</v>
      </c>
      <c r="I1341" s="21">
        <v>20.666666666666668</v>
      </c>
      <c r="J1341" s="21">
        <v>16.921830905519073</v>
      </c>
      <c r="K1341" s="21">
        <v>19.411524463991288</v>
      </c>
      <c r="L1341" s="18">
        <v>19.057906646307686</v>
      </c>
    </row>
    <row r="1342" spans="2:12" x14ac:dyDescent="0.2">
      <c r="B1342" s="7">
        <v>1339</v>
      </c>
      <c r="C1342" s="21">
        <v>2.4527797632175234</v>
      </c>
      <c r="D1342" s="21">
        <v>3.2448315168544277</v>
      </c>
      <c r="E1342" s="21">
        <v>3.4022383529283484</v>
      </c>
      <c r="F1342" s="21">
        <v>2</v>
      </c>
      <c r="G1342" s="21">
        <v>2.6363636363636362</v>
      </c>
      <c r="H1342" s="21">
        <v>23.517241379310345</v>
      </c>
      <c r="I1342" s="21">
        <v>31</v>
      </c>
      <c r="J1342" s="21">
        <v>25.27744273243238</v>
      </c>
      <c r="K1342" s="21">
        <v>18.223297008757729</v>
      </c>
      <c r="L1342" s="18">
        <v>19.107309479076875</v>
      </c>
    </row>
    <row r="1343" spans="2:12" x14ac:dyDescent="0.2">
      <c r="B1343" s="7">
        <v>1340</v>
      </c>
      <c r="C1343" s="21">
        <v>3.692558184094942</v>
      </c>
      <c r="D1343" s="21">
        <v>3.1813696941608867</v>
      </c>
      <c r="E1343" s="21">
        <v>3.1669601945398229</v>
      </c>
      <c r="F1343" s="21">
        <v>6</v>
      </c>
      <c r="G1343" s="21">
        <v>3.2727272727272729</v>
      </c>
      <c r="H1343" s="21">
        <v>18.944444444444443</v>
      </c>
      <c r="I1343" s="21">
        <v>10.333333333333334</v>
      </c>
      <c r="J1343" s="21">
        <v>16.790527571658671</v>
      </c>
      <c r="K1343" s="21">
        <v>19.577132705013032</v>
      </c>
      <c r="L1343" s="18">
        <v>19.48846124793209</v>
      </c>
    </row>
    <row r="1344" spans="2:12" x14ac:dyDescent="0.2">
      <c r="B1344" s="7">
        <v>1341</v>
      </c>
      <c r="C1344" s="21">
        <v>5.9089489570949292</v>
      </c>
      <c r="D1344" s="21">
        <v>3.1592102104267927</v>
      </c>
      <c r="E1344" s="21">
        <v>3.4417629960351728</v>
      </c>
      <c r="F1344" s="21">
        <v>4</v>
      </c>
      <c r="G1344" s="21">
        <v>3.4545454545454546</v>
      </c>
      <c r="H1344" s="21">
        <v>17.94736842105263</v>
      </c>
      <c r="I1344" s="21">
        <v>15.5</v>
      </c>
      <c r="J1344" s="21">
        <v>10.49255975135071</v>
      </c>
      <c r="K1344" s="21">
        <v>18.014023647596446</v>
      </c>
      <c r="L1344" s="18">
        <v>19.625158147239631</v>
      </c>
    </row>
    <row r="1345" spans="2:12" x14ac:dyDescent="0.2">
      <c r="B1345" s="7">
        <v>1342</v>
      </c>
      <c r="C1345" s="21">
        <v>5.7836441994777887</v>
      </c>
      <c r="D1345" s="21">
        <v>3.1205557718040464</v>
      </c>
      <c r="E1345" s="21">
        <v>3.2155463254489929</v>
      </c>
      <c r="F1345" s="21">
        <v>5</v>
      </c>
      <c r="G1345" s="21">
        <v>2.8181818181818183</v>
      </c>
      <c r="H1345" s="21">
        <v>22</v>
      </c>
      <c r="I1345" s="21">
        <v>12.4</v>
      </c>
      <c r="J1345" s="21">
        <v>10.719884879086795</v>
      </c>
      <c r="K1345" s="21">
        <v>19.281326942581934</v>
      </c>
      <c r="L1345" s="18">
        <v>19.868255699899493</v>
      </c>
    </row>
    <row r="1346" spans="2:12" x14ac:dyDescent="0.2">
      <c r="B1346" s="7">
        <v>1343</v>
      </c>
      <c r="C1346" s="21">
        <v>5.2300938648001836</v>
      </c>
      <c r="D1346" s="21">
        <v>3.0258519672235713</v>
      </c>
      <c r="E1346" s="21">
        <v>3.0209177962753664</v>
      </c>
      <c r="F1346" s="21">
        <v>4</v>
      </c>
      <c r="G1346" s="21">
        <v>3.6363636363636362</v>
      </c>
      <c r="H1346" s="21">
        <v>17.05</v>
      </c>
      <c r="I1346" s="21">
        <v>15.5</v>
      </c>
      <c r="J1346" s="21">
        <v>11.854471755712689</v>
      </c>
      <c r="K1346" s="21">
        <v>20.523564089179374</v>
      </c>
      <c r="L1346" s="18">
        <v>20.490096895549485</v>
      </c>
    </row>
    <row r="1347" spans="2:12" x14ac:dyDescent="0.2">
      <c r="B1347" s="7">
        <v>1344</v>
      </c>
      <c r="C1347" s="21">
        <v>4.0725020771853817</v>
      </c>
      <c r="D1347" s="21">
        <v>3.0840338584372105</v>
      </c>
      <c r="E1347" s="21">
        <v>3.3186329784851658</v>
      </c>
      <c r="F1347" s="21">
        <v>6</v>
      </c>
      <c r="G1347" s="21">
        <v>2.7272727272727271</v>
      </c>
      <c r="H1347" s="21">
        <v>22.733333333333334</v>
      </c>
      <c r="I1347" s="21">
        <v>10.333333333333334</v>
      </c>
      <c r="J1347" s="21">
        <v>15.224056077793312</v>
      </c>
      <c r="K1347" s="21">
        <v>18.682391334609328</v>
      </c>
      <c r="L1347" s="18">
        <v>20.103540637331914</v>
      </c>
    </row>
    <row r="1348" spans="2:12" x14ac:dyDescent="0.2">
      <c r="B1348" s="7">
        <v>1345</v>
      </c>
      <c r="C1348" s="21">
        <v>4.6112635033315588</v>
      </c>
      <c r="D1348" s="21">
        <v>3.1801856720741291</v>
      </c>
      <c r="E1348" s="21">
        <v>3.6743585985592242</v>
      </c>
      <c r="F1348" s="21">
        <v>7</v>
      </c>
      <c r="G1348" s="21">
        <v>2.6363636363636362</v>
      </c>
      <c r="H1348" s="21">
        <v>23.517241379310345</v>
      </c>
      <c r="I1348" s="21">
        <v>8.8571428571428577</v>
      </c>
      <c r="J1348" s="21">
        <v>13.445338778667942</v>
      </c>
      <c r="K1348" s="21">
        <v>16.873693281954356</v>
      </c>
      <c r="L1348" s="18">
        <v>19.495717040811446</v>
      </c>
    </row>
    <row r="1349" spans="2:12" x14ac:dyDescent="0.2">
      <c r="B1349" s="7">
        <v>1346</v>
      </c>
      <c r="C1349" s="21">
        <v>3.4826463191984081</v>
      </c>
      <c r="D1349" s="21">
        <v>3.1006815222487769</v>
      </c>
      <c r="E1349" s="21">
        <v>3.7031819438789224</v>
      </c>
      <c r="F1349" s="21">
        <v>2</v>
      </c>
      <c r="G1349" s="21">
        <v>3.5454545454545454</v>
      </c>
      <c r="H1349" s="21">
        <v>17.487179487179489</v>
      </c>
      <c r="I1349" s="21">
        <v>31</v>
      </c>
      <c r="J1349" s="21">
        <v>17.802554241072169</v>
      </c>
      <c r="K1349" s="21">
        <v>16.742358582321692</v>
      </c>
      <c r="L1349" s="18">
        <v>19.995604048697768</v>
      </c>
    </row>
    <row r="1350" spans="2:12" x14ac:dyDescent="0.2">
      <c r="B1350" s="7">
        <v>1347</v>
      </c>
      <c r="C1350" s="21">
        <v>2.7309492388178964</v>
      </c>
      <c r="D1350" s="21">
        <v>2.8578707458791528</v>
      </c>
      <c r="E1350" s="21">
        <v>3.2912133205909608</v>
      </c>
      <c r="F1350" s="21">
        <v>4</v>
      </c>
      <c r="G1350" s="21">
        <v>3.7272727272727271</v>
      </c>
      <c r="H1350" s="21">
        <v>16.634146341463417</v>
      </c>
      <c r="I1350" s="21">
        <v>15.5</v>
      </c>
      <c r="J1350" s="21">
        <v>22.702728823636786</v>
      </c>
      <c r="K1350" s="21">
        <v>18.838037514039794</v>
      </c>
      <c r="L1350" s="18">
        <v>21.694473093088487</v>
      </c>
    </row>
    <row r="1351" spans="2:12" x14ac:dyDescent="0.2">
      <c r="B1351" s="7">
        <v>1348</v>
      </c>
      <c r="C1351" s="21">
        <v>5.8650780601128663</v>
      </c>
      <c r="D1351" s="21">
        <v>3.1459327031104589</v>
      </c>
      <c r="E1351" s="21">
        <v>3.143481590020329</v>
      </c>
      <c r="F1351" s="21">
        <v>2</v>
      </c>
      <c r="G1351" s="21">
        <v>3.2727272727272729</v>
      </c>
      <c r="H1351" s="21">
        <v>18.944444444444443</v>
      </c>
      <c r="I1351" s="21">
        <v>31</v>
      </c>
      <c r="J1351" s="21">
        <v>10.571044300611899</v>
      </c>
      <c r="K1351" s="21">
        <v>19.72335393877686</v>
      </c>
      <c r="L1351" s="18">
        <v>19.707986740688735</v>
      </c>
    </row>
    <row r="1352" spans="2:12" x14ac:dyDescent="0.2">
      <c r="B1352" s="7">
        <v>1349</v>
      </c>
      <c r="C1352" s="21">
        <v>3.8190019825689561</v>
      </c>
      <c r="D1352" s="21">
        <v>3.0711824923681954</v>
      </c>
      <c r="E1352" s="21">
        <v>3.5436090328538907</v>
      </c>
      <c r="F1352" s="21">
        <v>5</v>
      </c>
      <c r="G1352" s="21">
        <v>3.2727272727272729</v>
      </c>
      <c r="H1352" s="21">
        <v>18.944444444444443</v>
      </c>
      <c r="I1352" s="21">
        <v>12.4</v>
      </c>
      <c r="J1352" s="21">
        <v>16.234607963804724</v>
      </c>
      <c r="K1352" s="21">
        <v>17.496286815271919</v>
      </c>
      <c r="L1352" s="18">
        <v>20.187663922306246</v>
      </c>
    </row>
    <row r="1353" spans="2:12" x14ac:dyDescent="0.2">
      <c r="B1353" s="7">
        <v>1350</v>
      </c>
      <c r="C1353" s="21">
        <v>4.5186125471930616</v>
      </c>
      <c r="D1353" s="21">
        <v>3.206495548652966</v>
      </c>
      <c r="E1353" s="21">
        <v>3.3005117996297795</v>
      </c>
      <c r="F1353" s="21">
        <v>2</v>
      </c>
      <c r="G1353" s="21">
        <v>3.1818181818181817</v>
      </c>
      <c r="H1353" s="21">
        <v>19.485714285714288</v>
      </c>
      <c r="I1353" s="21">
        <v>31</v>
      </c>
      <c r="J1353" s="21">
        <v>13.721025946009483</v>
      </c>
      <c r="K1353" s="21">
        <v>18.784965412623151</v>
      </c>
      <c r="L1353" s="18">
        <v>19.335751152390003</v>
      </c>
    </row>
    <row r="1354" spans="2:12" x14ac:dyDescent="0.2">
      <c r="B1354" s="7">
        <v>1351</v>
      </c>
      <c r="C1354" s="21">
        <v>4.5267404006539156</v>
      </c>
      <c r="D1354" s="21">
        <v>3.2040837036860905</v>
      </c>
      <c r="E1354" s="21">
        <v>3.5570101302958328</v>
      </c>
      <c r="F1354" s="21">
        <v>6</v>
      </c>
      <c r="G1354" s="21">
        <v>2.7272727272727271</v>
      </c>
      <c r="H1354" s="21">
        <v>22.733333333333334</v>
      </c>
      <c r="I1354" s="21">
        <v>10.333333333333334</v>
      </c>
      <c r="J1354" s="21">
        <v>13.696389567876196</v>
      </c>
      <c r="K1354" s="21">
        <v>17.430369250830196</v>
      </c>
      <c r="L1354" s="18">
        <v>19.350305963815185</v>
      </c>
    </row>
    <row r="1355" spans="2:12" x14ac:dyDescent="0.2">
      <c r="B1355" s="7">
        <v>1352</v>
      </c>
      <c r="C1355" s="21">
        <v>5.6131536598417249</v>
      </c>
      <c r="D1355" s="21">
        <v>3.0520915144478593</v>
      </c>
      <c r="E1355" s="21">
        <v>3.5519156441647244</v>
      </c>
      <c r="F1355" s="21">
        <v>3</v>
      </c>
      <c r="G1355" s="21">
        <v>3.2727272727272729</v>
      </c>
      <c r="H1355" s="21">
        <v>18.944444444444443</v>
      </c>
      <c r="I1355" s="21">
        <v>20.666666666666668</v>
      </c>
      <c r="J1355" s="21">
        <v>11.045484188962721</v>
      </c>
      <c r="K1355" s="21">
        <v>17.455369499514127</v>
      </c>
      <c r="L1355" s="18">
        <v>20.313938722514404</v>
      </c>
    </row>
    <row r="1356" spans="2:12" x14ac:dyDescent="0.2">
      <c r="B1356" s="7">
        <v>1353</v>
      </c>
      <c r="C1356" s="21">
        <v>3.6811182134794223</v>
      </c>
      <c r="D1356" s="21">
        <v>3.2101510813920036</v>
      </c>
      <c r="E1356" s="21">
        <v>3.0515146358381311</v>
      </c>
      <c r="F1356" s="21">
        <v>7</v>
      </c>
      <c r="G1356" s="21">
        <v>3.4545454545454546</v>
      </c>
      <c r="H1356" s="21">
        <v>17.94736842105263</v>
      </c>
      <c r="I1356" s="21">
        <v>8.8571428571428577</v>
      </c>
      <c r="J1356" s="21">
        <v>16.842708221912034</v>
      </c>
      <c r="K1356" s="21">
        <v>20.317779004514275</v>
      </c>
      <c r="L1356" s="18">
        <v>19.313732727219559</v>
      </c>
    </row>
    <row r="1357" spans="2:12" x14ac:dyDescent="0.2">
      <c r="B1357" s="7">
        <v>1354</v>
      </c>
      <c r="C1357" s="21">
        <v>5.452092882132602</v>
      </c>
      <c r="D1357" s="21">
        <v>3.1463144473060374</v>
      </c>
      <c r="E1357" s="21">
        <v>3.3319666795910421</v>
      </c>
      <c r="F1357" s="21">
        <v>2</v>
      </c>
      <c r="G1357" s="21">
        <v>3</v>
      </c>
      <c r="H1357" s="21">
        <v>20.666666666666668</v>
      </c>
      <c r="I1357" s="21">
        <v>31</v>
      </c>
      <c r="J1357" s="21">
        <v>11.371779854151809</v>
      </c>
      <c r="K1357" s="21">
        <v>18.607629055765269</v>
      </c>
      <c r="L1357" s="18">
        <v>19.705595558983667</v>
      </c>
    </row>
    <row r="1358" spans="2:12" x14ac:dyDescent="0.2">
      <c r="B1358" s="7">
        <v>1355</v>
      </c>
      <c r="C1358" s="21">
        <v>2.2222159646133068</v>
      </c>
      <c r="D1358" s="21">
        <v>3.1496345151999581</v>
      </c>
      <c r="E1358" s="21">
        <v>3.2610577446177031</v>
      </c>
      <c r="F1358" s="21">
        <v>3</v>
      </c>
      <c r="G1358" s="21">
        <v>2.5454545454545454</v>
      </c>
      <c r="H1358" s="21">
        <v>24.357142857142858</v>
      </c>
      <c r="I1358" s="21">
        <v>20.666666666666668</v>
      </c>
      <c r="J1358" s="21">
        <v>27.900078564501165</v>
      </c>
      <c r="K1358" s="21">
        <v>19.012236168565092</v>
      </c>
      <c r="L1358" s="18">
        <v>19.684823652011527</v>
      </c>
    </row>
    <row r="1359" spans="2:12" x14ac:dyDescent="0.2">
      <c r="B1359" s="7">
        <v>1356</v>
      </c>
      <c r="C1359" s="21">
        <v>4.726513008004348</v>
      </c>
      <c r="D1359" s="21">
        <v>3.3300010182288182</v>
      </c>
      <c r="E1359" s="21">
        <v>3.3643307929451121</v>
      </c>
      <c r="F1359" s="21">
        <v>7</v>
      </c>
      <c r="G1359" s="21">
        <v>3</v>
      </c>
      <c r="H1359" s="21">
        <v>20.666666666666668</v>
      </c>
      <c r="I1359" s="21">
        <v>8.8571428571428577</v>
      </c>
      <c r="J1359" s="21">
        <v>13.117492725610408</v>
      </c>
      <c r="K1359" s="21">
        <v>18.428627806163384</v>
      </c>
      <c r="L1359" s="18">
        <v>18.618612925523053</v>
      </c>
    </row>
    <row r="1360" spans="2:12" x14ac:dyDescent="0.2">
      <c r="B1360" s="7">
        <v>1357</v>
      </c>
      <c r="C1360" s="21">
        <v>3.4678212175036061</v>
      </c>
      <c r="D1360" s="21">
        <v>3.1056990037719019</v>
      </c>
      <c r="E1360" s="21">
        <v>3.2261562326044353</v>
      </c>
      <c r="F1360" s="21">
        <v>2</v>
      </c>
      <c r="G1360" s="21">
        <v>2.7272727272727271</v>
      </c>
      <c r="H1360" s="21">
        <v>22.733333333333334</v>
      </c>
      <c r="I1360" s="21">
        <v>31</v>
      </c>
      <c r="J1360" s="21">
        <v>17.878661012585933</v>
      </c>
      <c r="K1360" s="21">
        <v>19.217916160851324</v>
      </c>
      <c r="L1360" s="18">
        <v>19.963299703126541</v>
      </c>
    </row>
    <row r="1361" spans="2:12" x14ac:dyDescent="0.2">
      <c r="B1361" s="7">
        <v>1358</v>
      </c>
      <c r="C1361" s="21">
        <v>4.0991874312052587</v>
      </c>
      <c r="D1361" s="21">
        <v>2.9945349239094363</v>
      </c>
      <c r="E1361" s="21">
        <v>3.0765717766977225</v>
      </c>
      <c r="F1361" s="21">
        <v>2</v>
      </c>
      <c r="G1361" s="21">
        <v>3.1818181818181817</v>
      </c>
      <c r="H1361" s="21">
        <v>19.485714285714288</v>
      </c>
      <c r="I1361" s="21">
        <v>31</v>
      </c>
      <c r="J1361" s="21">
        <v>15.124948795466647</v>
      </c>
      <c r="K1361" s="21">
        <v>20.152300840043619</v>
      </c>
      <c r="L1361" s="18">
        <v>20.70438367740174</v>
      </c>
    </row>
    <row r="1362" spans="2:12" x14ac:dyDescent="0.2">
      <c r="B1362" s="7">
        <v>1359</v>
      </c>
      <c r="C1362" s="21">
        <v>3.9424466475788682</v>
      </c>
      <c r="D1362" s="21">
        <v>3.0983877611428965</v>
      </c>
      <c r="E1362" s="21">
        <v>3.4155412416840005</v>
      </c>
      <c r="F1362" s="21">
        <v>7</v>
      </c>
      <c r="G1362" s="21">
        <v>3.7272727272727271</v>
      </c>
      <c r="H1362" s="21">
        <v>16.634146341463417</v>
      </c>
      <c r="I1362" s="21">
        <v>8.8571428571428577</v>
      </c>
      <c r="J1362" s="21">
        <v>15.726274961279536</v>
      </c>
      <c r="K1362" s="21">
        <v>18.152320704940891</v>
      </c>
      <c r="L1362" s="18">
        <v>20.010406953431218</v>
      </c>
    </row>
    <row r="1363" spans="2:12" x14ac:dyDescent="0.2">
      <c r="B1363" s="7">
        <v>1360</v>
      </c>
      <c r="C1363" s="21">
        <v>6.2836329997317435</v>
      </c>
      <c r="D1363" s="21">
        <v>3.0819022582750439</v>
      </c>
      <c r="E1363" s="21">
        <v>3.7137210437262675</v>
      </c>
      <c r="F1363" s="21">
        <v>2</v>
      </c>
      <c r="G1363" s="21">
        <v>2.6363636363636362</v>
      </c>
      <c r="H1363" s="21">
        <v>23.517241379310345</v>
      </c>
      <c r="I1363" s="21">
        <v>31</v>
      </c>
      <c r="J1363" s="21">
        <v>9.8669034303319219</v>
      </c>
      <c r="K1363" s="21">
        <v>16.694845754432471</v>
      </c>
      <c r="L1363" s="18">
        <v>20.117445267294659</v>
      </c>
    </row>
    <row r="1364" spans="2:12" x14ac:dyDescent="0.2">
      <c r="B1364" s="7">
        <v>1361</v>
      </c>
      <c r="C1364" s="21">
        <v>3.1799021649802479</v>
      </c>
      <c r="D1364" s="21">
        <v>3.1884575065458503</v>
      </c>
      <c r="E1364" s="21">
        <v>3.3602854889105198</v>
      </c>
      <c r="F1364" s="21">
        <v>4</v>
      </c>
      <c r="G1364" s="21">
        <v>3.8181818181818183</v>
      </c>
      <c r="H1364" s="21">
        <v>16.238095238095237</v>
      </c>
      <c r="I1364" s="21">
        <v>15.5</v>
      </c>
      <c r="J1364" s="21">
        <v>19.497455199344195</v>
      </c>
      <c r="K1364" s="21">
        <v>18.450813243282433</v>
      </c>
      <c r="L1364" s="18">
        <v>19.445139184924066</v>
      </c>
    </row>
    <row r="1365" spans="2:12" x14ac:dyDescent="0.2">
      <c r="B1365" s="7">
        <v>1362</v>
      </c>
      <c r="C1365" s="21">
        <v>4.1947578796067528</v>
      </c>
      <c r="D1365" s="21">
        <v>3.1016427526775909</v>
      </c>
      <c r="E1365" s="21">
        <v>3.4808167547705535</v>
      </c>
      <c r="F1365" s="21">
        <v>7</v>
      </c>
      <c r="G1365" s="21">
        <v>2.5454545454545454</v>
      </c>
      <c r="H1365" s="21">
        <v>24.357142857142858</v>
      </c>
      <c r="I1365" s="21">
        <v>8.8571428571428577</v>
      </c>
      <c r="J1365" s="21">
        <v>14.780352473123511</v>
      </c>
      <c r="K1365" s="21">
        <v>17.811911504685597</v>
      </c>
      <c r="L1365" s="18">
        <v>19.989407208962586</v>
      </c>
    </row>
    <row r="1366" spans="2:12" x14ac:dyDescent="0.2">
      <c r="B1366" s="7">
        <v>1363</v>
      </c>
      <c r="C1366" s="21">
        <v>5.18126361879344</v>
      </c>
      <c r="D1366" s="21">
        <v>3.0680234807475952</v>
      </c>
      <c r="E1366" s="21">
        <v>3.475403691486338</v>
      </c>
      <c r="F1366" s="21">
        <v>6</v>
      </c>
      <c r="G1366" s="21">
        <v>3.4545454545454546</v>
      </c>
      <c r="H1366" s="21">
        <v>17.94736842105263</v>
      </c>
      <c r="I1366" s="21">
        <v>10.333333333333334</v>
      </c>
      <c r="J1366" s="21">
        <v>11.966192913850991</v>
      </c>
      <c r="K1366" s="21">
        <v>17.839654182298531</v>
      </c>
      <c r="L1366" s="18">
        <v>20.208450290247537</v>
      </c>
    </row>
    <row r="1367" spans="2:12" x14ac:dyDescent="0.2">
      <c r="B1367" s="7">
        <v>1364</v>
      </c>
      <c r="C1367" s="21">
        <v>5.8547274314898914</v>
      </c>
      <c r="D1367" s="21">
        <v>3.1904867026681387</v>
      </c>
      <c r="E1367" s="21">
        <v>3.2185836605762739</v>
      </c>
      <c r="F1367" s="21">
        <v>4</v>
      </c>
      <c r="G1367" s="21">
        <v>3.8181818181818183</v>
      </c>
      <c r="H1367" s="21">
        <v>16.238095238095237</v>
      </c>
      <c r="I1367" s="21">
        <v>15.5</v>
      </c>
      <c r="J1367" s="21">
        <v>10.589732950936446</v>
      </c>
      <c r="K1367" s="21">
        <v>19.263131407589125</v>
      </c>
      <c r="L1367" s="18">
        <v>19.432771792513872</v>
      </c>
    </row>
    <row r="1368" spans="2:12" x14ac:dyDescent="0.2">
      <c r="B1368" s="7">
        <v>1365</v>
      </c>
      <c r="C1368" s="21">
        <v>4.9263950341585003</v>
      </c>
      <c r="D1368" s="21">
        <v>2.9994154790170273</v>
      </c>
      <c r="E1368" s="21">
        <v>3.2586424817544941</v>
      </c>
      <c r="F1368" s="21">
        <v>4</v>
      </c>
      <c r="G1368" s="21">
        <v>3.0909090909090908</v>
      </c>
      <c r="H1368" s="21">
        <v>20.058823529411764</v>
      </c>
      <c r="I1368" s="21">
        <v>15.5</v>
      </c>
      <c r="J1368" s="21">
        <v>12.585267638933972</v>
      </c>
      <c r="K1368" s="21">
        <v>19.026327787459035</v>
      </c>
      <c r="L1368" s="18">
        <v>20.670694151488053</v>
      </c>
    </row>
    <row r="1369" spans="2:12" x14ac:dyDescent="0.2">
      <c r="B1369" s="7">
        <v>1366</v>
      </c>
      <c r="C1369" s="21">
        <v>6.5626449684425729</v>
      </c>
      <c r="D1369" s="21">
        <v>3.0347243486029036</v>
      </c>
      <c r="E1369" s="21">
        <v>3.0737049193254928</v>
      </c>
      <c r="F1369" s="21">
        <v>6</v>
      </c>
      <c r="G1369" s="21">
        <v>2.7272727272727271</v>
      </c>
      <c r="H1369" s="21">
        <v>22.733333333333334</v>
      </c>
      <c r="I1369" s="21">
        <v>10.333333333333334</v>
      </c>
      <c r="J1369" s="21">
        <v>9.4474103502682176</v>
      </c>
      <c r="K1369" s="21">
        <v>20.171096974918967</v>
      </c>
      <c r="L1369" s="18">
        <v>20.430191634552557</v>
      </c>
    </row>
    <row r="1370" spans="2:12" x14ac:dyDescent="0.2">
      <c r="B1370" s="7">
        <v>1367</v>
      </c>
      <c r="C1370" s="21">
        <v>4.5700025990256989</v>
      </c>
      <c r="D1370" s="21">
        <v>2.9895993108755983</v>
      </c>
      <c r="E1370" s="21">
        <v>3.0754649662662117</v>
      </c>
      <c r="F1370" s="21">
        <v>5</v>
      </c>
      <c r="G1370" s="21">
        <v>2.8181818181818183</v>
      </c>
      <c r="H1370" s="21">
        <v>22</v>
      </c>
      <c r="I1370" s="21">
        <v>12.4</v>
      </c>
      <c r="J1370" s="21">
        <v>13.566731890528482</v>
      </c>
      <c r="K1370" s="21">
        <v>20.159553329352832</v>
      </c>
      <c r="L1370" s="18">
        <v>20.738565122909847</v>
      </c>
    </row>
    <row r="1371" spans="2:12" x14ac:dyDescent="0.2">
      <c r="B1371" s="7">
        <v>1368</v>
      </c>
      <c r="C1371" s="21">
        <v>5.5955688276955886</v>
      </c>
      <c r="D1371" s="21">
        <v>3.1188244120899848</v>
      </c>
      <c r="E1371" s="21">
        <v>3.5353661521566933</v>
      </c>
      <c r="F1371" s="21">
        <v>6</v>
      </c>
      <c r="G1371" s="21">
        <v>3</v>
      </c>
      <c r="H1371" s="21">
        <v>20.666666666666668</v>
      </c>
      <c r="I1371" s="21">
        <v>10.333333333333334</v>
      </c>
      <c r="J1371" s="21">
        <v>11.080196117529185</v>
      </c>
      <c r="K1371" s="21">
        <v>17.537080271636899</v>
      </c>
      <c r="L1371" s="18">
        <v>19.879285207483864</v>
      </c>
    </row>
    <row r="1372" spans="2:12" x14ac:dyDescent="0.2">
      <c r="B1372" s="7">
        <v>1369</v>
      </c>
      <c r="C1372" s="21">
        <v>3.4501135022519653</v>
      </c>
      <c r="D1372" s="21">
        <v>3.0845696412313521</v>
      </c>
      <c r="E1372" s="21">
        <v>3.2428591775209981</v>
      </c>
      <c r="F1372" s="21">
        <v>6</v>
      </c>
      <c r="G1372" s="21">
        <v>2.6363636363636362</v>
      </c>
      <c r="H1372" s="21">
        <v>23.517241379310345</v>
      </c>
      <c r="I1372" s="21">
        <v>10.333333333333334</v>
      </c>
      <c r="J1372" s="21">
        <v>17.97042328014172</v>
      </c>
      <c r="K1372" s="21">
        <v>19.118930735498626</v>
      </c>
      <c r="L1372" s="18">
        <v>20.100048697636069</v>
      </c>
    </row>
    <row r="1373" spans="2:12" x14ac:dyDescent="0.2">
      <c r="B1373" s="7">
        <v>1370</v>
      </c>
      <c r="C1373" s="21">
        <v>2.6427486840323482</v>
      </c>
      <c r="D1373" s="21">
        <v>3.0121987583816328</v>
      </c>
      <c r="E1373" s="21">
        <v>3.282527675701953</v>
      </c>
      <c r="F1373" s="21">
        <v>5</v>
      </c>
      <c r="G1373" s="21">
        <v>3.2727272727272729</v>
      </c>
      <c r="H1373" s="21">
        <v>18.944444444444443</v>
      </c>
      <c r="I1373" s="21">
        <v>12.4</v>
      </c>
      <c r="J1373" s="21">
        <v>23.460422239393345</v>
      </c>
      <c r="K1373" s="21">
        <v>18.887883401239442</v>
      </c>
      <c r="L1373" s="18">
        <v>20.582971102913145</v>
      </c>
    </row>
    <row r="1374" spans="2:12" x14ac:dyDescent="0.2">
      <c r="B1374" s="7">
        <v>1371</v>
      </c>
      <c r="C1374" s="21">
        <v>4.9315015641554645</v>
      </c>
      <c r="D1374" s="21">
        <v>3.2305150502840445</v>
      </c>
      <c r="E1374" s="21">
        <v>3.1192032628560606</v>
      </c>
      <c r="F1374" s="21">
        <v>3</v>
      </c>
      <c r="G1374" s="21">
        <v>3.3636363636363638</v>
      </c>
      <c r="H1374" s="21">
        <v>18.432432432432432</v>
      </c>
      <c r="I1374" s="21">
        <v>20.666666666666668</v>
      </c>
      <c r="J1374" s="21">
        <v>12.572235696049647</v>
      </c>
      <c r="K1374" s="21">
        <v>19.876870718335443</v>
      </c>
      <c r="L1374" s="18">
        <v>19.191986118296715</v>
      </c>
    </row>
    <row r="1375" spans="2:12" x14ac:dyDescent="0.2">
      <c r="B1375" s="7">
        <v>1372</v>
      </c>
      <c r="C1375" s="21">
        <v>2.5628048129967418</v>
      </c>
      <c r="D1375" s="21">
        <v>3.1288949718894354</v>
      </c>
      <c r="E1375" s="21">
        <v>3.3288047457809125</v>
      </c>
      <c r="F1375" s="21">
        <v>5</v>
      </c>
      <c r="G1375" s="21">
        <v>2.2727272727272729</v>
      </c>
      <c r="H1375" s="21">
        <v>27.279999999999998</v>
      </c>
      <c r="I1375" s="21">
        <v>12.4</v>
      </c>
      <c r="J1375" s="21">
        <v>24.192244249573612</v>
      </c>
      <c r="K1375" s="21">
        <v>18.625303895814792</v>
      </c>
      <c r="L1375" s="18">
        <v>19.815302385353085</v>
      </c>
    </row>
    <row r="1376" spans="2:12" x14ac:dyDescent="0.2">
      <c r="B1376" s="7">
        <v>1373</v>
      </c>
      <c r="C1376" s="21">
        <v>5.5167262260538639</v>
      </c>
      <c r="D1376" s="21">
        <v>3.0088222090489181</v>
      </c>
      <c r="E1376" s="21">
        <v>3.2220396165120104</v>
      </c>
      <c r="F1376" s="21">
        <v>7</v>
      </c>
      <c r="G1376" s="21">
        <v>2.8181818181818183</v>
      </c>
      <c r="H1376" s="21">
        <v>22</v>
      </c>
      <c r="I1376" s="21">
        <v>8.8571428571428577</v>
      </c>
      <c r="J1376" s="21">
        <v>11.238549360523342</v>
      </c>
      <c r="K1376" s="21">
        <v>19.242469795302373</v>
      </c>
      <c r="L1376" s="18">
        <v>20.606069648627749</v>
      </c>
    </row>
    <row r="1377" spans="2:12" x14ac:dyDescent="0.2">
      <c r="B1377" s="7">
        <v>1374</v>
      </c>
      <c r="C1377" s="21">
        <v>4.2430485048934052</v>
      </c>
      <c r="D1377" s="21">
        <v>3.0919649253556529</v>
      </c>
      <c r="E1377" s="21">
        <v>3.3798202180501216</v>
      </c>
      <c r="F1377" s="21">
        <v>5</v>
      </c>
      <c r="G1377" s="21">
        <v>2.9090909090909092</v>
      </c>
      <c r="H1377" s="21">
        <v>21.3125</v>
      </c>
      <c r="I1377" s="21">
        <v>12.4</v>
      </c>
      <c r="J1377" s="21">
        <v>14.612135573867915</v>
      </c>
      <c r="K1377" s="21">
        <v>18.344170991369744</v>
      </c>
      <c r="L1377" s="18">
        <v>20.051973905515261</v>
      </c>
    </row>
    <row r="1378" spans="2:12" x14ac:dyDescent="0.2">
      <c r="B1378" s="7">
        <v>1375</v>
      </c>
      <c r="C1378" s="21">
        <v>4.286999049293839</v>
      </c>
      <c r="D1378" s="21">
        <v>3.1402074037265373</v>
      </c>
      <c r="E1378" s="21">
        <v>3.0938298830869915</v>
      </c>
      <c r="F1378" s="21">
        <v>2</v>
      </c>
      <c r="G1378" s="21">
        <v>3.4545454545454546</v>
      </c>
      <c r="H1378" s="21">
        <v>17.94736842105263</v>
      </c>
      <c r="I1378" s="21">
        <v>31</v>
      </c>
      <c r="J1378" s="21">
        <v>14.462331175513727</v>
      </c>
      <c r="K1378" s="21">
        <v>20.039886594584523</v>
      </c>
      <c r="L1378" s="18">
        <v>19.74391880180384</v>
      </c>
    </row>
    <row r="1379" spans="2:12" x14ac:dyDescent="0.2">
      <c r="B1379" s="7">
        <v>1376</v>
      </c>
      <c r="C1379" s="21">
        <v>4.5304419289296085</v>
      </c>
      <c r="D1379" s="21">
        <v>3.0658862548113692</v>
      </c>
      <c r="E1379" s="21">
        <v>3.2819847171489362</v>
      </c>
      <c r="F1379" s="21">
        <v>6</v>
      </c>
      <c r="G1379" s="21">
        <v>2.9090909090909092</v>
      </c>
      <c r="H1379" s="21">
        <v>21.3125</v>
      </c>
      <c r="I1379" s="21">
        <v>10.333333333333334</v>
      </c>
      <c r="J1379" s="21">
        <v>13.685199142293945</v>
      </c>
      <c r="K1379" s="21">
        <v>18.891008137862222</v>
      </c>
      <c r="L1379" s="18">
        <v>20.222537578718683</v>
      </c>
    </row>
    <row r="1380" spans="2:12" x14ac:dyDescent="0.2">
      <c r="B1380" s="7">
        <v>1377</v>
      </c>
      <c r="C1380" s="21">
        <v>3.4511344339525682</v>
      </c>
      <c r="D1380" s="21">
        <v>2.9476198174820736</v>
      </c>
      <c r="E1380" s="21">
        <v>3.3669787914020666</v>
      </c>
      <c r="F1380" s="21">
        <v>2</v>
      </c>
      <c r="G1380" s="21">
        <v>3.1818181818181817</v>
      </c>
      <c r="H1380" s="21">
        <v>19.485714285714288</v>
      </c>
      <c r="I1380" s="21">
        <v>31</v>
      </c>
      <c r="J1380" s="21">
        <v>17.96510718042116</v>
      </c>
      <c r="K1380" s="21">
        <v>18.414134403912346</v>
      </c>
      <c r="L1380" s="18">
        <v>21.033920192924292</v>
      </c>
    </row>
    <row r="1381" spans="2:12" x14ac:dyDescent="0.2">
      <c r="B1381" s="7">
        <v>1378</v>
      </c>
      <c r="C1381" s="21">
        <v>4.3441437839320187</v>
      </c>
      <c r="D1381" s="21">
        <v>3.210636476671215</v>
      </c>
      <c r="E1381" s="21">
        <v>3.2999386558987567</v>
      </c>
      <c r="F1381" s="21">
        <v>6</v>
      </c>
      <c r="G1381" s="21">
        <v>3.6363636363636362</v>
      </c>
      <c r="H1381" s="21">
        <v>17.05</v>
      </c>
      <c r="I1381" s="21">
        <v>10.333333333333334</v>
      </c>
      <c r="J1381" s="21">
        <v>14.272087454684081</v>
      </c>
      <c r="K1381" s="21">
        <v>18.788228044534346</v>
      </c>
      <c r="L1381" s="18">
        <v>19.31081280939085</v>
      </c>
    </row>
    <row r="1382" spans="2:12" x14ac:dyDescent="0.2">
      <c r="B1382" s="7">
        <v>1379</v>
      </c>
      <c r="C1382" s="21">
        <v>3.4426553845458585</v>
      </c>
      <c r="D1382" s="21">
        <v>3.1759375713322853</v>
      </c>
      <c r="E1382" s="21">
        <v>3.6228056141623237</v>
      </c>
      <c r="F1382" s="21">
        <v>5</v>
      </c>
      <c r="G1382" s="21">
        <v>2.7272727272727271</v>
      </c>
      <c r="H1382" s="21">
        <v>22.733333333333334</v>
      </c>
      <c r="I1382" s="21">
        <v>12.4</v>
      </c>
      <c r="J1382" s="21">
        <v>18.009354139342296</v>
      </c>
      <c r="K1382" s="21">
        <v>17.113808082230168</v>
      </c>
      <c r="L1382" s="18">
        <v>19.521794307181988</v>
      </c>
    </row>
    <row r="1383" spans="2:12" x14ac:dyDescent="0.2">
      <c r="B1383" s="7">
        <v>1380</v>
      </c>
      <c r="C1383" s="21">
        <v>2.8567583720026732</v>
      </c>
      <c r="D1383" s="21">
        <v>3.1405192702296301</v>
      </c>
      <c r="E1383" s="21">
        <v>3.2732423727622439</v>
      </c>
      <c r="F1383" s="21">
        <v>7</v>
      </c>
      <c r="G1383" s="21">
        <v>3</v>
      </c>
      <c r="H1383" s="21">
        <v>20.666666666666668</v>
      </c>
      <c r="I1383" s="21">
        <v>8.8571428571428577</v>
      </c>
      <c r="J1383" s="21">
        <v>21.702920557658555</v>
      </c>
      <c r="K1383" s="21">
        <v>18.941463215777407</v>
      </c>
      <c r="L1383" s="18">
        <v>19.741958149317981</v>
      </c>
    </row>
    <row r="1384" spans="2:12" x14ac:dyDescent="0.2">
      <c r="B1384" s="7">
        <v>1381</v>
      </c>
      <c r="C1384" s="21">
        <v>3.2583535879297774</v>
      </c>
      <c r="D1384" s="21">
        <v>3.0671575405802245</v>
      </c>
      <c r="E1384" s="21">
        <v>3.1783347079578417</v>
      </c>
      <c r="F1384" s="21">
        <v>5</v>
      </c>
      <c r="G1384" s="21">
        <v>3.4545454545454546</v>
      </c>
      <c r="H1384" s="21">
        <v>17.94736842105263</v>
      </c>
      <c r="I1384" s="21">
        <v>12.4</v>
      </c>
      <c r="J1384" s="21">
        <v>19.028014709536858</v>
      </c>
      <c r="K1384" s="21">
        <v>19.507070745181689</v>
      </c>
      <c r="L1384" s="18">
        <v>20.21415567335718</v>
      </c>
    </row>
    <row r="1385" spans="2:12" x14ac:dyDescent="0.2">
      <c r="B1385" s="7">
        <v>1382</v>
      </c>
      <c r="C1385" s="21">
        <v>4.2340424505404712</v>
      </c>
      <c r="D1385" s="21">
        <v>3.1772928209827231</v>
      </c>
      <c r="E1385" s="21">
        <v>3.5046145848448411</v>
      </c>
      <c r="F1385" s="21">
        <v>7</v>
      </c>
      <c r="G1385" s="21">
        <v>3</v>
      </c>
      <c r="H1385" s="21">
        <v>20.666666666666668</v>
      </c>
      <c r="I1385" s="21">
        <v>8.8571428571428577</v>
      </c>
      <c r="J1385" s="21">
        <v>14.643216435415228</v>
      </c>
      <c r="K1385" s="21">
        <v>17.690961016971546</v>
      </c>
      <c r="L1385" s="18">
        <v>19.513467436981042</v>
      </c>
    </row>
    <row r="1386" spans="2:12" x14ac:dyDescent="0.2">
      <c r="B1386" s="7">
        <v>1383</v>
      </c>
      <c r="C1386" s="21">
        <v>5.6155031834580189</v>
      </c>
      <c r="D1386" s="21">
        <v>3.166270577387222</v>
      </c>
      <c r="E1386" s="21">
        <v>3.3291540305901401</v>
      </c>
      <c r="F1386" s="21">
        <v>6</v>
      </c>
      <c r="G1386" s="21">
        <v>3.0909090909090908</v>
      </c>
      <c r="H1386" s="21">
        <v>20.058823529411764</v>
      </c>
      <c r="I1386" s="21">
        <v>10.333333333333334</v>
      </c>
      <c r="J1386" s="21">
        <v>11.040862764113061</v>
      </c>
      <c r="K1386" s="21">
        <v>18.623349785053236</v>
      </c>
      <c r="L1386" s="18">
        <v>19.581396625667363</v>
      </c>
    </row>
    <row r="1387" spans="2:12" x14ac:dyDescent="0.2">
      <c r="B1387" s="7">
        <v>1384</v>
      </c>
      <c r="C1387" s="21">
        <v>3.3370767036317197</v>
      </c>
      <c r="D1387" s="21">
        <v>3.0481165722122396</v>
      </c>
      <c r="E1387" s="21">
        <v>3.4954566397757372</v>
      </c>
      <c r="F1387" s="21">
        <v>2</v>
      </c>
      <c r="G1387" s="21">
        <v>3.3636363636363638</v>
      </c>
      <c r="H1387" s="21">
        <v>18.432432432432432</v>
      </c>
      <c r="I1387" s="21">
        <v>31</v>
      </c>
      <c r="J1387" s="21">
        <v>18.579135424884235</v>
      </c>
      <c r="K1387" s="21">
        <v>17.73731056894982</v>
      </c>
      <c r="L1387" s="18">
        <v>20.340429419666879</v>
      </c>
    </row>
    <row r="1388" spans="2:12" x14ac:dyDescent="0.2">
      <c r="B1388" s="7">
        <v>1385</v>
      </c>
      <c r="C1388" s="21">
        <v>3.495264029546552</v>
      </c>
      <c r="D1388" s="21">
        <v>3.1019072723902732</v>
      </c>
      <c r="E1388" s="21">
        <v>3.055269668767858</v>
      </c>
      <c r="F1388" s="21">
        <v>6</v>
      </c>
      <c r="G1388" s="21">
        <v>2.5454545454545454</v>
      </c>
      <c r="H1388" s="21">
        <v>24.357142857142858</v>
      </c>
      <c r="I1388" s="21">
        <v>10.333333333333334</v>
      </c>
      <c r="J1388" s="21">
        <v>17.738288002249543</v>
      </c>
      <c r="K1388" s="21">
        <v>20.292807745839216</v>
      </c>
      <c r="L1388" s="18">
        <v>19.987702582812521</v>
      </c>
    </row>
    <row r="1389" spans="2:12" x14ac:dyDescent="0.2">
      <c r="B1389" s="7">
        <v>1386</v>
      </c>
      <c r="C1389" s="21">
        <v>5.0206685026564886</v>
      </c>
      <c r="D1389" s="21">
        <v>2.9747965512337227</v>
      </c>
      <c r="E1389" s="21">
        <v>3.2902488468085371</v>
      </c>
      <c r="F1389" s="21">
        <v>3</v>
      </c>
      <c r="G1389" s="21">
        <v>3.8181818181818183</v>
      </c>
      <c r="H1389" s="21">
        <v>16.238095238095237</v>
      </c>
      <c r="I1389" s="21">
        <v>20.666666666666668</v>
      </c>
      <c r="J1389" s="21">
        <v>12.348953125902487</v>
      </c>
      <c r="K1389" s="21">
        <v>18.8435595259424</v>
      </c>
      <c r="L1389" s="18">
        <v>20.841761422066678</v>
      </c>
    </row>
    <row r="1390" spans="2:12" x14ac:dyDescent="0.2">
      <c r="B1390" s="7">
        <v>1387</v>
      </c>
      <c r="C1390" s="21">
        <v>3.8839488348953433</v>
      </c>
      <c r="D1390" s="21">
        <v>3.1794879177179771</v>
      </c>
      <c r="E1390" s="21">
        <v>3.2997217635754854</v>
      </c>
      <c r="F1390" s="21">
        <v>4</v>
      </c>
      <c r="G1390" s="21">
        <v>3.1818181818181817</v>
      </c>
      <c r="H1390" s="21">
        <v>19.485714285714288</v>
      </c>
      <c r="I1390" s="21">
        <v>15.5</v>
      </c>
      <c r="J1390" s="21">
        <v>15.963135106971782</v>
      </c>
      <c r="K1390" s="21">
        <v>18.789463003940838</v>
      </c>
      <c r="L1390" s="18">
        <v>19.49999547238394</v>
      </c>
    </row>
    <row r="1391" spans="2:12" x14ac:dyDescent="0.2">
      <c r="B1391" s="7">
        <v>1388</v>
      </c>
      <c r="C1391" s="21">
        <v>3.3974466575041666</v>
      </c>
      <c r="D1391" s="21">
        <v>2.9642887259070441</v>
      </c>
      <c r="E1391" s="21">
        <v>3.7232487867883144</v>
      </c>
      <c r="F1391" s="21">
        <v>5</v>
      </c>
      <c r="G1391" s="21">
        <v>2.4545454545454546</v>
      </c>
      <c r="H1391" s="21">
        <v>25.25925925925926</v>
      </c>
      <c r="I1391" s="21">
        <v>12.4</v>
      </c>
      <c r="J1391" s="21">
        <v>18.248998807106059</v>
      </c>
      <c r="K1391" s="21">
        <v>16.652123870959851</v>
      </c>
      <c r="L1391" s="18">
        <v>20.915641400966631</v>
      </c>
    </row>
    <row r="1392" spans="2:12" x14ac:dyDescent="0.2">
      <c r="B1392" s="7">
        <v>1389</v>
      </c>
      <c r="C1392" s="21">
        <v>5.151895538476527</v>
      </c>
      <c r="D1392" s="21">
        <v>3.0191818741167102</v>
      </c>
      <c r="E1392" s="21">
        <v>3.5419911149483094</v>
      </c>
      <c r="F1392" s="21">
        <v>7</v>
      </c>
      <c r="G1392" s="21">
        <v>3.0909090909090908</v>
      </c>
      <c r="H1392" s="21">
        <v>20.058823529411764</v>
      </c>
      <c r="I1392" s="21">
        <v>8.8571428571428577</v>
      </c>
      <c r="J1392" s="21">
        <v>12.03440549928815</v>
      </c>
      <c r="K1392" s="21">
        <v>17.504278804749291</v>
      </c>
      <c r="L1392" s="18">
        <v>20.535364408326238</v>
      </c>
    </row>
    <row r="1393" spans="2:12" x14ac:dyDescent="0.2">
      <c r="B1393" s="7">
        <v>1390</v>
      </c>
      <c r="C1393" s="21">
        <v>4.100472038239662</v>
      </c>
      <c r="D1393" s="21">
        <v>3.1268957971787241</v>
      </c>
      <c r="E1393" s="21">
        <v>3.0368580060482455</v>
      </c>
      <c r="F1393" s="21">
        <v>4</v>
      </c>
      <c r="G1393" s="21">
        <v>2.5454545454545454</v>
      </c>
      <c r="H1393" s="21">
        <v>24.357142857142858</v>
      </c>
      <c r="I1393" s="21">
        <v>15.5</v>
      </c>
      <c r="J1393" s="21">
        <v>15.12021041036453</v>
      </c>
      <c r="K1393" s="21">
        <v>20.415837644209905</v>
      </c>
      <c r="L1393" s="18">
        <v>19.827971260168049</v>
      </c>
    </row>
    <row r="1394" spans="2:12" x14ac:dyDescent="0.2">
      <c r="B1394" s="7">
        <v>1391</v>
      </c>
      <c r="C1394" s="21">
        <v>6.5556728005233911</v>
      </c>
      <c r="D1394" s="21">
        <v>3.0515737877474636</v>
      </c>
      <c r="E1394" s="21">
        <v>3.1364457984067009</v>
      </c>
      <c r="F1394" s="21">
        <v>4</v>
      </c>
      <c r="G1394" s="21">
        <v>3.5454545454545454</v>
      </c>
      <c r="H1394" s="21">
        <v>17.487179487179489</v>
      </c>
      <c r="I1394" s="21">
        <v>15.5</v>
      </c>
      <c r="J1394" s="21">
        <v>9.4574579736575703</v>
      </c>
      <c r="K1394" s="21">
        <v>19.767598098298301</v>
      </c>
      <c r="L1394" s="18">
        <v>20.317385163334244</v>
      </c>
    </row>
    <row r="1395" spans="2:12" x14ac:dyDescent="0.2">
      <c r="B1395" s="7">
        <v>1392</v>
      </c>
      <c r="C1395" s="21">
        <v>3.7635895698718591</v>
      </c>
      <c r="D1395" s="21">
        <v>2.9946952258944739</v>
      </c>
      <c r="E1395" s="21">
        <v>3.818162654467665</v>
      </c>
      <c r="F1395" s="21">
        <v>2</v>
      </c>
      <c r="G1395" s="21">
        <v>4</v>
      </c>
      <c r="H1395" s="21">
        <v>15.5</v>
      </c>
      <c r="I1395" s="21">
        <v>31</v>
      </c>
      <c r="J1395" s="21">
        <v>16.473634770464873</v>
      </c>
      <c r="K1395" s="21">
        <v>16.238176738608363</v>
      </c>
      <c r="L1395" s="18">
        <v>20.703275399746719</v>
      </c>
    </row>
    <row r="1396" spans="2:12" x14ac:dyDescent="0.2">
      <c r="B1396" s="7">
        <v>1393</v>
      </c>
      <c r="C1396" s="21">
        <v>4.1237577387416806</v>
      </c>
      <c r="D1396" s="21">
        <v>3.022675327647582</v>
      </c>
      <c r="E1396" s="21">
        <v>3.361334027763184</v>
      </c>
      <c r="F1396" s="21">
        <v>5</v>
      </c>
      <c r="G1396" s="21">
        <v>2.0909090909090908</v>
      </c>
      <c r="H1396" s="21">
        <v>29.65217391304348</v>
      </c>
      <c r="I1396" s="21">
        <v>12.4</v>
      </c>
      <c r="J1396" s="21">
        <v>15.034830833422969</v>
      </c>
      <c r="K1396" s="21">
        <v>18.445057672907978</v>
      </c>
      <c r="L1396" s="18">
        <v>20.511630684547232</v>
      </c>
    </row>
    <row r="1397" spans="2:12" x14ac:dyDescent="0.2">
      <c r="B1397" s="7">
        <v>1394</v>
      </c>
      <c r="C1397" s="21">
        <v>4.664139308953672</v>
      </c>
      <c r="D1397" s="21">
        <v>3.1871500893761522</v>
      </c>
      <c r="E1397" s="21">
        <v>3.0307442540997562</v>
      </c>
      <c r="F1397" s="21">
        <v>2</v>
      </c>
      <c r="G1397" s="21">
        <v>2.0909090909090908</v>
      </c>
      <c r="H1397" s="21">
        <v>29.65217391304348</v>
      </c>
      <c r="I1397" s="21">
        <v>31</v>
      </c>
      <c r="J1397" s="21">
        <v>13.292913417268565</v>
      </c>
      <c r="K1397" s="21">
        <v>20.457021378867978</v>
      </c>
      <c r="L1397" s="18">
        <v>19.453115875109535</v>
      </c>
    </row>
    <row r="1398" spans="2:12" x14ac:dyDescent="0.2">
      <c r="B1398" s="7">
        <v>1395</v>
      </c>
      <c r="C1398" s="21">
        <v>3.2087995557016775</v>
      </c>
      <c r="D1398" s="21">
        <v>3.0975363060031391</v>
      </c>
      <c r="E1398" s="21">
        <v>3.2407824586347211</v>
      </c>
      <c r="F1398" s="21">
        <v>5</v>
      </c>
      <c r="G1398" s="21">
        <v>3.1818181818181817</v>
      </c>
      <c r="H1398" s="21">
        <v>19.485714285714288</v>
      </c>
      <c r="I1398" s="21">
        <v>12.4</v>
      </c>
      <c r="J1398" s="21">
        <v>19.321867546956287</v>
      </c>
      <c r="K1398" s="21">
        <v>19.131182296672698</v>
      </c>
      <c r="L1398" s="18">
        <v>20.015907442260392</v>
      </c>
    </row>
    <row r="1399" spans="2:12" x14ac:dyDescent="0.2">
      <c r="B1399" s="7">
        <v>1396</v>
      </c>
      <c r="C1399" s="21">
        <v>5.335842932639757</v>
      </c>
      <c r="D1399" s="21">
        <v>3.097355924496068</v>
      </c>
      <c r="E1399" s="21">
        <v>3.3544823515485795</v>
      </c>
      <c r="F1399" s="21">
        <v>3</v>
      </c>
      <c r="G1399" s="21">
        <v>3.4545454545454546</v>
      </c>
      <c r="H1399" s="21">
        <v>17.94736842105263</v>
      </c>
      <c r="I1399" s="21">
        <v>20.666666666666668</v>
      </c>
      <c r="J1399" s="21">
        <v>11.619532430525885</v>
      </c>
      <c r="K1399" s="21">
        <v>18.482732506068491</v>
      </c>
      <c r="L1399" s="18">
        <v>20.017073113767914</v>
      </c>
    </row>
    <row r="1400" spans="2:12" x14ac:dyDescent="0.2">
      <c r="B1400" s="7">
        <v>1397</v>
      </c>
      <c r="C1400" s="21">
        <v>4.7779463786437129</v>
      </c>
      <c r="D1400" s="21">
        <v>3.0255597020948182</v>
      </c>
      <c r="E1400" s="21">
        <v>3.2198536565797191</v>
      </c>
      <c r="F1400" s="21">
        <v>3</v>
      </c>
      <c r="G1400" s="21">
        <v>1.7272727272727273</v>
      </c>
      <c r="H1400" s="21">
        <v>35.89473684210526</v>
      </c>
      <c r="I1400" s="21">
        <v>20.666666666666668</v>
      </c>
      <c r="J1400" s="21">
        <v>12.976286271676321</v>
      </c>
      <c r="K1400" s="21">
        <v>19.255533515724853</v>
      </c>
      <c r="L1400" s="18">
        <v>20.49207621223697</v>
      </c>
    </row>
    <row r="1401" spans="2:12" x14ac:dyDescent="0.2">
      <c r="B1401" s="7">
        <v>1398</v>
      </c>
      <c r="C1401" s="21">
        <v>4.9967007447010801</v>
      </c>
      <c r="D1401" s="21">
        <v>2.9639734534475846</v>
      </c>
      <c r="E1401" s="21">
        <v>3.4058271660223598</v>
      </c>
      <c r="F1401" s="21">
        <v>2</v>
      </c>
      <c r="G1401" s="21">
        <v>2.4545454545454546</v>
      </c>
      <c r="H1401" s="21">
        <v>25.25925925925926</v>
      </c>
      <c r="I1401" s="21">
        <v>31</v>
      </c>
      <c r="J1401" s="21">
        <v>12.408187555708633</v>
      </c>
      <c r="K1401" s="21">
        <v>18.204094623042582</v>
      </c>
      <c r="L1401" s="18">
        <v>20.91786615965939</v>
      </c>
    </row>
    <row r="1402" spans="2:12" x14ac:dyDescent="0.2">
      <c r="B1402" s="7">
        <v>1399</v>
      </c>
      <c r="C1402" s="21">
        <v>5.3190663969764236</v>
      </c>
      <c r="D1402" s="21">
        <v>3.084342668304819</v>
      </c>
      <c r="E1402" s="21">
        <v>3.3362801143484129</v>
      </c>
      <c r="F1402" s="21">
        <v>4</v>
      </c>
      <c r="G1402" s="21">
        <v>2.3636363636363638</v>
      </c>
      <c r="H1402" s="21">
        <v>26.23076923076923</v>
      </c>
      <c r="I1402" s="21">
        <v>15.5</v>
      </c>
      <c r="J1402" s="21">
        <v>11.656180873253124</v>
      </c>
      <c r="K1402" s="21">
        <v>18.583571485306418</v>
      </c>
      <c r="L1402" s="18">
        <v>20.101527835127257</v>
      </c>
    </row>
    <row r="1403" spans="2:12" x14ac:dyDescent="0.2">
      <c r="B1403" s="7">
        <v>1400</v>
      </c>
      <c r="C1403" s="21">
        <v>4.4323466301014927</v>
      </c>
      <c r="D1403" s="21">
        <v>2.9933995774338209</v>
      </c>
      <c r="E1403" s="21">
        <v>3.355082339082164</v>
      </c>
      <c r="F1403" s="21">
        <v>4</v>
      </c>
      <c r="G1403" s="21">
        <v>3.1818181818181817</v>
      </c>
      <c r="H1403" s="21">
        <v>19.485714285714288</v>
      </c>
      <c r="I1403" s="21">
        <v>15.5</v>
      </c>
      <c r="J1403" s="21">
        <v>13.988075657020605</v>
      </c>
      <c r="K1403" s="21">
        <v>18.479427249156895</v>
      </c>
      <c r="L1403" s="18">
        <v>20.712236504406576</v>
      </c>
    </row>
    <row r="1404" spans="2:12" x14ac:dyDescent="0.2">
      <c r="B1404" s="7">
        <v>1401</v>
      </c>
      <c r="C1404" s="21">
        <v>5.2016567175382971</v>
      </c>
      <c r="D1404" s="21">
        <v>3.032505011090596</v>
      </c>
      <c r="E1404" s="21">
        <v>3.2722204516396238</v>
      </c>
      <c r="F1404" s="21">
        <v>7</v>
      </c>
      <c r="G1404" s="21">
        <v>3</v>
      </c>
      <c r="H1404" s="21">
        <v>20.666666666666668</v>
      </c>
      <c r="I1404" s="21">
        <v>8.8571428571428577</v>
      </c>
      <c r="J1404" s="21">
        <v>11.919279446287975</v>
      </c>
      <c r="K1404" s="21">
        <v>18.947378673381685</v>
      </c>
      <c r="L1404" s="18">
        <v>20.445143461676459</v>
      </c>
    </row>
    <row r="1405" spans="2:12" x14ac:dyDescent="0.2">
      <c r="B1405" s="7">
        <v>1402</v>
      </c>
      <c r="C1405" s="21">
        <v>3.4928249440394401</v>
      </c>
      <c r="D1405" s="21">
        <v>3.1805469128328054</v>
      </c>
      <c r="E1405" s="21">
        <v>3.6486833946077915</v>
      </c>
      <c r="F1405" s="21">
        <v>2</v>
      </c>
      <c r="G1405" s="21">
        <v>2.9090909090909092</v>
      </c>
      <c r="H1405" s="21">
        <v>21.3125</v>
      </c>
      <c r="I1405" s="21">
        <v>31</v>
      </c>
      <c r="J1405" s="21">
        <v>17.750674881603775</v>
      </c>
      <c r="K1405" s="21">
        <v>16.992430774242219</v>
      </c>
      <c r="L1405" s="18">
        <v>19.493502752574933</v>
      </c>
    </row>
    <row r="1406" spans="2:12" x14ac:dyDescent="0.2">
      <c r="B1406" s="7">
        <v>1403</v>
      </c>
      <c r="C1406" s="21">
        <v>2.7049425004083578</v>
      </c>
      <c r="D1406" s="21">
        <v>3.0388774049113247</v>
      </c>
      <c r="E1406" s="21">
        <v>3.0676488443475125</v>
      </c>
      <c r="F1406" s="21">
        <v>5</v>
      </c>
      <c r="G1406" s="21">
        <v>2.8181818181818183</v>
      </c>
      <c r="H1406" s="21">
        <v>22</v>
      </c>
      <c r="I1406" s="21">
        <v>12.4</v>
      </c>
      <c r="J1406" s="21">
        <v>22.921004786844833</v>
      </c>
      <c r="K1406" s="21">
        <v>20.210918245822679</v>
      </c>
      <c r="L1406" s="18">
        <v>20.402270884570012</v>
      </c>
    </row>
    <row r="1407" spans="2:12" x14ac:dyDescent="0.2">
      <c r="B1407" s="7">
        <v>1404</v>
      </c>
      <c r="C1407" s="21">
        <v>5.1052493803284076</v>
      </c>
      <c r="D1407" s="21">
        <v>3.0630922266310323</v>
      </c>
      <c r="E1407" s="21">
        <v>3.5390010461576278</v>
      </c>
      <c r="F1407" s="21">
        <v>4</v>
      </c>
      <c r="G1407" s="21">
        <v>2.8181818181818183</v>
      </c>
      <c r="H1407" s="21">
        <v>22</v>
      </c>
      <c r="I1407" s="21">
        <v>15.5</v>
      </c>
      <c r="J1407" s="21">
        <v>12.144362670881261</v>
      </c>
      <c r="K1407" s="21">
        <v>17.519068005734212</v>
      </c>
      <c r="L1407" s="18">
        <v>20.240983755226729</v>
      </c>
    </row>
    <row r="1408" spans="2:12" x14ac:dyDescent="0.2">
      <c r="B1408" s="7">
        <v>1405</v>
      </c>
      <c r="C1408" s="21">
        <v>3.7197128575345126</v>
      </c>
      <c r="D1408" s="21">
        <v>3.2011602953294167</v>
      </c>
      <c r="E1408" s="21">
        <v>3.2328219241223528</v>
      </c>
      <c r="F1408" s="21">
        <v>5</v>
      </c>
      <c r="G1408" s="21">
        <v>3.1818181818181817</v>
      </c>
      <c r="H1408" s="21">
        <v>19.485714285714288</v>
      </c>
      <c r="I1408" s="21">
        <v>12.4</v>
      </c>
      <c r="J1408" s="21">
        <v>16.667953246556408</v>
      </c>
      <c r="K1408" s="21">
        <v>19.178291120019477</v>
      </c>
      <c r="L1408" s="18">
        <v>19.367977320742028</v>
      </c>
    </row>
    <row r="1409" spans="2:12" x14ac:dyDescent="0.2">
      <c r="B1409" s="7">
        <v>1406</v>
      </c>
      <c r="C1409" s="21">
        <v>4.223260878645398</v>
      </c>
      <c r="D1409" s="21">
        <v>3.1641104844571117</v>
      </c>
      <c r="E1409" s="21">
        <v>3.1646588290828204</v>
      </c>
      <c r="F1409" s="21">
        <v>3</v>
      </c>
      <c r="G1409" s="21">
        <v>2.0909090909090908</v>
      </c>
      <c r="H1409" s="21">
        <v>29.65217391304348</v>
      </c>
      <c r="I1409" s="21">
        <v>20.666666666666668</v>
      </c>
      <c r="J1409" s="21">
        <v>14.680599134545146</v>
      </c>
      <c r="K1409" s="21">
        <v>19.591369354013054</v>
      </c>
      <c r="L1409" s="18">
        <v>19.594764564815051</v>
      </c>
    </row>
    <row r="1410" spans="2:12" x14ac:dyDescent="0.2">
      <c r="B1410" s="7">
        <v>1407</v>
      </c>
      <c r="C1410" s="21">
        <v>3.4283925933143369</v>
      </c>
      <c r="D1410" s="21">
        <v>2.9729457873704712</v>
      </c>
      <c r="E1410" s="21">
        <v>3.2336506159096219</v>
      </c>
      <c r="F1410" s="21">
        <v>7</v>
      </c>
      <c r="G1410" s="21">
        <v>3.4545454545454546</v>
      </c>
      <c r="H1410" s="21">
        <v>17.94736842105263</v>
      </c>
      <c r="I1410" s="21">
        <v>8.8571428571428577</v>
      </c>
      <c r="J1410" s="21">
        <v>18.084276614325145</v>
      </c>
      <c r="K1410" s="21">
        <v>19.17337627477713</v>
      </c>
      <c r="L1410" s="18">
        <v>20.854736155427215</v>
      </c>
    </row>
    <row r="1411" spans="2:12" x14ac:dyDescent="0.2">
      <c r="B1411" s="7">
        <v>1408</v>
      </c>
      <c r="C1411" s="21">
        <v>5.2169157133957098</v>
      </c>
      <c r="D1411" s="21">
        <v>3.0690223038180884</v>
      </c>
      <c r="E1411" s="21">
        <v>3.3886513678573622</v>
      </c>
      <c r="F1411" s="21">
        <v>2</v>
      </c>
      <c r="G1411" s="21">
        <v>3.3636363636363638</v>
      </c>
      <c r="H1411" s="21">
        <v>18.432432432432432</v>
      </c>
      <c r="I1411" s="21">
        <v>31</v>
      </c>
      <c r="J1411" s="21">
        <v>11.884416656531331</v>
      </c>
      <c r="K1411" s="21">
        <v>18.296364325965609</v>
      </c>
      <c r="L1411" s="18">
        <v>20.201873385823056</v>
      </c>
    </row>
    <row r="1412" spans="2:12" x14ac:dyDescent="0.2">
      <c r="B1412" s="7">
        <v>1409</v>
      </c>
      <c r="C1412" s="21">
        <v>5.0738703752590837</v>
      </c>
      <c r="D1412" s="21">
        <v>3.1019021716779056</v>
      </c>
      <c r="E1412" s="21">
        <v>3.039987381159778</v>
      </c>
      <c r="F1412" s="21">
        <v>7</v>
      </c>
      <c r="G1412" s="21">
        <v>2.8181818181818183</v>
      </c>
      <c r="H1412" s="21">
        <v>22</v>
      </c>
      <c r="I1412" s="21">
        <v>8.8571428571428577</v>
      </c>
      <c r="J1412" s="21">
        <v>12.219468653026858</v>
      </c>
      <c r="K1412" s="21">
        <v>20.394821499669032</v>
      </c>
      <c r="L1412" s="18">
        <v>19.987735450232613</v>
      </c>
    </row>
    <row r="1413" spans="2:12" x14ac:dyDescent="0.2">
      <c r="B1413" s="7">
        <v>1410</v>
      </c>
      <c r="C1413" s="21">
        <v>5.6206380599584644</v>
      </c>
      <c r="D1413" s="21">
        <v>3.1455657756728064</v>
      </c>
      <c r="E1413" s="21">
        <v>3.247596519197256</v>
      </c>
      <c r="F1413" s="21">
        <v>7</v>
      </c>
      <c r="G1413" s="21">
        <v>3.1818181818181817</v>
      </c>
      <c r="H1413" s="21">
        <v>19.485714285714288</v>
      </c>
      <c r="I1413" s="21">
        <v>8.8571428571428577</v>
      </c>
      <c r="J1413" s="21">
        <v>11.030776103818036</v>
      </c>
      <c r="K1413" s="21">
        <v>19.09104152363275</v>
      </c>
      <c r="L1413" s="18">
        <v>19.71028565973598</v>
      </c>
    </row>
    <row r="1414" spans="2:12" x14ac:dyDescent="0.2">
      <c r="B1414" s="7">
        <v>1411</v>
      </c>
      <c r="C1414" s="21">
        <v>6.5801260083206774</v>
      </c>
      <c r="D1414" s="21">
        <v>3.1658179210338098</v>
      </c>
      <c r="E1414" s="21">
        <v>3.0491010844885911</v>
      </c>
      <c r="F1414" s="21">
        <v>2</v>
      </c>
      <c r="G1414" s="21">
        <v>2.9090909090909092</v>
      </c>
      <c r="H1414" s="21">
        <v>21.3125</v>
      </c>
      <c r="I1414" s="21">
        <v>31</v>
      </c>
      <c r="J1414" s="21">
        <v>9.4223119620505713</v>
      </c>
      <c r="K1414" s="21">
        <v>20.333861778281751</v>
      </c>
      <c r="L1414" s="18">
        <v>19.584196421427063</v>
      </c>
    </row>
    <row r="1415" spans="2:12" x14ac:dyDescent="0.2">
      <c r="B1415" s="7">
        <v>1412</v>
      </c>
      <c r="C1415" s="21">
        <v>4.5815965281202518</v>
      </c>
      <c r="D1415" s="21">
        <v>3.1194351064707009</v>
      </c>
      <c r="E1415" s="21">
        <v>3.2772069800774961</v>
      </c>
      <c r="F1415" s="21">
        <v>2</v>
      </c>
      <c r="G1415" s="21">
        <v>3.8181818181818183</v>
      </c>
      <c r="H1415" s="21">
        <v>16.238095238095237</v>
      </c>
      <c r="I1415" s="21">
        <v>31</v>
      </c>
      <c r="J1415" s="21">
        <v>13.532400685976054</v>
      </c>
      <c r="K1415" s="21">
        <v>18.918548744984633</v>
      </c>
      <c r="L1415" s="18">
        <v>19.875393423441402</v>
      </c>
    </row>
    <row r="1416" spans="2:12" x14ac:dyDescent="0.2">
      <c r="B1416" s="7">
        <v>1413</v>
      </c>
      <c r="C1416" s="21">
        <v>3.7330695349660328</v>
      </c>
      <c r="D1416" s="21">
        <v>3.1095966399636938</v>
      </c>
      <c r="E1416" s="21">
        <v>3.6342058755843314</v>
      </c>
      <c r="F1416" s="21">
        <v>6</v>
      </c>
      <c r="G1416" s="21">
        <v>3.6363636363636362</v>
      </c>
      <c r="H1416" s="21">
        <v>17.05</v>
      </c>
      <c r="I1416" s="21">
        <v>10.333333333333334</v>
      </c>
      <c r="J1416" s="21">
        <v>16.608316405379824</v>
      </c>
      <c r="K1416" s="21">
        <v>17.060123207805677</v>
      </c>
      <c r="L1416" s="18">
        <v>19.938277268245272</v>
      </c>
    </row>
    <row r="1417" spans="2:12" x14ac:dyDescent="0.2">
      <c r="B1417" s="7">
        <v>1414</v>
      </c>
      <c r="C1417" s="21">
        <v>4.4383630772419798</v>
      </c>
      <c r="D1417" s="21">
        <v>2.8990502704047185</v>
      </c>
      <c r="E1417" s="21">
        <v>3.6754666008380941</v>
      </c>
      <c r="F1417" s="21">
        <v>5</v>
      </c>
      <c r="G1417" s="21">
        <v>3</v>
      </c>
      <c r="H1417" s="21">
        <v>20.666666666666668</v>
      </c>
      <c r="I1417" s="21">
        <v>12.4</v>
      </c>
      <c r="J1417" s="21">
        <v>13.969114045200444</v>
      </c>
      <c r="K1417" s="21">
        <v>16.868606556202284</v>
      </c>
      <c r="L1417" s="18">
        <v>21.386314212255645</v>
      </c>
    </row>
    <row r="1418" spans="2:12" x14ac:dyDescent="0.2">
      <c r="B1418" s="7">
        <v>1415</v>
      </c>
      <c r="C1418" s="21">
        <v>3.4990637220873744</v>
      </c>
      <c r="D1418" s="21">
        <v>3.0842687022677664</v>
      </c>
      <c r="E1418" s="21">
        <v>3.2531860246801889</v>
      </c>
      <c r="F1418" s="21">
        <v>7</v>
      </c>
      <c r="G1418" s="21">
        <v>2.8181818181818183</v>
      </c>
      <c r="H1418" s="21">
        <v>22</v>
      </c>
      <c r="I1418" s="21">
        <v>8.8571428571428577</v>
      </c>
      <c r="J1418" s="21">
        <v>17.719025694968984</v>
      </c>
      <c r="K1418" s="21">
        <v>19.05823999292971</v>
      </c>
      <c r="L1418" s="18">
        <v>20.102009904134921</v>
      </c>
    </row>
    <row r="1419" spans="2:12" x14ac:dyDescent="0.2">
      <c r="B1419" s="7">
        <v>1416</v>
      </c>
      <c r="C1419" s="21">
        <v>3.7418098291309638</v>
      </c>
      <c r="D1419" s="21">
        <v>2.8982786387947943</v>
      </c>
      <c r="E1419" s="21">
        <v>3.0938615776688425</v>
      </c>
      <c r="F1419" s="21">
        <v>6</v>
      </c>
      <c r="G1419" s="21">
        <v>3.1818181818181817</v>
      </c>
      <c r="H1419" s="21">
        <v>19.485714285714288</v>
      </c>
      <c r="I1419" s="21">
        <v>10.333333333333334</v>
      </c>
      <c r="J1419" s="21">
        <v>16.569521924207333</v>
      </c>
      <c r="K1419" s="21">
        <v>20.039681299095371</v>
      </c>
      <c r="L1419" s="18">
        <v>21.392008059577655</v>
      </c>
    </row>
    <row r="1420" spans="2:12" x14ac:dyDescent="0.2">
      <c r="B1420" s="7">
        <v>1417</v>
      </c>
      <c r="C1420" s="21">
        <v>5.5300086763015202</v>
      </c>
      <c r="D1420" s="21">
        <v>3.0586828102925043</v>
      </c>
      <c r="E1420" s="21">
        <v>3.6507742512648091</v>
      </c>
      <c r="F1420" s="21">
        <v>4</v>
      </c>
      <c r="G1420" s="21">
        <v>3</v>
      </c>
      <c r="H1420" s="21">
        <v>20.666666666666668</v>
      </c>
      <c r="I1420" s="21">
        <v>15.5</v>
      </c>
      <c r="J1420" s="21">
        <v>11.2115556465032</v>
      </c>
      <c r="K1420" s="21">
        <v>16.982698938045846</v>
      </c>
      <c r="L1420" s="18">
        <v>20.270163284459983</v>
      </c>
    </row>
    <row r="1421" spans="2:12" x14ac:dyDescent="0.2">
      <c r="B1421" s="7">
        <v>1418</v>
      </c>
      <c r="C1421" s="21">
        <v>4.7760249176179093</v>
      </c>
      <c r="D1421" s="21">
        <v>3.1444585898374906</v>
      </c>
      <c r="E1421" s="21">
        <v>3.5681150251861022</v>
      </c>
      <c r="F1421" s="21">
        <v>3</v>
      </c>
      <c r="G1421" s="21">
        <v>2.9090909090909092</v>
      </c>
      <c r="H1421" s="21">
        <v>21.3125</v>
      </c>
      <c r="I1421" s="21">
        <v>20.666666666666668</v>
      </c>
      <c r="J1421" s="21">
        <v>12.981506811510339</v>
      </c>
      <c r="K1421" s="21">
        <v>17.376121442936462</v>
      </c>
      <c r="L1421" s="18">
        <v>19.717225789004342</v>
      </c>
    </row>
    <row r="1422" spans="2:12" x14ac:dyDescent="0.2">
      <c r="B1422" s="7">
        <v>1419</v>
      </c>
      <c r="C1422" s="21">
        <v>3.9866078780968848</v>
      </c>
      <c r="D1422" s="21">
        <v>3.2174131119269793</v>
      </c>
      <c r="E1422" s="21">
        <v>3.1881298583487725</v>
      </c>
      <c r="F1422" s="21">
        <v>2</v>
      </c>
      <c r="G1422" s="21">
        <v>3.9090909090909092</v>
      </c>
      <c r="H1422" s="21">
        <v>15.86046511627907</v>
      </c>
      <c r="I1422" s="21">
        <v>31</v>
      </c>
      <c r="J1422" s="21">
        <v>15.552068800304829</v>
      </c>
      <c r="K1422" s="21">
        <v>19.447137586833321</v>
      </c>
      <c r="L1422" s="18">
        <v>19.270139656659396</v>
      </c>
    </row>
    <row r="1423" spans="2:12" x14ac:dyDescent="0.2">
      <c r="B1423" s="7">
        <v>1420</v>
      </c>
      <c r="C1423" s="21">
        <v>5.4536020892220716</v>
      </c>
      <c r="D1423" s="21">
        <v>3.1939632066973109</v>
      </c>
      <c r="E1423" s="21">
        <v>3.3021350444447135</v>
      </c>
      <c r="F1423" s="21">
        <v>7</v>
      </c>
      <c r="G1423" s="21">
        <v>2.7272727272727271</v>
      </c>
      <c r="H1423" s="21">
        <v>22.733333333333334</v>
      </c>
      <c r="I1423" s="21">
        <v>8.8571428571428577</v>
      </c>
      <c r="J1423" s="21">
        <v>11.368632875238609</v>
      </c>
      <c r="K1423" s="21">
        <v>18.775731205876806</v>
      </c>
      <c r="L1423" s="18">
        <v>19.411619980466384</v>
      </c>
    </row>
    <row r="1424" spans="2:12" x14ac:dyDescent="0.2">
      <c r="B1424" s="7">
        <v>1421</v>
      </c>
      <c r="C1424" s="21">
        <v>5.1808169892269218</v>
      </c>
      <c r="D1424" s="21">
        <v>3.0118498482723228</v>
      </c>
      <c r="E1424" s="21">
        <v>3.5764065796143054</v>
      </c>
      <c r="F1424" s="21">
        <v>2</v>
      </c>
      <c r="G1424" s="21">
        <v>3.5454545454545454</v>
      </c>
      <c r="H1424" s="21">
        <v>17.487179487179489</v>
      </c>
      <c r="I1424" s="21">
        <v>31</v>
      </c>
      <c r="J1424" s="21">
        <v>11.967224499325848</v>
      </c>
      <c r="K1424" s="21">
        <v>17.33583657781055</v>
      </c>
      <c r="L1424" s="18">
        <v>20.585355553353647</v>
      </c>
    </row>
    <row r="1425" spans="2:12" x14ac:dyDescent="0.2">
      <c r="B1425" s="7">
        <v>1422</v>
      </c>
      <c r="C1425" s="21">
        <v>3.8126553721204912</v>
      </c>
      <c r="D1425" s="21">
        <v>3.1635954510630167</v>
      </c>
      <c r="E1425" s="21">
        <v>3.8007878372520389</v>
      </c>
      <c r="F1425" s="21">
        <v>2</v>
      </c>
      <c r="G1425" s="21">
        <v>2.6363636363636362</v>
      </c>
      <c r="H1425" s="21">
        <v>23.517241379310345</v>
      </c>
      <c r="I1425" s="21">
        <v>31</v>
      </c>
      <c r="J1425" s="21">
        <v>16.261632366084363</v>
      </c>
      <c r="K1425" s="21">
        <v>16.312407494133076</v>
      </c>
      <c r="L1425" s="18">
        <v>19.59795459282477</v>
      </c>
    </row>
    <row r="1426" spans="2:12" x14ac:dyDescent="0.2">
      <c r="B1426" s="7">
        <v>1423</v>
      </c>
      <c r="C1426" s="21">
        <v>6.8262012112916972</v>
      </c>
      <c r="D1426" s="21">
        <v>3.1281732438886412</v>
      </c>
      <c r="E1426" s="21">
        <v>3.0678923515813405</v>
      </c>
      <c r="F1426" s="21">
        <v>6</v>
      </c>
      <c r="G1426" s="21">
        <v>2.4545454545454546</v>
      </c>
      <c r="H1426" s="21">
        <v>25.25925925925926</v>
      </c>
      <c r="I1426" s="21">
        <v>10.333333333333334</v>
      </c>
      <c r="J1426" s="21">
        <v>9.0826505227301908</v>
      </c>
      <c r="K1426" s="21">
        <v>20.209314048467899</v>
      </c>
      <c r="L1426" s="18">
        <v>19.819874145757868</v>
      </c>
    </row>
    <row r="1427" spans="2:12" x14ac:dyDescent="0.2">
      <c r="B1427" s="7">
        <v>1424</v>
      </c>
      <c r="C1427" s="21">
        <v>5.1262179375012131</v>
      </c>
      <c r="D1427" s="21">
        <v>2.974091814497112</v>
      </c>
      <c r="E1427" s="21">
        <v>3.3626186781481127</v>
      </c>
      <c r="F1427" s="21">
        <v>7</v>
      </c>
      <c r="G1427" s="21">
        <v>2.9090909090909092</v>
      </c>
      <c r="H1427" s="21">
        <v>21.3125</v>
      </c>
      <c r="I1427" s="21">
        <v>8.8571428571428577</v>
      </c>
      <c r="J1427" s="21">
        <v>12.09468671755732</v>
      </c>
      <c r="K1427" s="21">
        <v>18.438010947511039</v>
      </c>
      <c r="L1427" s="18">
        <v>20.846700057403424</v>
      </c>
    </row>
    <row r="1428" spans="2:12" x14ac:dyDescent="0.2">
      <c r="B1428" s="7">
        <v>1425</v>
      </c>
      <c r="C1428" s="21">
        <v>4.114857033506377</v>
      </c>
      <c r="D1428" s="21">
        <v>3.1595230264021228</v>
      </c>
      <c r="E1428" s="21">
        <v>3.6175298956712103</v>
      </c>
      <c r="F1428" s="21">
        <v>5</v>
      </c>
      <c r="G1428" s="21">
        <v>3.0909090909090908</v>
      </c>
      <c r="H1428" s="21">
        <v>20.058823529411764</v>
      </c>
      <c r="I1428" s="21">
        <v>12.4</v>
      </c>
      <c r="J1428" s="21">
        <v>15.067352157109619</v>
      </c>
      <c r="K1428" s="21">
        <v>17.138766447843352</v>
      </c>
      <c r="L1428" s="18">
        <v>19.623215112504472</v>
      </c>
    </row>
    <row r="1429" spans="2:12" x14ac:dyDescent="0.2">
      <c r="B1429" s="7">
        <v>1426</v>
      </c>
      <c r="C1429" s="21">
        <v>5.5812439836783003</v>
      </c>
      <c r="D1429" s="21">
        <v>3.1925475733896844</v>
      </c>
      <c r="E1429" s="21">
        <v>3.2311487965335668</v>
      </c>
      <c r="F1429" s="21">
        <v>7</v>
      </c>
      <c r="G1429" s="21">
        <v>2.7272727272727271</v>
      </c>
      <c r="H1429" s="21">
        <v>22.733333333333334</v>
      </c>
      <c r="I1429" s="21">
        <v>8.8571428571428577</v>
      </c>
      <c r="J1429" s="21">
        <v>11.108634594959797</v>
      </c>
      <c r="K1429" s="21">
        <v>19.188221869111906</v>
      </c>
      <c r="L1429" s="18">
        <v>19.420227443681146</v>
      </c>
    </row>
    <row r="1430" spans="2:12" x14ac:dyDescent="0.2">
      <c r="B1430" s="7">
        <v>1427</v>
      </c>
      <c r="C1430" s="21">
        <v>4.1266986876437421</v>
      </c>
      <c r="D1430" s="21">
        <v>3.1656846072064497</v>
      </c>
      <c r="E1430" s="21">
        <v>3.417050992498329</v>
      </c>
      <c r="F1430" s="21">
        <v>2</v>
      </c>
      <c r="G1430" s="21">
        <v>2.8181818181818183</v>
      </c>
      <c r="H1430" s="21">
        <v>22</v>
      </c>
      <c r="I1430" s="21">
        <v>31</v>
      </c>
      <c r="J1430" s="21">
        <v>15.024116053261134</v>
      </c>
      <c r="K1430" s="21">
        <v>18.14430049071921</v>
      </c>
      <c r="L1430" s="18">
        <v>19.585021154306254</v>
      </c>
    </row>
    <row r="1431" spans="2:12" x14ac:dyDescent="0.2">
      <c r="B1431" s="7">
        <v>1428</v>
      </c>
      <c r="C1431" s="21">
        <v>4.6061574274642689</v>
      </c>
      <c r="D1431" s="21">
        <v>3.0015864810937125</v>
      </c>
      <c r="E1431" s="21">
        <v>3.5962120707418781</v>
      </c>
      <c r="F1431" s="21">
        <v>2</v>
      </c>
      <c r="G1431" s="21">
        <v>3</v>
      </c>
      <c r="H1431" s="21">
        <v>20.666666666666668</v>
      </c>
      <c r="I1431" s="21">
        <v>31</v>
      </c>
      <c r="J1431" s="21">
        <v>13.460243375600724</v>
      </c>
      <c r="K1431" s="21">
        <v>17.240362576061806</v>
      </c>
      <c r="L1431" s="18">
        <v>20.655743351232232</v>
      </c>
    </row>
    <row r="1432" spans="2:12" x14ac:dyDescent="0.2">
      <c r="B1432" s="7">
        <v>1429</v>
      </c>
      <c r="C1432" s="21">
        <v>3.4160625078817981</v>
      </c>
      <c r="D1432" s="21">
        <v>2.8908014816954792</v>
      </c>
      <c r="E1432" s="21">
        <v>3.1147448820586874</v>
      </c>
      <c r="F1432" s="21">
        <v>6</v>
      </c>
      <c r="G1432" s="21">
        <v>1.9090909090909092</v>
      </c>
      <c r="H1432" s="21">
        <v>32.476190476190474</v>
      </c>
      <c r="I1432" s="21">
        <v>10.333333333333334</v>
      </c>
      <c r="J1432" s="21">
        <v>18.149550793332647</v>
      </c>
      <c r="K1432" s="21">
        <v>19.905322056110471</v>
      </c>
      <c r="L1432" s="18">
        <v>21.447339221521528</v>
      </c>
    </row>
    <row r="1433" spans="2:12" x14ac:dyDescent="0.2">
      <c r="B1433" s="7">
        <v>1430</v>
      </c>
      <c r="C1433" s="21">
        <v>2.4844272882291016</v>
      </c>
      <c r="D1433" s="21">
        <v>3.0465834342596176</v>
      </c>
      <c r="E1433" s="21">
        <v>3.1662389210334179</v>
      </c>
      <c r="F1433" s="21">
        <v>2</v>
      </c>
      <c r="G1433" s="21">
        <v>3.9090909090909092</v>
      </c>
      <c r="H1433" s="21">
        <v>15.86046511627907</v>
      </c>
      <c r="I1433" s="21">
        <v>31</v>
      </c>
      <c r="J1433" s="21">
        <v>24.955449609553099</v>
      </c>
      <c r="K1433" s="21">
        <v>19.581592402308047</v>
      </c>
      <c r="L1433" s="18">
        <v>20.350665372493655</v>
      </c>
    </row>
    <row r="1434" spans="2:12" x14ac:dyDescent="0.2">
      <c r="B1434" s="7">
        <v>1431</v>
      </c>
      <c r="C1434" s="21">
        <v>6.4388719229524281</v>
      </c>
      <c r="D1434" s="21">
        <v>3.2382777009231183</v>
      </c>
      <c r="E1434" s="21">
        <v>3.0578786087962384</v>
      </c>
      <c r="F1434" s="21">
        <v>5</v>
      </c>
      <c r="G1434" s="21">
        <v>2.6363636363636362</v>
      </c>
      <c r="H1434" s="21">
        <v>23.517241379310345</v>
      </c>
      <c r="I1434" s="21">
        <v>12.4</v>
      </c>
      <c r="J1434" s="21">
        <v>9.6290158807151762</v>
      </c>
      <c r="K1434" s="21">
        <v>20.275494200996704</v>
      </c>
      <c r="L1434" s="18">
        <v>19.145979970255791</v>
      </c>
    </row>
    <row r="1435" spans="2:12" x14ac:dyDescent="0.2">
      <c r="B1435" s="7">
        <v>1432</v>
      </c>
      <c r="C1435" s="21">
        <v>4.5934288147104256</v>
      </c>
      <c r="D1435" s="21">
        <v>3.0029381735689928</v>
      </c>
      <c r="E1435" s="21">
        <v>3.2022077268418951</v>
      </c>
      <c r="F1435" s="21">
        <v>6</v>
      </c>
      <c r="G1435" s="21">
        <v>3.9090909090909092</v>
      </c>
      <c r="H1435" s="21">
        <v>15.86046511627907</v>
      </c>
      <c r="I1435" s="21">
        <v>10.333333333333334</v>
      </c>
      <c r="J1435" s="21">
        <v>13.497542359085964</v>
      </c>
      <c r="K1435" s="21">
        <v>19.361642119684127</v>
      </c>
      <c r="L1435" s="18">
        <v>20.646445719630979</v>
      </c>
    </row>
    <row r="1436" spans="2:12" x14ac:dyDescent="0.2">
      <c r="B1436" s="7">
        <v>1433</v>
      </c>
      <c r="C1436" s="21">
        <v>4.3372332910327698</v>
      </c>
      <c r="D1436" s="21">
        <v>3.0808911932264849</v>
      </c>
      <c r="E1436" s="21">
        <v>3.364001319150117</v>
      </c>
      <c r="F1436" s="21">
        <v>6</v>
      </c>
      <c r="G1436" s="21">
        <v>2.9090909090909092</v>
      </c>
      <c r="H1436" s="21">
        <v>21.3125</v>
      </c>
      <c r="I1436" s="21">
        <v>10.333333333333334</v>
      </c>
      <c r="J1436" s="21">
        <v>14.294827102841115</v>
      </c>
      <c r="K1436" s="21">
        <v>18.430432725176132</v>
      </c>
      <c r="L1436" s="18">
        <v>20.124047267982245</v>
      </c>
    </row>
    <row r="1437" spans="2:12" x14ac:dyDescent="0.2">
      <c r="B1437" s="7">
        <v>1434</v>
      </c>
      <c r="C1437" s="21">
        <v>2.9014626193808519</v>
      </c>
      <c r="D1437" s="21">
        <v>3.0253562226580279</v>
      </c>
      <c r="E1437" s="21">
        <v>3.5082694281842102</v>
      </c>
      <c r="F1437" s="21">
        <v>5</v>
      </c>
      <c r="G1437" s="21">
        <v>3.5454545454545454</v>
      </c>
      <c r="H1437" s="21">
        <v>17.487179487179489</v>
      </c>
      <c r="I1437" s="21">
        <v>12.4</v>
      </c>
      <c r="J1437" s="21">
        <v>21.36853309288206</v>
      </c>
      <c r="K1437" s="21">
        <v>17.672530935598523</v>
      </c>
      <c r="L1437" s="18">
        <v>20.493454468488284</v>
      </c>
    </row>
    <row r="1438" spans="2:12" x14ac:dyDescent="0.2">
      <c r="B1438" s="7">
        <v>1435</v>
      </c>
      <c r="C1438" s="21">
        <v>3.1813107837348835</v>
      </c>
      <c r="D1438" s="21">
        <v>3.2005297281063503</v>
      </c>
      <c r="E1438" s="21">
        <v>3.1266970267363083</v>
      </c>
      <c r="F1438" s="21">
        <v>5</v>
      </c>
      <c r="G1438" s="21">
        <v>3.0909090909090908</v>
      </c>
      <c r="H1438" s="21">
        <v>20.058823529411764</v>
      </c>
      <c r="I1438" s="21">
        <v>12.4</v>
      </c>
      <c r="J1438" s="21">
        <v>19.488822128598049</v>
      </c>
      <c r="K1438" s="21">
        <v>19.829231764331354</v>
      </c>
      <c r="L1438" s="18">
        <v>19.371793192711067</v>
      </c>
    </row>
    <row r="1439" spans="2:12" x14ac:dyDescent="0.2">
      <c r="B1439" s="7">
        <v>1436</v>
      </c>
      <c r="C1439" s="21">
        <v>3.5981968957665775</v>
      </c>
      <c r="D1439" s="21">
        <v>3.0692533125330903</v>
      </c>
      <c r="E1439" s="21">
        <v>3.2617727361782798</v>
      </c>
      <c r="F1439" s="21">
        <v>5</v>
      </c>
      <c r="G1439" s="21">
        <v>3.1818181818181817</v>
      </c>
      <c r="H1439" s="21">
        <v>19.485714285714288</v>
      </c>
      <c r="I1439" s="21">
        <v>12.4</v>
      </c>
      <c r="J1439" s="21">
        <v>17.23085250641661</v>
      </c>
      <c r="K1439" s="21">
        <v>19.008068622415283</v>
      </c>
      <c r="L1439" s="18">
        <v>20.200352882841944</v>
      </c>
    </row>
    <row r="1440" spans="2:12" x14ac:dyDescent="0.2">
      <c r="B1440" s="7">
        <v>1437</v>
      </c>
      <c r="C1440" s="21">
        <v>3.9500206031384035</v>
      </c>
      <c r="D1440" s="21">
        <v>3.1424684754244074</v>
      </c>
      <c r="E1440" s="21">
        <v>3.4156952029987</v>
      </c>
      <c r="F1440" s="21">
        <v>5</v>
      </c>
      <c r="G1440" s="21">
        <v>3.3636363636363638</v>
      </c>
      <c r="H1440" s="21">
        <v>18.432432432432432</v>
      </c>
      <c r="I1440" s="21">
        <v>12.4</v>
      </c>
      <c r="J1440" s="21">
        <v>15.696120660924969</v>
      </c>
      <c r="K1440" s="21">
        <v>18.151502495178459</v>
      </c>
      <c r="L1440" s="18">
        <v>19.729712639878294</v>
      </c>
    </row>
    <row r="1441" spans="2:12" x14ac:dyDescent="0.2">
      <c r="B1441" s="7">
        <v>1438</v>
      </c>
      <c r="C1441" s="21">
        <v>3.9801211068069495</v>
      </c>
      <c r="D1441" s="21">
        <v>3.0608091825830215</v>
      </c>
      <c r="E1441" s="21">
        <v>3.0835405950151813</v>
      </c>
      <c r="F1441" s="21">
        <v>4</v>
      </c>
      <c r="G1441" s="21">
        <v>2.8181818181818183</v>
      </c>
      <c r="H1441" s="21">
        <v>22</v>
      </c>
      <c r="I1441" s="21">
        <v>15.5</v>
      </c>
      <c r="J1441" s="21">
        <v>15.577415444461055</v>
      </c>
      <c r="K1441" s="21">
        <v>20.106756531835039</v>
      </c>
      <c r="L1441" s="18">
        <v>20.256081415594196</v>
      </c>
    </row>
    <row r="1442" spans="2:12" x14ac:dyDescent="0.2">
      <c r="B1442" s="7">
        <v>1439</v>
      </c>
      <c r="C1442" s="21">
        <v>3.9914446231305067</v>
      </c>
      <c r="D1442" s="21">
        <v>3.0448584871653024</v>
      </c>
      <c r="E1442" s="21">
        <v>3.0911121187207362</v>
      </c>
      <c r="F1442" s="21">
        <v>7</v>
      </c>
      <c r="G1442" s="21">
        <v>3.4545454545454546</v>
      </c>
      <c r="H1442" s="21">
        <v>17.94736842105263</v>
      </c>
      <c r="I1442" s="21">
        <v>8.8571428571428577</v>
      </c>
      <c r="J1442" s="21">
        <v>15.533223144499782</v>
      </c>
      <c r="K1442" s="21">
        <v>20.057506042730939</v>
      </c>
      <c r="L1442" s="18">
        <v>20.362194256758599</v>
      </c>
    </row>
    <row r="1443" spans="2:12" x14ac:dyDescent="0.2">
      <c r="B1443" s="7">
        <v>1440</v>
      </c>
      <c r="C1443" s="21">
        <v>3.4784689121627221</v>
      </c>
      <c r="D1443" s="21">
        <v>3.0368685487162921</v>
      </c>
      <c r="E1443" s="21">
        <v>3.1980886175621497</v>
      </c>
      <c r="F1443" s="21">
        <v>3</v>
      </c>
      <c r="G1443" s="21">
        <v>3.3636363636363638</v>
      </c>
      <c r="H1443" s="21">
        <v>18.432432432432432</v>
      </c>
      <c r="I1443" s="21">
        <v>20.666666666666668</v>
      </c>
      <c r="J1443" s="21">
        <v>17.823933910466309</v>
      </c>
      <c r="K1443" s="21">
        <v>19.386579740014078</v>
      </c>
      <c r="L1443" s="18">
        <v>20.415766769426973</v>
      </c>
    </row>
    <row r="1444" spans="2:12" x14ac:dyDescent="0.2">
      <c r="B1444" s="7">
        <v>1441</v>
      </c>
      <c r="C1444" s="21">
        <v>4.9074959995555094</v>
      </c>
      <c r="D1444" s="21">
        <v>3.2047239723315704</v>
      </c>
      <c r="E1444" s="21">
        <v>3.4321482473236036</v>
      </c>
      <c r="F1444" s="21">
        <v>6</v>
      </c>
      <c r="G1444" s="21">
        <v>2.3636363636363638</v>
      </c>
      <c r="H1444" s="21">
        <v>26.23076923076923</v>
      </c>
      <c r="I1444" s="21">
        <v>10.333333333333334</v>
      </c>
      <c r="J1444" s="21">
        <v>12.633734190637258</v>
      </c>
      <c r="K1444" s="21">
        <v>18.064487758752183</v>
      </c>
      <c r="L1444" s="18">
        <v>19.34643998524853</v>
      </c>
    </row>
    <row r="1445" spans="2:12" x14ac:dyDescent="0.2">
      <c r="B1445" s="7">
        <v>1442</v>
      </c>
      <c r="C1445" s="21">
        <v>4.8473905052628297</v>
      </c>
      <c r="D1445" s="21">
        <v>3.043939638866985</v>
      </c>
      <c r="E1445" s="21">
        <v>3.1250116569318052</v>
      </c>
      <c r="F1445" s="21">
        <v>3</v>
      </c>
      <c r="G1445" s="21">
        <v>3.0909090909090908</v>
      </c>
      <c r="H1445" s="21">
        <v>20.058823529411764</v>
      </c>
      <c r="I1445" s="21">
        <v>20.666666666666668</v>
      </c>
      <c r="J1445" s="21">
        <v>12.790386896348947</v>
      </c>
      <c r="K1445" s="21">
        <v>19.839925992747418</v>
      </c>
      <c r="L1445" s="18">
        <v>20.368340820016272</v>
      </c>
    </row>
    <row r="1446" spans="2:12" x14ac:dyDescent="0.2">
      <c r="B1446" s="7">
        <v>1443</v>
      </c>
      <c r="C1446" s="21">
        <v>6.5928223840504652</v>
      </c>
      <c r="D1446" s="21">
        <v>3.2707995335538538</v>
      </c>
      <c r="E1446" s="21">
        <v>3.1305086449622475</v>
      </c>
      <c r="F1446" s="21">
        <v>7</v>
      </c>
      <c r="G1446" s="21">
        <v>2.0909090909090908</v>
      </c>
      <c r="H1446" s="21">
        <v>29.65217391304348</v>
      </c>
      <c r="I1446" s="21">
        <v>8.8571428571428577</v>
      </c>
      <c r="J1446" s="21">
        <v>9.4041665903198126</v>
      </c>
      <c r="K1446" s="21">
        <v>19.805088256112352</v>
      </c>
      <c r="L1446" s="18">
        <v>18.955609894145525</v>
      </c>
    </row>
    <row r="1447" spans="2:12" x14ac:dyDescent="0.2">
      <c r="B1447" s="7">
        <v>1444</v>
      </c>
      <c r="C1447" s="21">
        <v>5.6421395567608785</v>
      </c>
      <c r="D1447" s="21">
        <v>3.0398022126159789</v>
      </c>
      <c r="E1447" s="21">
        <v>3.0751604731059059</v>
      </c>
      <c r="F1447" s="21">
        <v>2</v>
      </c>
      <c r="G1447" s="21">
        <v>4</v>
      </c>
      <c r="H1447" s="21">
        <v>15.5</v>
      </c>
      <c r="I1447" s="21">
        <v>31</v>
      </c>
      <c r="J1447" s="21">
        <v>10.988739178864597</v>
      </c>
      <c r="K1447" s="21">
        <v>20.161549467816918</v>
      </c>
      <c r="L1447" s="18">
        <v>20.39606384345787</v>
      </c>
    </row>
    <row r="1448" spans="2:12" x14ac:dyDescent="0.2">
      <c r="B1448" s="7">
        <v>1445</v>
      </c>
      <c r="C1448" s="21">
        <v>5.9066566628417787</v>
      </c>
      <c r="D1448" s="21">
        <v>3.0997082152110891</v>
      </c>
      <c r="E1448" s="21">
        <v>3.5152775286583573</v>
      </c>
      <c r="F1448" s="21">
        <v>4</v>
      </c>
      <c r="G1448" s="21">
        <v>2.8181818181818183</v>
      </c>
      <c r="H1448" s="21">
        <v>22</v>
      </c>
      <c r="I1448" s="21">
        <v>15.5</v>
      </c>
      <c r="J1448" s="21">
        <v>10.496631773103754</v>
      </c>
      <c r="K1448" s="21">
        <v>17.637298760778911</v>
      </c>
      <c r="L1448" s="18">
        <v>20.001882659712802</v>
      </c>
    </row>
    <row r="1449" spans="2:12" x14ac:dyDescent="0.2">
      <c r="B1449" s="7">
        <v>1446</v>
      </c>
      <c r="C1449" s="21">
        <v>5.2448181957614661</v>
      </c>
      <c r="D1449" s="21">
        <v>3.0010397815709111</v>
      </c>
      <c r="E1449" s="21">
        <v>3.2507685085516624</v>
      </c>
      <c r="F1449" s="21">
        <v>5</v>
      </c>
      <c r="G1449" s="21">
        <v>2.9090909090909092</v>
      </c>
      <c r="H1449" s="21">
        <v>21.3125</v>
      </c>
      <c r="I1449" s="21">
        <v>12.4</v>
      </c>
      <c r="J1449" s="21">
        <v>11.821191447609094</v>
      </c>
      <c r="K1449" s="21">
        <v>19.072413134586224</v>
      </c>
      <c r="L1449" s="18">
        <v>20.659506208726683</v>
      </c>
    </row>
    <row r="1450" spans="2:12" x14ac:dyDescent="0.2">
      <c r="B1450" s="7">
        <v>1447</v>
      </c>
      <c r="C1450" s="21">
        <v>4.2805229987534403</v>
      </c>
      <c r="D1450" s="21">
        <v>3.1461756860649279</v>
      </c>
      <c r="E1450" s="21">
        <v>3.3403897498366533</v>
      </c>
      <c r="F1450" s="21">
        <v>7</v>
      </c>
      <c r="G1450" s="21">
        <v>3</v>
      </c>
      <c r="H1450" s="21">
        <v>20.666666666666668</v>
      </c>
      <c r="I1450" s="21">
        <v>8.8571428571428577</v>
      </c>
      <c r="J1450" s="21">
        <v>14.484211396143751</v>
      </c>
      <c r="K1450" s="21">
        <v>18.560708373336325</v>
      </c>
      <c r="L1450" s="18">
        <v>19.706464669030087</v>
      </c>
    </row>
    <row r="1451" spans="2:12" x14ac:dyDescent="0.2">
      <c r="B1451" s="7">
        <v>1448</v>
      </c>
      <c r="C1451" s="21">
        <v>5.5508975006935852</v>
      </c>
      <c r="D1451" s="21">
        <v>3.1620179026225883</v>
      </c>
      <c r="E1451" s="21">
        <v>3.4300308733519902</v>
      </c>
      <c r="F1451" s="21">
        <v>4</v>
      </c>
      <c r="G1451" s="21">
        <v>3.4545454545454546</v>
      </c>
      <c r="H1451" s="21">
        <v>17.94736842105263</v>
      </c>
      <c r="I1451" s="21">
        <v>15.5</v>
      </c>
      <c r="J1451" s="21">
        <v>11.169364952650106</v>
      </c>
      <c r="K1451" s="21">
        <v>18.075639050855141</v>
      </c>
      <c r="L1451" s="18">
        <v>19.607732122129033</v>
      </c>
    </row>
    <row r="1452" spans="2:12" x14ac:dyDescent="0.2">
      <c r="B1452" s="7">
        <v>1449</v>
      </c>
      <c r="C1452" s="21">
        <v>4.9720442928275554</v>
      </c>
      <c r="D1452" s="21">
        <v>3.1616966190074143</v>
      </c>
      <c r="E1452" s="21">
        <v>3.2444842248390908</v>
      </c>
      <c r="F1452" s="21">
        <v>7</v>
      </c>
      <c r="G1452" s="21">
        <v>3.5454545454545454</v>
      </c>
      <c r="H1452" s="21">
        <v>17.487179487179489</v>
      </c>
      <c r="I1452" s="21">
        <v>8.8571428571428577</v>
      </c>
      <c r="J1452" s="21">
        <v>12.4697199679895</v>
      </c>
      <c r="K1452" s="21">
        <v>19.109354739758327</v>
      </c>
      <c r="L1452" s="18">
        <v>19.609724610283553</v>
      </c>
    </row>
    <row r="1453" spans="2:12" x14ac:dyDescent="0.2">
      <c r="B1453" s="7">
        <v>1450</v>
      </c>
      <c r="C1453" s="21">
        <v>5.8369924525857702</v>
      </c>
      <c r="D1453" s="21">
        <v>3.1092471325983149</v>
      </c>
      <c r="E1453" s="21">
        <v>3.4482269564848953</v>
      </c>
      <c r="F1453" s="21">
        <v>3</v>
      </c>
      <c r="G1453" s="21">
        <v>3.5454545454545454</v>
      </c>
      <c r="H1453" s="21">
        <v>17.487179487179489</v>
      </c>
      <c r="I1453" s="21">
        <v>20.666666666666668</v>
      </c>
      <c r="J1453" s="21">
        <v>10.621908543420197</v>
      </c>
      <c r="K1453" s="21">
        <v>17.980255007113129</v>
      </c>
      <c r="L1453" s="18">
        <v>19.940518510083262</v>
      </c>
    </row>
    <row r="1454" spans="2:12" x14ac:dyDescent="0.2">
      <c r="B1454" s="7">
        <v>1451</v>
      </c>
      <c r="C1454" s="21">
        <v>5.5852621368526814</v>
      </c>
      <c r="D1454" s="21">
        <v>3.1521431679870719</v>
      </c>
      <c r="E1454" s="21">
        <v>3.2687292570475575</v>
      </c>
      <c r="F1454" s="21">
        <v>7</v>
      </c>
      <c r="G1454" s="21">
        <v>1.9090909090909092</v>
      </c>
      <c r="H1454" s="21">
        <v>32.476190476190474</v>
      </c>
      <c r="I1454" s="21">
        <v>8.8571428571428577</v>
      </c>
      <c r="J1454" s="21">
        <v>11.1006428133268</v>
      </c>
      <c r="K1454" s="21">
        <v>18.967615585268998</v>
      </c>
      <c r="L1454" s="18">
        <v>19.669157362415298</v>
      </c>
    </row>
    <row r="1455" spans="2:12" x14ac:dyDescent="0.2">
      <c r="B1455" s="7">
        <v>1452</v>
      </c>
      <c r="C1455" s="21">
        <v>5.0543677070871311</v>
      </c>
      <c r="D1455" s="21">
        <v>3.0303092144167323</v>
      </c>
      <c r="E1455" s="21">
        <v>3.3555652404616931</v>
      </c>
      <c r="F1455" s="21">
        <v>5</v>
      </c>
      <c r="G1455" s="21">
        <v>3.2727272727272729</v>
      </c>
      <c r="H1455" s="21">
        <v>18.944444444444443</v>
      </c>
      <c r="I1455" s="21">
        <v>12.4</v>
      </c>
      <c r="J1455" s="21">
        <v>12.266618416595387</v>
      </c>
      <c r="K1455" s="21">
        <v>18.476767863845616</v>
      </c>
      <c r="L1455" s="18">
        <v>20.459958246186318</v>
      </c>
    </row>
    <row r="1456" spans="2:12" x14ac:dyDescent="0.2">
      <c r="B1456" s="7">
        <v>1453</v>
      </c>
      <c r="C1456" s="21">
        <v>4.3690505761648524</v>
      </c>
      <c r="D1456" s="21">
        <v>3.2606160566267222</v>
      </c>
      <c r="E1456" s="21">
        <v>3.4446538223017811</v>
      </c>
      <c r="F1456" s="21">
        <v>2</v>
      </c>
      <c r="G1456" s="21">
        <v>3.5454545454545454</v>
      </c>
      <c r="H1456" s="21">
        <v>17.487179487179489</v>
      </c>
      <c r="I1456" s="21">
        <v>31</v>
      </c>
      <c r="J1456" s="21">
        <v>14.190726090065894</v>
      </c>
      <c r="K1456" s="21">
        <v>17.998905898349594</v>
      </c>
      <c r="L1456" s="18">
        <v>19.014811594880705</v>
      </c>
    </row>
    <row r="1457" spans="2:12" x14ac:dyDescent="0.2">
      <c r="B1457" s="7">
        <v>1454</v>
      </c>
      <c r="C1457" s="21">
        <v>2.6967379436685937</v>
      </c>
      <c r="D1457" s="21">
        <v>3.1459067991924607</v>
      </c>
      <c r="E1457" s="21">
        <v>3.4597734208254574</v>
      </c>
      <c r="F1457" s="21">
        <v>4</v>
      </c>
      <c r="G1457" s="21">
        <v>3.5454545454545454</v>
      </c>
      <c r="H1457" s="21">
        <v>17.487179487179489</v>
      </c>
      <c r="I1457" s="21">
        <v>15.5</v>
      </c>
      <c r="J1457" s="21">
        <v>22.990739662177305</v>
      </c>
      <c r="K1457" s="21">
        <v>17.920248657557348</v>
      </c>
      <c r="L1457" s="18">
        <v>19.708149019518029</v>
      </c>
    </row>
    <row r="1458" spans="2:12" x14ac:dyDescent="0.2">
      <c r="B1458" s="7">
        <v>1455</v>
      </c>
      <c r="C1458" s="21">
        <v>5.5370938955582778</v>
      </c>
      <c r="D1458" s="21">
        <v>3.0666149843373383</v>
      </c>
      <c r="E1458" s="21">
        <v>3.3341795681958795</v>
      </c>
      <c r="F1458" s="21">
        <v>3</v>
      </c>
      <c r="G1458" s="21">
        <v>3.4545454545454546</v>
      </c>
      <c r="H1458" s="21">
        <v>17.94736842105263</v>
      </c>
      <c r="I1458" s="21">
        <v>20.666666666666668</v>
      </c>
      <c r="J1458" s="21">
        <v>11.197209433225414</v>
      </c>
      <c r="K1458" s="21">
        <v>18.595279207936638</v>
      </c>
      <c r="L1458" s="18">
        <v>20.217732032440818</v>
      </c>
    </row>
    <row r="1459" spans="2:12" x14ac:dyDescent="0.2">
      <c r="B1459" s="7">
        <v>1456</v>
      </c>
      <c r="C1459" s="21">
        <v>6.0746936535843137</v>
      </c>
      <c r="D1459" s="21">
        <v>2.9820012374767786</v>
      </c>
      <c r="E1459" s="21">
        <v>3.7150620764827944</v>
      </c>
      <c r="F1459" s="21">
        <v>4</v>
      </c>
      <c r="G1459" s="21">
        <v>3.1818181818181817</v>
      </c>
      <c r="H1459" s="21">
        <v>19.485714285714288</v>
      </c>
      <c r="I1459" s="21">
        <v>15.5</v>
      </c>
      <c r="J1459" s="21">
        <v>10.206275992768377</v>
      </c>
      <c r="K1459" s="21">
        <v>16.688819385407957</v>
      </c>
      <c r="L1459" s="18">
        <v>20.791406529549707</v>
      </c>
    </row>
    <row r="1460" spans="2:12" x14ac:dyDescent="0.2">
      <c r="B1460" s="7">
        <v>1457</v>
      </c>
      <c r="C1460" s="21">
        <v>3.2533069262193157</v>
      </c>
      <c r="D1460" s="21">
        <v>3.1800597985484638</v>
      </c>
      <c r="E1460" s="21">
        <v>3.6586564756210516</v>
      </c>
      <c r="F1460" s="21">
        <v>2</v>
      </c>
      <c r="G1460" s="21">
        <v>3.0909090909090908</v>
      </c>
      <c r="H1460" s="21">
        <v>20.058823529411764</v>
      </c>
      <c r="I1460" s="21">
        <v>31</v>
      </c>
      <c r="J1460" s="21">
        <v>19.057531738036936</v>
      </c>
      <c r="K1460" s="21">
        <v>16.946111342545652</v>
      </c>
      <c r="L1460" s="18">
        <v>19.496488722727747</v>
      </c>
    </row>
    <row r="1461" spans="2:12" x14ac:dyDescent="0.2">
      <c r="B1461" s="7">
        <v>1458</v>
      </c>
      <c r="C1461" s="21">
        <v>4.5978310100010749</v>
      </c>
      <c r="D1461" s="21">
        <v>3.0291552467780276</v>
      </c>
      <c r="E1461" s="21">
        <v>3.4364712976934979</v>
      </c>
      <c r="F1461" s="21">
        <v>6</v>
      </c>
      <c r="G1461" s="21">
        <v>3.9090909090909092</v>
      </c>
      <c r="H1461" s="21">
        <v>15.86046511627907</v>
      </c>
      <c r="I1461" s="21">
        <v>10.333333333333334</v>
      </c>
      <c r="J1461" s="21">
        <v>13.484619131311986</v>
      </c>
      <c r="K1461" s="21">
        <v>18.041762793599748</v>
      </c>
      <c r="L1461" s="18">
        <v>20.467752541223014</v>
      </c>
    </row>
    <row r="1462" spans="2:12" x14ac:dyDescent="0.2">
      <c r="B1462" s="7">
        <v>1459</v>
      </c>
      <c r="C1462" s="21">
        <v>3.1748646590689251</v>
      </c>
      <c r="D1462" s="21">
        <v>3.0571633009020318</v>
      </c>
      <c r="E1462" s="21">
        <v>3.656625018144374</v>
      </c>
      <c r="F1462" s="21">
        <v>2</v>
      </c>
      <c r="G1462" s="21">
        <v>3.8181818181818183</v>
      </c>
      <c r="H1462" s="21">
        <v>16.238095238095237</v>
      </c>
      <c r="I1462" s="21">
        <v>31</v>
      </c>
      <c r="J1462" s="21">
        <v>19.528391493129789</v>
      </c>
      <c r="K1462" s="21">
        <v>16.955525844830301</v>
      </c>
      <c r="L1462" s="18">
        <v>20.280238213544752</v>
      </c>
    </row>
    <row r="1463" spans="2:12" x14ac:dyDescent="0.2">
      <c r="B1463" s="7">
        <v>1460</v>
      </c>
      <c r="C1463" s="21">
        <v>4.5059911004520696</v>
      </c>
      <c r="D1463" s="21">
        <v>3.0935327192518334</v>
      </c>
      <c r="E1463" s="21">
        <v>3.4471724277717399</v>
      </c>
      <c r="F1463" s="21">
        <v>3</v>
      </c>
      <c r="G1463" s="21">
        <v>2.4545454545454546</v>
      </c>
      <c r="H1463" s="21">
        <v>25.25925925925926</v>
      </c>
      <c r="I1463" s="21">
        <v>20.666666666666668</v>
      </c>
      <c r="J1463" s="21">
        <v>13.759459044155628</v>
      </c>
      <c r="K1463" s="21">
        <v>17.985755368807279</v>
      </c>
      <c r="L1463" s="18">
        <v>20.041811620144951</v>
      </c>
    </row>
    <row r="1464" spans="2:12" x14ac:dyDescent="0.2">
      <c r="B1464" s="7">
        <v>1461</v>
      </c>
      <c r="C1464" s="21">
        <v>5.1110891729746371</v>
      </c>
      <c r="D1464" s="21">
        <v>3.3101610694198378</v>
      </c>
      <c r="E1464" s="21">
        <v>3.4758424996967729</v>
      </c>
      <c r="F1464" s="21">
        <v>7</v>
      </c>
      <c r="G1464" s="21">
        <v>2.7272727272727271</v>
      </c>
      <c r="H1464" s="21">
        <v>22.733333333333334</v>
      </c>
      <c r="I1464" s="21">
        <v>8.8571428571428577</v>
      </c>
      <c r="J1464" s="21">
        <v>12.130486849619219</v>
      </c>
      <c r="K1464" s="21">
        <v>17.837402012723185</v>
      </c>
      <c r="L1464" s="18">
        <v>18.730206385656803</v>
      </c>
    </row>
    <row r="1465" spans="2:12" x14ac:dyDescent="0.2">
      <c r="B1465" s="7">
        <v>1462</v>
      </c>
      <c r="C1465" s="21">
        <v>4.343595385422649</v>
      </c>
      <c r="D1465" s="21">
        <v>3.1584217050118184</v>
      </c>
      <c r="E1465" s="21">
        <v>3.209317755354133</v>
      </c>
      <c r="F1465" s="21">
        <v>3</v>
      </c>
      <c r="G1465" s="21">
        <v>3.0909090909090908</v>
      </c>
      <c r="H1465" s="21">
        <v>20.058823529411764</v>
      </c>
      <c r="I1465" s="21">
        <v>20.666666666666668</v>
      </c>
      <c r="J1465" s="21">
        <v>14.273889370100054</v>
      </c>
      <c r="K1465" s="21">
        <v>19.318747698499113</v>
      </c>
      <c r="L1465" s="18">
        <v>19.630057601750178</v>
      </c>
    </row>
    <row r="1466" spans="2:12" x14ac:dyDescent="0.2">
      <c r="B1466" s="7">
        <v>1463</v>
      </c>
      <c r="C1466" s="21">
        <v>4.85419083153492</v>
      </c>
      <c r="D1466" s="21">
        <v>3.1545729759857171</v>
      </c>
      <c r="E1466" s="21">
        <v>3.2729508499120672</v>
      </c>
      <c r="F1466" s="21">
        <v>4</v>
      </c>
      <c r="G1466" s="21">
        <v>3.7272727272727271</v>
      </c>
      <c r="H1466" s="21">
        <v>16.634146341463417</v>
      </c>
      <c r="I1466" s="21">
        <v>15.5</v>
      </c>
      <c r="J1466" s="21">
        <v>12.772468605317538</v>
      </c>
      <c r="K1466" s="21">
        <v>18.943150338376064</v>
      </c>
      <c r="L1466" s="18">
        <v>19.654007205405261</v>
      </c>
    </row>
    <row r="1467" spans="2:12" x14ac:dyDescent="0.2">
      <c r="B1467" s="7">
        <v>1464</v>
      </c>
      <c r="C1467" s="21">
        <v>2.8825706802508941</v>
      </c>
      <c r="D1467" s="21">
        <v>3.1603398228299584</v>
      </c>
      <c r="E1467" s="21">
        <v>3.1716183267413456</v>
      </c>
      <c r="F1467" s="21">
        <v>6</v>
      </c>
      <c r="G1467" s="21">
        <v>3.0909090909090908</v>
      </c>
      <c r="H1467" s="21">
        <v>20.058823529411764</v>
      </c>
      <c r="I1467" s="21">
        <v>10.333333333333334</v>
      </c>
      <c r="J1467" s="21">
        <v>21.508579277786737</v>
      </c>
      <c r="K1467" s="21">
        <v>19.548379916098359</v>
      </c>
      <c r="L1467" s="18">
        <v>19.618143451573975</v>
      </c>
    </row>
    <row r="1468" spans="2:12" x14ac:dyDescent="0.2">
      <c r="B1468" s="7">
        <v>1465</v>
      </c>
      <c r="C1468" s="21">
        <v>3.2456972077010544</v>
      </c>
      <c r="D1468" s="21">
        <v>3.1361444556995188</v>
      </c>
      <c r="E1468" s="21">
        <v>3.3358380346495591</v>
      </c>
      <c r="F1468" s="21">
        <v>4</v>
      </c>
      <c r="G1468" s="21">
        <v>3.2727272727272729</v>
      </c>
      <c r="H1468" s="21">
        <v>18.944444444444443</v>
      </c>
      <c r="I1468" s="21">
        <v>15.5</v>
      </c>
      <c r="J1468" s="21">
        <v>19.102213186397307</v>
      </c>
      <c r="K1468" s="21">
        <v>18.586034260657176</v>
      </c>
      <c r="L1468" s="18">
        <v>19.769497507464422</v>
      </c>
    </row>
    <row r="1469" spans="2:12" x14ac:dyDescent="0.2">
      <c r="B1469" s="7">
        <v>1466</v>
      </c>
      <c r="C1469" s="21">
        <v>3.7193924772840088</v>
      </c>
      <c r="D1469" s="21">
        <v>2.9054851236061645</v>
      </c>
      <c r="E1469" s="21">
        <v>3.228140748506934</v>
      </c>
      <c r="F1469" s="21">
        <v>6</v>
      </c>
      <c r="G1469" s="21">
        <v>2.9090909090909092</v>
      </c>
      <c r="H1469" s="21">
        <v>21.3125</v>
      </c>
      <c r="I1469" s="21">
        <v>10.333333333333334</v>
      </c>
      <c r="J1469" s="21">
        <v>16.669388987223503</v>
      </c>
      <c r="K1469" s="21">
        <v>19.206101849393022</v>
      </c>
      <c r="L1469" s="18">
        <v>21.338949387924671</v>
      </c>
    </row>
    <row r="1470" spans="2:12" x14ac:dyDescent="0.2">
      <c r="B1470" s="7">
        <v>1467</v>
      </c>
      <c r="C1470" s="21">
        <v>4.5688212360657099</v>
      </c>
      <c r="D1470" s="21">
        <v>3.0330345255675661</v>
      </c>
      <c r="E1470" s="21">
        <v>3.0948806776710076</v>
      </c>
      <c r="F1470" s="21">
        <v>2</v>
      </c>
      <c r="G1470" s="21">
        <v>3.2727272727272729</v>
      </c>
      <c r="H1470" s="21">
        <v>18.944444444444443</v>
      </c>
      <c r="I1470" s="21">
        <v>31</v>
      </c>
      <c r="J1470" s="21">
        <v>13.5702398488651</v>
      </c>
      <c r="K1470" s="21">
        <v>20.033082518275599</v>
      </c>
      <c r="L1470" s="18">
        <v>20.441574099258911</v>
      </c>
    </row>
    <row r="1471" spans="2:12" x14ac:dyDescent="0.2">
      <c r="B1471" s="7">
        <v>1468</v>
      </c>
      <c r="C1471" s="21">
        <v>5.3008197973588045</v>
      </c>
      <c r="D1471" s="21">
        <v>3.1372955686860502</v>
      </c>
      <c r="E1471" s="21">
        <v>3.5779398806399128</v>
      </c>
      <c r="F1471" s="21">
        <v>3</v>
      </c>
      <c r="G1471" s="21">
        <v>2.4545454545454546</v>
      </c>
      <c r="H1471" s="21">
        <v>25.25925925925926</v>
      </c>
      <c r="I1471" s="21">
        <v>20.666666666666668</v>
      </c>
      <c r="J1471" s="21">
        <v>11.696304037894709</v>
      </c>
      <c r="K1471" s="21">
        <v>17.328407426709287</v>
      </c>
      <c r="L1471" s="18">
        <v>19.762243831545206</v>
      </c>
    </row>
    <row r="1472" spans="2:12" x14ac:dyDescent="0.2">
      <c r="B1472" s="7">
        <v>1469</v>
      </c>
      <c r="C1472" s="21">
        <v>4.5597625604163028</v>
      </c>
      <c r="D1472" s="21">
        <v>3.0173887970574116</v>
      </c>
      <c r="E1472" s="21">
        <v>3.2936421108544849</v>
      </c>
      <c r="F1472" s="21">
        <v>5</v>
      </c>
      <c r="G1472" s="21">
        <v>2.8181818181818183</v>
      </c>
      <c r="H1472" s="21">
        <v>22</v>
      </c>
      <c r="I1472" s="21">
        <v>12.4</v>
      </c>
      <c r="J1472" s="21">
        <v>13.597199235378486</v>
      </c>
      <c r="K1472" s="21">
        <v>18.824146010179305</v>
      </c>
      <c r="L1472" s="18">
        <v>20.54756750620372</v>
      </c>
    </row>
    <row r="1473" spans="2:12" x14ac:dyDescent="0.2">
      <c r="B1473" s="7">
        <v>1470</v>
      </c>
      <c r="C1473" s="21">
        <v>5.3020995829567887</v>
      </c>
      <c r="D1473" s="21">
        <v>3.2681670907887095</v>
      </c>
      <c r="E1473" s="21">
        <v>3.5696250568405108</v>
      </c>
      <c r="F1473" s="21">
        <v>3</v>
      </c>
      <c r="G1473" s="21">
        <v>2.6363636363636362</v>
      </c>
      <c r="H1473" s="21">
        <v>23.517241379310345</v>
      </c>
      <c r="I1473" s="21">
        <v>20.666666666666668</v>
      </c>
      <c r="J1473" s="21">
        <v>11.69348086167496</v>
      </c>
      <c r="K1473" s="21">
        <v>17.368770952901269</v>
      </c>
      <c r="L1473" s="18">
        <v>18.970878256116791</v>
      </c>
    </row>
    <row r="1474" spans="2:12" x14ac:dyDescent="0.2">
      <c r="B1474" s="7">
        <v>1471</v>
      </c>
      <c r="C1474" s="21">
        <v>6.2594854242901743</v>
      </c>
      <c r="D1474" s="21">
        <v>3.1691872085237867</v>
      </c>
      <c r="E1474" s="21">
        <v>3.5114363180162038</v>
      </c>
      <c r="F1474" s="21">
        <v>2</v>
      </c>
      <c r="G1474" s="21">
        <v>2.0909090909090908</v>
      </c>
      <c r="H1474" s="21">
        <v>29.65217391304348</v>
      </c>
      <c r="I1474" s="21">
        <v>31</v>
      </c>
      <c r="J1474" s="21">
        <v>9.9049675488350228</v>
      </c>
      <c r="K1474" s="21">
        <v>17.656592455313863</v>
      </c>
      <c r="L1474" s="18">
        <v>19.563375692431787</v>
      </c>
    </row>
    <row r="1475" spans="2:12" x14ac:dyDescent="0.2">
      <c r="B1475" s="7">
        <v>1472</v>
      </c>
      <c r="C1475" s="21">
        <v>3.71676322845145</v>
      </c>
      <c r="D1475" s="21">
        <v>3.0560525609379319</v>
      </c>
      <c r="E1475" s="21">
        <v>3.3317171639441177</v>
      </c>
      <c r="F1475" s="21">
        <v>2</v>
      </c>
      <c r="G1475" s="21">
        <v>2.6363636363636362</v>
      </c>
      <c r="H1475" s="21">
        <v>23.517241379310345</v>
      </c>
      <c r="I1475" s="21">
        <v>31</v>
      </c>
      <c r="J1475" s="21">
        <v>16.681180960195746</v>
      </c>
      <c r="K1475" s="21">
        <v>18.60902259980671</v>
      </c>
      <c r="L1475" s="18">
        <v>20.287609183322292</v>
      </c>
    </row>
    <row r="1476" spans="2:12" x14ac:dyDescent="0.2">
      <c r="B1476" s="7">
        <v>1473</v>
      </c>
      <c r="C1476" s="21">
        <v>4.8823648584598018</v>
      </c>
      <c r="D1476" s="21">
        <v>3.1705164103712993</v>
      </c>
      <c r="E1476" s="21">
        <v>3.592306010515756</v>
      </c>
      <c r="F1476" s="21">
        <v>5</v>
      </c>
      <c r="G1476" s="21">
        <v>2.6363636363636362</v>
      </c>
      <c r="H1476" s="21">
        <v>23.517241379310345</v>
      </c>
      <c r="I1476" s="21">
        <v>12.4</v>
      </c>
      <c r="J1476" s="21">
        <v>12.698764184444547</v>
      </c>
      <c r="K1476" s="21">
        <v>17.259108722505104</v>
      </c>
      <c r="L1476" s="18">
        <v>19.555173976449844</v>
      </c>
    </row>
    <row r="1477" spans="2:12" x14ac:dyDescent="0.2">
      <c r="B1477" s="7">
        <v>1474</v>
      </c>
      <c r="C1477" s="21">
        <v>4.0732985664438885</v>
      </c>
      <c r="D1477" s="21">
        <v>3.2878268447389454</v>
      </c>
      <c r="E1477" s="21">
        <v>3.5149521080417352</v>
      </c>
      <c r="F1477" s="21">
        <v>3</v>
      </c>
      <c r="G1477" s="21">
        <v>3.1818181818181817</v>
      </c>
      <c r="H1477" s="21">
        <v>19.485714285714288</v>
      </c>
      <c r="I1477" s="21">
        <v>20.666666666666668</v>
      </c>
      <c r="J1477" s="21">
        <v>15.22107917911057</v>
      </c>
      <c r="K1477" s="21">
        <v>17.638931653763471</v>
      </c>
      <c r="L1477" s="18">
        <v>18.85744077405111</v>
      </c>
    </row>
    <row r="1478" spans="2:12" x14ac:dyDescent="0.2">
      <c r="B1478" s="7">
        <v>1475</v>
      </c>
      <c r="C1478" s="21">
        <v>2.7743169207845959</v>
      </c>
      <c r="D1478" s="21">
        <v>2.9990458877366519</v>
      </c>
      <c r="E1478" s="21">
        <v>3.1676503663172637</v>
      </c>
      <c r="F1478" s="21">
        <v>3</v>
      </c>
      <c r="G1478" s="21">
        <v>3.3636363636363638</v>
      </c>
      <c r="H1478" s="21">
        <v>18.432432432432432</v>
      </c>
      <c r="I1478" s="21">
        <v>20.666666666666668</v>
      </c>
      <c r="J1478" s="21">
        <v>22.347843368401463</v>
      </c>
      <c r="K1478" s="21">
        <v>19.572867213903315</v>
      </c>
      <c r="L1478" s="18">
        <v>20.673241531089324</v>
      </c>
    </row>
    <row r="1479" spans="2:12" x14ac:dyDescent="0.2">
      <c r="B1479" s="7">
        <v>1476</v>
      </c>
      <c r="C1479" s="21">
        <v>4.3307122886193463</v>
      </c>
      <c r="D1479" s="21">
        <v>3.1786223811085792</v>
      </c>
      <c r="E1479" s="21">
        <v>3.5845598343016158</v>
      </c>
      <c r="F1479" s="21">
        <v>5</v>
      </c>
      <c r="G1479" s="21">
        <v>3.9090909090909092</v>
      </c>
      <c r="H1479" s="21">
        <v>15.86046511627907</v>
      </c>
      <c r="I1479" s="21">
        <v>12.4</v>
      </c>
      <c r="J1479" s="21">
        <v>14.31635164564717</v>
      </c>
      <c r="K1479" s="21">
        <v>17.296405379178037</v>
      </c>
      <c r="L1479" s="18">
        <v>19.505305307256041</v>
      </c>
    </row>
    <row r="1480" spans="2:12" x14ac:dyDescent="0.2">
      <c r="B1480" s="7">
        <v>1477</v>
      </c>
      <c r="C1480" s="21">
        <v>5.0093702160391063</v>
      </c>
      <c r="D1480" s="21">
        <v>3.1568912172580474</v>
      </c>
      <c r="E1480" s="21">
        <v>3.5135588712602246</v>
      </c>
      <c r="F1480" s="21">
        <v>3</v>
      </c>
      <c r="G1480" s="21">
        <v>2.9090909090909092</v>
      </c>
      <c r="H1480" s="21">
        <v>21.3125</v>
      </c>
      <c r="I1480" s="21">
        <v>20.666666666666668</v>
      </c>
      <c r="J1480" s="21">
        <v>12.376805332032978</v>
      </c>
      <c r="K1480" s="21">
        <v>17.645926045850533</v>
      </c>
      <c r="L1480" s="18">
        <v>19.639574420892078</v>
      </c>
    </row>
    <row r="1481" spans="2:12" x14ac:dyDescent="0.2">
      <c r="B1481" s="7">
        <v>1478</v>
      </c>
      <c r="C1481" s="21">
        <v>3.6917555459655951</v>
      </c>
      <c r="D1481" s="21">
        <v>3.1885217207080796</v>
      </c>
      <c r="E1481" s="21">
        <v>3.6352499651085259</v>
      </c>
      <c r="F1481" s="21">
        <v>5</v>
      </c>
      <c r="G1481" s="21">
        <v>3.9090909090909092</v>
      </c>
      <c r="H1481" s="21">
        <v>15.86046511627907</v>
      </c>
      <c r="I1481" s="21">
        <v>12.4</v>
      </c>
      <c r="J1481" s="21">
        <v>16.794178061912717</v>
      </c>
      <c r="K1481" s="21">
        <v>17.05522332579104</v>
      </c>
      <c r="L1481" s="18">
        <v>19.444747576074711</v>
      </c>
    </row>
    <row r="1482" spans="2:12" x14ac:dyDescent="0.2">
      <c r="B1482" s="7">
        <v>1479</v>
      </c>
      <c r="C1482" s="21">
        <v>6.4530275442118423</v>
      </c>
      <c r="D1482" s="21">
        <v>3.1170543001072386</v>
      </c>
      <c r="E1482" s="21">
        <v>3.3057296627044992</v>
      </c>
      <c r="F1482" s="21">
        <v>3</v>
      </c>
      <c r="G1482" s="21">
        <v>2.5454545454545454</v>
      </c>
      <c r="H1482" s="21">
        <v>24.357142857142858</v>
      </c>
      <c r="I1482" s="21">
        <v>20.666666666666668</v>
      </c>
      <c r="J1482" s="21">
        <v>9.6078932834576225</v>
      </c>
      <c r="K1482" s="21">
        <v>18.755314658512113</v>
      </c>
      <c r="L1482" s="18">
        <v>19.890574250781246</v>
      </c>
    </row>
    <row r="1483" spans="2:12" x14ac:dyDescent="0.2">
      <c r="B1483" s="7">
        <v>1480</v>
      </c>
      <c r="C1483" s="21">
        <v>4.8468474840715432</v>
      </c>
      <c r="D1483" s="21">
        <v>2.9829491390790577</v>
      </c>
      <c r="E1483" s="21">
        <v>3.7220081894802188</v>
      </c>
      <c r="F1483" s="21">
        <v>6</v>
      </c>
      <c r="G1483" s="21">
        <v>3.4545454545454546</v>
      </c>
      <c r="H1483" s="21">
        <v>17.94736842105263</v>
      </c>
      <c r="I1483" s="21">
        <v>10.333333333333334</v>
      </c>
      <c r="J1483" s="21">
        <v>12.791819879572021</v>
      </c>
      <c r="K1483" s="21">
        <v>16.657674256396074</v>
      </c>
      <c r="L1483" s="18">
        <v>20.784799575611135</v>
      </c>
    </row>
    <row r="1484" spans="2:12" x14ac:dyDescent="0.2">
      <c r="B1484" s="7">
        <v>1481</v>
      </c>
      <c r="C1484" s="21">
        <v>3.4794923565079019</v>
      </c>
      <c r="D1484" s="21">
        <v>3.0813536982272383</v>
      </c>
      <c r="E1484" s="21">
        <v>3.1914754631437847</v>
      </c>
      <c r="F1484" s="21">
        <v>3</v>
      </c>
      <c r="G1484" s="21">
        <v>3.0909090909090908</v>
      </c>
      <c r="H1484" s="21">
        <v>20.058823529411764</v>
      </c>
      <c r="I1484" s="21">
        <v>20.666666666666668</v>
      </c>
      <c r="J1484" s="21">
        <v>17.818691247887845</v>
      </c>
      <c r="K1484" s="21">
        <v>19.426751267868585</v>
      </c>
      <c r="L1484" s="18">
        <v>20.121026688909417</v>
      </c>
    </row>
    <row r="1485" spans="2:12" x14ac:dyDescent="0.2">
      <c r="B1485" s="7">
        <v>1482</v>
      </c>
      <c r="C1485" s="21">
        <v>4.0420266972338839</v>
      </c>
      <c r="D1485" s="21">
        <v>3.1237102355078559</v>
      </c>
      <c r="E1485" s="21">
        <v>3.505181436186211</v>
      </c>
      <c r="F1485" s="21">
        <v>2</v>
      </c>
      <c r="G1485" s="21">
        <v>3.8181818181818183</v>
      </c>
      <c r="H1485" s="21">
        <v>16.238095238095237</v>
      </c>
      <c r="I1485" s="21">
        <v>31</v>
      </c>
      <c r="J1485" s="21">
        <v>15.338839805889707</v>
      </c>
      <c r="K1485" s="21">
        <v>17.68810006806914</v>
      </c>
      <c r="L1485" s="18">
        <v>19.848191837781002</v>
      </c>
    </row>
    <row r="1486" spans="2:12" x14ac:dyDescent="0.2">
      <c r="B1486" s="7">
        <v>1483</v>
      </c>
      <c r="C1486" s="21">
        <v>2.6161144857178673</v>
      </c>
      <c r="D1486" s="21">
        <v>3.0520129855055362</v>
      </c>
      <c r="E1486" s="21">
        <v>3.4451616630802602</v>
      </c>
      <c r="F1486" s="21">
        <v>7</v>
      </c>
      <c r="G1486" s="21">
        <v>3.5454545454545454</v>
      </c>
      <c r="H1486" s="21">
        <v>17.487179487179489</v>
      </c>
      <c r="I1486" s="21">
        <v>8.8571428571428577</v>
      </c>
      <c r="J1486" s="21">
        <v>23.699268643813603</v>
      </c>
      <c r="K1486" s="21">
        <v>17.996252734499215</v>
      </c>
      <c r="L1486" s="18">
        <v>20.314461404472137</v>
      </c>
    </row>
    <row r="1487" spans="2:12" x14ac:dyDescent="0.2">
      <c r="B1487" s="7">
        <v>1484</v>
      </c>
      <c r="C1487" s="21">
        <v>4.686500313166885</v>
      </c>
      <c r="D1487" s="21">
        <v>2.986196675044384</v>
      </c>
      <c r="E1487" s="21">
        <v>3.8100826644453782</v>
      </c>
      <c r="F1487" s="21">
        <v>2</v>
      </c>
      <c r="G1487" s="21">
        <v>3</v>
      </c>
      <c r="H1487" s="21">
        <v>20.666666666666668</v>
      </c>
      <c r="I1487" s="21">
        <v>31</v>
      </c>
      <c r="J1487" s="21">
        <v>13.229488073607689</v>
      </c>
      <c r="K1487" s="21">
        <v>16.272612817188087</v>
      </c>
      <c r="L1487" s="18">
        <v>20.76219577837367</v>
      </c>
    </row>
    <row r="1488" spans="2:12" x14ac:dyDescent="0.2">
      <c r="B1488" s="7">
        <v>1485</v>
      </c>
      <c r="C1488" s="21">
        <v>4.3439893743348978</v>
      </c>
      <c r="D1488" s="21">
        <v>2.8454897426046819</v>
      </c>
      <c r="E1488" s="21">
        <v>3.3059659384138911</v>
      </c>
      <c r="F1488" s="21">
        <v>6</v>
      </c>
      <c r="G1488" s="21">
        <v>3</v>
      </c>
      <c r="H1488" s="21">
        <v>20.666666666666668</v>
      </c>
      <c r="I1488" s="21">
        <v>10.333333333333334</v>
      </c>
      <c r="J1488" s="21">
        <v>14.272594764229305</v>
      </c>
      <c r="K1488" s="21">
        <v>18.753974225682992</v>
      </c>
      <c r="L1488" s="18">
        <v>21.78886786049242</v>
      </c>
    </row>
    <row r="1489" spans="2:12" x14ac:dyDescent="0.2">
      <c r="B1489" s="7">
        <v>1486</v>
      </c>
      <c r="C1489" s="21">
        <v>5.5104874337152498</v>
      </c>
      <c r="D1489" s="21">
        <v>2.9966299712902753</v>
      </c>
      <c r="E1489" s="21">
        <v>3.1097995110315479</v>
      </c>
      <c r="F1489" s="21">
        <v>4</v>
      </c>
      <c r="G1489" s="21">
        <v>3.2727272727272729</v>
      </c>
      <c r="H1489" s="21">
        <v>18.944444444444443</v>
      </c>
      <c r="I1489" s="21">
        <v>15.5</v>
      </c>
      <c r="J1489" s="21">
        <v>11.25127327587402</v>
      </c>
      <c r="K1489" s="21">
        <v>19.936976573590769</v>
      </c>
      <c r="L1489" s="18">
        <v>20.689908528580965</v>
      </c>
    </row>
    <row r="1490" spans="2:12" x14ac:dyDescent="0.2">
      <c r="B1490" s="7">
        <v>1487</v>
      </c>
      <c r="C1490" s="21">
        <v>3.792215566129304</v>
      </c>
      <c r="D1490" s="21">
        <v>2.9319360127815388</v>
      </c>
      <c r="E1490" s="21">
        <v>3.0903106508746525</v>
      </c>
      <c r="F1490" s="21">
        <v>3</v>
      </c>
      <c r="G1490" s="21">
        <v>3.7272727272727271</v>
      </c>
      <c r="H1490" s="21">
        <v>16.634146341463417</v>
      </c>
      <c r="I1490" s="21">
        <v>20.666666666666668</v>
      </c>
      <c r="J1490" s="21">
        <v>16.349281552916334</v>
      </c>
      <c r="K1490" s="21">
        <v>20.062707929525502</v>
      </c>
      <c r="L1490" s="18">
        <v>21.146436937817196</v>
      </c>
    </row>
    <row r="1491" spans="2:12" x14ac:dyDescent="0.2">
      <c r="B1491" s="7">
        <v>1488</v>
      </c>
      <c r="C1491" s="21">
        <v>4.5782936654241819</v>
      </c>
      <c r="D1491" s="21">
        <v>3.1813697481208969</v>
      </c>
      <c r="E1491" s="21">
        <v>3.1064305422207985</v>
      </c>
      <c r="F1491" s="21">
        <v>6</v>
      </c>
      <c r="G1491" s="21">
        <v>2.5454545454545454</v>
      </c>
      <c r="H1491" s="21">
        <v>24.357142857142858</v>
      </c>
      <c r="I1491" s="21">
        <v>10.333333333333334</v>
      </c>
      <c r="J1491" s="21">
        <v>13.542163201157534</v>
      </c>
      <c r="K1491" s="21">
        <v>19.958598512772788</v>
      </c>
      <c r="L1491" s="18">
        <v>19.48846091738341</v>
      </c>
    </row>
    <row r="1492" spans="2:12" x14ac:dyDescent="0.2">
      <c r="B1492" s="7">
        <v>1489</v>
      </c>
      <c r="C1492" s="21">
        <v>4.442940395482081</v>
      </c>
      <c r="D1492" s="21">
        <v>2.9835809580866943</v>
      </c>
      <c r="E1492" s="21">
        <v>3.1892208255010326</v>
      </c>
      <c r="F1492" s="21">
        <v>4</v>
      </c>
      <c r="G1492" s="21">
        <v>2.9090909090909092</v>
      </c>
      <c r="H1492" s="21">
        <v>21.3125</v>
      </c>
      <c r="I1492" s="21">
        <v>15.5</v>
      </c>
      <c r="J1492" s="21">
        <v>13.954722431803566</v>
      </c>
      <c r="K1492" s="21">
        <v>19.440485119201391</v>
      </c>
      <c r="L1492" s="18">
        <v>20.780398075659811</v>
      </c>
    </row>
    <row r="1493" spans="2:12" x14ac:dyDescent="0.2">
      <c r="B1493" s="7">
        <v>1490</v>
      </c>
      <c r="C1493" s="21">
        <v>5.3770323750923126</v>
      </c>
      <c r="D1493" s="21">
        <v>3.1504617059727051</v>
      </c>
      <c r="E1493" s="21">
        <v>3.1885768256082803</v>
      </c>
      <c r="F1493" s="21">
        <v>2</v>
      </c>
      <c r="G1493" s="21">
        <v>3.0909090909090908</v>
      </c>
      <c r="H1493" s="21">
        <v>20.058823529411764</v>
      </c>
      <c r="I1493" s="21">
        <v>31</v>
      </c>
      <c r="J1493" s="21">
        <v>11.530523841961354</v>
      </c>
      <c r="K1493" s="21">
        <v>19.4444115324624</v>
      </c>
      <c r="L1493" s="18">
        <v>19.679655170053081</v>
      </c>
    </row>
    <row r="1494" spans="2:12" x14ac:dyDescent="0.2">
      <c r="B1494" s="7">
        <v>1491</v>
      </c>
      <c r="C1494" s="21">
        <v>4.5168533209123467</v>
      </c>
      <c r="D1494" s="21">
        <v>3.138729762364556</v>
      </c>
      <c r="E1494" s="21">
        <v>3.1315567993331093</v>
      </c>
      <c r="F1494" s="21">
        <v>3</v>
      </c>
      <c r="G1494" s="21">
        <v>3.5454545454545454</v>
      </c>
      <c r="H1494" s="21">
        <v>17.487179487179489</v>
      </c>
      <c r="I1494" s="21">
        <v>20.666666666666668</v>
      </c>
      <c r="J1494" s="21">
        <v>13.726370018027682</v>
      </c>
      <c r="K1494" s="21">
        <v>19.798459351975801</v>
      </c>
      <c r="L1494" s="18">
        <v>19.753213782027675</v>
      </c>
    </row>
    <row r="1495" spans="2:12" x14ac:dyDescent="0.2">
      <c r="B1495" s="7">
        <v>1492</v>
      </c>
      <c r="C1495" s="21">
        <v>4.7485903533024612</v>
      </c>
      <c r="D1495" s="21">
        <v>3.0988594062477075</v>
      </c>
      <c r="E1495" s="21">
        <v>3.3032280393207105</v>
      </c>
      <c r="F1495" s="21">
        <v>2</v>
      </c>
      <c r="G1495" s="21">
        <v>3.6363636363636362</v>
      </c>
      <c r="H1495" s="21">
        <v>17.05</v>
      </c>
      <c r="I1495" s="21">
        <v>31</v>
      </c>
      <c r="J1495" s="21">
        <v>13.056506328637381</v>
      </c>
      <c r="K1495" s="21">
        <v>18.769518562439284</v>
      </c>
      <c r="L1495" s="18">
        <v>20.007361377866921</v>
      </c>
    </row>
    <row r="1496" spans="2:12" x14ac:dyDescent="0.2">
      <c r="B1496" s="7">
        <v>1493</v>
      </c>
      <c r="C1496" s="21">
        <v>3.799917118915932</v>
      </c>
      <c r="D1496" s="21">
        <v>3.1073324343467386</v>
      </c>
      <c r="E1496" s="21">
        <v>3.1529453227767439</v>
      </c>
      <c r="F1496" s="21">
        <v>3</v>
      </c>
      <c r="G1496" s="21">
        <v>2.8181818181818183</v>
      </c>
      <c r="H1496" s="21">
        <v>22</v>
      </c>
      <c r="I1496" s="21">
        <v>20.666666666666668</v>
      </c>
      <c r="J1496" s="21">
        <v>16.316145342056252</v>
      </c>
      <c r="K1496" s="21">
        <v>19.664153244940412</v>
      </c>
      <c r="L1496" s="18">
        <v>19.952805600934809</v>
      </c>
    </row>
    <row r="1497" spans="2:12" x14ac:dyDescent="0.2">
      <c r="B1497" s="7">
        <v>1494</v>
      </c>
      <c r="C1497" s="21">
        <v>3.1384969155968356</v>
      </c>
      <c r="D1497" s="21">
        <v>3.1422829871813236</v>
      </c>
      <c r="E1497" s="21">
        <v>3.1112514229002999</v>
      </c>
      <c r="F1497" s="21">
        <v>3</v>
      </c>
      <c r="G1497" s="21">
        <v>2.5454545454545454</v>
      </c>
      <c r="H1497" s="21">
        <v>24.357142857142858</v>
      </c>
      <c r="I1497" s="21">
        <v>20.666666666666668</v>
      </c>
      <c r="J1497" s="21">
        <v>19.754679283541595</v>
      </c>
      <c r="K1497" s="21">
        <v>19.927672686189975</v>
      </c>
      <c r="L1497" s="18">
        <v>19.730877280284343</v>
      </c>
    </row>
    <row r="1498" spans="2:12" x14ac:dyDescent="0.2">
      <c r="B1498" s="7">
        <v>1495</v>
      </c>
      <c r="C1498" s="21">
        <v>2.4096464655679752</v>
      </c>
      <c r="D1498" s="21">
        <v>3.1710440325716589</v>
      </c>
      <c r="E1498" s="21">
        <v>3.1441829545493167</v>
      </c>
      <c r="F1498" s="21">
        <v>2</v>
      </c>
      <c r="G1498" s="21">
        <v>2.5454545454545454</v>
      </c>
      <c r="H1498" s="21">
        <v>24.357142857142858</v>
      </c>
      <c r="I1498" s="21">
        <v>31</v>
      </c>
      <c r="J1498" s="21">
        <v>25.729915523265795</v>
      </c>
      <c r="K1498" s="21">
        <v>19.718954302672568</v>
      </c>
      <c r="L1498" s="18">
        <v>19.551920239252915</v>
      </c>
    </row>
    <row r="1499" spans="2:12" x14ac:dyDescent="0.2">
      <c r="B1499" s="7">
        <v>1496</v>
      </c>
      <c r="C1499" s="21">
        <v>5.8130210781040503</v>
      </c>
      <c r="D1499" s="21">
        <v>3.1478492368221098</v>
      </c>
      <c r="E1499" s="21">
        <v>3.0256659875159375</v>
      </c>
      <c r="F1499" s="21">
        <v>7</v>
      </c>
      <c r="G1499" s="21">
        <v>3.0909090909090908</v>
      </c>
      <c r="H1499" s="21">
        <v>20.058823529411764</v>
      </c>
      <c r="I1499" s="21">
        <v>8.8571428571428577</v>
      </c>
      <c r="J1499" s="21">
        <v>10.665710508695016</v>
      </c>
      <c r="K1499" s="21">
        <v>20.491356367760147</v>
      </c>
      <c r="L1499" s="18">
        <v>19.695987747682505</v>
      </c>
    </row>
    <row r="1500" spans="2:12" x14ac:dyDescent="0.2">
      <c r="B1500" s="7">
        <v>1497</v>
      </c>
      <c r="C1500" s="21">
        <v>3.9662937235401738</v>
      </c>
      <c r="D1500" s="21">
        <v>3.0457186152961229</v>
      </c>
      <c r="E1500" s="21">
        <v>3.305334185707042</v>
      </c>
      <c r="F1500" s="21">
        <v>7</v>
      </c>
      <c r="G1500" s="21">
        <v>3</v>
      </c>
      <c r="H1500" s="21">
        <v>20.666666666666668</v>
      </c>
      <c r="I1500" s="21">
        <v>8.8571428571428577</v>
      </c>
      <c r="J1500" s="21">
        <v>15.631721783998636</v>
      </c>
      <c r="K1500" s="21">
        <v>18.757558696515773</v>
      </c>
      <c r="L1500" s="18">
        <v>20.356443858150694</v>
      </c>
    </row>
    <row r="1501" spans="2:12" x14ac:dyDescent="0.2">
      <c r="B1501" s="7">
        <v>1498</v>
      </c>
      <c r="C1501" s="21">
        <v>3.6049523158640362</v>
      </c>
      <c r="D1501" s="21">
        <v>3.0881315906073881</v>
      </c>
      <c r="E1501" s="21">
        <v>3.325078843412816</v>
      </c>
      <c r="F1501" s="21">
        <v>5</v>
      </c>
      <c r="G1501" s="21">
        <v>3.8181818181818183</v>
      </c>
      <c r="H1501" s="21">
        <v>16.238095238095237</v>
      </c>
      <c r="I1501" s="21">
        <v>12.4</v>
      </c>
      <c r="J1501" s="21">
        <v>17.198563134153364</v>
      </c>
      <c r="K1501" s="21">
        <v>18.646174397586325</v>
      </c>
      <c r="L1501" s="18">
        <v>20.076864661005445</v>
      </c>
    </row>
    <row r="1502" spans="2:12" x14ac:dyDescent="0.2">
      <c r="B1502" s="7">
        <v>1499</v>
      </c>
      <c r="C1502" s="21">
        <v>3.9638749524620289</v>
      </c>
      <c r="D1502" s="21">
        <v>2.9011772990592823</v>
      </c>
      <c r="E1502" s="21">
        <v>3.7498681350017096</v>
      </c>
      <c r="F1502" s="21">
        <v>7</v>
      </c>
      <c r="G1502" s="21">
        <v>3.2727272727272729</v>
      </c>
      <c r="H1502" s="21">
        <v>18.944444444444443</v>
      </c>
      <c r="I1502" s="21">
        <v>8.8571428571428577</v>
      </c>
      <c r="J1502" s="21">
        <v>15.641260318136617</v>
      </c>
      <c r="K1502" s="21">
        <v>16.53391473190343</v>
      </c>
      <c r="L1502" s="18">
        <v>21.370634611026265</v>
      </c>
    </row>
    <row r="1503" spans="2:12" x14ac:dyDescent="0.2">
      <c r="B1503" s="7">
        <v>1500</v>
      </c>
      <c r="C1503" s="21">
        <v>4.4954043979647196</v>
      </c>
      <c r="D1503" s="21">
        <v>3.1437876404668739</v>
      </c>
      <c r="E1503" s="21">
        <v>3.472765421648373</v>
      </c>
      <c r="F1503" s="21">
        <v>2</v>
      </c>
      <c r="G1503" s="21">
        <v>2.5454545454545454</v>
      </c>
      <c r="H1503" s="21">
        <v>24.357142857142858</v>
      </c>
      <c r="I1503" s="21">
        <v>31</v>
      </c>
      <c r="J1503" s="21">
        <v>13.791862647122539</v>
      </c>
      <c r="K1503" s="21">
        <v>17.853207018679441</v>
      </c>
      <c r="L1503" s="18">
        <v>19.721433853207902</v>
      </c>
    </row>
    <row r="1504" spans="2:12" x14ac:dyDescent="0.2">
      <c r="B1504" s="7">
        <v>1501</v>
      </c>
      <c r="C1504" s="21">
        <v>4.8415410949727296</v>
      </c>
      <c r="D1504" s="21">
        <v>3.0115939654494741</v>
      </c>
      <c r="E1504" s="21">
        <v>3.4212458507917605</v>
      </c>
      <c r="F1504" s="21">
        <v>2</v>
      </c>
      <c r="G1504" s="21">
        <v>3</v>
      </c>
      <c r="H1504" s="21">
        <v>20.666666666666668</v>
      </c>
      <c r="I1504" s="21">
        <v>31</v>
      </c>
      <c r="J1504" s="21">
        <v>12.805839872840989</v>
      </c>
      <c r="K1504" s="21">
        <v>18.122053399246848</v>
      </c>
      <c r="L1504" s="18">
        <v>20.587104606827911</v>
      </c>
    </row>
    <row r="1505" spans="2:12" x14ac:dyDescent="0.2">
      <c r="B1505" s="7">
        <v>1502</v>
      </c>
      <c r="C1505" s="21">
        <v>4.4017918023598863</v>
      </c>
      <c r="D1505" s="21">
        <v>3.1214611870066036</v>
      </c>
      <c r="E1505" s="21">
        <v>3.2515891952375262</v>
      </c>
      <c r="F1505" s="21">
        <v>3</v>
      </c>
      <c r="G1505" s="21">
        <v>3.4545454545454546</v>
      </c>
      <c r="H1505" s="21">
        <v>17.94736842105263</v>
      </c>
      <c r="I1505" s="21">
        <v>20.666666666666668</v>
      </c>
      <c r="J1505" s="21">
        <v>14.08517321667976</v>
      </c>
      <c r="K1505" s="21">
        <v>19.067599342133668</v>
      </c>
      <c r="L1505" s="18">
        <v>19.862492687104758</v>
      </c>
    </row>
    <row r="1506" spans="2:12" x14ac:dyDescent="0.2">
      <c r="B1506" s="7">
        <v>1503</v>
      </c>
      <c r="C1506" s="21">
        <v>4.2727028707264303</v>
      </c>
      <c r="D1506" s="21">
        <v>3.2403079698310124</v>
      </c>
      <c r="E1506" s="21">
        <v>3.1556794526212806</v>
      </c>
      <c r="F1506" s="21">
        <v>7</v>
      </c>
      <c r="G1506" s="21">
        <v>3.3636363636363638</v>
      </c>
      <c r="H1506" s="21">
        <v>18.432432432432432</v>
      </c>
      <c r="I1506" s="21">
        <v>8.8571428571428577</v>
      </c>
      <c r="J1506" s="21">
        <v>14.510721170147498</v>
      </c>
      <c r="K1506" s="21">
        <v>19.647115916193389</v>
      </c>
      <c r="L1506" s="18">
        <v>19.13398373773509</v>
      </c>
    </row>
    <row r="1507" spans="2:12" x14ac:dyDescent="0.2">
      <c r="B1507" s="7">
        <v>1504</v>
      </c>
      <c r="C1507" s="21">
        <v>5.90127017906019</v>
      </c>
      <c r="D1507" s="21">
        <v>2.9701194738788721</v>
      </c>
      <c r="E1507" s="21">
        <v>3.0211232000091455</v>
      </c>
      <c r="F1507" s="21">
        <v>5</v>
      </c>
      <c r="G1507" s="21">
        <v>3.0909090909090908</v>
      </c>
      <c r="H1507" s="21">
        <v>20.058823529411764</v>
      </c>
      <c r="I1507" s="21">
        <v>12.4</v>
      </c>
      <c r="J1507" s="21">
        <v>10.506212750603776</v>
      </c>
      <c r="K1507" s="21">
        <v>20.522168708582395</v>
      </c>
      <c r="L1507" s="18">
        <v>20.874581155831475</v>
      </c>
    </row>
    <row r="1508" spans="2:12" x14ac:dyDescent="0.2">
      <c r="B1508" s="7">
        <v>1505</v>
      </c>
      <c r="C1508" s="21">
        <v>3.7172192546800398</v>
      </c>
      <c r="D1508" s="21">
        <v>3.1463728882939419</v>
      </c>
      <c r="E1508" s="21">
        <v>3.4531259538847099</v>
      </c>
      <c r="F1508" s="21">
        <v>6</v>
      </c>
      <c r="G1508" s="21">
        <v>2.8181818181818183</v>
      </c>
      <c r="H1508" s="21">
        <v>22</v>
      </c>
      <c r="I1508" s="21">
        <v>10.333333333333334</v>
      </c>
      <c r="J1508" s="21">
        <v>16.679134522920862</v>
      </c>
      <c r="K1508" s="21">
        <v>17.954746171436643</v>
      </c>
      <c r="L1508" s="18">
        <v>19.70522954563668</v>
      </c>
    </row>
    <row r="1509" spans="2:12" x14ac:dyDescent="0.2">
      <c r="B1509" s="7">
        <v>1506</v>
      </c>
      <c r="C1509" s="21">
        <v>5.7558961261951946</v>
      </c>
      <c r="D1509" s="21">
        <v>3.1676524740155978</v>
      </c>
      <c r="E1509" s="21">
        <v>3.5339357487403067</v>
      </c>
      <c r="F1509" s="21">
        <v>7</v>
      </c>
      <c r="G1509" s="21">
        <v>2.8181818181818183</v>
      </c>
      <c r="H1509" s="21">
        <v>22</v>
      </c>
      <c r="I1509" s="21">
        <v>8.8571428571428577</v>
      </c>
      <c r="J1509" s="21">
        <v>10.771563391812579</v>
      </c>
      <c r="K1509" s="21">
        <v>17.544178617876764</v>
      </c>
      <c r="L1509" s="18">
        <v>19.572854190473517</v>
      </c>
    </row>
    <row r="1510" spans="2:12" x14ac:dyDescent="0.2">
      <c r="B1510" s="7">
        <v>1507</v>
      </c>
      <c r="C1510" s="21">
        <v>5.0052155565570438</v>
      </c>
      <c r="D1510" s="21">
        <v>3.1305039820450382</v>
      </c>
      <c r="E1510" s="21">
        <v>3.3609582907986697</v>
      </c>
      <c r="F1510" s="21">
        <v>2</v>
      </c>
      <c r="G1510" s="21">
        <v>2.8181818181818183</v>
      </c>
      <c r="H1510" s="21">
        <v>22</v>
      </c>
      <c r="I1510" s="21">
        <v>31</v>
      </c>
      <c r="J1510" s="21">
        <v>12.387078897886303</v>
      </c>
      <c r="K1510" s="21">
        <v>18.447119730625055</v>
      </c>
      <c r="L1510" s="18">
        <v>19.805117755990771</v>
      </c>
    </row>
    <row r="1511" spans="2:12" x14ac:dyDescent="0.2">
      <c r="B1511" s="7">
        <v>1508</v>
      </c>
      <c r="C1511" s="21">
        <v>5.0906117627083827</v>
      </c>
      <c r="D1511" s="21">
        <v>3.1979060655310625</v>
      </c>
      <c r="E1511" s="21">
        <v>3.2940022946336316</v>
      </c>
      <c r="F1511" s="21">
        <v>6</v>
      </c>
      <c r="G1511" s="21">
        <v>2.1818181818181817</v>
      </c>
      <c r="H1511" s="21">
        <v>28.416666666666668</v>
      </c>
      <c r="I1511" s="21">
        <v>10.333333333333334</v>
      </c>
      <c r="J1511" s="21">
        <v>12.179282744401204</v>
      </c>
      <c r="K1511" s="21">
        <v>18.822087677657741</v>
      </c>
      <c r="L1511" s="18">
        <v>19.387686420271361</v>
      </c>
    </row>
    <row r="1512" spans="2:12" x14ac:dyDescent="0.2">
      <c r="B1512" s="7">
        <v>1509</v>
      </c>
      <c r="C1512" s="21">
        <v>2.9484194875973149</v>
      </c>
      <c r="D1512" s="21">
        <v>2.9957037640987298</v>
      </c>
      <c r="E1512" s="21">
        <v>3.4613408580700264</v>
      </c>
      <c r="F1512" s="21">
        <v>7</v>
      </c>
      <c r="G1512" s="21">
        <v>3.6363636363636362</v>
      </c>
      <c r="H1512" s="21">
        <v>17.05</v>
      </c>
      <c r="I1512" s="21">
        <v>8.8571428571428577</v>
      </c>
      <c r="J1512" s="21">
        <v>21.028215374646088</v>
      </c>
      <c r="K1512" s="21">
        <v>17.9121336332562</v>
      </c>
      <c r="L1512" s="18">
        <v>20.696305403432625</v>
      </c>
    </row>
    <row r="1513" spans="2:12" x14ac:dyDescent="0.2">
      <c r="B1513" s="7">
        <v>1510</v>
      </c>
      <c r="C1513" s="21">
        <v>2.8364019419611446</v>
      </c>
      <c r="D1513" s="21">
        <v>3.090295947590644</v>
      </c>
      <c r="E1513" s="21">
        <v>3.6675821478305153</v>
      </c>
      <c r="F1513" s="21">
        <v>7</v>
      </c>
      <c r="G1513" s="21">
        <v>3.2727272727272729</v>
      </c>
      <c r="H1513" s="21">
        <v>18.944444444444443</v>
      </c>
      <c r="I1513" s="21">
        <v>8.8571428571428577</v>
      </c>
      <c r="J1513" s="21">
        <v>21.858679153608239</v>
      </c>
      <c r="K1513" s="21">
        <v>16.904870157216479</v>
      </c>
      <c r="L1513" s="18">
        <v>20.062803385655808</v>
      </c>
    </row>
    <row r="1514" spans="2:12" x14ac:dyDescent="0.2">
      <c r="B1514" s="7">
        <v>1511</v>
      </c>
      <c r="C1514" s="21">
        <v>4.7675286365124281</v>
      </c>
      <c r="D1514" s="21">
        <v>2.9664038273518885</v>
      </c>
      <c r="E1514" s="21">
        <v>3.2639938986793848</v>
      </c>
      <c r="F1514" s="21">
        <v>3</v>
      </c>
      <c r="G1514" s="21">
        <v>2.2727272727272729</v>
      </c>
      <c r="H1514" s="21">
        <v>27.279999999999998</v>
      </c>
      <c r="I1514" s="21">
        <v>20.666666666666668</v>
      </c>
      <c r="J1514" s="21">
        <v>13.004641340834111</v>
      </c>
      <c r="K1514" s="21">
        <v>18.995133546384771</v>
      </c>
      <c r="L1514" s="18">
        <v>20.900728157213667</v>
      </c>
    </row>
    <row r="1515" spans="2:12" x14ac:dyDescent="0.2">
      <c r="B1515" s="7">
        <v>1512</v>
      </c>
      <c r="C1515" s="21">
        <v>4.5069658718705519</v>
      </c>
      <c r="D1515" s="21">
        <v>3.1058051544532437</v>
      </c>
      <c r="E1515" s="21">
        <v>3.7197246979823126</v>
      </c>
      <c r="F1515" s="21">
        <v>2</v>
      </c>
      <c r="G1515" s="21">
        <v>3.3636363636363638</v>
      </c>
      <c r="H1515" s="21">
        <v>18.432432432432432</v>
      </c>
      <c r="I1515" s="21">
        <v>31</v>
      </c>
      <c r="J1515" s="21">
        <v>13.756483133578241</v>
      </c>
      <c r="K1515" s="21">
        <v>16.667900189933576</v>
      </c>
      <c r="L1515" s="18">
        <v>19.962617394430428</v>
      </c>
    </row>
    <row r="1516" spans="2:12" x14ac:dyDescent="0.2">
      <c r="B1516" s="7">
        <v>1513</v>
      </c>
      <c r="C1516" s="21">
        <v>5.6321020168745717</v>
      </c>
      <c r="D1516" s="21">
        <v>3.1196741474846044</v>
      </c>
      <c r="E1516" s="21">
        <v>3.3567187627305999</v>
      </c>
      <c r="F1516" s="21">
        <v>3</v>
      </c>
      <c r="G1516" s="21">
        <v>2.7272727272727271</v>
      </c>
      <c r="H1516" s="21">
        <v>22.733333333333334</v>
      </c>
      <c r="I1516" s="21">
        <v>20.666666666666668</v>
      </c>
      <c r="J1516" s="21">
        <v>11.008323324797608</v>
      </c>
      <c r="K1516" s="21">
        <v>18.470418400368064</v>
      </c>
      <c r="L1516" s="18">
        <v>19.8738704970167</v>
      </c>
    </row>
    <row r="1517" spans="2:12" x14ac:dyDescent="0.2">
      <c r="B1517" s="7">
        <v>1514</v>
      </c>
      <c r="C1517" s="21">
        <v>4.3673690514679766</v>
      </c>
      <c r="D1517" s="21">
        <v>2.9812114069358309</v>
      </c>
      <c r="E1517" s="21">
        <v>3.1202552655550417</v>
      </c>
      <c r="F1517" s="21">
        <v>7</v>
      </c>
      <c r="G1517" s="21">
        <v>3.2727272727272729</v>
      </c>
      <c r="H1517" s="21">
        <v>18.944444444444443</v>
      </c>
      <c r="I1517" s="21">
        <v>8.8571428571428577</v>
      </c>
      <c r="J1517" s="21">
        <v>14.196189804285105</v>
      </c>
      <c r="K1517" s="21">
        <v>19.870169176357827</v>
      </c>
      <c r="L1517" s="18">
        <v>20.796914923831338</v>
      </c>
    </row>
    <row r="1518" spans="2:12" x14ac:dyDescent="0.2">
      <c r="B1518" s="7">
        <v>1515</v>
      </c>
      <c r="C1518" s="21">
        <v>4.0368463257933911</v>
      </c>
      <c r="D1518" s="21">
        <v>2.8317181430558467</v>
      </c>
      <c r="E1518" s="21">
        <v>3.2906730411154612</v>
      </c>
      <c r="F1518" s="21">
        <v>2</v>
      </c>
      <c r="G1518" s="21">
        <v>3.2727272727272729</v>
      </c>
      <c r="H1518" s="21">
        <v>18.944444444444443</v>
      </c>
      <c r="I1518" s="21">
        <v>31</v>
      </c>
      <c r="J1518" s="21">
        <v>15.35852370793795</v>
      </c>
      <c r="K1518" s="21">
        <v>18.84113043907378</v>
      </c>
      <c r="L1518" s="18">
        <v>21.894834467208923</v>
      </c>
    </row>
    <row r="1519" spans="2:12" x14ac:dyDescent="0.2">
      <c r="B1519" s="7">
        <v>1516</v>
      </c>
      <c r="C1519" s="21">
        <v>3.0119876462290005</v>
      </c>
      <c r="D1519" s="21">
        <v>2.9711350239456022</v>
      </c>
      <c r="E1519" s="21">
        <v>3.7078577656532685</v>
      </c>
      <c r="F1519" s="21">
        <v>2</v>
      </c>
      <c r="G1519" s="21">
        <v>3.0909090909090908</v>
      </c>
      <c r="H1519" s="21">
        <v>20.058823529411764</v>
      </c>
      <c r="I1519" s="21">
        <v>31</v>
      </c>
      <c r="J1519" s="21">
        <v>20.584413776604897</v>
      </c>
      <c r="K1519" s="21">
        <v>16.721245505779681</v>
      </c>
      <c r="L1519" s="18">
        <v>20.867446110767919</v>
      </c>
    </row>
    <row r="1520" spans="2:12" x14ac:dyDescent="0.2">
      <c r="B1520" s="7">
        <v>1517</v>
      </c>
      <c r="C1520" s="21">
        <v>4.2081316466752545</v>
      </c>
      <c r="D1520" s="21">
        <v>3.0371719217043789</v>
      </c>
      <c r="E1520" s="21">
        <v>3.1121575189608772</v>
      </c>
      <c r="F1520" s="21">
        <v>7</v>
      </c>
      <c r="G1520" s="21">
        <v>2.9090909090909092</v>
      </c>
      <c r="H1520" s="21">
        <v>21.3125</v>
      </c>
      <c r="I1520" s="21">
        <v>8.8571428571428577</v>
      </c>
      <c r="J1520" s="21">
        <v>14.733379372526223</v>
      </c>
      <c r="K1520" s="21">
        <v>19.921870799361489</v>
      </c>
      <c r="L1520" s="18">
        <v>20.413727506478221</v>
      </c>
    </row>
    <row r="1521" spans="2:12" x14ac:dyDescent="0.2">
      <c r="B1521" s="7">
        <v>1518</v>
      </c>
      <c r="C1521" s="21">
        <v>3.8416887825835775</v>
      </c>
      <c r="D1521" s="21">
        <v>3.0652857543736007</v>
      </c>
      <c r="E1521" s="21">
        <v>3.1553544355826144</v>
      </c>
      <c r="F1521" s="21">
        <v>4</v>
      </c>
      <c r="G1521" s="21">
        <v>3.7272727272727271</v>
      </c>
      <c r="H1521" s="21">
        <v>16.634146341463417</v>
      </c>
      <c r="I1521" s="21">
        <v>15.5</v>
      </c>
      <c r="J1521" s="21">
        <v>16.138735725048587</v>
      </c>
      <c r="K1521" s="21">
        <v>19.649139665842998</v>
      </c>
      <c r="L1521" s="18">
        <v>20.226499246126522</v>
      </c>
    </row>
    <row r="1522" spans="2:12" x14ac:dyDescent="0.2">
      <c r="B1522" s="7">
        <v>1519</v>
      </c>
      <c r="C1522" s="21">
        <v>4.3411937684719435</v>
      </c>
      <c r="D1522" s="21">
        <v>2.9975017172876597</v>
      </c>
      <c r="E1522" s="21">
        <v>3.370425514047116</v>
      </c>
      <c r="F1522" s="21">
        <v>7</v>
      </c>
      <c r="G1522" s="21">
        <v>3.3636363636363638</v>
      </c>
      <c r="H1522" s="21">
        <v>18.432432432432432</v>
      </c>
      <c r="I1522" s="21">
        <v>8.8571428571428577</v>
      </c>
      <c r="J1522" s="21">
        <v>14.281785911118954</v>
      </c>
      <c r="K1522" s="21">
        <v>18.395303424329967</v>
      </c>
      <c r="L1522" s="18">
        <v>20.683891402771824</v>
      </c>
    </row>
    <row r="1523" spans="2:12" x14ac:dyDescent="0.2">
      <c r="B1523" s="7">
        <v>1520</v>
      </c>
      <c r="C1523" s="21">
        <v>5.5953616862389168</v>
      </c>
      <c r="D1523" s="21">
        <v>3.0305957945568647</v>
      </c>
      <c r="E1523" s="21">
        <v>3.686190623749201</v>
      </c>
      <c r="F1523" s="21">
        <v>2</v>
      </c>
      <c r="G1523" s="21">
        <v>3.6363636363636362</v>
      </c>
      <c r="H1523" s="21">
        <v>17.05</v>
      </c>
      <c r="I1523" s="21">
        <v>31</v>
      </c>
      <c r="J1523" s="21">
        <v>11.080606308700498</v>
      </c>
      <c r="K1523" s="21">
        <v>16.819531686871958</v>
      </c>
      <c r="L1523" s="18">
        <v>20.458023505264475</v>
      </c>
    </row>
    <row r="1524" spans="2:12" x14ac:dyDescent="0.2">
      <c r="B1524" s="7">
        <v>1521</v>
      </c>
      <c r="C1524" s="21">
        <v>3.4870565626781724</v>
      </c>
      <c r="D1524" s="21">
        <v>3.1940060394217515</v>
      </c>
      <c r="E1524" s="21">
        <v>3.0426147206578227</v>
      </c>
      <c r="F1524" s="21">
        <v>5</v>
      </c>
      <c r="G1524" s="21">
        <v>3</v>
      </c>
      <c r="H1524" s="21">
        <v>20.666666666666668</v>
      </c>
      <c r="I1524" s="21">
        <v>12.4</v>
      </c>
      <c r="J1524" s="21">
        <v>17.780038518326183</v>
      </c>
      <c r="K1524" s="21">
        <v>20.37721029187534</v>
      </c>
      <c r="L1524" s="18">
        <v>19.411359663936199</v>
      </c>
    </row>
    <row r="1525" spans="2:12" x14ac:dyDescent="0.2">
      <c r="B1525" s="7">
        <v>1522</v>
      </c>
      <c r="C1525" s="21">
        <v>5.6911036497043668</v>
      </c>
      <c r="D1525" s="21">
        <v>3.063599178993766</v>
      </c>
      <c r="E1525" s="21">
        <v>3.8173667626721812</v>
      </c>
      <c r="F1525" s="21">
        <v>2</v>
      </c>
      <c r="G1525" s="21">
        <v>3.1818181818181817</v>
      </c>
      <c r="H1525" s="21">
        <v>19.485714285714288</v>
      </c>
      <c r="I1525" s="21">
        <v>31</v>
      </c>
      <c r="J1525" s="21">
        <v>10.894196243152361</v>
      </c>
      <c r="K1525" s="21">
        <v>16.241562274356788</v>
      </c>
      <c r="L1525" s="18">
        <v>20.237634356712356</v>
      </c>
    </row>
    <row r="1526" spans="2:12" x14ac:dyDescent="0.2">
      <c r="B1526" s="7">
        <v>1523</v>
      </c>
      <c r="C1526" s="21">
        <v>3.7867914570996803</v>
      </c>
      <c r="D1526" s="21">
        <v>3.0096788585642886</v>
      </c>
      <c r="E1526" s="21">
        <v>3.483021048112303</v>
      </c>
      <c r="F1526" s="21">
        <v>2</v>
      </c>
      <c r="G1526" s="21">
        <v>3.2727272727272729</v>
      </c>
      <c r="H1526" s="21">
        <v>18.944444444444443</v>
      </c>
      <c r="I1526" s="21">
        <v>31</v>
      </c>
      <c r="J1526" s="21">
        <v>16.372699870693715</v>
      </c>
      <c r="K1526" s="21">
        <v>17.800638911901554</v>
      </c>
      <c r="L1526" s="18">
        <v>20.600204511379644</v>
      </c>
    </row>
    <row r="1527" spans="2:12" x14ac:dyDescent="0.2">
      <c r="B1527" s="7">
        <v>1524</v>
      </c>
      <c r="C1527" s="21">
        <v>5.7277614151442506</v>
      </c>
      <c r="D1527" s="21">
        <v>3.1239982949181302</v>
      </c>
      <c r="E1527" s="21">
        <v>3.344916075493725</v>
      </c>
      <c r="F1527" s="21">
        <v>4</v>
      </c>
      <c r="G1527" s="21">
        <v>3.5454545454545454</v>
      </c>
      <c r="H1527" s="21">
        <v>17.487179487179489</v>
      </c>
      <c r="I1527" s="21">
        <v>15.5</v>
      </c>
      <c r="J1527" s="21">
        <v>10.824473211483891</v>
      </c>
      <c r="K1527" s="21">
        <v>18.53559210475812</v>
      </c>
      <c r="L1527" s="18">
        <v>19.846361664427484</v>
      </c>
    </row>
    <row r="1528" spans="2:12" x14ac:dyDescent="0.2">
      <c r="B1528" s="7">
        <v>1525</v>
      </c>
      <c r="C1528" s="21">
        <v>4.9808766046272677</v>
      </c>
      <c r="D1528" s="21">
        <v>3.0626653676236391</v>
      </c>
      <c r="E1528" s="21">
        <v>3.1453457062504233</v>
      </c>
      <c r="F1528" s="21">
        <v>5</v>
      </c>
      <c r="G1528" s="21">
        <v>2.4545454545454546</v>
      </c>
      <c r="H1528" s="21">
        <v>25.25925925925926</v>
      </c>
      <c r="I1528" s="21">
        <v>12.4</v>
      </c>
      <c r="J1528" s="21">
        <v>12.447608106252137</v>
      </c>
      <c r="K1528" s="21">
        <v>19.711664723147521</v>
      </c>
      <c r="L1528" s="18">
        <v>20.243804842481563</v>
      </c>
    </row>
    <row r="1529" spans="2:12" x14ac:dyDescent="0.2">
      <c r="B1529" s="7">
        <v>1526</v>
      </c>
      <c r="C1529" s="21">
        <v>4.4425690794243504</v>
      </c>
      <c r="D1529" s="21">
        <v>2.8559300009117927</v>
      </c>
      <c r="E1529" s="21">
        <v>3.1892288192495766</v>
      </c>
      <c r="F1529" s="21">
        <v>7</v>
      </c>
      <c r="G1529" s="21">
        <v>2.9090909090909092</v>
      </c>
      <c r="H1529" s="21">
        <v>21.3125</v>
      </c>
      <c r="I1529" s="21">
        <v>8.8571428571428577</v>
      </c>
      <c r="J1529" s="21">
        <v>13.955888786772382</v>
      </c>
      <c r="K1529" s="21">
        <v>19.440436391951508</v>
      </c>
      <c r="L1529" s="18">
        <v>21.709215555075122</v>
      </c>
    </row>
    <row r="1530" spans="2:12" x14ac:dyDescent="0.2">
      <c r="B1530" s="7">
        <v>1527</v>
      </c>
      <c r="C1530" s="21">
        <v>4.4299843954405027</v>
      </c>
      <c r="D1530" s="21">
        <v>3.0786894030268552</v>
      </c>
      <c r="E1530" s="21">
        <v>3.2904055576207294</v>
      </c>
      <c r="F1530" s="21">
        <v>6</v>
      </c>
      <c r="G1530" s="21">
        <v>2.8181818181818183</v>
      </c>
      <c r="H1530" s="21">
        <v>22</v>
      </c>
      <c r="I1530" s="21">
        <v>10.333333333333334</v>
      </c>
      <c r="J1530" s="21">
        <v>13.995534626219587</v>
      </c>
      <c r="K1530" s="21">
        <v>18.842662071368427</v>
      </c>
      <c r="L1530" s="18">
        <v>20.138439408354692</v>
      </c>
    </row>
    <row r="1531" spans="2:12" x14ac:dyDescent="0.2">
      <c r="B1531" s="7">
        <v>1528</v>
      </c>
      <c r="C1531" s="21">
        <v>3.9323636735511718</v>
      </c>
      <c r="D1531" s="21">
        <v>2.9216245147060458</v>
      </c>
      <c r="E1531" s="21">
        <v>3.4113230367534997</v>
      </c>
      <c r="F1531" s="21">
        <v>7</v>
      </c>
      <c r="G1531" s="21">
        <v>2.8181818181818183</v>
      </c>
      <c r="H1531" s="21">
        <v>22</v>
      </c>
      <c r="I1531" s="21">
        <v>8.8571428571428577</v>
      </c>
      <c r="J1531" s="21">
        <v>15.766598704236859</v>
      </c>
      <c r="K1531" s="21">
        <v>18.174766602873348</v>
      </c>
      <c r="L1531" s="18">
        <v>21.221070568076755</v>
      </c>
    </row>
    <row r="1532" spans="2:12" x14ac:dyDescent="0.2">
      <c r="B1532" s="7">
        <v>1529</v>
      </c>
      <c r="C1532" s="21">
        <v>4.3781735655183285</v>
      </c>
      <c r="D1532" s="21">
        <v>2.9606854162869776</v>
      </c>
      <c r="E1532" s="21">
        <v>3.4951726529678275</v>
      </c>
      <c r="F1532" s="21">
        <v>4</v>
      </c>
      <c r="G1532" s="21">
        <v>3.8181818181818183</v>
      </c>
      <c r="H1532" s="21">
        <v>16.238095238095237</v>
      </c>
      <c r="I1532" s="21">
        <v>15.5</v>
      </c>
      <c r="J1532" s="21">
        <v>14.16115626120909</v>
      </c>
      <c r="K1532" s="21">
        <v>17.738751745884269</v>
      </c>
      <c r="L1532" s="18">
        <v>20.9410968348521</v>
      </c>
    </row>
    <row r="1533" spans="2:12" x14ac:dyDescent="0.2">
      <c r="B1533" s="7">
        <v>1530</v>
      </c>
      <c r="C1533" s="21">
        <v>4.2302895826424924</v>
      </c>
      <c r="D1533" s="21">
        <v>2.9928560642114981</v>
      </c>
      <c r="E1533" s="21">
        <v>3.7016808406419877</v>
      </c>
      <c r="F1533" s="21">
        <v>4</v>
      </c>
      <c r="G1533" s="21">
        <v>4.1818181818181817</v>
      </c>
      <c r="H1533" s="21">
        <v>14.82608695652174</v>
      </c>
      <c r="I1533" s="21">
        <v>15.5</v>
      </c>
      <c r="J1533" s="21">
        <v>14.656207048896894</v>
      </c>
      <c r="K1533" s="21">
        <v>16.749147932820499</v>
      </c>
      <c r="L1533" s="18">
        <v>20.715997919644227</v>
      </c>
    </row>
    <row r="1534" spans="2:12" x14ac:dyDescent="0.2">
      <c r="B1534" s="7">
        <v>1531</v>
      </c>
      <c r="C1534" s="21">
        <v>4.4344943881213981</v>
      </c>
      <c r="D1534" s="21">
        <v>3.0391331915704285</v>
      </c>
      <c r="E1534" s="21">
        <v>3.087302607288124</v>
      </c>
      <c r="F1534" s="21">
        <v>5</v>
      </c>
      <c r="G1534" s="21">
        <v>3.0909090909090908</v>
      </c>
      <c r="H1534" s="21">
        <v>20.058823529411764</v>
      </c>
      <c r="I1534" s="21">
        <v>12.4</v>
      </c>
      <c r="J1534" s="21">
        <v>13.981300814378818</v>
      </c>
      <c r="K1534" s="21">
        <v>20.082255575996349</v>
      </c>
      <c r="L1534" s="18">
        <v>20.400553740773166</v>
      </c>
    </row>
    <row r="1535" spans="2:12" x14ac:dyDescent="0.2">
      <c r="B1535" s="7">
        <v>1532</v>
      </c>
      <c r="C1535" s="21">
        <v>2.5668760308456831</v>
      </c>
      <c r="D1535" s="21">
        <v>3.0223495858298262</v>
      </c>
      <c r="E1535" s="21">
        <v>3.7302590226303982</v>
      </c>
      <c r="F1535" s="21">
        <v>7</v>
      </c>
      <c r="G1535" s="21">
        <v>3.0909090909090908</v>
      </c>
      <c r="H1535" s="21">
        <v>20.058823529411764</v>
      </c>
      <c r="I1535" s="21">
        <v>8.8571428571428577</v>
      </c>
      <c r="J1535" s="21">
        <v>24.153873913253801</v>
      </c>
      <c r="K1535" s="21">
        <v>16.620829712860154</v>
      </c>
      <c r="L1535" s="18">
        <v>20.513841380456018</v>
      </c>
    </row>
    <row r="1536" spans="2:12" x14ac:dyDescent="0.2">
      <c r="B1536" s="7">
        <v>1533</v>
      </c>
      <c r="C1536" s="21">
        <v>4.4346186221830894</v>
      </c>
      <c r="D1536" s="21">
        <v>3.0055197315987114</v>
      </c>
      <c r="E1536" s="21">
        <v>3.3689597185358133</v>
      </c>
      <c r="F1536" s="21">
        <v>2</v>
      </c>
      <c r="G1536" s="21">
        <v>2.5454545454545454</v>
      </c>
      <c r="H1536" s="21">
        <v>24.357142857142858</v>
      </c>
      <c r="I1536" s="21">
        <v>31</v>
      </c>
      <c r="J1536" s="21">
        <v>13.980909133845296</v>
      </c>
      <c r="K1536" s="21">
        <v>18.403307008653069</v>
      </c>
      <c r="L1536" s="18">
        <v>20.628711682761317</v>
      </c>
    </row>
    <row r="1537" spans="2:12" x14ac:dyDescent="0.2">
      <c r="B1537" s="7">
        <v>1534</v>
      </c>
      <c r="C1537" s="21">
        <v>6.0257806389643696</v>
      </c>
      <c r="D1537" s="21">
        <v>3.3541196345024309</v>
      </c>
      <c r="E1537" s="21">
        <v>3.5224808571219866</v>
      </c>
      <c r="F1537" s="21">
        <v>5</v>
      </c>
      <c r="G1537" s="21">
        <v>4</v>
      </c>
      <c r="H1537" s="21">
        <v>15.5</v>
      </c>
      <c r="I1537" s="21">
        <v>12.4</v>
      </c>
      <c r="J1537" s="21">
        <v>10.289123304471257</v>
      </c>
      <c r="K1537" s="21">
        <v>17.601231210283022</v>
      </c>
      <c r="L1537" s="18">
        <v>18.484731242807154</v>
      </c>
    </row>
    <row r="1538" spans="2:12" x14ac:dyDescent="0.2">
      <c r="B1538" s="7">
        <v>1535</v>
      </c>
      <c r="C1538" s="21">
        <v>3.4179806725636346</v>
      </c>
      <c r="D1538" s="21">
        <v>3.111848139846499</v>
      </c>
      <c r="E1538" s="21">
        <v>3.1943793774799012</v>
      </c>
      <c r="F1538" s="21">
        <v>3</v>
      </c>
      <c r="G1538" s="21">
        <v>2.1818181818181817</v>
      </c>
      <c r="H1538" s="21">
        <v>28.416666666666668</v>
      </c>
      <c r="I1538" s="21">
        <v>20.666666666666668</v>
      </c>
      <c r="J1538" s="21">
        <v>18.139365297667787</v>
      </c>
      <c r="K1538" s="21">
        <v>19.409090991851077</v>
      </c>
      <c r="L1538" s="18">
        <v>19.923851426457567</v>
      </c>
    </row>
    <row r="1539" spans="2:12" x14ac:dyDescent="0.2">
      <c r="B1539" s="7">
        <v>1536</v>
      </c>
      <c r="C1539" s="21">
        <v>3.9488467669555938</v>
      </c>
      <c r="D1539" s="21">
        <v>3.1503129102302592</v>
      </c>
      <c r="E1539" s="21">
        <v>3.5381157717381582</v>
      </c>
      <c r="F1539" s="21">
        <v>3</v>
      </c>
      <c r="G1539" s="21">
        <v>3.1818181818181817</v>
      </c>
      <c r="H1539" s="21">
        <v>19.485714285714288</v>
      </c>
      <c r="I1539" s="21">
        <v>20.666666666666668</v>
      </c>
      <c r="J1539" s="21">
        <v>15.700786497673995</v>
      </c>
      <c r="K1539" s="21">
        <v>17.5234514639812</v>
      </c>
      <c r="L1539" s="18">
        <v>19.680584680544754</v>
      </c>
    </row>
    <row r="1540" spans="2:12" x14ac:dyDescent="0.2">
      <c r="B1540" s="7">
        <v>1537</v>
      </c>
      <c r="C1540" s="21">
        <v>3.7097062781231225</v>
      </c>
      <c r="D1540" s="21">
        <v>3.0454884678389016</v>
      </c>
      <c r="E1540" s="21">
        <v>3.269795603704214</v>
      </c>
      <c r="F1540" s="21">
        <v>7</v>
      </c>
      <c r="G1540" s="21">
        <v>2.7272727272727271</v>
      </c>
      <c r="H1540" s="21">
        <v>22.733333333333334</v>
      </c>
      <c r="I1540" s="21">
        <v>8.8571428571428577</v>
      </c>
      <c r="J1540" s="21">
        <v>16.712913463156465</v>
      </c>
      <c r="K1540" s="21">
        <v>18.961429861170163</v>
      </c>
      <c r="L1540" s="18">
        <v>20.357982193902576</v>
      </c>
    </row>
    <row r="1541" spans="2:12" x14ac:dyDescent="0.2">
      <c r="B1541" s="7">
        <v>1538</v>
      </c>
      <c r="C1541" s="21">
        <v>5.192544983240996</v>
      </c>
      <c r="D1541" s="21">
        <v>3.0144348836337485</v>
      </c>
      <c r="E1541" s="21">
        <v>3.6610721705195468</v>
      </c>
      <c r="F1541" s="21">
        <v>6</v>
      </c>
      <c r="G1541" s="21">
        <v>3.6363636363636362</v>
      </c>
      <c r="H1541" s="21">
        <v>17.05</v>
      </c>
      <c r="I1541" s="21">
        <v>10.333333333333334</v>
      </c>
      <c r="J1541" s="21">
        <v>11.940195068142073</v>
      </c>
      <c r="K1541" s="21">
        <v>16.934929745239497</v>
      </c>
      <c r="L1541" s="18">
        <v>20.567702535760912</v>
      </c>
    </row>
    <row r="1542" spans="2:12" x14ac:dyDescent="0.2">
      <c r="B1542" s="7">
        <v>1539</v>
      </c>
      <c r="C1542" s="21">
        <v>4.8588091057655891</v>
      </c>
      <c r="D1542" s="21">
        <v>3.1960309309341537</v>
      </c>
      <c r="E1542" s="21">
        <v>3.1733042658354025</v>
      </c>
      <c r="F1542" s="21">
        <v>2</v>
      </c>
      <c r="G1542" s="21">
        <v>3.4545454545454546</v>
      </c>
      <c r="H1542" s="21">
        <v>17.94736842105263</v>
      </c>
      <c r="I1542" s="21">
        <v>31</v>
      </c>
      <c r="J1542" s="21">
        <v>12.760328436535856</v>
      </c>
      <c r="K1542" s="21">
        <v>19.537994092626953</v>
      </c>
      <c r="L1542" s="18">
        <v>19.399061316931089</v>
      </c>
    </row>
    <row r="1543" spans="2:12" x14ac:dyDescent="0.2">
      <c r="B1543" s="7">
        <v>1540</v>
      </c>
      <c r="C1543" s="21">
        <v>5.0084373164588163</v>
      </c>
      <c r="D1543" s="21">
        <v>3.1182270147041211</v>
      </c>
      <c r="E1543" s="21">
        <v>3.3552503564171312</v>
      </c>
      <c r="F1543" s="21">
        <v>2</v>
      </c>
      <c r="G1543" s="21">
        <v>3.9090909090909092</v>
      </c>
      <c r="H1543" s="21">
        <v>15.86046511627907</v>
      </c>
      <c r="I1543" s="21">
        <v>31</v>
      </c>
      <c r="J1543" s="21">
        <v>12.379110705100469</v>
      </c>
      <c r="K1543" s="21">
        <v>18.478501874359697</v>
      </c>
      <c r="L1543" s="18">
        <v>19.883093728467035</v>
      </c>
    </row>
    <row r="1544" spans="2:12" x14ac:dyDescent="0.2">
      <c r="B1544" s="7">
        <v>1541</v>
      </c>
      <c r="C1544" s="21">
        <v>4.4351679258331664</v>
      </c>
      <c r="D1544" s="21">
        <v>3.1500155712290532</v>
      </c>
      <c r="E1544" s="21">
        <v>3.535227296118836</v>
      </c>
      <c r="F1544" s="21">
        <v>6</v>
      </c>
      <c r="G1544" s="21">
        <v>3.1818181818181817</v>
      </c>
      <c r="H1544" s="21">
        <v>19.485714285714288</v>
      </c>
      <c r="I1544" s="21">
        <v>10.333333333333334</v>
      </c>
      <c r="J1544" s="21">
        <v>13.979177572707806</v>
      </c>
      <c r="K1544" s="21">
        <v>17.537769090000793</v>
      </c>
      <c r="L1544" s="18">
        <v>19.682442387359131</v>
      </c>
    </row>
    <row r="1545" spans="2:12" x14ac:dyDescent="0.2">
      <c r="B1545" s="7">
        <v>1542</v>
      </c>
      <c r="C1545" s="21">
        <v>3.7101183592498961</v>
      </c>
      <c r="D1545" s="21">
        <v>3.1577960686160393</v>
      </c>
      <c r="E1545" s="21">
        <v>3.4438977990100081</v>
      </c>
      <c r="F1545" s="21">
        <v>6</v>
      </c>
      <c r="G1545" s="21">
        <v>3.2727272727272729</v>
      </c>
      <c r="H1545" s="21">
        <v>18.944444444444443</v>
      </c>
      <c r="I1545" s="21">
        <v>10.333333333333334</v>
      </c>
      <c r="J1545" s="21">
        <v>16.711057167603414</v>
      </c>
      <c r="K1545" s="21">
        <v>18.002857116672477</v>
      </c>
      <c r="L1545" s="18">
        <v>19.633946794788624</v>
      </c>
    </row>
    <row r="1546" spans="2:12" x14ac:dyDescent="0.2">
      <c r="B1546" s="7">
        <v>1543</v>
      </c>
      <c r="C1546" s="21">
        <v>4.0508110817891874</v>
      </c>
      <c r="D1546" s="21">
        <v>3.2797376069977124</v>
      </c>
      <c r="E1546" s="21">
        <v>3.1222097309356038</v>
      </c>
      <c r="F1546" s="21">
        <v>3</v>
      </c>
      <c r="G1546" s="21">
        <v>4</v>
      </c>
      <c r="H1546" s="21">
        <v>15.5</v>
      </c>
      <c r="I1546" s="21">
        <v>20.666666666666668</v>
      </c>
      <c r="J1546" s="21">
        <v>15.305576771705546</v>
      </c>
      <c r="K1546" s="21">
        <v>19.857730691724232</v>
      </c>
      <c r="L1546" s="18">
        <v>18.903951300163644</v>
      </c>
    </row>
    <row r="1547" spans="2:12" x14ac:dyDescent="0.2">
      <c r="B1547" s="7">
        <v>1544</v>
      </c>
      <c r="C1547" s="21">
        <v>3.6914040255767122</v>
      </c>
      <c r="D1547" s="21">
        <v>3.0703093723113706</v>
      </c>
      <c r="E1547" s="21">
        <v>3.5386624218411349</v>
      </c>
      <c r="F1547" s="21">
        <v>3</v>
      </c>
      <c r="G1547" s="21">
        <v>4.1818181818181817</v>
      </c>
      <c r="H1547" s="21">
        <v>14.82608695652174</v>
      </c>
      <c r="I1547" s="21">
        <v>20.666666666666668</v>
      </c>
      <c r="J1547" s="21">
        <v>16.795777316820168</v>
      </c>
      <c r="K1547" s="21">
        <v>17.520744453420324</v>
      </c>
      <c r="L1547" s="18">
        <v>20.193404794685417</v>
      </c>
    </row>
    <row r="1548" spans="2:12" x14ac:dyDescent="0.2">
      <c r="B1548" s="7">
        <v>1545</v>
      </c>
      <c r="C1548" s="21">
        <v>5.8700570342542209</v>
      </c>
      <c r="D1548" s="21">
        <v>3.021977229580294</v>
      </c>
      <c r="E1548" s="21">
        <v>3.2680537566002581</v>
      </c>
      <c r="F1548" s="21">
        <v>7</v>
      </c>
      <c r="G1548" s="21">
        <v>2.8181818181818183</v>
      </c>
      <c r="H1548" s="21">
        <v>22</v>
      </c>
      <c r="I1548" s="21">
        <v>8.8571428571428577</v>
      </c>
      <c r="J1548" s="21">
        <v>10.562077955666231</v>
      </c>
      <c r="K1548" s="21">
        <v>18.971536155053435</v>
      </c>
      <c r="L1548" s="18">
        <v>20.516369015993824</v>
      </c>
    </row>
    <row r="1549" spans="2:12" x14ac:dyDescent="0.2">
      <c r="B1549" s="7">
        <v>1546</v>
      </c>
      <c r="C1549" s="21">
        <v>3.440250364524756</v>
      </c>
      <c r="D1549" s="21">
        <v>3.0557550351293585</v>
      </c>
      <c r="E1549" s="21">
        <v>3.0989669304420659</v>
      </c>
      <c r="F1549" s="21">
        <v>2</v>
      </c>
      <c r="G1549" s="21">
        <v>4</v>
      </c>
      <c r="H1549" s="21">
        <v>15.5</v>
      </c>
      <c r="I1549" s="21">
        <v>31</v>
      </c>
      <c r="J1549" s="21">
        <v>18.021944169916488</v>
      </c>
      <c r="K1549" s="21">
        <v>20.006667186718168</v>
      </c>
      <c r="L1549" s="18">
        <v>20.289584501126534</v>
      </c>
    </row>
    <row r="1550" spans="2:12" x14ac:dyDescent="0.2">
      <c r="B1550" s="7">
        <v>1547</v>
      </c>
      <c r="C1550" s="21">
        <v>4.1826057813065658</v>
      </c>
      <c r="D1550" s="21">
        <v>3.0380293003914294</v>
      </c>
      <c r="E1550" s="21">
        <v>3.246165294778935</v>
      </c>
      <c r="F1550" s="21">
        <v>6</v>
      </c>
      <c r="G1550" s="21">
        <v>3.3636363636363638</v>
      </c>
      <c r="H1550" s="21">
        <v>18.432432432432432</v>
      </c>
      <c r="I1550" s="21">
        <v>10.333333333333334</v>
      </c>
      <c r="J1550" s="21">
        <v>14.823295151816193</v>
      </c>
      <c r="K1550" s="21">
        <v>19.099458705851951</v>
      </c>
      <c r="L1550" s="18">
        <v>20.407966437983902</v>
      </c>
    </row>
    <row r="1551" spans="2:12" x14ac:dyDescent="0.2">
      <c r="B1551" s="7">
        <v>1548</v>
      </c>
      <c r="C1551" s="21">
        <v>4.5883004500912037</v>
      </c>
      <c r="D1551" s="21">
        <v>2.9435184215963366</v>
      </c>
      <c r="E1551" s="21">
        <v>3.3297342652643431</v>
      </c>
      <c r="F1551" s="21">
        <v>6</v>
      </c>
      <c r="G1551" s="21">
        <v>2.6363636363636362</v>
      </c>
      <c r="H1551" s="21">
        <v>23.517241379310345</v>
      </c>
      <c r="I1551" s="21">
        <v>10.333333333333334</v>
      </c>
      <c r="J1551" s="21">
        <v>13.512628624563503</v>
      </c>
      <c r="K1551" s="21">
        <v>18.620104507071797</v>
      </c>
      <c r="L1551" s="18">
        <v>21.063228123565132</v>
      </c>
    </row>
    <row r="1552" spans="2:12" x14ac:dyDescent="0.2">
      <c r="B1552" s="7">
        <v>1549</v>
      </c>
      <c r="C1552" s="21">
        <v>5.0869633957117486</v>
      </c>
      <c r="D1552" s="21">
        <v>3.0948380254369692</v>
      </c>
      <c r="E1552" s="21">
        <v>3.3321655859395287</v>
      </c>
      <c r="F1552" s="21">
        <v>2</v>
      </c>
      <c r="G1552" s="21">
        <v>3.3636363636363638</v>
      </c>
      <c r="H1552" s="21">
        <v>18.432432432432432</v>
      </c>
      <c r="I1552" s="21">
        <v>31</v>
      </c>
      <c r="J1552" s="21">
        <v>12.188017718441868</v>
      </c>
      <c r="K1552" s="21">
        <v>18.606518313980679</v>
      </c>
      <c r="L1552" s="18">
        <v>20.033358608887468</v>
      </c>
    </row>
    <row r="1553" spans="2:12" x14ac:dyDescent="0.2">
      <c r="B1553" s="7">
        <v>1550</v>
      </c>
      <c r="C1553" s="21">
        <v>3.7757011619619258</v>
      </c>
      <c r="D1553" s="21">
        <v>3.0743298402902433</v>
      </c>
      <c r="E1553" s="21">
        <v>3.2009480728732869</v>
      </c>
      <c r="F1553" s="21">
        <v>3</v>
      </c>
      <c r="G1553" s="21">
        <v>3.9090909090909092</v>
      </c>
      <c r="H1553" s="21">
        <v>15.86046511627907</v>
      </c>
      <c r="I1553" s="21">
        <v>20.666666666666668</v>
      </c>
      <c r="J1553" s="21">
        <v>16.420791090305364</v>
      </c>
      <c r="K1553" s="21">
        <v>19.369261415211447</v>
      </c>
      <c r="L1553" s="18">
        <v>20.166996783320641</v>
      </c>
    </row>
    <row r="1554" spans="2:12" x14ac:dyDescent="0.2">
      <c r="B1554" s="7">
        <v>1551</v>
      </c>
      <c r="C1554" s="21">
        <v>4.3430721103297749</v>
      </c>
      <c r="D1554" s="21">
        <v>3.1673966033659124</v>
      </c>
      <c r="E1554" s="21">
        <v>3.3685835499762979</v>
      </c>
      <c r="F1554" s="21">
        <v>6</v>
      </c>
      <c r="G1554" s="21">
        <v>4.2727272727272725</v>
      </c>
      <c r="H1554" s="21">
        <v>14.510638297872342</v>
      </c>
      <c r="I1554" s="21">
        <v>10.333333333333334</v>
      </c>
      <c r="J1554" s="21">
        <v>14.275609159824027</v>
      </c>
      <c r="K1554" s="21">
        <v>18.405362099579285</v>
      </c>
      <c r="L1554" s="18">
        <v>19.57443533724642</v>
      </c>
    </row>
    <row r="1555" spans="2:12" x14ac:dyDescent="0.2">
      <c r="B1555" s="7">
        <v>1552</v>
      </c>
      <c r="C1555" s="21">
        <v>6.5295049023637199</v>
      </c>
      <c r="D1555" s="21">
        <v>3.1329070008346829</v>
      </c>
      <c r="E1555" s="21">
        <v>3.291397934012136</v>
      </c>
      <c r="F1555" s="21">
        <v>5</v>
      </c>
      <c r="G1555" s="21">
        <v>4.2727272727272725</v>
      </c>
      <c r="H1555" s="21">
        <v>14.510638297872342</v>
      </c>
      <c r="I1555" s="21">
        <v>12.4</v>
      </c>
      <c r="J1555" s="21">
        <v>9.4953600505844822</v>
      </c>
      <c r="K1555" s="21">
        <v>18.836980894748109</v>
      </c>
      <c r="L1555" s="18">
        <v>19.789926730503552</v>
      </c>
    </row>
    <row r="1556" spans="2:12" x14ac:dyDescent="0.2">
      <c r="B1556" s="7">
        <v>1553</v>
      </c>
      <c r="C1556" s="21">
        <v>4.6008724728500034</v>
      </c>
      <c r="D1556" s="21">
        <v>3.2271313781111228</v>
      </c>
      <c r="E1556" s="21">
        <v>3.4205914257790293</v>
      </c>
      <c r="F1556" s="21">
        <v>7</v>
      </c>
      <c r="G1556" s="21">
        <v>3.0909090909090908</v>
      </c>
      <c r="H1556" s="21">
        <v>20.058823529411764</v>
      </c>
      <c r="I1556" s="21">
        <v>8.8571428571428577</v>
      </c>
      <c r="J1556" s="21">
        <v>13.475704959410491</v>
      </c>
      <c r="K1556" s="21">
        <v>18.125520497052548</v>
      </c>
      <c r="L1556" s="18">
        <v>19.212109063960487</v>
      </c>
    </row>
    <row r="1557" spans="2:12" x14ac:dyDescent="0.2">
      <c r="B1557" s="7">
        <v>1554</v>
      </c>
      <c r="C1557" s="21">
        <v>3.8261841064804587</v>
      </c>
      <c r="D1557" s="21">
        <v>3.0797348838107461</v>
      </c>
      <c r="E1557" s="21">
        <v>3.1832604214176659</v>
      </c>
      <c r="F1557" s="21">
        <v>7</v>
      </c>
      <c r="G1557" s="21">
        <v>3.7272727272727271</v>
      </c>
      <c r="H1557" s="21">
        <v>16.634146341463417</v>
      </c>
      <c r="I1557" s="21">
        <v>8.8571428571428577</v>
      </c>
      <c r="J1557" s="21">
        <v>16.204134007819899</v>
      </c>
      <c r="K1557" s="21">
        <v>19.476885894364962</v>
      </c>
      <c r="L1557" s="18">
        <v>20.131602991515805</v>
      </c>
    </row>
    <row r="1558" spans="2:12" x14ac:dyDescent="0.2">
      <c r="B1558" s="7">
        <v>1555</v>
      </c>
      <c r="C1558" s="21">
        <v>3.4354356445003247</v>
      </c>
      <c r="D1558" s="21">
        <v>2.9407421853708828</v>
      </c>
      <c r="E1558" s="21">
        <v>3.2292811149131651</v>
      </c>
      <c r="F1558" s="21">
        <v>3</v>
      </c>
      <c r="G1558" s="21">
        <v>4.6363636363636367</v>
      </c>
      <c r="H1558" s="21">
        <v>13.372549019607842</v>
      </c>
      <c r="I1558" s="21">
        <v>20.666666666666668</v>
      </c>
      <c r="J1558" s="21">
        <v>18.047201698932639</v>
      </c>
      <c r="K1558" s="21">
        <v>19.19931953699459</v>
      </c>
      <c r="L1558" s="18">
        <v>21.083113068676109</v>
      </c>
    </row>
    <row r="1559" spans="2:12" x14ac:dyDescent="0.2">
      <c r="B1559" s="7">
        <v>1556</v>
      </c>
      <c r="C1559" s="21">
        <v>2.8700302069328743</v>
      </c>
      <c r="D1559" s="21">
        <v>3.1434683543171529</v>
      </c>
      <c r="E1559" s="21">
        <v>3.3625470502605364</v>
      </c>
      <c r="F1559" s="21">
        <v>4</v>
      </c>
      <c r="G1559" s="21">
        <v>2.4545454545454546</v>
      </c>
      <c r="H1559" s="21">
        <v>25.25925925925926</v>
      </c>
      <c r="I1559" s="21">
        <v>15.5</v>
      </c>
      <c r="J1559" s="21">
        <v>21.602560088124566</v>
      </c>
      <c r="K1559" s="21">
        <v>18.438403708045104</v>
      </c>
      <c r="L1559" s="18">
        <v>19.723436984772221</v>
      </c>
    </row>
    <row r="1560" spans="2:12" x14ac:dyDescent="0.2">
      <c r="B1560" s="7">
        <v>1557</v>
      </c>
      <c r="C1560" s="21">
        <v>5.2072878481167955</v>
      </c>
      <c r="D1560" s="21">
        <v>2.9821381438986196</v>
      </c>
      <c r="E1560" s="21">
        <v>3.1675678807405681</v>
      </c>
      <c r="F1560" s="21">
        <v>3</v>
      </c>
      <c r="G1560" s="21">
        <v>2.6363636363636362</v>
      </c>
      <c r="H1560" s="21">
        <v>23.517241379310345</v>
      </c>
      <c r="I1560" s="21">
        <v>20.666666666666668</v>
      </c>
      <c r="J1560" s="21">
        <v>11.906390007309115</v>
      </c>
      <c r="K1560" s="21">
        <v>19.57337690439789</v>
      </c>
      <c r="L1560" s="18">
        <v>20.790452020759151</v>
      </c>
    </row>
    <row r="1561" spans="2:12" x14ac:dyDescent="0.2">
      <c r="B1561" s="7">
        <v>1558</v>
      </c>
      <c r="C1561" s="21">
        <v>3.2474980705059453</v>
      </c>
      <c r="D1561" s="21">
        <v>3.2218411799047768</v>
      </c>
      <c r="E1561" s="21">
        <v>3.3853925855771347</v>
      </c>
      <c r="F1561" s="21">
        <v>5</v>
      </c>
      <c r="G1561" s="21">
        <v>2.9090909090909092</v>
      </c>
      <c r="H1561" s="21">
        <v>21.3125</v>
      </c>
      <c r="I1561" s="21">
        <v>12.4</v>
      </c>
      <c r="J1561" s="21">
        <v>19.091620273184855</v>
      </c>
      <c r="K1561" s="21">
        <v>18.313976424518685</v>
      </c>
      <c r="L1561" s="18">
        <v>19.243654959377125</v>
      </c>
    </row>
    <row r="1562" spans="2:12" x14ac:dyDescent="0.2">
      <c r="B1562" s="7">
        <v>1559</v>
      </c>
      <c r="C1562" s="21">
        <v>2.3947412396487198</v>
      </c>
      <c r="D1562" s="21">
        <v>2.9930723733601354</v>
      </c>
      <c r="E1562" s="21">
        <v>3.2611960284923125</v>
      </c>
      <c r="F1562" s="21">
        <v>4</v>
      </c>
      <c r="G1562" s="21">
        <v>3.5454545454545454</v>
      </c>
      <c r="H1562" s="21">
        <v>17.487179487179489</v>
      </c>
      <c r="I1562" s="21">
        <v>15.5</v>
      </c>
      <c r="J1562" s="21">
        <v>25.89006234723492</v>
      </c>
      <c r="K1562" s="21">
        <v>19.011429996332755</v>
      </c>
      <c r="L1562" s="18">
        <v>20.71450077580198</v>
      </c>
    </row>
    <row r="1563" spans="2:12" x14ac:dyDescent="0.2">
      <c r="B1563" s="7">
        <v>1560</v>
      </c>
      <c r="C1563" s="21">
        <v>4.7844943046578194</v>
      </c>
      <c r="D1563" s="21">
        <v>3.1042184509088795</v>
      </c>
      <c r="E1563" s="21">
        <v>3.3558658397452157</v>
      </c>
      <c r="F1563" s="21">
        <v>6</v>
      </c>
      <c r="G1563" s="21">
        <v>2.8181818181818183</v>
      </c>
      <c r="H1563" s="21">
        <v>22</v>
      </c>
      <c r="I1563" s="21">
        <v>10.333333333333334</v>
      </c>
      <c r="J1563" s="21">
        <v>12.95852728670646</v>
      </c>
      <c r="K1563" s="21">
        <v>18.475112820573056</v>
      </c>
      <c r="L1563" s="18">
        <v>19.972821172378225</v>
      </c>
    </row>
    <row r="1564" spans="2:12" x14ac:dyDescent="0.2">
      <c r="B1564" s="7">
        <v>1561</v>
      </c>
      <c r="C1564" s="21">
        <v>4.6121498803676175</v>
      </c>
      <c r="D1564" s="21">
        <v>3.0345761208359483</v>
      </c>
      <c r="E1564" s="21">
        <v>3.1564070719460027</v>
      </c>
      <c r="F1564" s="21">
        <v>3</v>
      </c>
      <c r="G1564" s="21">
        <v>2.8181818181818183</v>
      </c>
      <c r="H1564" s="21">
        <v>22</v>
      </c>
      <c r="I1564" s="21">
        <v>20.666666666666668</v>
      </c>
      <c r="J1564" s="21">
        <v>13.44275481243862</v>
      </c>
      <c r="K1564" s="21">
        <v>19.642586835853042</v>
      </c>
      <c r="L1564" s="18">
        <v>20.431189573494891</v>
      </c>
    </row>
    <row r="1565" spans="2:12" x14ac:dyDescent="0.2">
      <c r="B1565" s="7">
        <v>1562</v>
      </c>
      <c r="C1565" s="21">
        <v>3.3344903050456454</v>
      </c>
      <c r="D1565" s="21">
        <v>3.023983735175173</v>
      </c>
      <c r="E1565" s="21">
        <v>3.45186567010983</v>
      </c>
      <c r="F1565" s="21">
        <v>5</v>
      </c>
      <c r="G1565" s="21">
        <v>2.6363636363636362</v>
      </c>
      <c r="H1565" s="21">
        <v>23.517241379310345</v>
      </c>
      <c r="I1565" s="21">
        <v>12.4</v>
      </c>
      <c r="J1565" s="21">
        <v>18.593546337856662</v>
      </c>
      <c r="K1565" s="21">
        <v>17.961301488892328</v>
      </c>
      <c r="L1565" s="18">
        <v>20.502755778350267</v>
      </c>
    </row>
    <row r="1566" spans="2:12" x14ac:dyDescent="0.2">
      <c r="B1566" s="7">
        <v>1563</v>
      </c>
      <c r="C1566" s="21">
        <v>4.3790920841394296</v>
      </c>
      <c r="D1566" s="21">
        <v>3.0532245793197306</v>
      </c>
      <c r="E1566" s="21">
        <v>3.2228349300451709</v>
      </c>
      <c r="F1566" s="21">
        <v>4</v>
      </c>
      <c r="G1566" s="21">
        <v>3.4545454545454546</v>
      </c>
      <c r="H1566" s="21">
        <v>17.94736842105263</v>
      </c>
      <c r="I1566" s="21">
        <v>15.5</v>
      </c>
      <c r="J1566" s="21">
        <v>14.158185945565499</v>
      </c>
      <c r="K1566" s="21">
        <v>19.237721244113182</v>
      </c>
      <c r="L1566" s="18">
        <v>20.306400131828436</v>
      </c>
    </row>
    <row r="1567" spans="2:12" x14ac:dyDescent="0.2">
      <c r="B1567" s="7">
        <v>1564</v>
      </c>
      <c r="C1567" s="21">
        <v>3.8838928608726064</v>
      </c>
      <c r="D1567" s="21">
        <v>3.2023972398166389</v>
      </c>
      <c r="E1567" s="21">
        <v>3.6550266521031549</v>
      </c>
      <c r="F1567" s="21">
        <v>5</v>
      </c>
      <c r="G1567" s="21">
        <v>2.8181818181818183</v>
      </c>
      <c r="H1567" s="21">
        <v>22</v>
      </c>
      <c r="I1567" s="21">
        <v>12.4</v>
      </c>
      <c r="J1567" s="21">
        <v>15.963365165039662</v>
      </c>
      <c r="K1567" s="21">
        <v>16.962940602450686</v>
      </c>
      <c r="L1567" s="18">
        <v>19.360496327291976</v>
      </c>
    </row>
    <row r="1568" spans="2:12" x14ac:dyDescent="0.2">
      <c r="B1568" s="7">
        <v>1565</v>
      </c>
      <c r="C1568" s="21">
        <v>5.3699682484893412</v>
      </c>
      <c r="D1568" s="21">
        <v>3.0057432281146217</v>
      </c>
      <c r="E1568" s="21">
        <v>3.4307359759696943</v>
      </c>
      <c r="F1568" s="21">
        <v>3</v>
      </c>
      <c r="G1568" s="21">
        <v>4.0909090909090908</v>
      </c>
      <c r="H1568" s="21">
        <v>15.155555555555555</v>
      </c>
      <c r="I1568" s="21">
        <v>20.666666666666668</v>
      </c>
      <c r="J1568" s="21">
        <v>11.545692103010404</v>
      </c>
      <c r="K1568" s="21">
        <v>18.071924051945082</v>
      </c>
      <c r="L1568" s="18">
        <v>20.627177804169929</v>
      </c>
    </row>
    <row r="1569" spans="2:12" x14ac:dyDescent="0.2">
      <c r="B1569" s="7">
        <v>1566</v>
      </c>
      <c r="C1569" s="21">
        <v>5.2788672163358328</v>
      </c>
      <c r="D1569" s="21">
        <v>3.0004503602085477</v>
      </c>
      <c r="E1569" s="21">
        <v>3.4034246959003149</v>
      </c>
      <c r="F1569" s="21">
        <v>6</v>
      </c>
      <c r="G1569" s="21">
        <v>3</v>
      </c>
      <c r="H1569" s="21">
        <v>20.666666666666668</v>
      </c>
      <c r="I1569" s="21">
        <v>10.333333333333334</v>
      </c>
      <c r="J1569" s="21">
        <v>11.744944030442092</v>
      </c>
      <c r="K1569" s="21">
        <v>18.216944854012411</v>
      </c>
      <c r="L1569" s="18">
        <v>20.663564650904828</v>
      </c>
    </row>
    <row r="1570" spans="2:12" x14ac:dyDescent="0.2">
      <c r="B1570" s="7">
        <v>1567</v>
      </c>
      <c r="C1570" s="21">
        <v>6.125510825470986</v>
      </c>
      <c r="D1570" s="21">
        <v>3.1438827700324299</v>
      </c>
      <c r="E1570" s="21">
        <v>3.3225194669569542</v>
      </c>
      <c r="F1570" s="21">
        <v>5</v>
      </c>
      <c r="G1570" s="21">
        <v>3.8181818181818183</v>
      </c>
      <c r="H1570" s="21">
        <v>16.238095238095237</v>
      </c>
      <c r="I1570" s="21">
        <v>12.4</v>
      </c>
      <c r="J1570" s="21">
        <v>10.121604836970127</v>
      </c>
      <c r="K1570" s="21">
        <v>18.660537768582248</v>
      </c>
      <c r="L1570" s="18">
        <v>19.720837109762989</v>
      </c>
    </row>
    <row r="1571" spans="2:12" x14ac:dyDescent="0.2">
      <c r="B1571" s="7">
        <v>1568</v>
      </c>
      <c r="C1571" s="21">
        <v>3.5102924162611879</v>
      </c>
      <c r="D1571" s="21">
        <v>3.0805403235886133</v>
      </c>
      <c r="E1571" s="21">
        <v>3.7824119338219666</v>
      </c>
      <c r="F1571" s="21">
        <v>4</v>
      </c>
      <c r="G1571" s="21">
        <v>2.3636363636363638</v>
      </c>
      <c r="H1571" s="21">
        <v>26.23076923076923</v>
      </c>
      <c r="I1571" s="21">
        <v>15.5</v>
      </c>
      <c r="J1571" s="21">
        <v>17.66234622300674</v>
      </c>
      <c r="K1571" s="21">
        <v>16.391657250655836</v>
      </c>
      <c r="L1571" s="18">
        <v>20.126339371456222</v>
      </c>
    </row>
    <row r="1572" spans="2:12" x14ac:dyDescent="0.2">
      <c r="B1572" s="7">
        <v>1569</v>
      </c>
      <c r="C1572" s="21">
        <v>4.4884743057346697</v>
      </c>
      <c r="D1572" s="21">
        <v>2.9742495752907154</v>
      </c>
      <c r="E1572" s="21">
        <v>3.7314040642998219</v>
      </c>
      <c r="F1572" s="21">
        <v>5</v>
      </c>
      <c r="G1572" s="21">
        <v>3.8181818181818183</v>
      </c>
      <c r="H1572" s="21">
        <v>16.238095238095237</v>
      </c>
      <c r="I1572" s="21">
        <v>12.4</v>
      </c>
      <c r="J1572" s="21">
        <v>13.813156938602971</v>
      </c>
      <c r="K1572" s="21">
        <v>16.615729342524038</v>
      </c>
      <c r="L1572" s="18">
        <v>20.845594302199697</v>
      </c>
    </row>
    <row r="1573" spans="2:12" x14ac:dyDescent="0.2">
      <c r="B1573" s="7">
        <v>1570</v>
      </c>
      <c r="C1573" s="21">
        <v>6.4670064900484983</v>
      </c>
      <c r="D1573" s="21">
        <v>3.1959831947229631</v>
      </c>
      <c r="E1573" s="21">
        <v>3.25377313200867</v>
      </c>
      <c r="F1573" s="21">
        <v>6</v>
      </c>
      <c r="G1573" s="21">
        <v>2.7272727272727271</v>
      </c>
      <c r="H1573" s="21">
        <v>22.733333333333334</v>
      </c>
      <c r="I1573" s="21">
        <v>10.333333333333334</v>
      </c>
      <c r="J1573" s="21">
        <v>9.5871250624854465</v>
      </c>
      <c r="K1573" s="21">
        <v>19.054801144579244</v>
      </c>
      <c r="L1573" s="18">
        <v>19.399351067418344</v>
      </c>
    </row>
    <row r="1574" spans="2:12" x14ac:dyDescent="0.2">
      <c r="B1574" s="7">
        <v>1571</v>
      </c>
      <c r="C1574" s="21">
        <v>4.4995599436906213</v>
      </c>
      <c r="D1574" s="21">
        <v>3.1274750834792249</v>
      </c>
      <c r="E1574" s="21">
        <v>3.0908825284712869</v>
      </c>
      <c r="F1574" s="21">
        <v>7</v>
      </c>
      <c r="G1574" s="21">
        <v>2.4545454545454546</v>
      </c>
      <c r="H1574" s="21">
        <v>25.25925925925926</v>
      </c>
      <c r="I1574" s="21">
        <v>8.8571428571428577</v>
      </c>
      <c r="J1574" s="21">
        <v>13.779125242444591</v>
      </c>
      <c r="K1574" s="21">
        <v>20.058995911004242</v>
      </c>
      <c r="L1574" s="18">
        <v>19.82429862591481</v>
      </c>
    </row>
    <row r="1575" spans="2:12" x14ac:dyDescent="0.2">
      <c r="B1575" s="7">
        <v>1572</v>
      </c>
      <c r="C1575" s="21">
        <v>2.8096449694202636</v>
      </c>
      <c r="D1575" s="21">
        <v>3.0466591592072971</v>
      </c>
      <c r="E1575" s="21">
        <v>3.6592750772579254</v>
      </c>
      <c r="F1575" s="21">
        <v>4</v>
      </c>
      <c r="G1575" s="21">
        <v>3.1818181818181817</v>
      </c>
      <c r="H1575" s="21">
        <v>19.485714285714288</v>
      </c>
      <c r="I1575" s="21">
        <v>15.5</v>
      </c>
      <c r="J1575" s="21">
        <v>22.066844983903056</v>
      </c>
      <c r="K1575" s="21">
        <v>16.943246596935161</v>
      </c>
      <c r="L1575" s="18">
        <v>20.350159555140927</v>
      </c>
    </row>
    <row r="1576" spans="2:12" x14ac:dyDescent="0.2">
      <c r="B1576" s="7">
        <v>1573</v>
      </c>
      <c r="C1576" s="21">
        <v>3.2024561135591307</v>
      </c>
      <c r="D1576" s="21">
        <v>3.1704565502261342</v>
      </c>
      <c r="E1576" s="21">
        <v>3.6006348174788005</v>
      </c>
      <c r="F1576" s="21">
        <v>5</v>
      </c>
      <c r="G1576" s="21">
        <v>2.4545454545454546</v>
      </c>
      <c r="H1576" s="21">
        <v>25.25925925925926</v>
      </c>
      <c r="I1576" s="21">
        <v>12.4</v>
      </c>
      <c r="J1576" s="21">
        <v>19.360140405201285</v>
      </c>
      <c r="K1576" s="21">
        <v>17.219185822185935</v>
      </c>
      <c r="L1576" s="18">
        <v>19.555543190010859</v>
      </c>
    </row>
    <row r="1577" spans="2:12" x14ac:dyDescent="0.2">
      <c r="B1577" s="7">
        <v>1574</v>
      </c>
      <c r="C1577" s="21">
        <v>3.1626227127816655</v>
      </c>
      <c r="D1577" s="21">
        <v>3.2072002351701077</v>
      </c>
      <c r="E1577" s="21">
        <v>3.2844149894329937</v>
      </c>
      <c r="F1577" s="21">
        <v>3</v>
      </c>
      <c r="G1577" s="21">
        <v>4.4545454545454541</v>
      </c>
      <c r="H1577" s="21">
        <v>13.918367346938776</v>
      </c>
      <c r="I1577" s="21">
        <v>20.666666666666668</v>
      </c>
      <c r="J1577" s="21">
        <v>19.603982400249151</v>
      </c>
      <c r="K1577" s="21">
        <v>18.877029912320367</v>
      </c>
      <c r="L1577" s="18">
        <v>19.331502698244083</v>
      </c>
    </row>
    <row r="1578" spans="2:12" x14ac:dyDescent="0.2">
      <c r="B1578" s="7">
        <v>1575</v>
      </c>
      <c r="C1578" s="21">
        <v>3.7185212826003951</v>
      </c>
      <c r="D1578" s="21">
        <v>3.0887112068007205</v>
      </c>
      <c r="E1578" s="21">
        <v>3.4395431735736559</v>
      </c>
      <c r="F1578" s="21">
        <v>2</v>
      </c>
      <c r="G1578" s="21">
        <v>2.7272727272727271</v>
      </c>
      <c r="H1578" s="21">
        <v>22.733333333333334</v>
      </c>
      <c r="I1578" s="21">
        <v>31</v>
      </c>
      <c r="J1578" s="21">
        <v>16.673294379168606</v>
      </c>
      <c r="K1578" s="21">
        <v>18.025649591013138</v>
      </c>
      <c r="L1578" s="18">
        <v>20.07309711037033</v>
      </c>
    </row>
    <row r="1579" spans="2:12" x14ac:dyDescent="0.2">
      <c r="B1579" s="7">
        <v>1576</v>
      </c>
      <c r="C1579" s="21">
        <v>4.348102310752191</v>
      </c>
      <c r="D1579" s="21">
        <v>3.0778518935958146</v>
      </c>
      <c r="E1579" s="21">
        <v>3.240392914516677</v>
      </c>
      <c r="F1579" s="21">
        <v>5</v>
      </c>
      <c r="G1579" s="21">
        <v>3.6363636363636362</v>
      </c>
      <c r="H1579" s="21">
        <v>17.05</v>
      </c>
      <c r="I1579" s="21">
        <v>12.4</v>
      </c>
      <c r="J1579" s="21">
        <v>14.259094098748205</v>
      </c>
      <c r="K1579" s="21">
        <v>19.13348215342819</v>
      </c>
      <c r="L1579" s="18">
        <v>20.143919247383344</v>
      </c>
    </row>
    <row r="1580" spans="2:12" x14ac:dyDescent="0.2">
      <c r="B1580" s="7">
        <v>1577</v>
      </c>
      <c r="C1580" s="21">
        <v>4.7897650199013873</v>
      </c>
      <c r="D1580" s="21">
        <v>3.0480056022302908</v>
      </c>
      <c r="E1580" s="21">
        <v>3.3265487227769484</v>
      </c>
      <c r="F1580" s="21">
        <v>4</v>
      </c>
      <c r="G1580" s="21">
        <v>3.3636363636363638</v>
      </c>
      <c r="H1580" s="21">
        <v>18.432432432432432</v>
      </c>
      <c r="I1580" s="21">
        <v>15.5</v>
      </c>
      <c r="J1580" s="21">
        <v>12.944267566862074</v>
      </c>
      <c r="K1580" s="21">
        <v>18.637935339856803</v>
      </c>
      <c r="L1580" s="18">
        <v>20.341169961968991</v>
      </c>
    </row>
    <row r="1581" spans="2:12" x14ac:dyDescent="0.2">
      <c r="B1581" s="7">
        <v>1578</v>
      </c>
      <c r="C1581" s="21">
        <v>4.049826212353774</v>
      </c>
      <c r="D1581" s="21">
        <v>2.9746745980699609</v>
      </c>
      <c r="E1581" s="21">
        <v>3.4650715870310362</v>
      </c>
      <c r="F1581" s="21">
        <v>5</v>
      </c>
      <c r="G1581" s="21">
        <v>2.6363636363636362</v>
      </c>
      <c r="H1581" s="21">
        <v>23.517241379310345</v>
      </c>
      <c r="I1581" s="21">
        <v>12.4</v>
      </c>
      <c r="J1581" s="21">
        <v>15.309298905437567</v>
      </c>
      <c r="K1581" s="21">
        <v>17.892848226296881</v>
      </c>
      <c r="L1581" s="18">
        <v>20.842615874767297</v>
      </c>
    </row>
    <row r="1582" spans="2:12" x14ac:dyDescent="0.2">
      <c r="B1582" s="7">
        <v>1579</v>
      </c>
      <c r="C1582" s="21">
        <v>4.2073147418648293</v>
      </c>
      <c r="D1582" s="21">
        <v>3.1365900294353275</v>
      </c>
      <c r="E1582" s="21">
        <v>3.8445284716901256</v>
      </c>
      <c r="F1582" s="21">
        <v>7</v>
      </c>
      <c r="G1582" s="21">
        <v>2</v>
      </c>
      <c r="H1582" s="21">
        <v>31</v>
      </c>
      <c r="I1582" s="21">
        <v>8.8571428571428577</v>
      </c>
      <c r="J1582" s="21">
        <v>14.736240049518955</v>
      </c>
      <c r="K1582" s="21">
        <v>16.126815149516542</v>
      </c>
      <c r="L1582" s="18">
        <v>19.766689117213609</v>
      </c>
    </row>
    <row r="1583" spans="2:12" x14ac:dyDescent="0.2">
      <c r="B1583" s="7">
        <v>1580</v>
      </c>
      <c r="C1583" s="21">
        <v>6.0518355116209888</v>
      </c>
      <c r="D1583" s="21">
        <v>2.9505270362913083</v>
      </c>
      <c r="E1583" s="21">
        <v>3.2767984997365867</v>
      </c>
      <c r="F1583" s="21">
        <v>7</v>
      </c>
      <c r="G1583" s="21">
        <v>2.6363636363636362</v>
      </c>
      <c r="H1583" s="21">
        <v>23.517241379310345</v>
      </c>
      <c r="I1583" s="21">
        <v>8.8571428571428577</v>
      </c>
      <c r="J1583" s="21">
        <v>10.244825703035881</v>
      </c>
      <c r="K1583" s="21">
        <v>18.920907100324911</v>
      </c>
      <c r="L1583" s="18">
        <v>21.013195011400899</v>
      </c>
    </row>
    <row r="1584" spans="2:12" x14ac:dyDescent="0.2">
      <c r="B1584" s="7">
        <v>1581</v>
      </c>
      <c r="C1584" s="21">
        <v>3.649538604892983</v>
      </c>
      <c r="D1584" s="21">
        <v>3.0683681026204725</v>
      </c>
      <c r="E1584" s="21">
        <v>3.6320115871005805</v>
      </c>
      <c r="F1584" s="21">
        <v>2</v>
      </c>
      <c r="G1584" s="21">
        <v>3.2727272727272729</v>
      </c>
      <c r="H1584" s="21">
        <v>18.944444444444443</v>
      </c>
      <c r="I1584" s="21">
        <v>31</v>
      </c>
      <c r="J1584" s="21">
        <v>16.988448873201616</v>
      </c>
      <c r="K1584" s="21">
        <v>17.07043012202897</v>
      </c>
      <c r="L1584" s="18">
        <v>20.206180590604582</v>
      </c>
    </row>
    <row r="1585" spans="2:12" x14ac:dyDescent="0.2">
      <c r="B1585" s="7">
        <v>1582</v>
      </c>
      <c r="C1585" s="21">
        <v>4.740610357103507</v>
      </c>
      <c r="D1585" s="21">
        <v>3.0326743225105544</v>
      </c>
      <c r="E1585" s="21">
        <v>3.495296962615825</v>
      </c>
      <c r="F1585" s="21">
        <v>2</v>
      </c>
      <c r="G1585" s="21">
        <v>2.6363636363636362</v>
      </c>
      <c r="H1585" s="21">
        <v>23.517241379310345</v>
      </c>
      <c r="I1585" s="21">
        <v>31</v>
      </c>
      <c r="J1585" s="21">
        <v>13.078484694928976</v>
      </c>
      <c r="K1585" s="21">
        <v>17.738120870164973</v>
      </c>
      <c r="L1585" s="18">
        <v>20.444002028109047</v>
      </c>
    </row>
    <row r="1586" spans="2:12" x14ac:dyDescent="0.2">
      <c r="B1586" s="7">
        <v>1583</v>
      </c>
      <c r="C1586" s="21">
        <v>4.983432537900983</v>
      </c>
      <c r="D1586" s="21">
        <v>3.2301422538338969</v>
      </c>
      <c r="E1586" s="21">
        <v>3.3955185534395618</v>
      </c>
      <c r="F1586" s="21">
        <v>4</v>
      </c>
      <c r="G1586" s="21">
        <v>2.8181818181818183</v>
      </c>
      <c r="H1586" s="21">
        <v>22</v>
      </c>
      <c r="I1586" s="21">
        <v>15.5</v>
      </c>
      <c r="J1586" s="21">
        <v>12.441223901089337</v>
      </c>
      <c r="K1586" s="21">
        <v>18.259361279942294</v>
      </c>
      <c r="L1586" s="18">
        <v>19.194201099475237</v>
      </c>
    </row>
    <row r="1587" spans="2:12" x14ac:dyDescent="0.2">
      <c r="B1587" s="7">
        <v>1584</v>
      </c>
      <c r="C1587" s="21">
        <v>4.9456777988047751</v>
      </c>
      <c r="D1587" s="21">
        <v>3.0194507057408511</v>
      </c>
      <c r="E1587" s="21">
        <v>3.2000630577313927</v>
      </c>
      <c r="F1587" s="21">
        <v>2</v>
      </c>
      <c r="G1587" s="21">
        <v>3.7272727272727271</v>
      </c>
      <c r="H1587" s="21">
        <v>16.634146341463417</v>
      </c>
      <c r="I1587" s="21">
        <v>31</v>
      </c>
      <c r="J1587" s="21">
        <v>12.53619878249723</v>
      </c>
      <c r="K1587" s="21">
        <v>19.374618212665286</v>
      </c>
      <c r="L1587" s="18">
        <v>20.533536077313673</v>
      </c>
    </row>
    <row r="1588" spans="2:12" x14ac:dyDescent="0.2">
      <c r="B1588" s="7">
        <v>1585</v>
      </c>
      <c r="C1588" s="21">
        <v>4.1742540463496685</v>
      </c>
      <c r="D1588" s="21">
        <v>3.2313015973164756</v>
      </c>
      <c r="E1588" s="21">
        <v>3.2563863914316351</v>
      </c>
      <c r="F1588" s="21">
        <v>2</v>
      </c>
      <c r="G1588" s="21">
        <v>3.1818181818181817</v>
      </c>
      <c r="H1588" s="21">
        <v>19.485714285714288</v>
      </c>
      <c r="I1588" s="21">
        <v>31</v>
      </c>
      <c r="J1588" s="21">
        <v>14.852953201115827</v>
      </c>
      <c r="K1588" s="21">
        <v>19.039509611985071</v>
      </c>
      <c r="L1588" s="18">
        <v>19.187314502456108</v>
      </c>
    </row>
    <row r="1589" spans="2:12" x14ac:dyDescent="0.2">
      <c r="B1589" s="7">
        <v>1586</v>
      </c>
      <c r="C1589" s="21">
        <v>5.5548670208728224</v>
      </c>
      <c r="D1589" s="21">
        <v>3.1372670518820729</v>
      </c>
      <c r="E1589" s="21">
        <v>3.4051263702951955</v>
      </c>
      <c r="F1589" s="21">
        <v>2</v>
      </c>
      <c r="G1589" s="21">
        <v>2.2727272727272729</v>
      </c>
      <c r="H1589" s="21">
        <v>27.279999999999998</v>
      </c>
      <c r="I1589" s="21">
        <v>31</v>
      </c>
      <c r="J1589" s="21">
        <v>11.161383299911668</v>
      </c>
      <c r="K1589" s="21">
        <v>18.207841136487726</v>
      </c>
      <c r="L1589" s="18">
        <v>19.762423464335203</v>
      </c>
    </row>
    <row r="1590" spans="2:12" x14ac:dyDescent="0.2">
      <c r="B1590" s="7">
        <v>1587</v>
      </c>
      <c r="C1590" s="21">
        <v>4.5126347651269754</v>
      </c>
      <c r="D1590" s="21">
        <v>3.0301576912518837</v>
      </c>
      <c r="E1590" s="21">
        <v>3.1889984124944402</v>
      </c>
      <c r="F1590" s="21">
        <v>4</v>
      </c>
      <c r="G1590" s="21">
        <v>2.5454545454545454</v>
      </c>
      <c r="H1590" s="21">
        <v>24.357142857142858</v>
      </c>
      <c r="I1590" s="21">
        <v>15.5</v>
      </c>
      <c r="J1590" s="21">
        <v>13.739201869189044</v>
      </c>
      <c r="K1590" s="21">
        <v>19.441840973355482</v>
      </c>
      <c r="L1590" s="18">
        <v>20.460981347272799</v>
      </c>
    </row>
    <row r="1591" spans="2:12" x14ac:dyDescent="0.2">
      <c r="B1591" s="7">
        <v>1588</v>
      </c>
      <c r="C1591" s="21">
        <v>4.6501915923872073</v>
      </c>
      <c r="D1591" s="21">
        <v>3.0148662629608025</v>
      </c>
      <c r="E1591" s="21">
        <v>3.122829530110558</v>
      </c>
      <c r="F1591" s="21">
        <v>6</v>
      </c>
      <c r="G1591" s="21">
        <v>2.5454545454545454</v>
      </c>
      <c r="H1591" s="21">
        <v>24.357142857142858</v>
      </c>
      <c r="I1591" s="21">
        <v>10.333333333333334</v>
      </c>
      <c r="J1591" s="21">
        <v>13.332783987115654</v>
      </c>
      <c r="K1591" s="21">
        <v>19.853789456706274</v>
      </c>
      <c r="L1591" s="18">
        <v>20.564759625228554</v>
      </c>
    </row>
    <row r="1592" spans="2:12" x14ac:dyDescent="0.2">
      <c r="B1592" s="7">
        <v>1589</v>
      </c>
      <c r="C1592" s="21">
        <v>6.24313670936212</v>
      </c>
      <c r="D1592" s="21">
        <v>3.1884222830553663</v>
      </c>
      <c r="E1592" s="21">
        <v>3.1650894481142644</v>
      </c>
      <c r="F1592" s="21">
        <v>7</v>
      </c>
      <c r="G1592" s="21">
        <v>2.8181818181818183</v>
      </c>
      <c r="H1592" s="21">
        <v>22</v>
      </c>
      <c r="I1592" s="21">
        <v>8.8571428571428577</v>
      </c>
      <c r="J1592" s="21">
        <v>9.9309053903986548</v>
      </c>
      <c r="K1592" s="21">
        <v>19.588703894905439</v>
      </c>
      <c r="L1592" s="18">
        <v>19.44535400141142</v>
      </c>
    </row>
    <row r="1593" spans="2:12" x14ac:dyDescent="0.2">
      <c r="B1593" s="7">
        <v>1590</v>
      </c>
      <c r="C1593" s="21">
        <v>5.0907445608719133</v>
      </c>
      <c r="D1593" s="21">
        <v>3.3805749820329032</v>
      </c>
      <c r="E1593" s="21">
        <v>3.246475983478359</v>
      </c>
      <c r="F1593" s="21">
        <v>2</v>
      </c>
      <c r="G1593" s="21">
        <v>4.1818181818181817</v>
      </c>
      <c r="H1593" s="21">
        <v>14.82608695652174</v>
      </c>
      <c r="I1593" s="21">
        <v>31</v>
      </c>
      <c r="J1593" s="21">
        <v>12.178965033236906</v>
      </c>
      <c r="K1593" s="21">
        <v>19.097630882077738</v>
      </c>
      <c r="L1593" s="18">
        <v>18.340075380524883</v>
      </c>
    </row>
    <row r="1594" spans="2:12" x14ac:dyDescent="0.2">
      <c r="B1594" s="7">
        <v>1591</v>
      </c>
      <c r="C1594" s="21">
        <v>4.8113699659967848</v>
      </c>
      <c r="D1594" s="21">
        <v>3.1025851232888932</v>
      </c>
      <c r="E1594" s="21">
        <v>3.317692412502101</v>
      </c>
      <c r="F1594" s="21">
        <v>5</v>
      </c>
      <c r="G1594" s="21">
        <v>3.2727272727272729</v>
      </c>
      <c r="H1594" s="21">
        <v>18.944444444444443</v>
      </c>
      <c r="I1594" s="21">
        <v>12.4</v>
      </c>
      <c r="J1594" s="21">
        <v>12.886142707413956</v>
      </c>
      <c r="K1594" s="21">
        <v>18.687687793589497</v>
      </c>
      <c r="L1594" s="18">
        <v>19.983335681786851</v>
      </c>
    </row>
    <row r="1595" spans="2:12" x14ac:dyDescent="0.2">
      <c r="B1595" s="7">
        <v>1592</v>
      </c>
      <c r="C1595" s="21">
        <v>4.3969313712071152</v>
      </c>
      <c r="D1595" s="21">
        <v>3.2206606351366736</v>
      </c>
      <c r="E1595" s="21">
        <v>3.5195587791278511</v>
      </c>
      <c r="F1595" s="21">
        <v>7</v>
      </c>
      <c r="G1595" s="21">
        <v>3.4545454545454546</v>
      </c>
      <c r="H1595" s="21">
        <v>17.94736842105263</v>
      </c>
      <c r="I1595" s="21">
        <v>8.8571428571428577</v>
      </c>
      <c r="J1595" s="21">
        <v>14.100743169657155</v>
      </c>
      <c r="K1595" s="21">
        <v>17.615844454049334</v>
      </c>
      <c r="L1595" s="18">
        <v>19.250708790486687</v>
      </c>
    </row>
    <row r="1596" spans="2:12" x14ac:dyDescent="0.2">
      <c r="B1596" s="7">
        <v>1593</v>
      </c>
      <c r="C1596" s="21">
        <v>3.9608993001859814</v>
      </c>
      <c r="D1596" s="21">
        <v>3.0797815584161237</v>
      </c>
      <c r="E1596" s="21">
        <v>3.1203167521927275</v>
      </c>
      <c r="F1596" s="21">
        <v>4</v>
      </c>
      <c r="G1596" s="21">
        <v>3.1818181818181817</v>
      </c>
      <c r="H1596" s="21">
        <v>19.485714285714288</v>
      </c>
      <c r="I1596" s="21">
        <v>15.5</v>
      </c>
      <c r="J1596" s="21">
        <v>15.653010920295003</v>
      </c>
      <c r="K1596" s="21">
        <v>19.869777629604748</v>
      </c>
      <c r="L1596" s="18">
        <v>20.131297893700449</v>
      </c>
    </row>
    <row r="1597" spans="2:12" x14ac:dyDescent="0.2">
      <c r="B1597" s="7">
        <v>1594</v>
      </c>
      <c r="C1597" s="21">
        <v>4.9091506380380672</v>
      </c>
      <c r="D1597" s="21">
        <v>3.1515807256187012</v>
      </c>
      <c r="E1597" s="21">
        <v>3.0720381279485673</v>
      </c>
      <c r="F1597" s="21">
        <v>4</v>
      </c>
      <c r="G1597" s="21">
        <v>3</v>
      </c>
      <c r="H1597" s="21">
        <v>20.666666666666668</v>
      </c>
      <c r="I1597" s="21">
        <v>15.5</v>
      </c>
      <c r="J1597" s="21">
        <v>12.629475966697608</v>
      </c>
      <c r="K1597" s="21">
        <v>20.182041178441395</v>
      </c>
      <c r="L1597" s="18">
        <v>19.672667590587736</v>
      </c>
    </row>
    <row r="1598" spans="2:12" x14ac:dyDescent="0.2">
      <c r="B1598" s="7">
        <v>1595</v>
      </c>
      <c r="C1598" s="21">
        <v>3.9517239176011496</v>
      </c>
      <c r="D1598" s="21">
        <v>3.1444594980951024</v>
      </c>
      <c r="E1598" s="21">
        <v>3.2215606826381311</v>
      </c>
      <c r="F1598" s="21">
        <v>2</v>
      </c>
      <c r="G1598" s="21">
        <v>3.3636363636363638</v>
      </c>
      <c r="H1598" s="21">
        <v>18.432432432432432</v>
      </c>
      <c r="I1598" s="21">
        <v>31</v>
      </c>
      <c r="J1598" s="21">
        <v>15.689355150507684</v>
      </c>
      <c r="K1598" s="21">
        <v>19.245330480389491</v>
      </c>
      <c r="L1598" s="18">
        <v>19.717220093806038</v>
      </c>
    </row>
    <row r="1599" spans="2:12" x14ac:dyDescent="0.2">
      <c r="B1599" s="7">
        <v>1596</v>
      </c>
      <c r="C1599" s="21">
        <v>3.4206384373855245</v>
      </c>
      <c r="D1599" s="21">
        <v>3.0722216346131761</v>
      </c>
      <c r="E1599" s="21">
        <v>3.7901293361029502</v>
      </c>
      <c r="F1599" s="21">
        <v>7</v>
      </c>
      <c r="G1599" s="21">
        <v>2.4545454545454546</v>
      </c>
      <c r="H1599" s="21">
        <v>25.25925925925926</v>
      </c>
      <c r="I1599" s="21">
        <v>8.8571428571428577</v>
      </c>
      <c r="J1599" s="21">
        <v>18.125271388632374</v>
      </c>
      <c r="K1599" s="21">
        <v>16.358280813643429</v>
      </c>
      <c r="L1599" s="18">
        <v>20.180835686292024</v>
      </c>
    </row>
    <row r="1600" spans="2:12" x14ac:dyDescent="0.2">
      <c r="B1600" s="7">
        <v>1597</v>
      </c>
      <c r="C1600" s="21">
        <v>2.4578835129383108</v>
      </c>
      <c r="D1600" s="21">
        <v>2.9414386081343249</v>
      </c>
      <c r="E1600" s="21">
        <v>3.3742323272371633</v>
      </c>
      <c r="F1600" s="21">
        <v>7</v>
      </c>
      <c r="G1600" s="21">
        <v>3.2727272727272729</v>
      </c>
      <c r="H1600" s="21">
        <v>18.944444444444443</v>
      </c>
      <c r="I1600" s="21">
        <v>8.8571428571428577</v>
      </c>
      <c r="J1600" s="21">
        <v>25.224954589439125</v>
      </c>
      <c r="K1600" s="21">
        <v>18.374549819681764</v>
      </c>
      <c r="L1600" s="18">
        <v>21.078121375215417</v>
      </c>
    </row>
    <row r="1601" spans="2:12" x14ac:dyDescent="0.2">
      <c r="B1601" s="7">
        <v>1598</v>
      </c>
      <c r="C1601" s="21">
        <v>4.8433492035824575</v>
      </c>
      <c r="D1601" s="21">
        <v>3.071851513214682</v>
      </c>
      <c r="E1601" s="21">
        <v>3.3214329898137462</v>
      </c>
      <c r="F1601" s="21">
        <v>2</v>
      </c>
      <c r="G1601" s="21">
        <v>3.0909090909090908</v>
      </c>
      <c r="H1601" s="21">
        <v>20.058823529411764</v>
      </c>
      <c r="I1601" s="21">
        <v>31</v>
      </c>
      <c r="J1601" s="21">
        <v>12.80105922450125</v>
      </c>
      <c r="K1601" s="21">
        <v>18.666641835058286</v>
      </c>
      <c r="L1601" s="18">
        <v>20.183267235829774</v>
      </c>
    </row>
    <row r="1602" spans="2:12" x14ac:dyDescent="0.2">
      <c r="B1602" s="7">
        <v>1599</v>
      </c>
      <c r="C1602" s="21">
        <v>6.6753029890420343</v>
      </c>
      <c r="D1602" s="21">
        <v>3.0927693554762823</v>
      </c>
      <c r="E1602" s="21">
        <v>3.2659146675083517</v>
      </c>
      <c r="F1602" s="21">
        <v>4</v>
      </c>
      <c r="G1602" s="21">
        <v>2.4545454545454546</v>
      </c>
      <c r="H1602" s="21">
        <v>25.25925925925926</v>
      </c>
      <c r="I1602" s="21">
        <v>15.5</v>
      </c>
      <c r="J1602" s="21">
        <v>9.2879679172282117</v>
      </c>
      <c r="K1602" s="21">
        <v>18.983962017385274</v>
      </c>
      <c r="L1602" s="18">
        <v>20.046758381842569</v>
      </c>
    </row>
    <row r="1603" spans="2:12" x14ac:dyDescent="0.2">
      <c r="B1603" s="7">
        <v>1600</v>
      </c>
      <c r="C1603" s="21">
        <v>4.049725394120518</v>
      </c>
      <c r="D1603" s="21">
        <v>3.19307344308289</v>
      </c>
      <c r="E1603" s="21">
        <v>3.1497095957604677</v>
      </c>
      <c r="F1603" s="21">
        <v>7</v>
      </c>
      <c r="G1603" s="21">
        <v>2.9090909090909092</v>
      </c>
      <c r="H1603" s="21">
        <v>21.3125</v>
      </c>
      <c r="I1603" s="21">
        <v>8.8571428571428577</v>
      </c>
      <c r="J1603" s="21">
        <v>15.309680031641895</v>
      </c>
      <c r="K1603" s="21">
        <v>19.68435441903992</v>
      </c>
      <c r="L1603" s="18">
        <v>19.417029111657211</v>
      </c>
    </row>
    <row r="1604" spans="2:12" x14ac:dyDescent="0.2">
      <c r="B1604" s="7">
        <v>1601</v>
      </c>
      <c r="C1604" s="21">
        <v>3.7727429903640028</v>
      </c>
      <c r="D1604" s="21">
        <v>3.0356927419846418</v>
      </c>
      <c r="E1604" s="21">
        <v>3.2119387079898889</v>
      </c>
      <c r="F1604" s="21">
        <v>6</v>
      </c>
      <c r="G1604" s="21">
        <v>4.1818181818181817</v>
      </c>
      <c r="H1604" s="21">
        <v>14.82608695652174</v>
      </c>
      <c r="I1604" s="21">
        <v>10.333333333333334</v>
      </c>
      <c r="J1604" s="21">
        <v>16.433666475122944</v>
      </c>
      <c r="K1604" s="21">
        <v>19.302983536320699</v>
      </c>
      <c r="L1604" s="18">
        <v>20.423674353639072</v>
      </c>
    </row>
    <row r="1605" spans="2:12" x14ac:dyDescent="0.2">
      <c r="B1605" s="7">
        <v>1602</v>
      </c>
      <c r="C1605" s="21">
        <v>4.4001820660102933</v>
      </c>
      <c r="D1605" s="21">
        <v>2.9655397606241372</v>
      </c>
      <c r="E1605" s="21">
        <v>3.7104729606825995</v>
      </c>
      <c r="F1605" s="21">
        <v>5</v>
      </c>
      <c r="G1605" s="21">
        <v>2.7272727272727271</v>
      </c>
      <c r="H1605" s="21">
        <v>22.733333333333334</v>
      </c>
      <c r="I1605" s="21">
        <v>12.4</v>
      </c>
      <c r="J1605" s="21">
        <v>14.090326052398161</v>
      </c>
      <c r="K1605" s="21">
        <v>16.709460130008367</v>
      </c>
      <c r="L1605" s="18">
        <v>20.906817984106635</v>
      </c>
    </row>
    <row r="1606" spans="2:12" x14ac:dyDescent="0.2">
      <c r="B1606" s="7">
        <v>1603</v>
      </c>
      <c r="C1606" s="21">
        <v>4.6070786470791862</v>
      </c>
      <c r="D1606" s="21">
        <v>3.1708928391525135</v>
      </c>
      <c r="E1606" s="21">
        <v>3.1738264991415339</v>
      </c>
      <c r="F1606" s="21">
        <v>5</v>
      </c>
      <c r="G1606" s="21">
        <v>2.5454545454545454</v>
      </c>
      <c r="H1606" s="21">
        <v>24.357142857142858</v>
      </c>
      <c r="I1606" s="21">
        <v>12.4</v>
      </c>
      <c r="J1606" s="21">
        <v>13.45755189990234</v>
      </c>
      <c r="K1606" s="21">
        <v>19.534779237860022</v>
      </c>
      <c r="L1606" s="18">
        <v>19.552852507172958</v>
      </c>
    </row>
    <row r="1607" spans="2:12" x14ac:dyDescent="0.2">
      <c r="B1607" s="7">
        <v>1604</v>
      </c>
      <c r="C1607" s="21">
        <v>4.1110186706652492</v>
      </c>
      <c r="D1607" s="21">
        <v>2.9904031734820991</v>
      </c>
      <c r="E1607" s="21">
        <v>3.6725439335560277</v>
      </c>
      <c r="F1607" s="21">
        <v>6</v>
      </c>
      <c r="G1607" s="21">
        <v>3</v>
      </c>
      <c r="H1607" s="21">
        <v>20.666666666666668</v>
      </c>
      <c r="I1607" s="21">
        <v>10.333333333333334</v>
      </c>
      <c r="J1607" s="21">
        <v>15.081420194563869</v>
      </c>
      <c r="K1607" s="21">
        <v>16.882030854282259</v>
      </c>
      <c r="L1607" s="18">
        <v>20.732990303714022</v>
      </c>
    </row>
    <row r="1608" spans="2:12" x14ac:dyDescent="0.2">
      <c r="B1608" s="7">
        <v>1605</v>
      </c>
      <c r="C1608" s="21">
        <v>2.7667022896570912</v>
      </c>
      <c r="D1608" s="21">
        <v>2.9586204028277194</v>
      </c>
      <c r="E1608" s="21">
        <v>3.295988025793696</v>
      </c>
      <c r="F1608" s="21">
        <v>3</v>
      </c>
      <c r="G1608" s="21">
        <v>2.8181818181818183</v>
      </c>
      <c r="H1608" s="21">
        <v>22</v>
      </c>
      <c r="I1608" s="21">
        <v>20.666666666666668</v>
      </c>
      <c r="J1608" s="21">
        <v>22.409350016363476</v>
      </c>
      <c r="K1608" s="21">
        <v>18.810747950174967</v>
      </c>
      <c r="L1608" s="18">
        <v>20.955712987290671</v>
      </c>
    </row>
    <row r="1609" spans="2:12" x14ac:dyDescent="0.2">
      <c r="B1609" s="7">
        <v>1606</v>
      </c>
      <c r="C1609" s="21">
        <v>4.4122830564870581</v>
      </c>
      <c r="D1609" s="21">
        <v>3.0979970124628835</v>
      </c>
      <c r="E1609" s="21">
        <v>3.1921848833611124</v>
      </c>
      <c r="F1609" s="21">
        <v>7</v>
      </c>
      <c r="G1609" s="21">
        <v>3.3636363636363638</v>
      </c>
      <c r="H1609" s="21">
        <v>18.432432432432432</v>
      </c>
      <c r="I1609" s="21">
        <v>8.8571428571428577</v>
      </c>
      <c r="J1609" s="21">
        <v>14.05168236177548</v>
      </c>
      <c r="K1609" s="21">
        <v>19.422433933312476</v>
      </c>
      <c r="L1609" s="18">
        <v>20.012930855188426</v>
      </c>
    </row>
    <row r="1610" spans="2:12" x14ac:dyDescent="0.2">
      <c r="B1610" s="7">
        <v>1607</v>
      </c>
      <c r="C1610" s="21">
        <v>3.1445205845962305</v>
      </c>
      <c r="D1610" s="21">
        <v>3.1502914814382872</v>
      </c>
      <c r="E1610" s="21">
        <v>3.1310028608046885</v>
      </c>
      <c r="F1610" s="21">
        <v>4</v>
      </c>
      <c r="G1610" s="21">
        <v>2.4545454545454546</v>
      </c>
      <c r="H1610" s="21">
        <v>25.25925925925926</v>
      </c>
      <c r="I1610" s="21">
        <v>15.5</v>
      </c>
      <c r="J1610" s="21">
        <v>19.71683706054068</v>
      </c>
      <c r="K1610" s="21">
        <v>19.801962104903854</v>
      </c>
      <c r="L1610" s="18">
        <v>19.68071855106356</v>
      </c>
    </row>
    <row r="1611" spans="2:12" x14ac:dyDescent="0.2">
      <c r="B1611" s="7">
        <v>1608</v>
      </c>
      <c r="C1611" s="21">
        <v>3.3914094066440192</v>
      </c>
      <c r="D1611" s="21">
        <v>3.0031612788758881</v>
      </c>
      <c r="E1611" s="21">
        <v>3.0271307362987012</v>
      </c>
      <c r="F1611" s="21">
        <v>5</v>
      </c>
      <c r="G1611" s="21">
        <v>2.8181818181818183</v>
      </c>
      <c r="H1611" s="21">
        <v>22</v>
      </c>
      <c r="I1611" s="21">
        <v>12.4</v>
      </c>
      <c r="J1611" s="21">
        <v>18.281484942082624</v>
      </c>
      <c r="K1611" s="21">
        <v>20.481441140466874</v>
      </c>
      <c r="L1611" s="18">
        <v>20.644911892047034</v>
      </c>
    </row>
    <row r="1612" spans="2:12" x14ac:dyDescent="0.2">
      <c r="B1612" s="7">
        <v>1609</v>
      </c>
      <c r="C1612" s="21">
        <v>4.2798175313704689</v>
      </c>
      <c r="D1612" s="21">
        <v>3.1623145274960947</v>
      </c>
      <c r="E1612" s="21">
        <v>3.4652575751300705</v>
      </c>
      <c r="F1612" s="21">
        <v>3</v>
      </c>
      <c r="G1612" s="21">
        <v>2.6363636363636362</v>
      </c>
      <c r="H1612" s="21">
        <v>23.517241379310345</v>
      </c>
      <c r="I1612" s="21">
        <v>20.666666666666668</v>
      </c>
      <c r="J1612" s="21">
        <v>14.486598913516429</v>
      </c>
      <c r="K1612" s="21">
        <v>17.891887877244677</v>
      </c>
      <c r="L1612" s="18">
        <v>19.60589291827695</v>
      </c>
    </row>
    <row r="1613" spans="2:12" x14ac:dyDescent="0.2">
      <c r="B1613" s="7">
        <v>1610</v>
      </c>
      <c r="C1613" s="21">
        <v>3.2784946687173901</v>
      </c>
      <c r="D1613" s="21">
        <v>2.9418896686144538</v>
      </c>
      <c r="E1613" s="21">
        <v>3.2176904562495605</v>
      </c>
      <c r="F1613" s="21">
        <v>3</v>
      </c>
      <c r="G1613" s="21">
        <v>3.2727272727272729</v>
      </c>
      <c r="H1613" s="21">
        <v>18.944444444444443</v>
      </c>
      <c r="I1613" s="21">
        <v>20.666666666666668</v>
      </c>
      <c r="J1613" s="21">
        <v>18.911118139550183</v>
      </c>
      <c r="K1613" s="21">
        <v>19.26847869395904</v>
      </c>
      <c r="L1613" s="18">
        <v>21.074889606312201</v>
      </c>
    </row>
    <row r="1614" spans="2:12" x14ac:dyDescent="0.2">
      <c r="B1614" s="7">
        <v>1611</v>
      </c>
      <c r="C1614" s="21">
        <v>5.8254829244843069</v>
      </c>
      <c r="D1614" s="21">
        <v>3.2068693672017812</v>
      </c>
      <c r="E1614" s="21">
        <v>3.3127183075405506</v>
      </c>
      <c r="F1614" s="21">
        <v>4</v>
      </c>
      <c r="G1614" s="21">
        <v>3.0909090909090908</v>
      </c>
      <c r="H1614" s="21">
        <v>20.058823529411764</v>
      </c>
      <c r="I1614" s="21">
        <v>15.5</v>
      </c>
      <c r="J1614" s="21">
        <v>10.642894469644071</v>
      </c>
      <c r="K1614" s="21">
        <v>18.715747686385818</v>
      </c>
      <c r="L1614" s="18">
        <v>19.333497221341247</v>
      </c>
    </row>
    <row r="1615" spans="2:12" x14ac:dyDescent="0.2">
      <c r="B1615" s="7">
        <v>1612</v>
      </c>
      <c r="C1615" s="21">
        <v>3.1106509193660719</v>
      </c>
      <c r="D1615" s="21">
        <v>3.0580245902145338</v>
      </c>
      <c r="E1615" s="21">
        <v>3.1986175017627545</v>
      </c>
      <c r="F1615" s="21">
        <v>6</v>
      </c>
      <c r="G1615" s="21">
        <v>3.7272727272727271</v>
      </c>
      <c r="H1615" s="21">
        <v>16.634146341463417</v>
      </c>
      <c r="I1615" s="21">
        <v>10.333333333333334</v>
      </c>
      <c r="J1615" s="21">
        <v>19.931519674549389</v>
      </c>
      <c r="K1615" s="21">
        <v>19.383374212712795</v>
      </c>
      <c r="L1615" s="18">
        <v>20.274526306425297</v>
      </c>
    </row>
    <row r="1616" spans="2:12" x14ac:dyDescent="0.2">
      <c r="B1616" s="7">
        <v>1613</v>
      </c>
      <c r="C1616" s="21">
        <v>6.1238111614384447</v>
      </c>
      <c r="D1616" s="21">
        <v>3.0638540939172372</v>
      </c>
      <c r="E1616" s="21">
        <v>3.6664898653603348</v>
      </c>
      <c r="F1616" s="21">
        <v>2</v>
      </c>
      <c r="G1616" s="21">
        <v>3</v>
      </c>
      <c r="H1616" s="21">
        <v>20.666666666666668</v>
      </c>
      <c r="I1616" s="21">
        <v>31</v>
      </c>
      <c r="J1616" s="21">
        <v>10.124414088797048</v>
      </c>
      <c r="K1616" s="21">
        <v>16.909906280050979</v>
      </c>
      <c r="L1616" s="18">
        <v>20.235950570587054</v>
      </c>
    </row>
    <row r="1617" spans="2:12" x14ac:dyDescent="0.2">
      <c r="B1617" s="7">
        <v>1614</v>
      </c>
      <c r="C1617" s="21">
        <v>3.9425511256705996</v>
      </c>
      <c r="D1617" s="21">
        <v>2.9914727259278298</v>
      </c>
      <c r="E1617" s="21">
        <v>3.7334390461058167</v>
      </c>
      <c r="F1617" s="21">
        <v>5</v>
      </c>
      <c r="G1617" s="21">
        <v>2.3636363636363638</v>
      </c>
      <c r="H1617" s="21">
        <v>26.23076923076923</v>
      </c>
      <c r="I1617" s="21">
        <v>12.4</v>
      </c>
      <c r="J1617" s="21">
        <v>15.725858213050882</v>
      </c>
      <c r="K1617" s="21">
        <v>16.606672623909429</v>
      </c>
      <c r="L1617" s="18">
        <v>20.725577560052866</v>
      </c>
    </row>
    <row r="1618" spans="2:12" x14ac:dyDescent="0.2">
      <c r="B1618" s="7">
        <v>1615</v>
      </c>
      <c r="C1618" s="21">
        <v>3.4036419816401828</v>
      </c>
      <c r="D1618" s="21">
        <v>3.0665789635915872</v>
      </c>
      <c r="E1618" s="21">
        <v>3.4445705157323379</v>
      </c>
      <c r="F1618" s="21">
        <v>2</v>
      </c>
      <c r="G1618" s="21">
        <v>3.9090909090909092</v>
      </c>
      <c r="H1618" s="21">
        <v>15.86046511627907</v>
      </c>
      <c r="I1618" s="21">
        <v>31</v>
      </c>
      <c r="J1618" s="21">
        <v>18.215781899047673</v>
      </c>
      <c r="K1618" s="21">
        <v>17.999341199963329</v>
      </c>
      <c r="L1618" s="18">
        <v>20.217969514597268</v>
      </c>
    </row>
    <row r="1619" spans="2:12" x14ac:dyDescent="0.2">
      <c r="B1619" s="7">
        <v>1616</v>
      </c>
      <c r="C1619" s="21">
        <v>3.668102467316217</v>
      </c>
      <c r="D1619" s="21">
        <v>3.0006044362596289</v>
      </c>
      <c r="E1619" s="21">
        <v>3.3590720890603856</v>
      </c>
      <c r="F1619" s="21">
        <v>7</v>
      </c>
      <c r="G1619" s="21">
        <v>3.4545454545454546</v>
      </c>
      <c r="H1619" s="21">
        <v>17.94736842105263</v>
      </c>
      <c r="I1619" s="21">
        <v>8.8571428571428577</v>
      </c>
      <c r="J1619" s="21">
        <v>16.902472205298714</v>
      </c>
      <c r="K1619" s="21">
        <v>18.457478242850964</v>
      </c>
      <c r="L1619" s="18">
        <v>20.662503611200894</v>
      </c>
    </row>
    <row r="1620" spans="2:12" x14ac:dyDescent="0.2">
      <c r="B1620" s="7">
        <v>1617</v>
      </c>
      <c r="C1620" s="21">
        <v>4.1116767618307275</v>
      </c>
      <c r="D1620" s="21">
        <v>2.9331047586711096</v>
      </c>
      <c r="E1620" s="21">
        <v>3.2492465412107796</v>
      </c>
      <c r="F1620" s="21">
        <v>6</v>
      </c>
      <c r="G1620" s="21">
        <v>3.5454545454545454</v>
      </c>
      <c r="H1620" s="21">
        <v>17.487179487179489</v>
      </c>
      <c r="I1620" s="21">
        <v>10.333333333333334</v>
      </c>
      <c r="J1620" s="21">
        <v>15.079006349807139</v>
      </c>
      <c r="K1620" s="21">
        <v>19.081346771826276</v>
      </c>
      <c r="L1620" s="18">
        <v>21.1380107773887</v>
      </c>
    </row>
    <row r="1621" spans="2:12" x14ac:dyDescent="0.2">
      <c r="B1621" s="7">
        <v>1618</v>
      </c>
      <c r="C1621" s="21">
        <v>4.2180892000308763</v>
      </c>
      <c r="D1621" s="21">
        <v>3.0470218126999971</v>
      </c>
      <c r="E1621" s="21">
        <v>3.5140627034159575</v>
      </c>
      <c r="F1621" s="21">
        <v>3</v>
      </c>
      <c r="G1621" s="21">
        <v>3.5454545454545454</v>
      </c>
      <c r="H1621" s="21">
        <v>17.487179487179489</v>
      </c>
      <c r="I1621" s="21">
        <v>20.666666666666668</v>
      </c>
      <c r="J1621" s="21">
        <v>14.698598597570237</v>
      </c>
      <c r="K1621" s="21">
        <v>17.643396044052061</v>
      </c>
      <c r="L1621" s="18">
        <v>20.347737499476963</v>
      </c>
    </row>
    <row r="1622" spans="2:12" x14ac:dyDescent="0.2">
      <c r="B1622" s="7">
        <v>1619</v>
      </c>
      <c r="C1622" s="21">
        <v>5.6570900570197118</v>
      </c>
      <c r="D1622" s="21">
        <v>3.0450615439909292</v>
      </c>
      <c r="E1622" s="21">
        <v>3.6877593308263279</v>
      </c>
      <c r="F1622" s="21">
        <v>6</v>
      </c>
      <c r="G1622" s="21">
        <v>3.3636363636363638</v>
      </c>
      <c r="H1622" s="21">
        <v>18.432432432432432</v>
      </c>
      <c r="I1622" s="21">
        <v>10.333333333333334</v>
      </c>
      <c r="J1622" s="21">
        <v>10.959698250351535</v>
      </c>
      <c r="K1622" s="21">
        <v>16.812376957936532</v>
      </c>
      <c r="L1622" s="18">
        <v>20.360836424587117</v>
      </c>
    </row>
    <row r="1623" spans="2:12" x14ac:dyDescent="0.2">
      <c r="B1623" s="7">
        <v>1620</v>
      </c>
      <c r="C1623" s="21">
        <v>2.2166146103935032</v>
      </c>
      <c r="D1623" s="21">
        <v>3.0874495680753165</v>
      </c>
      <c r="E1623" s="21">
        <v>3.3988144740457722</v>
      </c>
      <c r="F1623" s="21">
        <v>2</v>
      </c>
      <c r="G1623" s="21">
        <v>3.5454545454545454</v>
      </c>
      <c r="H1623" s="21">
        <v>17.487179487179489</v>
      </c>
      <c r="I1623" s="21">
        <v>31</v>
      </c>
      <c r="J1623" s="21">
        <v>27.97058167409331</v>
      </c>
      <c r="K1623" s="21">
        <v>18.241654692672419</v>
      </c>
      <c r="L1623" s="18">
        <v>20.081299672418666</v>
      </c>
    </row>
    <row r="1624" spans="2:12" x14ac:dyDescent="0.2">
      <c r="B1624" s="7">
        <v>1621</v>
      </c>
      <c r="C1624" s="21">
        <v>4.9832075408169105</v>
      </c>
      <c r="D1624" s="21">
        <v>3.0592438941932341</v>
      </c>
      <c r="E1624" s="21">
        <v>3.4984977365783769</v>
      </c>
      <c r="F1624" s="21">
        <v>3</v>
      </c>
      <c r="G1624" s="21">
        <v>2</v>
      </c>
      <c r="H1624" s="21">
        <v>31</v>
      </c>
      <c r="I1624" s="21">
        <v>20.666666666666668</v>
      </c>
      <c r="J1624" s="21">
        <v>12.441785635489742</v>
      </c>
      <c r="K1624" s="21">
        <v>17.72189227157758</v>
      </c>
      <c r="L1624" s="18">
        <v>20.266445613467599</v>
      </c>
    </row>
    <row r="1625" spans="2:12" x14ac:dyDescent="0.2">
      <c r="B1625" s="7">
        <v>1622</v>
      </c>
      <c r="C1625" s="21">
        <v>4.4314916133279141</v>
      </c>
      <c r="D1625" s="21">
        <v>2.9939147740652907</v>
      </c>
      <c r="E1625" s="21">
        <v>3.1037133901793337</v>
      </c>
      <c r="F1625" s="21">
        <v>4</v>
      </c>
      <c r="G1625" s="21">
        <v>3.3636363636363638</v>
      </c>
      <c r="H1625" s="21">
        <v>18.432432432432432</v>
      </c>
      <c r="I1625" s="21">
        <v>15.5</v>
      </c>
      <c r="J1625" s="21">
        <v>13.990774531431395</v>
      </c>
      <c r="K1625" s="21">
        <v>19.976071307414639</v>
      </c>
      <c r="L1625" s="18">
        <v>20.708672316618159</v>
      </c>
    </row>
    <row r="1626" spans="2:12" x14ac:dyDescent="0.2">
      <c r="B1626" s="7">
        <v>1623</v>
      </c>
      <c r="C1626" s="21">
        <v>3.9069662811816332</v>
      </c>
      <c r="D1626" s="21">
        <v>3.0259971190380193</v>
      </c>
      <c r="E1626" s="21">
        <v>3.2220065697473563</v>
      </c>
      <c r="F1626" s="21">
        <v>3</v>
      </c>
      <c r="G1626" s="21">
        <v>2.2727272727272729</v>
      </c>
      <c r="H1626" s="21">
        <v>27.279999999999998</v>
      </c>
      <c r="I1626" s="21">
        <v>20.666666666666668</v>
      </c>
      <c r="J1626" s="21">
        <v>15.869090116961171</v>
      </c>
      <c r="K1626" s="21">
        <v>19.242667157212388</v>
      </c>
      <c r="L1626" s="18">
        <v>20.489114021268509</v>
      </c>
    </row>
    <row r="1627" spans="2:12" x14ac:dyDescent="0.2">
      <c r="B1627" s="7">
        <v>1624</v>
      </c>
      <c r="C1627" s="21">
        <v>3.5653481484087877</v>
      </c>
      <c r="D1627" s="21">
        <v>3.2202109226404101</v>
      </c>
      <c r="E1627" s="21">
        <v>3.2767591506524916</v>
      </c>
      <c r="F1627" s="21">
        <v>7</v>
      </c>
      <c r="G1627" s="21">
        <v>2.4545454545454546</v>
      </c>
      <c r="H1627" s="21">
        <v>25.25925925925926</v>
      </c>
      <c r="I1627" s="21">
        <v>8.8571428571428577</v>
      </c>
      <c r="J1627" s="21">
        <v>17.389606125188799</v>
      </c>
      <c r="K1627" s="21">
        <v>18.92113431274133</v>
      </c>
      <c r="L1627" s="18">
        <v>19.253397211994777</v>
      </c>
    </row>
    <row r="1628" spans="2:12" x14ac:dyDescent="0.2">
      <c r="B1628" s="7">
        <v>1625</v>
      </c>
      <c r="C1628" s="21">
        <v>5.1315302377644674</v>
      </c>
      <c r="D1628" s="21">
        <v>3.097818671821333</v>
      </c>
      <c r="E1628" s="21">
        <v>3.2088913790858187</v>
      </c>
      <c r="F1628" s="21">
        <v>2</v>
      </c>
      <c r="G1628" s="21">
        <v>2.7272727272727271</v>
      </c>
      <c r="H1628" s="21">
        <v>22.733333333333334</v>
      </c>
      <c r="I1628" s="21">
        <v>31</v>
      </c>
      <c r="J1628" s="21">
        <v>12.082165967516557</v>
      </c>
      <c r="K1628" s="21">
        <v>19.321314645952018</v>
      </c>
      <c r="L1628" s="18">
        <v>20.014082994582665</v>
      </c>
    </row>
    <row r="1629" spans="2:12" x14ac:dyDescent="0.2">
      <c r="B1629" s="7">
        <v>1626</v>
      </c>
      <c r="C1629" s="21">
        <v>5.0564644760948605</v>
      </c>
      <c r="D1629" s="21">
        <v>3.121066956437915</v>
      </c>
      <c r="E1629" s="21">
        <v>3.4897990959146457</v>
      </c>
      <c r="F1629" s="21">
        <v>5</v>
      </c>
      <c r="G1629" s="21">
        <v>4.1818181818181817</v>
      </c>
      <c r="H1629" s="21">
        <v>14.82608695652174</v>
      </c>
      <c r="I1629" s="21">
        <v>12.4</v>
      </c>
      <c r="J1629" s="21">
        <v>12.261531806089735</v>
      </c>
      <c r="K1629" s="21">
        <v>17.766065694893634</v>
      </c>
      <c r="L1629" s="18">
        <v>19.865001573295572</v>
      </c>
    </row>
    <row r="1630" spans="2:12" x14ac:dyDescent="0.2">
      <c r="B1630" s="7">
        <v>1627</v>
      </c>
      <c r="C1630" s="21">
        <v>4.2294211692195676</v>
      </c>
      <c r="D1630" s="21">
        <v>3.0212020416793339</v>
      </c>
      <c r="E1630" s="21">
        <v>3.1138062807797056</v>
      </c>
      <c r="F1630" s="21">
        <v>3</v>
      </c>
      <c r="G1630" s="21">
        <v>2.7272727272727271</v>
      </c>
      <c r="H1630" s="21">
        <v>22.733333333333334</v>
      </c>
      <c r="I1630" s="21">
        <v>20.666666666666668</v>
      </c>
      <c r="J1630" s="21">
        <v>14.65921636067295</v>
      </c>
      <c r="K1630" s="21">
        <v>19.911322159859935</v>
      </c>
      <c r="L1630" s="18">
        <v>20.521633159474938</v>
      </c>
    </row>
    <row r="1631" spans="2:12" x14ac:dyDescent="0.2">
      <c r="B1631" s="7">
        <v>1628</v>
      </c>
      <c r="C1631" s="21">
        <v>3.435379527242727</v>
      </c>
      <c r="D1631" s="21">
        <v>2.9900505910882469</v>
      </c>
      <c r="E1631" s="21">
        <v>3.0997516675995094</v>
      </c>
      <c r="F1631" s="21">
        <v>3</v>
      </c>
      <c r="G1631" s="21">
        <v>3.0909090909090908</v>
      </c>
      <c r="H1631" s="21">
        <v>20.058823529411764</v>
      </c>
      <c r="I1631" s="21">
        <v>20.666666666666668</v>
      </c>
      <c r="J1631" s="21">
        <v>18.047496501721856</v>
      </c>
      <c r="K1631" s="21">
        <v>20.00160227287293</v>
      </c>
      <c r="L1631" s="18">
        <v>20.735435107616265</v>
      </c>
    </row>
    <row r="1632" spans="2:12" x14ac:dyDescent="0.2">
      <c r="B1632" s="7">
        <v>1629</v>
      </c>
      <c r="C1632" s="21">
        <v>4.3350556243511331</v>
      </c>
      <c r="D1632" s="21">
        <v>3.1082983777402911</v>
      </c>
      <c r="E1632" s="21">
        <v>3.3793471086952844</v>
      </c>
      <c r="F1632" s="21">
        <v>6</v>
      </c>
      <c r="G1632" s="21">
        <v>3.5454545454545454</v>
      </c>
      <c r="H1632" s="21">
        <v>17.487179487179489</v>
      </c>
      <c r="I1632" s="21">
        <v>10.333333333333334</v>
      </c>
      <c r="J1632" s="21">
        <v>14.302007949270569</v>
      </c>
      <c r="K1632" s="21">
        <v>18.346739179431992</v>
      </c>
      <c r="L1632" s="18">
        <v>19.946605011927304</v>
      </c>
    </row>
    <row r="1633" spans="2:12" x14ac:dyDescent="0.2">
      <c r="B1633" s="7">
        <v>1630</v>
      </c>
      <c r="C1633" s="21">
        <v>3.8154011063567328</v>
      </c>
      <c r="D1633" s="21">
        <v>3.0385281911887247</v>
      </c>
      <c r="E1633" s="21">
        <v>3.3811117164440381</v>
      </c>
      <c r="F1633" s="21">
        <v>7</v>
      </c>
      <c r="G1633" s="21">
        <v>2.9090909090909092</v>
      </c>
      <c r="H1633" s="21">
        <v>21.3125</v>
      </c>
      <c r="I1633" s="21">
        <v>8.8571428571428577</v>
      </c>
      <c r="J1633" s="21">
        <v>16.249929764056404</v>
      </c>
      <c r="K1633" s="21">
        <v>18.337163986171465</v>
      </c>
      <c r="L1633" s="18">
        <v>20.404615688539828</v>
      </c>
    </row>
    <row r="1634" spans="2:12" x14ac:dyDescent="0.2">
      <c r="B1634" s="7">
        <v>1631</v>
      </c>
      <c r="C1634" s="21">
        <v>4.4270748760048768</v>
      </c>
      <c r="D1634" s="21">
        <v>3.018251632883187</v>
      </c>
      <c r="E1634" s="21">
        <v>3.166791047318386</v>
      </c>
      <c r="F1634" s="21">
        <v>3</v>
      </c>
      <c r="G1634" s="21">
        <v>2.9090909090909092</v>
      </c>
      <c r="H1634" s="21">
        <v>21.3125</v>
      </c>
      <c r="I1634" s="21">
        <v>20.666666666666668</v>
      </c>
      <c r="J1634" s="21">
        <v>14.004732636451505</v>
      </c>
      <c r="K1634" s="21">
        <v>19.578178374762402</v>
      </c>
      <c r="L1634" s="18">
        <v>20.541693517042663</v>
      </c>
    </row>
    <row r="1635" spans="2:12" x14ac:dyDescent="0.2">
      <c r="B1635" s="7">
        <v>1632</v>
      </c>
      <c r="C1635" s="21">
        <v>5.1872870847346135</v>
      </c>
      <c r="D1635" s="21">
        <v>3.0185140029205959</v>
      </c>
      <c r="E1635" s="21">
        <v>3.2089420794561443</v>
      </c>
      <c r="F1635" s="21">
        <v>5</v>
      </c>
      <c r="G1635" s="21">
        <v>3.3636363636363638</v>
      </c>
      <c r="H1635" s="21">
        <v>18.432432432432432</v>
      </c>
      <c r="I1635" s="21">
        <v>12.4</v>
      </c>
      <c r="J1635" s="21">
        <v>11.952297797909903</v>
      </c>
      <c r="K1635" s="21">
        <v>19.321009374687076</v>
      </c>
      <c r="L1635" s="18">
        <v>20.539908027596105</v>
      </c>
    </row>
    <row r="1636" spans="2:12" x14ac:dyDescent="0.2">
      <c r="B1636" s="7">
        <v>1633</v>
      </c>
      <c r="C1636" s="21">
        <v>5.4619210049444256</v>
      </c>
      <c r="D1636" s="21">
        <v>2.9891220924568613</v>
      </c>
      <c r="E1636" s="21">
        <v>3.4198885458781452</v>
      </c>
      <c r="F1636" s="21">
        <v>2</v>
      </c>
      <c r="G1636" s="21">
        <v>2.3636363636363638</v>
      </c>
      <c r="H1636" s="21">
        <v>26.23076923076923</v>
      </c>
      <c r="I1636" s="21">
        <v>31</v>
      </c>
      <c r="J1636" s="21">
        <v>11.351317593915081</v>
      </c>
      <c r="K1636" s="21">
        <v>18.129245783382654</v>
      </c>
      <c r="L1636" s="18">
        <v>20.741876070053763</v>
      </c>
    </row>
    <row r="1637" spans="2:12" x14ac:dyDescent="0.2">
      <c r="B1637" s="7">
        <v>1634</v>
      </c>
      <c r="C1637" s="21">
        <v>4.4943797486388881</v>
      </c>
      <c r="D1637" s="21">
        <v>3.2025885798683125</v>
      </c>
      <c r="E1637" s="21">
        <v>3.2784575183039877</v>
      </c>
      <c r="F1637" s="21">
        <v>3</v>
      </c>
      <c r="G1637" s="21">
        <v>3.1818181818181817</v>
      </c>
      <c r="H1637" s="21">
        <v>19.485714285714288</v>
      </c>
      <c r="I1637" s="21">
        <v>20.666666666666668</v>
      </c>
      <c r="J1637" s="21">
        <v>13.795006979278186</v>
      </c>
      <c r="K1637" s="21">
        <v>18.911332434185042</v>
      </c>
      <c r="L1637" s="18">
        <v>19.359339625993854</v>
      </c>
    </row>
    <row r="1638" spans="2:12" x14ac:dyDescent="0.2">
      <c r="B1638" s="7">
        <v>1635</v>
      </c>
      <c r="C1638" s="21">
        <v>5.2847221318599438</v>
      </c>
      <c r="D1638" s="21">
        <v>3.1630960259571661</v>
      </c>
      <c r="E1638" s="21">
        <v>3.1964390468615806</v>
      </c>
      <c r="F1638" s="21">
        <v>3</v>
      </c>
      <c r="G1638" s="21">
        <v>3.1818181818181817</v>
      </c>
      <c r="H1638" s="21">
        <v>19.485714285714288</v>
      </c>
      <c r="I1638" s="21">
        <v>20.666666666666668</v>
      </c>
      <c r="J1638" s="21">
        <v>11.731931869458435</v>
      </c>
      <c r="K1638" s="21">
        <v>19.396584477615683</v>
      </c>
      <c r="L1638" s="18">
        <v>19.601048937879948</v>
      </c>
    </row>
    <row r="1639" spans="2:12" x14ac:dyDescent="0.2">
      <c r="B1639" s="7">
        <v>1636</v>
      </c>
      <c r="C1639" s="21">
        <v>3.9448300633823159</v>
      </c>
      <c r="D1639" s="21">
        <v>2.9964995194951505</v>
      </c>
      <c r="E1639" s="21">
        <v>3.3395134010296168</v>
      </c>
      <c r="F1639" s="21">
        <v>6</v>
      </c>
      <c r="G1639" s="21">
        <v>3</v>
      </c>
      <c r="H1639" s="21">
        <v>20.666666666666668</v>
      </c>
      <c r="I1639" s="21">
        <v>10.333333333333334</v>
      </c>
      <c r="J1639" s="21">
        <v>15.716773347351978</v>
      </c>
      <c r="K1639" s="21">
        <v>18.565579039414715</v>
      </c>
      <c r="L1639" s="18">
        <v>20.690809258145901</v>
      </c>
    </row>
    <row r="1640" spans="2:12" x14ac:dyDescent="0.2">
      <c r="B1640" s="7">
        <v>1637</v>
      </c>
      <c r="C1640" s="21">
        <v>2.9699793444105884</v>
      </c>
      <c r="D1640" s="21">
        <v>3.1104717460586837</v>
      </c>
      <c r="E1640" s="21">
        <v>3.1792461606508278</v>
      </c>
      <c r="F1640" s="21">
        <v>3</v>
      </c>
      <c r="G1640" s="21">
        <v>3.2727272727272729</v>
      </c>
      <c r="H1640" s="21">
        <v>18.944444444444443</v>
      </c>
      <c r="I1640" s="21">
        <v>20.666666666666668</v>
      </c>
      <c r="J1640" s="21">
        <v>20.875566059636789</v>
      </c>
      <c r="K1640" s="21">
        <v>19.501478296134167</v>
      </c>
      <c r="L1640" s="18">
        <v>19.932667795025289</v>
      </c>
    </row>
    <row r="1641" spans="2:12" x14ac:dyDescent="0.2">
      <c r="B1641" s="7">
        <v>1638</v>
      </c>
      <c r="C1641" s="21">
        <v>3.9099876030846596</v>
      </c>
      <c r="D1641" s="21">
        <v>3.0316841230612033</v>
      </c>
      <c r="E1641" s="21">
        <v>3.2436678495629132</v>
      </c>
      <c r="F1641" s="21">
        <v>5</v>
      </c>
      <c r="G1641" s="21">
        <v>3.4545454545454546</v>
      </c>
      <c r="H1641" s="21">
        <v>17.94736842105263</v>
      </c>
      <c r="I1641" s="21">
        <v>12.4</v>
      </c>
      <c r="J1641" s="21">
        <v>15.856827768734377</v>
      </c>
      <c r="K1641" s="21">
        <v>19.114164234896784</v>
      </c>
      <c r="L1641" s="18">
        <v>20.450679385884143</v>
      </c>
    </row>
    <row r="1642" spans="2:12" x14ac:dyDescent="0.2">
      <c r="B1642" s="7">
        <v>1639</v>
      </c>
      <c r="C1642" s="21">
        <v>4.2924605645411082</v>
      </c>
      <c r="D1642" s="21">
        <v>3.0869527121255143</v>
      </c>
      <c r="E1642" s="21">
        <v>3.5241943184306912</v>
      </c>
      <c r="F1642" s="21">
        <v>4</v>
      </c>
      <c r="G1642" s="21">
        <v>3.6363636363636362</v>
      </c>
      <c r="H1642" s="21">
        <v>17.05</v>
      </c>
      <c r="I1642" s="21">
        <v>15.5</v>
      </c>
      <c r="J1642" s="21">
        <v>14.443930018173202</v>
      </c>
      <c r="K1642" s="21">
        <v>17.592673501502137</v>
      </c>
      <c r="L1642" s="18">
        <v>20.084531828577976</v>
      </c>
    </row>
    <row r="1643" spans="2:12" x14ac:dyDescent="0.2">
      <c r="B1643" s="7">
        <v>1640</v>
      </c>
      <c r="C1643" s="21">
        <v>2.2788217138351206</v>
      </c>
      <c r="D1643" s="21">
        <v>3.2017863183407744</v>
      </c>
      <c r="E1643" s="21">
        <v>3.3514173011263493</v>
      </c>
      <c r="F1643" s="21">
        <v>3</v>
      </c>
      <c r="G1643" s="21">
        <v>3.1818181818181817</v>
      </c>
      <c r="H1643" s="21">
        <v>19.485714285714288</v>
      </c>
      <c r="I1643" s="21">
        <v>20.666666666666668</v>
      </c>
      <c r="J1643" s="21">
        <v>27.207042843056691</v>
      </c>
      <c r="K1643" s="21">
        <v>18.499635953768856</v>
      </c>
      <c r="L1643" s="18">
        <v>19.364190434835002</v>
      </c>
    </row>
    <row r="1644" spans="2:12" x14ac:dyDescent="0.2">
      <c r="B1644" s="7">
        <v>1641</v>
      </c>
      <c r="C1644" s="21">
        <v>3.4143487962126673</v>
      </c>
      <c r="D1644" s="21">
        <v>3.0448401748729488</v>
      </c>
      <c r="E1644" s="21">
        <v>3.2818068822881554</v>
      </c>
      <c r="F1644" s="21">
        <v>4</v>
      </c>
      <c r="G1644" s="21">
        <v>2.9090909090909092</v>
      </c>
      <c r="H1644" s="21">
        <v>21.3125</v>
      </c>
      <c r="I1644" s="21">
        <v>15.5</v>
      </c>
      <c r="J1644" s="21">
        <v>18.158660318703493</v>
      </c>
      <c r="K1644" s="21">
        <v>18.892031805592442</v>
      </c>
      <c r="L1644" s="18">
        <v>20.36231671916476</v>
      </c>
    </row>
    <row r="1645" spans="2:12" x14ac:dyDescent="0.2">
      <c r="B1645" s="7">
        <v>1642</v>
      </c>
      <c r="C1645" s="21">
        <v>2.2417029489445346</v>
      </c>
      <c r="D1645" s="21">
        <v>3.1337554091890314</v>
      </c>
      <c r="E1645" s="21">
        <v>3.5093727552688723</v>
      </c>
      <c r="F1645" s="21">
        <v>7</v>
      </c>
      <c r="G1645" s="21">
        <v>3.0909090909090908</v>
      </c>
      <c r="H1645" s="21">
        <v>20.058823529411764</v>
      </c>
      <c r="I1645" s="21">
        <v>8.8571428571428577</v>
      </c>
      <c r="J1645" s="21">
        <v>27.65754491655176</v>
      </c>
      <c r="K1645" s="21">
        <v>17.666974791126126</v>
      </c>
      <c r="L1645" s="18">
        <v>19.784568960997714</v>
      </c>
    </row>
    <row r="1646" spans="2:12" x14ac:dyDescent="0.2">
      <c r="B1646" s="7">
        <v>1643</v>
      </c>
      <c r="C1646" s="21">
        <v>4.1578000094999163</v>
      </c>
      <c r="D1646" s="21">
        <v>3.2936914901854708</v>
      </c>
      <c r="E1646" s="21">
        <v>3.1171241689863596</v>
      </c>
      <c r="F1646" s="21">
        <v>7</v>
      </c>
      <c r="G1646" s="21">
        <v>2.6363636363636362</v>
      </c>
      <c r="H1646" s="21">
        <v>23.517241379310345</v>
      </c>
      <c r="I1646" s="21">
        <v>8.8571428571428577</v>
      </c>
      <c r="J1646" s="21">
        <v>14.9117321319784</v>
      </c>
      <c r="K1646" s="21">
        <v>19.890128412870201</v>
      </c>
      <c r="L1646" s="18">
        <v>18.823863796821094</v>
      </c>
    </row>
    <row r="1647" spans="2:12" x14ac:dyDescent="0.2">
      <c r="B1647" s="7">
        <v>1644</v>
      </c>
      <c r="C1647" s="21">
        <v>2.2269258532839182</v>
      </c>
      <c r="D1647" s="21">
        <v>3.179619351703781</v>
      </c>
      <c r="E1647" s="21">
        <v>3.4339116074785938</v>
      </c>
      <c r="F1647" s="21">
        <v>3</v>
      </c>
      <c r="G1647" s="21">
        <v>3.0909090909090908</v>
      </c>
      <c r="H1647" s="21">
        <v>20.058823529411764</v>
      </c>
      <c r="I1647" s="21">
        <v>20.666666666666668</v>
      </c>
      <c r="J1647" s="21">
        <v>27.841070643897819</v>
      </c>
      <c r="K1647" s="21">
        <v>18.055211399435095</v>
      </c>
      <c r="L1647" s="18">
        <v>19.499189412964686</v>
      </c>
    </row>
    <row r="1648" spans="2:12" x14ac:dyDescent="0.2">
      <c r="B1648" s="7">
        <v>1645</v>
      </c>
      <c r="C1648" s="21">
        <v>4.9154666226118069</v>
      </c>
      <c r="D1648" s="21">
        <v>3.1525842865446738</v>
      </c>
      <c r="E1648" s="21">
        <v>3.7860534077194909</v>
      </c>
      <c r="F1648" s="21">
        <v>6</v>
      </c>
      <c r="G1648" s="21">
        <v>3.1818181818181817</v>
      </c>
      <c r="H1648" s="21">
        <v>19.485714285714288</v>
      </c>
      <c r="I1648" s="21">
        <v>10.333333333333334</v>
      </c>
      <c r="J1648" s="21">
        <v>12.613248092214008</v>
      </c>
      <c r="K1648" s="21">
        <v>16.375891548065976</v>
      </c>
      <c r="L1648" s="18">
        <v>19.666405197988805</v>
      </c>
    </row>
    <row r="1649" spans="2:12" x14ac:dyDescent="0.2">
      <c r="B1649" s="7">
        <v>1646</v>
      </c>
      <c r="C1649" s="21">
        <v>4.0911811770006263</v>
      </c>
      <c r="D1649" s="21">
        <v>3.1210235532051156</v>
      </c>
      <c r="E1649" s="21">
        <v>3.5236619133560811</v>
      </c>
      <c r="F1649" s="21">
        <v>2</v>
      </c>
      <c r="G1649" s="21">
        <v>3.1818181818181817</v>
      </c>
      <c r="H1649" s="21">
        <v>19.485714285714288</v>
      </c>
      <c r="I1649" s="21">
        <v>31</v>
      </c>
      <c r="J1649" s="21">
        <v>15.154547627600827</v>
      </c>
      <c r="K1649" s="21">
        <v>17.59533165341298</v>
      </c>
      <c r="L1649" s="18">
        <v>19.865277830514763</v>
      </c>
    </row>
    <row r="1650" spans="2:12" x14ac:dyDescent="0.2">
      <c r="B1650" s="7">
        <v>1647</v>
      </c>
      <c r="C1650" s="21">
        <v>5.6802555726504327</v>
      </c>
      <c r="D1650" s="21">
        <v>3.0663860948758983</v>
      </c>
      <c r="E1650" s="21">
        <v>3.1464365289602658</v>
      </c>
      <c r="F1650" s="21">
        <v>4</v>
      </c>
      <c r="G1650" s="21">
        <v>3.9090909090909092</v>
      </c>
      <c r="H1650" s="21">
        <v>15.86046511627907</v>
      </c>
      <c r="I1650" s="21">
        <v>15.5</v>
      </c>
      <c r="J1650" s="21">
        <v>10.915001835220334</v>
      </c>
      <c r="K1650" s="21">
        <v>19.704830982396388</v>
      </c>
      <c r="L1650" s="18">
        <v>20.219241178925721</v>
      </c>
    </row>
    <row r="1651" spans="2:12" x14ac:dyDescent="0.2">
      <c r="B1651" s="7">
        <v>1648</v>
      </c>
      <c r="C1651" s="21">
        <v>3.2936777738739131</v>
      </c>
      <c r="D1651" s="21">
        <v>2.9972373826128025</v>
      </c>
      <c r="E1651" s="21">
        <v>3.5188461953274777</v>
      </c>
      <c r="F1651" s="21">
        <v>7</v>
      </c>
      <c r="G1651" s="21">
        <v>3.2727272727272729</v>
      </c>
      <c r="H1651" s="21">
        <v>18.944444444444443</v>
      </c>
      <c r="I1651" s="21">
        <v>8.8571428571428577</v>
      </c>
      <c r="J1651" s="21">
        <v>18.82394218760437</v>
      </c>
      <c r="K1651" s="21">
        <v>17.619411749887533</v>
      </c>
      <c r="L1651" s="18">
        <v>20.685715572502406</v>
      </c>
    </row>
    <row r="1652" spans="2:12" x14ac:dyDescent="0.2">
      <c r="B1652" s="7">
        <v>1649</v>
      </c>
      <c r="C1652" s="21">
        <v>3.4578346093792014</v>
      </c>
      <c r="D1652" s="21">
        <v>3.1828970062318249</v>
      </c>
      <c r="E1652" s="21">
        <v>3.4627715762331932</v>
      </c>
      <c r="F1652" s="21">
        <v>7</v>
      </c>
      <c r="G1652" s="21">
        <v>3</v>
      </c>
      <c r="H1652" s="21">
        <v>20.666666666666668</v>
      </c>
      <c r="I1652" s="21">
        <v>8.8571428571428577</v>
      </c>
      <c r="J1652" s="21">
        <v>17.930296559537041</v>
      </c>
      <c r="K1652" s="21">
        <v>17.904732852013204</v>
      </c>
      <c r="L1652" s="18">
        <v>19.479109716277215</v>
      </c>
    </row>
    <row r="1653" spans="2:12" x14ac:dyDescent="0.2">
      <c r="B1653" s="7">
        <v>1650</v>
      </c>
      <c r="C1653" s="21">
        <v>5.7902201267266449</v>
      </c>
      <c r="D1653" s="21">
        <v>3.0020449924031309</v>
      </c>
      <c r="E1653" s="21">
        <v>3.5155933701151163</v>
      </c>
      <c r="F1653" s="21">
        <v>3</v>
      </c>
      <c r="G1653" s="21">
        <v>2.9090909090909092</v>
      </c>
      <c r="H1653" s="21">
        <v>21.3125</v>
      </c>
      <c r="I1653" s="21">
        <v>20.666666666666668</v>
      </c>
      <c r="J1653" s="21">
        <v>10.707710353500868</v>
      </c>
      <c r="K1653" s="21">
        <v>17.635714223107048</v>
      </c>
      <c r="L1653" s="18">
        <v>20.652588537778417</v>
      </c>
    </row>
    <row r="1654" spans="2:12" x14ac:dyDescent="0.2">
      <c r="B1654" s="7">
        <v>1651</v>
      </c>
      <c r="C1654" s="21">
        <v>5.509833618347395</v>
      </c>
      <c r="D1654" s="21">
        <v>2.9804003538449924</v>
      </c>
      <c r="E1654" s="21">
        <v>3.5297541223654978</v>
      </c>
      <c r="F1654" s="21">
        <v>4</v>
      </c>
      <c r="G1654" s="21">
        <v>2.9090909090909092</v>
      </c>
      <c r="H1654" s="21">
        <v>21.3125</v>
      </c>
      <c r="I1654" s="21">
        <v>15.5</v>
      </c>
      <c r="J1654" s="21">
        <v>11.252608389760436</v>
      </c>
      <c r="K1654" s="21">
        <v>17.564962841788571</v>
      </c>
      <c r="L1654" s="18">
        <v>20.802574365559398</v>
      </c>
    </row>
    <row r="1655" spans="2:12" x14ac:dyDescent="0.2">
      <c r="B1655" s="7">
        <v>1652</v>
      </c>
      <c r="C1655" s="21">
        <v>5.6752037424803454</v>
      </c>
      <c r="D1655" s="21">
        <v>3.1038023567748931</v>
      </c>
      <c r="E1655" s="21">
        <v>3.2490571645342219</v>
      </c>
      <c r="F1655" s="21">
        <v>5</v>
      </c>
      <c r="G1655" s="21">
        <v>3.7272727272727271</v>
      </c>
      <c r="H1655" s="21">
        <v>16.634146341463417</v>
      </c>
      <c r="I1655" s="21">
        <v>12.4</v>
      </c>
      <c r="J1655" s="21">
        <v>10.924717915572653</v>
      </c>
      <c r="K1655" s="21">
        <v>19.082458959717378</v>
      </c>
      <c r="L1655" s="18">
        <v>19.975498718424557</v>
      </c>
    </row>
    <row r="1656" spans="2:12" x14ac:dyDescent="0.2">
      <c r="B1656" s="7">
        <v>1653</v>
      </c>
      <c r="C1656" s="21">
        <v>5.4233111647092187</v>
      </c>
      <c r="D1656" s="21">
        <v>3.0240395750125955</v>
      </c>
      <c r="E1656" s="21">
        <v>3.3635204672924011</v>
      </c>
      <c r="F1656" s="21">
        <v>4</v>
      </c>
      <c r="G1656" s="21">
        <v>3.7272727272727271</v>
      </c>
      <c r="H1656" s="21">
        <v>16.634146341463417</v>
      </c>
      <c r="I1656" s="21">
        <v>15.5</v>
      </c>
      <c r="J1656" s="21">
        <v>11.432130319840176</v>
      </c>
      <c r="K1656" s="21">
        <v>18.43306755612204</v>
      </c>
      <c r="L1656" s="18">
        <v>20.502377188546472</v>
      </c>
    </row>
    <row r="1657" spans="2:12" x14ac:dyDescent="0.2">
      <c r="B1657" s="7">
        <v>1654</v>
      </c>
      <c r="C1657" s="21">
        <v>4.3861721502847448</v>
      </c>
      <c r="D1657" s="21">
        <v>2.9739423752135057</v>
      </c>
      <c r="E1657" s="21">
        <v>3.1294378591193306</v>
      </c>
      <c r="F1657" s="21">
        <v>5</v>
      </c>
      <c r="G1657" s="21">
        <v>3.2727272727272729</v>
      </c>
      <c r="H1657" s="21">
        <v>18.944444444444443</v>
      </c>
      <c r="I1657" s="21">
        <v>12.4</v>
      </c>
      <c r="J1657" s="21">
        <v>14.135332101813431</v>
      </c>
      <c r="K1657" s="21">
        <v>19.811864875133743</v>
      </c>
      <c r="L1657" s="18">
        <v>20.847747594823147</v>
      </c>
    </row>
    <row r="1658" spans="2:12" x14ac:dyDescent="0.2">
      <c r="B1658" s="7">
        <v>1655</v>
      </c>
      <c r="C1658" s="21">
        <v>5.3530504978751132</v>
      </c>
      <c r="D1658" s="21">
        <v>3.005928915964438</v>
      </c>
      <c r="E1658" s="21">
        <v>3.7364314935211462</v>
      </c>
      <c r="F1658" s="21">
        <v>6</v>
      </c>
      <c r="G1658" s="21">
        <v>3.0909090909090908</v>
      </c>
      <c r="H1658" s="21">
        <v>20.058823529411764</v>
      </c>
      <c r="I1658" s="21">
        <v>10.333333333333334</v>
      </c>
      <c r="J1658" s="21">
        <v>11.582181043240826</v>
      </c>
      <c r="K1658" s="21">
        <v>16.593372609000333</v>
      </c>
      <c r="L1658" s="18">
        <v>20.625903583653972</v>
      </c>
    </row>
    <row r="1659" spans="2:12" x14ac:dyDescent="0.2">
      <c r="B1659" s="7">
        <v>1656</v>
      </c>
      <c r="C1659" s="21">
        <v>4.345588560170162</v>
      </c>
      <c r="D1659" s="21">
        <v>3.0217132972947907</v>
      </c>
      <c r="E1659" s="21">
        <v>3.3055520956586752</v>
      </c>
      <c r="F1659" s="21">
        <v>5</v>
      </c>
      <c r="G1659" s="21">
        <v>3.3636363636363638</v>
      </c>
      <c r="H1659" s="21">
        <v>18.432432432432432</v>
      </c>
      <c r="I1659" s="21">
        <v>12.4</v>
      </c>
      <c r="J1659" s="21">
        <v>14.267342418991511</v>
      </c>
      <c r="K1659" s="21">
        <v>18.756322153091244</v>
      </c>
      <c r="L1659" s="18">
        <v>20.518161023253239</v>
      </c>
    </row>
    <row r="1660" spans="2:12" x14ac:dyDescent="0.2">
      <c r="B1660" s="7">
        <v>1657</v>
      </c>
      <c r="C1660" s="21">
        <v>6.3558959983837724</v>
      </c>
      <c r="D1660" s="21">
        <v>3.2089100660700765</v>
      </c>
      <c r="E1660" s="21">
        <v>3.1894902765000106</v>
      </c>
      <c r="F1660" s="21">
        <v>4</v>
      </c>
      <c r="G1660" s="21">
        <v>3.9090909090909092</v>
      </c>
      <c r="H1660" s="21">
        <v>15.86046511627907</v>
      </c>
      <c r="I1660" s="21">
        <v>15.5</v>
      </c>
      <c r="J1660" s="21">
        <v>9.754722232044994</v>
      </c>
      <c r="K1660" s="21">
        <v>19.438842769583779</v>
      </c>
      <c r="L1660" s="18">
        <v>19.32120212889944</v>
      </c>
    </row>
    <row r="1661" spans="2:12" x14ac:dyDescent="0.2">
      <c r="B1661" s="7">
        <v>1658</v>
      </c>
      <c r="C1661" s="21">
        <v>4.5668384720783433</v>
      </c>
      <c r="D1661" s="21">
        <v>3.2282898629827286</v>
      </c>
      <c r="E1661" s="21">
        <v>3.1399535526731075</v>
      </c>
      <c r="F1661" s="21">
        <v>3</v>
      </c>
      <c r="G1661" s="21">
        <v>2.8181818181818183</v>
      </c>
      <c r="H1661" s="21">
        <v>22</v>
      </c>
      <c r="I1661" s="21">
        <v>20.666666666666668</v>
      </c>
      <c r="J1661" s="21">
        <v>13.576131579662405</v>
      </c>
      <c r="K1661" s="21">
        <v>19.745515008404539</v>
      </c>
      <c r="L1661" s="18">
        <v>19.205214720934649</v>
      </c>
    </row>
    <row r="1662" spans="2:12" x14ac:dyDescent="0.2">
      <c r="B1662" s="7">
        <v>1659</v>
      </c>
      <c r="C1662" s="21">
        <v>5.321609528134875</v>
      </c>
      <c r="D1662" s="21">
        <v>3.0148389430068034</v>
      </c>
      <c r="E1662" s="21">
        <v>3.1057407396531729</v>
      </c>
      <c r="F1662" s="21">
        <v>5</v>
      </c>
      <c r="G1662" s="21">
        <v>2.8181818181818183</v>
      </c>
      <c r="H1662" s="21">
        <v>22</v>
      </c>
      <c r="I1662" s="21">
        <v>12.4</v>
      </c>
      <c r="J1662" s="21">
        <v>11.650610529053575</v>
      </c>
      <c r="K1662" s="21">
        <v>19.963031430280854</v>
      </c>
      <c r="L1662" s="18">
        <v>20.56494597955712</v>
      </c>
    </row>
    <row r="1663" spans="2:12" x14ac:dyDescent="0.2">
      <c r="B1663" s="7">
        <v>1660</v>
      </c>
      <c r="C1663" s="21">
        <v>4.8389823513295447</v>
      </c>
      <c r="D1663" s="21">
        <v>3.1826931766313939</v>
      </c>
      <c r="E1663" s="21">
        <v>3.1474604682526728</v>
      </c>
      <c r="F1663" s="21">
        <v>4</v>
      </c>
      <c r="G1663" s="21">
        <v>3.3636363636363638</v>
      </c>
      <c r="H1663" s="21">
        <v>18.432432432432432</v>
      </c>
      <c r="I1663" s="21">
        <v>15.5</v>
      </c>
      <c r="J1663" s="21">
        <v>12.812611309269409</v>
      </c>
      <c r="K1663" s="21">
        <v>19.698420560122106</v>
      </c>
      <c r="L1663" s="18">
        <v>19.480357219234577</v>
      </c>
    </row>
    <row r="1664" spans="2:12" x14ac:dyDescent="0.2">
      <c r="B1664" s="7">
        <v>1661</v>
      </c>
      <c r="C1664" s="21">
        <v>6.4802726348426036</v>
      </c>
      <c r="D1664" s="21">
        <v>3.1423014012012112</v>
      </c>
      <c r="E1664" s="21">
        <v>3.2397795241130338</v>
      </c>
      <c r="F1664" s="21">
        <v>6</v>
      </c>
      <c r="G1664" s="21">
        <v>2</v>
      </c>
      <c r="H1664" s="21">
        <v>31</v>
      </c>
      <c r="I1664" s="21">
        <v>10.333333333333334</v>
      </c>
      <c r="J1664" s="21">
        <v>9.5674986985336758</v>
      </c>
      <c r="K1664" s="21">
        <v>19.137104713004803</v>
      </c>
      <c r="L1664" s="18">
        <v>19.730761656504111</v>
      </c>
    </row>
    <row r="1665" spans="2:12" x14ac:dyDescent="0.2">
      <c r="B1665" s="7">
        <v>1662</v>
      </c>
      <c r="C1665" s="21">
        <v>5.6380900692416391</v>
      </c>
      <c r="D1665" s="21">
        <v>3.1421603819043127</v>
      </c>
      <c r="E1665" s="21">
        <v>3.2774797912096045</v>
      </c>
      <c r="F1665" s="21">
        <v>5</v>
      </c>
      <c r="G1665" s="21">
        <v>3.3636363636363638</v>
      </c>
      <c r="H1665" s="21">
        <v>18.432432432432432</v>
      </c>
      <c r="I1665" s="21">
        <v>12.4</v>
      </c>
      <c r="J1665" s="21">
        <v>10.996631703036879</v>
      </c>
      <c r="K1665" s="21">
        <v>18.916974001270024</v>
      </c>
      <c r="L1665" s="18">
        <v>19.731647167680464</v>
      </c>
    </row>
    <row r="1666" spans="2:12" x14ac:dyDescent="0.2">
      <c r="B1666" s="7">
        <v>1663</v>
      </c>
      <c r="C1666" s="21">
        <v>5.661621671914526</v>
      </c>
      <c r="D1666" s="21">
        <v>3.2970016891066685</v>
      </c>
      <c r="E1666" s="21">
        <v>3.2736762435902156</v>
      </c>
      <c r="F1666" s="21">
        <v>3</v>
      </c>
      <c r="G1666" s="21">
        <v>3.0909090909090908</v>
      </c>
      <c r="H1666" s="21">
        <v>20.058823529411764</v>
      </c>
      <c r="I1666" s="21">
        <v>20.666666666666668</v>
      </c>
      <c r="J1666" s="21">
        <v>10.950926005452104</v>
      </c>
      <c r="K1666" s="21">
        <v>18.938952842815354</v>
      </c>
      <c r="L1666" s="18">
        <v>18.804964584898066</v>
      </c>
    </row>
    <row r="1667" spans="2:12" x14ac:dyDescent="0.2">
      <c r="B1667" s="7">
        <v>1664</v>
      </c>
      <c r="C1667" s="21">
        <v>3.5617295231474104</v>
      </c>
      <c r="D1667" s="21">
        <v>3.0650863204737946</v>
      </c>
      <c r="E1667" s="21">
        <v>3.0919475282873634</v>
      </c>
      <c r="F1667" s="21">
        <v>7</v>
      </c>
      <c r="G1667" s="21">
        <v>2.5454545454545454</v>
      </c>
      <c r="H1667" s="21">
        <v>24.357142857142858</v>
      </c>
      <c r="I1667" s="21">
        <v>8.8571428571428577</v>
      </c>
      <c r="J1667" s="21">
        <v>17.407273516157446</v>
      </c>
      <c r="K1667" s="21">
        <v>20.052086729409002</v>
      </c>
      <c r="L1667" s="18">
        <v>20.227815310081112</v>
      </c>
    </row>
    <row r="1668" spans="2:12" x14ac:dyDescent="0.2">
      <c r="B1668" s="7">
        <v>1665</v>
      </c>
      <c r="C1668" s="21">
        <v>5.1073417563252086</v>
      </c>
      <c r="D1668" s="21">
        <v>3.2109921050593635</v>
      </c>
      <c r="E1668" s="21">
        <v>3.1075623576701967</v>
      </c>
      <c r="F1668" s="21">
        <v>5</v>
      </c>
      <c r="G1668" s="21">
        <v>3.9090909090909092</v>
      </c>
      <c r="H1668" s="21">
        <v>15.86046511627907</v>
      </c>
      <c r="I1668" s="21">
        <v>12.4</v>
      </c>
      <c r="J1668" s="21">
        <v>12.1393873678447</v>
      </c>
      <c r="K1668" s="21">
        <v>19.951329326334957</v>
      </c>
      <c r="L1668" s="18">
        <v>19.308674070643274</v>
      </c>
    </row>
    <row r="1669" spans="2:12" x14ac:dyDescent="0.2">
      <c r="B1669" s="7">
        <v>1666</v>
      </c>
      <c r="C1669" s="21">
        <v>5.7879869459186288</v>
      </c>
      <c r="D1669" s="21">
        <v>2.9667743392387869</v>
      </c>
      <c r="E1669" s="21">
        <v>3.2543129469752552</v>
      </c>
      <c r="F1669" s="21">
        <v>4</v>
      </c>
      <c r="G1669" s="21">
        <v>2.1818181818181817</v>
      </c>
      <c r="H1669" s="21">
        <v>28.416666666666668</v>
      </c>
      <c r="I1669" s="21">
        <v>15.5</v>
      </c>
      <c r="J1669" s="21">
        <v>10.711841712725182</v>
      </c>
      <c r="K1669" s="21">
        <v>19.05164039544087</v>
      </c>
      <c r="L1669" s="18">
        <v>20.898117925581062</v>
      </c>
    </row>
    <row r="1670" spans="2:12" x14ac:dyDescent="0.2">
      <c r="B1670" s="7">
        <v>1667</v>
      </c>
      <c r="C1670" s="21">
        <v>5.4493909080313143</v>
      </c>
      <c r="D1670" s="21">
        <v>3.0273271716966903</v>
      </c>
      <c r="E1670" s="21">
        <v>3.4993829464441162</v>
      </c>
      <c r="F1670" s="21">
        <v>6</v>
      </c>
      <c r="G1670" s="21">
        <v>3.3636363636363638</v>
      </c>
      <c r="H1670" s="21">
        <v>18.432432432432432</v>
      </c>
      <c r="I1670" s="21">
        <v>10.333333333333334</v>
      </c>
      <c r="J1670" s="21">
        <v>11.377418329197925</v>
      </c>
      <c r="K1670" s="21">
        <v>17.717409311547641</v>
      </c>
      <c r="L1670" s="18">
        <v>20.480112152943018</v>
      </c>
    </row>
    <row r="1671" spans="2:12" x14ac:dyDescent="0.2">
      <c r="B1671" s="7">
        <v>1668</v>
      </c>
      <c r="C1671" s="21">
        <v>3.5616672239265679</v>
      </c>
      <c r="D1671" s="21">
        <v>3.1701121913125352</v>
      </c>
      <c r="E1671" s="21">
        <v>3.2133142925853231</v>
      </c>
      <c r="F1671" s="21">
        <v>7</v>
      </c>
      <c r="G1671" s="21">
        <v>2.8181818181818183</v>
      </c>
      <c r="H1671" s="21">
        <v>22</v>
      </c>
      <c r="I1671" s="21">
        <v>8.8571428571428577</v>
      </c>
      <c r="J1671" s="21">
        <v>17.407577997039251</v>
      </c>
      <c r="K1671" s="21">
        <v>19.294720140841534</v>
      </c>
      <c r="L1671" s="18">
        <v>19.557667444674845</v>
      </c>
    </row>
    <row r="1672" spans="2:12" x14ac:dyDescent="0.2">
      <c r="B1672" s="7">
        <v>1669</v>
      </c>
      <c r="C1672" s="21">
        <v>5.8917102851334668</v>
      </c>
      <c r="D1672" s="21">
        <v>3.1069239746132182</v>
      </c>
      <c r="E1672" s="21">
        <v>3.4237200453477001</v>
      </c>
      <c r="F1672" s="21">
        <v>7</v>
      </c>
      <c r="G1672" s="21">
        <v>2.8181818181818183</v>
      </c>
      <c r="H1672" s="21">
        <v>22</v>
      </c>
      <c r="I1672" s="21">
        <v>8.8571428571428577</v>
      </c>
      <c r="J1672" s="21">
        <v>10.523260140004576</v>
      </c>
      <c r="K1672" s="21">
        <v>18.10895726835151</v>
      </c>
      <c r="L1672" s="18">
        <v>19.955428747727371</v>
      </c>
    </row>
    <row r="1673" spans="2:12" x14ac:dyDescent="0.2">
      <c r="B1673" s="7">
        <v>1670</v>
      </c>
      <c r="C1673" s="21">
        <v>5.7864874246177855</v>
      </c>
      <c r="D1673" s="21">
        <v>3.0755650676758446</v>
      </c>
      <c r="E1673" s="21">
        <v>3.0864406506287239</v>
      </c>
      <c r="F1673" s="21">
        <v>7</v>
      </c>
      <c r="G1673" s="21">
        <v>3.3636363636363638</v>
      </c>
      <c r="H1673" s="21">
        <v>18.432432432432432</v>
      </c>
      <c r="I1673" s="21">
        <v>8.8571428571428577</v>
      </c>
      <c r="J1673" s="21">
        <v>10.714617599656371</v>
      </c>
      <c r="K1673" s="21">
        <v>20.087863989016046</v>
      </c>
      <c r="L1673" s="18">
        <v>20.158897189859296</v>
      </c>
    </row>
    <row r="1674" spans="2:12" x14ac:dyDescent="0.2">
      <c r="B1674" s="7">
        <v>1671</v>
      </c>
      <c r="C1674" s="21">
        <v>3.50837435555643</v>
      </c>
      <c r="D1674" s="21">
        <v>3.0319730281722617</v>
      </c>
      <c r="E1674" s="21">
        <v>3.3183761373155196</v>
      </c>
      <c r="F1674" s="21">
        <v>3</v>
      </c>
      <c r="G1674" s="21">
        <v>3.0909090909090908</v>
      </c>
      <c r="H1674" s="21">
        <v>20.058823529411764</v>
      </c>
      <c r="I1674" s="21">
        <v>20.666666666666668</v>
      </c>
      <c r="J1674" s="21">
        <v>17.672002391023852</v>
      </c>
      <c r="K1674" s="21">
        <v>18.683837345261406</v>
      </c>
      <c r="L1674" s="18">
        <v>20.448730718879425</v>
      </c>
    </row>
    <row r="1675" spans="2:12" x14ac:dyDescent="0.2">
      <c r="B1675" s="7">
        <v>1672</v>
      </c>
      <c r="C1675" s="21">
        <v>4.9254928538307272</v>
      </c>
      <c r="D1675" s="21">
        <v>3.2431122365599436</v>
      </c>
      <c r="E1675" s="21">
        <v>3.4041725483212115</v>
      </c>
      <c r="F1675" s="21">
        <v>4</v>
      </c>
      <c r="G1675" s="21">
        <v>3.0909090909090908</v>
      </c>
      <c r="H1675" s="21">
        <v>20.058823529411764</v>
      </c>
      <c r="I1675" s="21">
        <v>15.5</v>
      </c>
      <c r="J1675" s="21">
        <v>12.58757282568798</v>
      </c>
      <c r="K1675" s="21">
        <v>18.212942828228751</v>
      </c>
      <c r="L1675" s="18">
        <v>19.117438891280884</v>
      </c>
    </row>
    <row r="1676" spans="2:12" x14ac:dyDescent="0.2">
      <c r="B1676" s="7">
        <v>1673</v>
      </c>
      <c r="C1676" s="21">
        <v>3.4167790990870177</v>
      </c>
      <c r="D1676" s="21">
        <v>2.8098861606276486</v>
      </c>
      <c r="E1676" s="21">
        <v>3.4315044835149306</v>
      </c>
      <c r="F1676" s="21">
        <v>5</v>
      </c>
      <c r="G1676" s="21">
        <v>4.1818181818181817</v>
      </c>
      <c r="H1676" s="21">
        <v>14.82608695652174</v>
      </c>
      <c r="I1676" s="21">
        <v>12.4</v>
      </c>
      <c r="J1676" s="21">
        <v>18.145744340500894</v>
      </c>
      <c r="K1676" s="21">
        <v>18.067876728079536</v>
      </c>
      <c r="L1676" s="18">
        <v>22.064950839912662</v>
      </c>
    </row>
    <row r="1677" spans="2:12" x14ac:dyDescent="0.2">
      <c r="B1677" s="7">
        <v>1674</v>
      </c>
      <c r="C1677" s="21">
        <v>4.3447343969775964</v>
      </c>
      <c r="D1677" s="21">
        <v>3.0911748440436835</v>
      </c>
      <c r="E1677" s="21">
        <v>3.1897178979804277</v>
      </c>
      <c r="F1677" s="21">
        <v>2</v>
      </c>
      <c r="G1677" s="21">
        <v>3</v>
      </c>
      <c r="H1677" s="21">
        <v>20.666666666666668</v>
      </c>
      <c r="I1677" s="21">
        <v>31</v>
      </c>
      <c r="J1677" s="21">
        <v>14.27014734045196</v>
      </c>
      <c r="K1677" s="21">
        <v>19.437455594193878</v>
      </c>
      <c r="L1677" s="18">
        <v>20.057099040989684</v>
      </c>
    </row>
    <row r="1678" spans="2:12" x14ac:dyDescent="0.2">
      <c r="B1678" s="7">
        <v>1675</v>
      </c>
      <c r="C1678" s="21">
        <v>4.3186565692058023</v>
      </c>
      <c r="D1678" s="21">
        <v>2.9885647036097742</v>
      </c>
      <c r="E1678" s="21">
        <v>3.6783590631218166</v>
      </c>
      <c r="F1678" s="21">
        <v>4</v>
      </c>
      <c r="G1678" s="21">
        <v>2.6363636363636362</v>
      </c>
      <c r="H1678" s="21">
        <v>23.517241379310345</v>
      </c>
      <c r="I1678" s="21">
        <v>15.5</v>
      </c>
      <c r="J1678" s="21">
        <v>14.356316369792227</v>
      </c>
      <c r="K1678" s="21">
        <v>16.855341997901835</v>
      </c>
      <c r="L1678" s="18">
        <v>20.745744579366995</v>
      </c>
    </row>
    <row r="1679" spans="2:12" x14ac:dyDescent="0.2">
      <c r="B1679" s="7">
        <v>1676</v>
      </c>
      <c r="C1679" s="21">
        <v>4.2500398807653683</v>
      </c>
      <c r="D1679" s="21">
        <v>3.1959926064353894</v>
      </c>
      <c r="E1679" s="21">
        <v>3.2957725867652643</v>
      </c>
      <c r="F1679" s="21">
        <v>6</v>
      </c>
      <c r="G1679" s="21">
        <v>3.4545454545454546</v>
      </c>
      <c r="H1679" s="21">
        <v>17.94736842105263</v>
      </c>
      <c r="I1679" s="21">
        <v>10.333333333333334</v>
      </c>
      <c r="J1679" s="21">
        <v>14.588098403640092</v>
      </c>
      <c r="K1679" s="21">
        <v>18.81197757666034</v>
      </c>
      <c r="L1679" s="18">
        <v>19.399293939278206</v>
      </c>
    </row>
    <row r="1680" spans="2:12" x14ac:dyDescent="0.2">
      <c r="B1680" s="7">
        <v>1677</v>
      </c>
      <c r="C1680" s="21">
        <v>5.7347853612895587</v>
      </c>
      <c r="D1680" s="21">
        <v>3.1093923519869149</v>
      </c>
      <c r="E1680" s="21">
        <v>3.5905754443674622</v>
      </c>
      <c r="F1680" s="21">
        <v>2</v>
      </c>
      <c r="G1680" s="21">
        <v>2.8181818181818183</v>
      </c>
      <c r="H1680" s="21">
        <v>22</v>
      </c>
      <c r="I1680" s="21">
        <v>31</v>
      </c>
      <c r="J1680" s="21">
        <v>10.811215432491496</v>
      </c>
      <c r="K1680" s="21">
        <v>17.267427174454568</v>
      </c>
      <c r="L1680" s="18">
        <v>19.939587218828056</v>
      </c>
    </row>
    <row r="1681" spans="2:12" x14ac:dyDescent="0.2">
      <c r="B1681" s="7">
        <v>1678</v>
      </c>
      <c r="C1681" s="21">
        <v>3.1325902941925468</v>
      </c>
      <c r="D1681" s="21">
        <v>3.0546841109094878</v>
      </c>
      <c r="E1681" s="21">
        <v>3.1574855748825885</v>
      </c>
      <c r="F1681" s="21">
        <v>5</v>
      </c>
      <c r="G1681" s="21">
        <v>3.6363636363636362</v>
      </c>
      <c r="H1681" s="21">
        <v>17.05</v>
      </c>
      <c r="I1681" s="21">
        <v>12.4</v>
      </c>
      <c r="J1681" s="21">
        <v>19.791927503236121</v>
      </c>
      <c r="K1681" s="21">
        <v>19.635877513804786</v>
      </c>
      <c r="L1681" s="18">
        <v>20.296697710435403</v>
      </c>
    </row>
    <row r="1682" spans="2:12" x14ac:dyDescent="0.2">
      <c r="B1682" s="7">
        <v>1679</v>
      </c>
      <c r="C1682" s="21">
        <v>3.7352079356946013</v>
      </c>
      <c r="D1682" s="21">
        <v>3.0905181365705254</v>
      </c>
      <c r="E1682" s="21">
        <v>3.1548635785014598</v>
      </c>
      <c r="F1682" s="21">
        <v>2</v>
      </c>
      <c r="G1682" s="21">
        <v>2.6363636363636362</v>
      </c>
      <c r="H1682" s="21">
        <v>23.517241379310345</v>
      </c>
      <c r="I1682" s="21">
        <v>31</v>
      </c>
      <c r="J1682" s="21">
        <v>16.598808170091996</v>
      </c>
      <c r="K1682" s="21">
        <v>19.652196824767177</v>
      </c>
      <c r="L1682" s="18">
        <v>20.061360995214844</v>
      </c>
    </row>
    <row r="1683" spans="2:12" x14ac:dyDescent="0.2">
      <c r="B1683" s="7">
        <v>1680</v>
      </c>
      <c r="C1683" s="21">
        <v>3.0761909861581618</v>
      </c>
      <c r="D1683" s="21">
        <v>3.3010558712717479</v>
      </c>
      <c r="E1683" s="21">
        <v>3.4094758152627471</v>
      </c>
      <c r="F1683" s="21">
        <v>7</v>
      </c>
      <c r="G1683" s="21">
        <v>3.3636363636363638</v>
      </c>
      <c r="H1683" s="21">
        <v>18.432432432432432</v>
      </c>
      <c r="I1683" s="21">
        <v>8.8571428571428577</v>
      </c>
      <c r="J1683" s="21">
        <v>20.154795420368703</v>
      </c>
      <c r="K1683" s="21">
        <v>18.184613518140484</v>
      </c>
      <c r="L1683" s="18">
        <v>18.781869322349337</v>
      </c>
    </row>
    <row r="1684" spans="2:12" x14ac:dyDescent="0.2">
      <c r="B1684" s="7">
        <v>1681</v>
      </c>
      <c r="C1684" s="21">
        <v>5.1813684447153161</v>
      </c>
      <c r="D1684" s="21">
        <v>2.994875897473257</v>
      </c>
      <c r="E1684" s="21">
        <v>3.2102290006146372</v>
      </c>
      <c r="F1684" s="21">
        <v>3</v>
      </c>
      <c r="G1684" s="21">
        <v>4</v>
      </c>
      <c r="H1684" s="21">
        <v>15.5</v>
      </c>
      <c r="I1684" s="21">
        <v>20.666666666666668</v>
      </c>
      <c r="J1684" s="21">
        <v>11.965950821975664</v>
      </c>
      <c r="K1684" s="21">
        <v>19.313263941023941</v>
      </c>
      <c r="L1684" s="18">
        <v>20.702026435321979</v>
      </c>
    </row>
    <row r="1685" spans="2:12" x14ac:dyDescent="0.2">
      <c r="B1685" s="7">
        <v>1682</v>
      </c>
      <c r="C1685" s="21">
        <v>3.4068290600603217</v>
      </c>
      <c r="D1685" s="21">
        <v>3.1956741553144901</v>
      </c>
      <c r="E1685" s="21">
        <v>3.1505521415494093</v>
      </c>
      <c r="F1685" s="21">
        <v>2</v>
      </c>
      <c r="G1685" s="21">
        <v>2.7272727272727271</v>
      </c>
      <c r="H1685" s="21">
        <v>22.733333333333334</v>
      </c>
      <c r="I1685" s="21">
        <v>31</v>
      </c>
      <c r="J1685" s="21">
        <v>18.198741089434709</v>
      </c>
      <c r="K1685" s="21">
        <v>19.679090271938502</v>
      </c>
      <c r="L1685" s="18">
        <v>19.401227092221642</v>
      </c>
    </row>
    <row r="1686" spans="2:12" x14ac:dyDescent="0.2">
      <c r="B1686" s="7">
        <v>1683</v>
      </c>
      <c r="C1686" s="21">
        <v>2.1091893938649751</v>
      </c>
      <c r="D1686" s="21">
        <v>3.200485830127477</v>
      </c>
      <c r="E1686" s="21">
        <v>3.2271190650503621</v>
      </c>
      <c r="F1686" s="21">
        <v>6</v>
      </c>
      <c r="G1686" s="21">
        <v>2.7272727272727271</v>
      </c>
      <c r="H1686" s="21">
        <v>22.733333333333334</v>
      </c>
      <c r="I1686" s="21">
        <v>10.333333333333334</v>
      </c>
      <c r="J1686" s="21">
        <v>29.395179105461157</v>
      </c>
      <c r="K1686" s="21">
        <v>19.212182367690989</v>
      </c>
      <c r="L1686" s="18">
        <v>19.372058896923942</v>
      </c>
    </row>
    <row r="1687" spans="2:12" x14ac:dyDescent="0.2">
      <c r="B1687" s="7">
        <v>1684</v>
      </c>
      <c r="C1687" s="21">
        <v>3.5520244262156164</v>
      </c>
      <c r="D1687" s="21">
        <v>3.1475192237783554</v>
      </c>
      <c r="E1687" s="21">
        <v>3.4661625973330947</v>
      </c>
      <c r="F1687" s="21">
        <v>2</v>
      </c>
      <c r="G1687" s="21">
        <v>2.3636363636363638</v>
      </c>
      <c r="H1687" s="21">
        <v>26.23076923076923</v>
      </c>
      <c r="I1687" s="21">
        <v>31</v>
      </c>
      <c r="J1687" s="21">
        <v>17.454834922420787</v>
      </c>
      <c r="K1687" s="21">
        <v>17.887216268418427</v>
      </c>
      <c r="L1687" s="18">
        <v>19.698052844796848</v>
      </c>
    </row>
    <row r="1688" spans="2:12" x14ac:dyDescent="0.2">
      <c r="B1688" s="7">
        <v>1685</v>
      </c>
      <c r="C1688" s="21">
        <v>3.8055328735537493</v>
      </c>
      <c r="D1688" s="21">
        <v>3.1393288718115988</v>
      </c>
      <c r="E1688" s="21">
        <v>3.389014408279369</v>
      </c>
      <c r="F1688" s="21">
        <v>3</v>
      </c>
      <c r="G1688" s="21">
        <v>3.6363636363636362</v>
      </c>
      <c r="H1688" s="21">
        <v>17.05</v>
      </c>
      <c r="I1688" s="21">
        <v>20.666666666666668</v>
      </c>
      <c r="J1688" s="21">
        <v>16.292067907457614</v>
      </c>
      <c r="K1688" s="21">
        <v>18.294404369758322</v>
      </c>
      <c r="L1688" s="18">
        <v>19.749444079180506</v>
      </c>
    </row>
    <row r="1689" spans="2:12" x14ac:dyDescent="0.2">
      <c r="B1689" s="7">
        <v>1686</v>
      </c>
      <c r="C1689" s="21">
        <v>4.1891801280139935</v>
      </c>
      <c r="D1689" s="21">
        <v>3.1426544665736551</v>
      </c>
      <c r="E1689" s="21">
        <v>3.2965936158277342</v>
      </c>
      <c r="F1689" s="21">
        <v>6</v>
      </c>
      <c r="G1689" s="21">
        <v>3.3636363636363638</v>
      </c>
      <c r="H1689" s="21">
        <v>18.432432432432432</v>
      </c>
      <c r="I1689" s="21">
        <v>10.333333333333334</v>
      </c>
      <c r="J1689" s="21">
        <v>14.800032012324321</v>
      </c>
      <c r="K1689" s="21">
        <v>18.807292382756302</v>
      </c>
      <c r="L1689" s="18">
        <v>19.728544979873909</v>
      </c>
    </row>
    <row r="1690" spans="2:12" x14ac:dyDescent="0.2">
      <c r="B1690" s="7">
        <v>1687</v>
      </c>
      <c r="C1690" s="21">
        <v>3.7452884740769177</v>
      </c>
      <c r="D1690" s="21">
        <v>3.0937282819227496</v>
      </c>
      <c r="E1690" s="21">
        <v>3.1253591533337977</v>
      </c>
      <c r="F1690" s="21">
        <v>4</v>
      </c>
      <c r="G1690" s="21">
        <v>4</v>
      </c>
      <c r="H1690" s="21">
        <v>15.5</v>
      </c>
      <c r="I1690" s="21">
        <v>15.5</v>
      </c>
      <c r="J1690" s="21">
        <v>16.554132059288392</v>
      </c>
      <c r="K1690" s="21">
        <v>19.837720069344687</v>
      </c>
      <c r="L1690" s="18">
        <v>20.040544724718696</v>
      </c>
    </row>
    <row r="1691" spans="2:12" x14ac:dyDescent="0.2">
      <c r="B1691" s="7">
        <v>1688</v>
      </c>
      <c r="C1691" s="21">
        <v>4.8589123341022962</v>
      </c>
      <c r="D1691" s="21">
        <v>3.130141049918536</v>
      </c>
      <c r="E1691" s="21">
        <v>3.2378675746273529</v>
      </c>
      <c r="F1691" s="21">
        <v>6</v>
      </c>
      <c r="G1691" s="21">
        <v>2.4545454545454546</v>
      </c>
      <c r="H1691" s="21">
        <v>25.25925925925926</v>
      </c>
      <c r="I1691" s="21">
        <v>10.333333333333334</v>
      </c>
      <c r="J1691" s="21">
        <v>12.760057341403908</v>
      </c>
      <c r="K1691" s="21">
        <v>19.148405106448987</v>
      </c>
      <c r="L1691" s="18">
        <v>19.807414110496264</v>
      </c>
    </row>
    <row r="1692" spans="2:12" x14ac:dyDescent="0.2">
      <c r="B1692" s="7">
        <v>1689</v>
      </c>
      <c r="C1692" s="21">
        <v>4.6081254503262299</v>
      </c>
      <c r="D1692" s="21">
        <v>3.0721341712178161</v>
      </c>
      <c r="E1692" s="21">
        <v>3.518849312647371</v>
      </c>
      <c r="F1692" s="21">
        <v>6</v>
      </c>
      <c r="G1692" s="21">
        <v>3.1818181818181817</v>
      </c>
      <c r="H1692" s="21">
        <v>19.485714285714288</v>
      </c>
      <c r="I1692" s="21">
        <v>10.333333333333334</v>
      </c>
      <c r="J1692" s="21">
        <v>13.454494819712588</v>
      </c>
      <c r="K1692" s="21">
        <v>17.619396140994432</v>
      </c>
      <c r="L1692" s="18">
        <v>20.181410232946551</v>
      </c>
    </row>
    <row r="1693" spans="2:12" x14ac:dyDescent="0.2">
      <c r="B1693" s="7">
        <v>1690</v>
      </c>
      <c r="C1693" s="21">
        <v>3.0888652845194202</v>
      </c>
      <c r="D1693" s="21">
        <v>3.1392215253956279</v>
      </c>
      <c r="E1693" s="21">
        <v>3.5210150599760399</v>
      </c>
      <c r="F1693" s="21">
        <v>4</v>
      </c>
      <c r="G1693" s="21">
        <v>3</v>
      </c>
      <c r="H1693" s="21">
        <v>20.666666666666668</v>
      </c>
      <c r="I1693" s="21">
        <v>15.5</v>
      </c>
      <c r="J1693" s="21">
        <v>20.072095831024967</v>
      </c>
      <c r="K1693" s="21">
        <v>17.60855859571981</v>
      </c>
      <c r="L1693" s="18">
        <v>19.750119416050545</v>
      </c>
    </row>
    <row r="1694" spans="2:12" x14ac:dyDescent="0.2">
      <c r="B1694" s="7">
        <v>1691</v>
      </c>
      <c r="C1694" s="21">
        <v>2.6435375908388679</v>
      </c>
      <c r="D1694" s="21">
        <v>3.1075216611022043</v>
      </c>
      <c r="E1694" s="21">
        <v>3.3412027250196723</v>
      </c>
      <c r="F1694" s="21">
        <v>5</v>
      </c>
      <c r="G1694" s="21">
        <v>3.6363636363636362</v>
      </c>
      <c r="H1694" s="21">
        <v>17.05</v>
      </c>
      <c r="I1694" s="21">
        <v>12.4</v>
      </c>
      <c r="J1694" s="21">
        <v>23.453420982118768</v>
      </c>
      <c r="K1694" s="21">
        <v>18.556192216572239</v>
      </c>
      <c r="L1694" s="18">
        <v>19.951590611924896</v>
      </c>
    </row>
    <row r="1695" spans="2:12" x14ac:dyDescent="0.2">
      <c r="B1695" s="7">
        <v>1692</v>
      </c>
      <c r="C1695" s="21">
        <v>3.5136292229366877</v>
      </c>
      <c r="D1695" s="21">
        <v>3.2274217730951351</v>
      </c>
      <c r="E1695" s="21">
        <v>3.3375876965301274</v>
      </c>
      <c r="F1695" s="21">
        <v>7</v>
      </c>
      <c r="G1695" s="21">
        <v>2.1818181818181817</v>
      </c>
      <c r="H1695" s="21">
        <v>28.416666666666668</v>
      </c>
      <c r="I1695" s="21">
        <v>8.8571428571428577</v>
      </c>
      <c r="J1695" s="21">
        <v>17.645572730118765</v>
      </c>
      <c r="K1695" s="21">
        <v>18.576290913481422</v>
      </c>
      <c r="L1695" s="18">
        <v>19.210380408551707</v>
      </c>
    </row>
    <row r="1696" spans="2:12" x14ac:dyDescent="0.2">
      <c r="B1696" s="7">
        <v>1693</v>
      </c>
      <c r="C1696" s="21">
        <v>4.2603370999811805</v>
      </c>
      <c r="D1696" s="21">
        <v>3.0599387260037125</v>
      </c>
      <c r="E1696" s="21">
        <v>3.2695080232642009</v>
      </c>
      <c r="F1696" s="21">
        <v>2</v>
      </c>
      <c r="G1696" s="21">
        <v>2.8181818181818183</v>
      </c>
      <c r="H1696" s="21">
        <v>22</v>
      </c>
      <c r="I1696" s="21">
        <v>31</v>
      </c>
      <c r="J1696" s="21">
        <v>14.552839023060846</v>
      </c>
      <c r="K1696" s="21">
        <v>18.963097676726495</v>
      </c>
      <c r="L1696" s="18">
        <v>20.261843635337154</v>
      </c>
    </row>
    <row r="1697" spans="2:12" x14ac:dyDescent="0.2">
      <c r="B1697" s="7">
        <v>1694</v>
      </c>
      <c r="C1697" s="21">
        <v>4.7964001421736207</v>
      </c>
      <c r="D1697" s="21">
        <v>3.1275718007172024</v>
      </c>
      <c r="E1697" s="21">
        <v>3.334053949959646</v>
      </c>
      <c r="F1697" s="21">
        <v>3</v>
      </c>
      <c r="G1697" s="21">
        <v>3.2727272727272729</v>
      </c>
      <c r="H1697" s="21">
        <v>18.944444444444443</v>
      </c>
      <c r="I1697" s="21">
        <v>20.666666666666668</v>
      </c>
      <c r="J1697" s="21">
        <v>12.926361054585199</v>
      </c>
      <c r="K1697" s="21">
        <v>18.595979828325941</v>
      </c>
      <c r="L1697" s="18">
        <v>19.82368557798814</v>
      </c>
    </row>
    <row r="1698" spans="2:12" x14ac:dyDescent="0.2">
      <c r="B1698" s="7">
        <v>1695</v>
      </c>
      <c r="C1698" s="21">
        <v>4.5905710661565298</v>
      </c>
      <c r="D1698" s="21">
        <v>3.1681193840930448</v>
      </c>
      <c r="E1698" s="21">
        <v>3.2726768066363943</v>
      </c>
      <c r="F1698" s="21">
        <v>3</v>
      </c>
      <c r="G1698" s="21">
        <v>2.8181818181818183</v>
      </c>
      <c r="H1698" s="21">
        <v>22</v>
      </c>
      <c r="I1698" s="21">
        <v>20.666666666666668</v>
      </c>
      <c r="J1698" s="21">
        <v>13.505944926348716</v>
      </c>
      <c r="K1698" s="21">
        <v>18.944736575965969</v>
      </c>
      <c r="L1698" s="18">
        <v>19.569969588677317</v>
      </c>
    </row>
    <row r="1699" spans="2:12" x14ac:dyDescent="0.2">
      <c r="B1699" s="7">
        <v>1696</v>
      </c>
      <c r="C1699" s="21">
        <v>3.3143855808359248</v>
      </c>
      <c r="D1699" s="21">
        <v>3.1466067656739636</v>
      </c>
      <c r="E1699" s="21">
        <v>3.0488300184824104</v>
      </c>
      <c r="F1699" s="21">
        <v>2</v>
      </c>
      <c r="G1699" s="21">
        <v>2.7272727272727271</v>
      </c>
      <c r="H1699" s="21">
        <v>22.733333333333334</v>
      </c>
      <c r="I1699" s="21">
        <v>31</v>
      </c>
      <c r="J1699" s="21">
        <v>18.706332889718556</v>
      </c>
      <c r="K1699" s="21">
        <v>20.335669625445764</v>
      </c>
      <c r="L1699" s="18">
        <v>19.703764917927511</v>
      </c>
    </row>
    <row r="1700" spans="2:12" x14ac:dyDescent="0.2">
      <c r="B1700" s="7">
        <v>1697</v>
      </c>
      <c r="C1700" s="21">
        <v>4.8720275018298924</v>
      </c>
      <c r="D1700" s="21">
        <v>3.1328714795178767</v>
      </c>
      <c r="E1700" s="21">
        <v>3.1945561726810543</v>
      </c>
      <c r="F1700" s="21">
        <v>3</v>
      </c>
      <c r="G1700" s="21">
        <v>3.3636363636363638</v>
      </c>
      <c r="H1700" s="21">
        <v>18.432432432432432</v>
      </c>
      <c r="I1700" s="21">
        <v>20.666666666666668</v>
      </c>
      <c r="J1700" s="21">
        <v>12.725708132130478</v>
      </c>
      <c r="K1700" s="21">
        <v>19.408016841339826</v>
      </c>
      <c r="L1700" s="18">
        <v>19.790151113872469</v>
      </c>
    </row>
    <row r="1701" spans="2:12" x14ac:dyDescent="0.2">
      <c r="B1701" s="7">
        <v>1698</v>
      </c>
      <c r="C1701" s="21">
        <v>4.8418775011028501</v>
      </c>
      <c r="D1701" s="21">
        <v>3.1278009678851153</v>
      </c>
      <c r="E1701" s="21">
        <v>3.3695024553332331</v>
      </c>
      <c r="F1701" s="21">
        <v>7</v>
      </c>
      <c r="G1701" s="21">
        <v>3</v>
      </c>
      <c r="H1701" s="21">
        <v>20.666666666666668</v>
      </c>
      <c r="I1701" s="21">
        <v>8.8571428571428577</v>
      </c>
      <c r="J1701" s="21">
        <v>12.80495014297203</v>
      </c>
      <c r="K1701" s="21">
        <v>18.40034272771242</v>
      </c>
      <c r="L1701" s="18">
        <v>19.822233139700618</v>
      </c>
    </row>
    <row r="1702" spans="2:12" x14ac:dyDescent="0.2">
      <c r="B1702" s="7">
        <v>1699</v>
      </c>
      <c r="C1702" s="21">
        <v>5.9608939040764319</v>
      </c>
      <c r="D1702" s="21">
        <v>3.1658561371354343</v>
      </c>
      <c r="E1702" s="21">
        <v>3.1941984226598028</v>
      </c>
      <c r="F1702" s="21">
        <v>6</v>
      </c>
      <c r="G1702" s="21">
        <v>3.8181818181818183</v>
      </c>
      <c r="H1702" s="21">
        <v>16.238095238095237</v>
      </c>
      <c r="I1702" s="21">
        <v>10.333333333333334</v>
      </c>
      <c r="J1702" s="21">
        <v>10.401124562475525</v>
      </c>
      <c r="K1702" s="21">
        <v>19.410190537998176</v>
      </c>
      <c r="L1702" s="18">
        <v>19.583960014083122</v>
      </c>
    </row>
    <row r="1703" spans="2:12" x14ac:dyDescent="0.2">
      <c r="B1703" s="7">
        <v>1700</v>
      </c>
      <c r="C1703" s="21">
        <v>3.6557898376999303</v>
      </c>
      <c r="D1703" s="21">
        <v>2.9403475745695102</v>
      </c>
      <c r="E1703" s="21">
        <v>3.16342932001456</v>
      </c>
      <c r="F1703" s="21">
        <v>7</v>
      </c>
      <c r="G1703" s="21">
        <v>2.8181818181818183</v>
      </c>
      <c r="H1703" s="21">
        <v>22</v>
      </c>
      <c r="I1703" s="21">
        <v>8.8571428571428577</v>
      </c>
      <c r="J1703" s="21">
        <v>16.959399405466865</v>
      </c>
      <c r="K1703" s="21">
        <v>19.598983801450839</v>
      </c>
      <c r="L1703" s="18">
        <v>21.085942538299161</v>
      </c>
    </row>
    <row r="1704" spans="2:12" x14ac:dyDescent="0.2">
      <c r="B1704" s="7">
        <v>1701</v>
      </c>
      <c r="C1704" s="21">
        <v>4.3582282484103443</v>
      </c>
      <c r="D1704" s="21">
        <v>3.2316281112346208</v>
      </c>
      <c r="E1704" s="21">
        <v>3.2687208233945473</v>
      </c>
      <c r="F1704" s="21">
        <v>4</v>
      </c>
      <c r="G1704" s="21">
        <v>3.6363636363636362</v>
      </c>
      <c r="H1704" s="21">
        <v>17.05</v>
      </c>
      <c r="I1704" s="21">
        <v>15.5</v>
      </c>
      <c r="J1704" s="21">
        <v>14.225964420889243</v>
      </c>
      <c r="K1704" s="21">
        <v>18.96766452376724</v>
      </c>
      <c r="L1704" s="18">
        <v>19.185375874302981</v>
      </c>
    </row>
    <row r="1705" spans="2:12" x14ac:dyDescent="0.2">
      <c r="B1705" s="7">
        <v>1702</v>
      </c>
      <c r="C1705" s="21">
        <v>4.8081626714667696</v>
      </c>
      <c r="D1705" s="21">
        <v>3.1499829955208281</v>
      </c>
      <c r="E1705" s="21">
        <v>3.4141281020296024</v>
      </c>
      <c r="F1705" s="21">
        <v>7</v>
      </c>
      <c r="G1705" s="21">
        <v>3.1818181818181817</v>
      </c>
      <c r="H1705" s="21">
        <v>19.485714285714288</v>
      </c>
      <c r="I1705" s="21">
        <v>8.8571428571428577</v>
      </c>
      <c r="J1705" s="21">
        <v>12.894738434689106</v>
      </c>
      <c r="K1705" s="21">
        <v>18.159834120794343</v>
      </c>
      <c r="L1705" s="18">
        <v>19.68264593433106</v>
      </c>
    </row>
    <row r="1706" spans="2:12" x14ac:dyDescent="0.2">
      <c r="B1706" s="7">
        <v>1703</v>
      </c>
      <c r="C1706" s="21">
        <v>4.3280747556400687</v>
      </c>
      <c r="D1706" s="21">
        <v>3.1914107479158811</v>
      </c>
      <c r="E1706" s="21">
        <v>3.529938738038445</v>
      </c>
      <c r="F1706" s="21">
        <v>4</v>
      </c>
      <c r="G1706" s="21">
        <v>2.4545454545454546</v>
      </c>
      <c r="H1706" s="21">
        <v>25.25925925925926</v>
      </c>
      <c r="I1706" s="21">
        <v>15.5</v>
      </c>
      <c r="J1706" s="21">
        <v>14.325076044309444</v>
      </c>
      <c r="K1706" s="21">
        <v>17.564044194844254</v>
      </c>
      <c r="L1706" s="18">
        <v>19.427145202317966</v>
      </c>
    </row>
    <row r="1707" spans="2:12" x14ac:dyDescent="0.2">
      <c r="B1707" s="7">
        <v>1704</v>
      </c>
      <c r="C1707" s="21">
        <v>5.5066151553775757</v>
      </c>
      <c r="D1707" s="21">
        <v>3.1072371571139001</v>
      </c>
      <c r="E1707" s="21">
        <v>3.2829809697698757</v>
      </c>
      <c r="F1707" s="21">
        <v>7</v>
      </c>
      <c r="G1707" s="21">
        <v>3.4545454545454546</v>
      </c>
      <c r="H1707" s="21">
        <v>17.94736842105263</v>
      </c>
      <c r="I1707" s="21">
        <v>8.8571428571428577</v>
      </c>
      <c r="J1707" s="21">
        <v>11.259185225510608</v>
      </c>
      <c r="K1707" s="21">
        <v>18.885275477044864</v>
      </c>
      <c r="L1707" s="18">
        <v>19.95341741394067</v>
      </c>
    </row>
    <row r="1708" spans="2:12" x14ac:dyDescent="0.2">
      <c r="B1708" s="7">
        <v>1705</v>
      </c>
      <c r="C1708" s="21">
        <v>4.3549849286603699</v>
      </c>
      <c r="D1708" s="21">
        <v>3.0702844550909942</v>
      </c>
      <c r="E1708" s="21">
        <v>3.4627022180332578</v>
      </c>
      <c r="F1708" s="21">
        <v>4</v>
      </c>
      <c r="G1708" s="21">
        <v>3.1818181818181817</v>
      </c>
      <c r="H1708" s="21">
        <v>19.485714285714288</v>
      </c>
      <c r="I1708" s="21">
        <v>15.5</v>
      </c>
      <c r="J1708" s="21">
        <v>14.236559027328649</v>
      </c>
      <c r="K1708" s="21">
        <v>17.90509148523164</v>
      </c>
      <c r="L1708" s="18">
        <v>20.193568676411939</v>
      </c>
    </row>
    <row r="1709" spans="2:12" x14ac:dyDescent="0.2">
      <c r="B1709" s="7">
        <v>1706</v>
      </c>
      <c r="C1709" s="21">
        <v>3.0593262766873348</v>
      </c>
      <c r="D1709" s="21">
        <v>3.1421359849965151</v>
      </c>
      <c r="E1709" s="21">
        <v>3.4322973028314792</v>
      </c>
      <c r="F1709" s="21">
        <v>3</v>
      </c>
      <c r="G1709" s="21">
        <v>3.6363636363636362</v>
      </c>
      <c r="H1709" s="21">
        <v>17.05</v>
      </c>
      <c r="I1709" s="21">
        <v>20.666666666666668</v>
      </c>
      <c r="J1709" s="21">
        <v>20.265899872286308</v>
      </c>
      <c r="K1709" s="21">
        <v>18.063703266279703</v>
      </c>
      <c r="L1709" s="18">
        <v>19.731800372754638</v>
      </c>
    </row>
    <row r="1710" spans="2:12" x14ac:dyDescent="0.2">
      <c r="B1710" s="7">
        <v>1707</v>
      </c>
      <c r="C1710" s="21">
        <v>5.608864728063522</v>
      </c>
      <c r="D1710" s="21">
        <v>3.0983972199250087</v>
      </c>
      <c r="E1710" s="21">
        <v>3.1860207235838915</v>
      </c>
      <c r="F1710" s="21">
        <v>5</v>
      </c>
      <c r="G1710" s="21">
        <v>3.3636363636363638</v>
      </c>
      <c r="H1710" s="21">
        <v>18.432432432432432</v>
      </c>
      <c r="I1710" s="21">
        <v>12.4</v>
      </c>
      <c r="J1710" s="21">
        <v>11.053930341694244</v>
      </c>
      <c r="K1710" s="21">
        <v>19.460011525052927</v>
      </c>
      <c r="L1710" s="18">
        <v>20.010345865692649</v>
      </c>
    </row>
    <row r="1711" spans="2:12" x14ac:dyDescent="0.2">
      <c r="B1711" s="7">
        <v>1708</v>
      </c>
      <c r="C1711" s="21">
        <v>4.9366789379697256</v>
      </c>
      <c r="D1711" s="21">
        <v>3.1447093049060522</v>
      </c>
      <c r="E1711" s="21">
        <v>3.3707188175197973</v>
      </c>
      <c r="F1711" s="21">
        <v>2</v>
      </c>
      <c r="G1711" s="21">
        <v>1.8181818181818181</v>
      </c>
      <c r="H1711" s="21">
        <v>34.1</v>
      </c>
      <c r="I1711" s="21">
        <v>31</v>
      </c>
      <c r="J1711" s="21">
        <v>12.559050482934245</v>
      </c>
      <c r="K1711" s="21">
        <v>18.393702754957207</v>
      </c>
      <c r="L1711" s="18">
        <v>19.715653813620857</v>
      </c>
    </row>
    <row r="1712" spans="2:12" x14ac:dyDescent="0.2">
      <c r="B1712" s="7">
        <v>1709</v>
      </c>
      <c r="C1712" s="21">
        <v>4.9872019797435954</v>
      </c>
      <c r="D1712" s="21">
        <v>3.2097387727184619</v>
      </c>
      <c r="E1712" s="21">
        <v>3.2124808148168009</v>
      </c>
      <c r="F1712" s="21">
        <v>7</v>
      </c>
      <c r="G1712" s="21">
        <v>2.8181818181818183</v>
      </c>
      <c r="H1712" s="21">
        <v>22</v>
      </c>
      <c r="I1712" s="21">
        <v>8.8571428571428577</v>
      </c>
      <c r="J1712" s="21">
        <v>12.431820538214412</v>
      </c>
      <c r="K1712" s="21">
        <v>19.299726153706445</v>
      </c>
      <c r="L1712" s="18">
        <v>19.316213682862923</v>
      </c>
    </row>
    <row r="1713" spans="2:12" x14ac:dyDescent="0.2">
      <c r="B1713" s="7">
        <v>1710</v>
      </c>
      <c r="C1713" s="21">
        <v>4.0612194810410145</v>
      </c>
      <c r="D1713" s="21">
        <v>3.0428813448849708</v>
      </c>
      <c r="E1713" s="21">
        <v>3.4103421401396945</v>
      </c>
      <c r="F1713" s="21">
        <v>3</v>
      </c>
      <c r="G1713" s="21">
        <v>3.1818181818181817</v>
      </c>
      <c r="H1713" s="21">
        <v>19.485714285714288</v>
      </c>
      <c r="I1713" s="21">
        <v>20.666666666666668</v>
      </c>
      <c r="J1713" s="21">
        <v>15.266350486457213</v>
      </c>
      <c r="K1713" s="21">
        <v>18.179994103893737</v>
      </c>
      <c r="L1713" s="18">
        <v>20.375424794075816</v>
      </c>
    </row>
    <row r="1714" spans="2:12" x14ac:dyDescent="0.2">
      <c r="B1714" s="7">
        <v>1711</v>
      </c>
      <c r="C1714" s="21">
        <v>4.5667533690419582</v>
      </c>
      <c r="D1714" s="21">
        <v>3.1318393045448794</v>
      </c>
      <c r="E1714" s="21">
        <v>3.1288834926825255</v>
      </c>
      <c r="F1714" s="21">
        <v>5</v>
      </c>
      <c r="G1714" s="21">
        <v>2.4545454545454546</v>
      </c>
      <c r="H1714" s="21">
        <v>25.25925925925926</v>
      </c>
      <c r="I1714" s="21">
        <v>12.4</v>
      </c>
      <c r="J1714" s="21">
        <v>13.576384575593305</v>
      </c>
      <c r="K1714" s="21">
        <v>19.815375083475782</v>
      </c>
      <c r="L1714" s="18">
        <v>19.796673446822929</v>
      </c>
    </row>
    <row r="1715" spans="2:12" x14ac:dyDescent="0.2">
      <c r="B1715" s="7">
        <v>1712</v>
      </c>
      <c r="C1715" s="21">
        <v>3.0984394327057347</v>
      </c>
      <c r="D1715" s="21">
        <v>3.1162336911409914</v>
      </c>
      <c r="E1715" s="21">
        <v>3.080853530708751</v>
      </c>
      <c r="F1715" s="21">
        <v>3</v>
      </c>
      <c r="G1715" s="21">
        <v>3.8181818181818183</v>
      </c>
      <c r="H1715" s="21">
        <v>16.238095238095237</v>
      </c>
      <c r="I1715" s="21">
        <v>20.666666666666668</v>
      </c>
      <c r="J1715" s="21">
        <v>20.010073247053292</v>
      </c>
      <c r="K1715" s="21">
        <v>20.124293278472376</v>
      </c>
      <c r="L1715" s="18">
        <v>19.895812106857445</v>
      </c>
    </row>
    <row r="1716" spans="2:12" x14ac:dyDescent="0.2">
      <c r="B1716" s="7">
        <v>1713</v>
      </c>
      <c r="C1716" s="21">
        <v>5.329355997342633</v>
      </c>
      <c r="D1716" s="21">
        <v>3.2526402684640718</v>
      </c>
      <c r="E1716" s="21">
        <v>3.7424469696609153</v>
      </c>
      <c r="F1716" s="21">
        <v>6</v>
      </c>
      <c r="G1716" s="21">
        <v>2.9090909090909092</v>
      </c>
      <c r="H1716" s="21">
        <v>21.3125</v>
      </c>
      <c r="I1716" s="21">
        <v>10.333333333333334</v>
      </c>
      <c r="J1716" s="21">
        <v>11.633675819538974</v>
      </c>
      <c r="K1716" s="21">
        <v>16.566701012096775</v>
      </c>
      <c r="L1716" s="18">
        <v>19.061437749855134</v>
      </c>
    </row>
    <row r="1717" spans="2:12" x14ac:dyDescent="0.2">
      <c r="B1717" s="7">
        <v>1714</v>
      </c>
      <c r="C1717" s="21">
        <v>4.3145950773249009</v>
      </c>
      <c r="D1717" s="21">
        <v>3.1552038356283205</v>
      </c>
      <c r="E1717" s="21">
        <v>3.2409013029016918</v>
      </c>
      <c r="F1717" s="21">
        <v>5</v>
      </c>
      <c r="G1717" s="21">
        <v>3.6363636363636362</v>
      </c>
      <c r="H1717" s="21">
        <v>17.05</v>
      </c>
      <c r="I1717" s="21">
        <v>12.4</v>
      </c>
      <c r="J1717" s="21">
        <v>14.369830514533643</v>
      </c>
      <c r="K1717" s="21">
        <v>19.130480753761073</v>
      </c>
      <c r="L1717" s="18">
        <v>19.650077532202751</v>
      </c>
    </row>
    <row r="1718" spans="2:12" x14ac:dyDescent="0.2">
      <c r="B1718" s="7">
        <v>1715</v>
      </c>
      <c r="C1718" s="21">
        <v>2.7662652540964943</v>
      </c>
      <c r="D1718" s="21">
        <v>3.1512397239676972</v>
      </c>
      <c r="E1718" s="21">
        <v>3.1879791439106104</v>
      </c>
      <c r="F1718" s="21">
        <v>6</v>
      </c>
      <c r="G1718" s="21">
        <v>2.3636363636363638</v>
      </c>
      <c r="H1718" s="21">
        <v>26.23076923076923</v>
      </c>
      <c r="I1718" s="21">
        <v>10.333333333333334</v>
      </c>
      <c r="J1718" s="21">
        <v>22.412890415402401</v>
      </c>
      <c r="K1718" s="21">
        <v>19.448056966880351</v>
      </c>
      <c r="L1718" s="18">
        <v>19.674796407407673</v>
      </c>
    </row>
    <row r="1719" spans="2:12" x14ac:dyDescent="0.2">
      <c r="B1719" s="7">
        <v>1716</v>
      </c>
      <c r="C1719" s="21">
        <v>5.4829649436262224</v>
      </c>
      <c r="D1719" s="21">
        <v>3.0526892088471413</v>
      </c>
      <c r="E1719" s="21">
        <v>3.3360982739734633</v>
      </c>
      <c r="F1719" s="21">
        <v>7</v>
      </c>
      <c r="G1719" s="21">
        <v>1.9090909090909092</v>
      </c>
      <c r="H1719" s="21">
        <v>32.476190476190474</v>
      </c>
      <c r="I1719" s="21">
        <v>8.8571428571428577</v>
      </c>
      <c r="J1719" s="21">
        <v>11.307750576095346</v>
      </c>
      <c r="K1719" s="21">
        <v>18.584584418178675</v>
      </c>
      <c r="L1719" s="18">
        <v>20.309961400693822</v>
      </c>
    </row>
    <row r="1720" spans="2:12" x14ac:dyDescent="0.2">
      <c r="B1720" s="7">
        <v>1717</v>
      </c>
      <c r="C1720" s="21">
        <v>3.8395675626814958</v>
      </c>
      <c r="D1720" s="21">
        <v>3.1090543182624324</v>
      </c>
      <c r="E1720" s="21">
        <v>3.1461996298654995</v>
      </c>
      <c r="F1720" s="21">
        <v>3</v>
      </c>
      <c r="G1720" s="21">
        <v>4.3636363636363633</v>
      </c>
      <c r="H1720" s="21">
        <v>14.208333333333334</v>
      </c>
      <c r="I1720" s="21">
        <v>20.666666666666668</v>
      </c>
      <c r="J1720" s="21">
        <v>16.147651783134698</v>
      </c>
      <c r="K1720" s="21">
        <v>19.706314695183696</v>
      </c>
      <c r="L1720" s="18">
        <v>19.941755161952315</v>
      </c>
    </row>
    <row r="1721" spans="2:12" x14ac:dyDescent="0.2">
      <c r="B1721" s="7">
        <v>1718</v>
      </c>
      <c r="C1721" s="21">
        <v>3.8033581570978923</v>
      </c>
      <c r="D1721" s="21">
        <v>3.1850858703615663</v>
      </c>
      <c r="E1721" s="21">
        <v>3.7001208661665066</v>
      </c>
      <c r="F1721" s="21">
        <v>3</v>
      </c>
      <c r="G1721" s="21">
        <v>2.3636363636363638</v>
      </c>
      <c r="H1721" s="21">
        <v>26.23076923076923</v>
      </c>
      <c r="I1721" s="21">
        <v>20.666666666666668</v>
      </c>
      <c r="J1721" s="21">
        <v>16.301383524529378</v>
      </c>
      <c r="K1721" s="21">
        <v>16.75620938951511</v>
      </c>
      <c r="L1721" s="18">
        <v>19.465723224900636</v>
      </c>
    </row>
    <row r="1722" spans="2:12" x14ac:dyDescent="0.2">
      <c r="B1722" s="7">
        <v>1719</v>
      </c>
      <c r="C1722" s="21">
        <v>4.705052377153649</v>
      </c>
      <c r="D1722" s="21">
        <v>3.1724518538974924</v>
      </c>
      <c r="E1722" s="21">
        <v>3.4067623110897651</v>
      </c>
      <c r="F1722" s="21">
        <v>7</v>
      </c>
      <c r="G1722" s="21">
        <v>3.5454545454545454</v>
      </c>
      <c r="H1722" s="21">
        <v>17.487179487179489</v>
      </c>
      <c r="I1722" s="21">
        <v>8.8571428571428577</v>
      </c>
      <c r="J1722" s="21">
        <v>13.177324082735778</v>
      </c>
      <c r="K1722" s="21">
        <v>18.19909765884643</v>
      </c>
      <c r="L1722" s="18">
        <v>19.543243792283359</v>
      </c>
    </row>
    <row r="1723" spans="2:12" x14ac:dyDescent="0.2">
      <c r="B1723" s="7">
        <v>1720</v>
      </c>
      <c r="C1723" s="21">
        <v>3.3986002652694731</v>
      </c>
      <c r="D1723" s="21">
        <v>3.0438899496834124</v>
      </c>
      <c r="E1723" s="21">
        <v>3.0748744553341578</v>
      </c>
      <c r="F1723" s="21">
        <v>2</v>
      </c>
      <c r="G1723" s="21">
        <v>2.8181818181818183</v>
      </c>
      <c r="H1723" s="21">
        <v>22</v>
      </c>
      <c r="I1723" s="21">
        <v>31</v>
      </c>
      <c r="J1723" s="21">
        <v>18.242804437339164</v>
      </c>
      <c r="K1723" s="21">
        <v>20.163424848921917</v>
      </c>
      <c r="L1723" s="18">
        <v>20.368673317656729</v>
      </c>
    </row>
    <row r="1724" spans="2:12" x14ac:dyDescent="0.2">
      <c r="B1724" s="7">
        <v>1721</v>
      </c>
      <c r="C1724" s="21">
        <v>4.3345418444067061</v>
      </c>
      <c r="D1724" s="21">
        <v>3.0653911254077157</v>
      </c>
      <c r="E1724" s="21">
        <v>3.1008318141574591</v>
      </c>
      <c r="F1724" s="21">
        <v>2</v>
      </c>
      <c r="G1724" s="21">
        <v>3.2727272727272729</v>
      </c>
      <c r="H1724" s="21">
        <v>18.944444444444443</v>
      </c>
      <c r="I1724" s="21">
        <v>31</v>
      </c>
      <c r="J1724" s="21">
        <v>14.303703188378448</v>
      </c>
      <c r="K1724" s="21">
        <v>19.994634896651529</v>
      </c>
      <c r="L1724" s="18">
        <v>20.225803971998392</v>
      </c>
    </row>
    <row r="1725" spans="2:12" x14ac:dyDescent="0.2">
      <c r="B1725" s="7">
        <v>1722</v>
      </c>
      <c r="C1725" s="21">
        <v>3.7059812950546229</v>
      </c>
      <c r="D1725" s="21">
        <v>2.9869811107523656</v>
      </c>
      <c r="E1725" s="21">
        <v>3.5459711930202569</v>
      </c>
      <c r="F1725" s="21">
        <v>3</v>
      </c>
      <c r="G1725" s="21">
        <v>3.9090909090909092</v>
      </c>
      <c r="H1725" s="21">
        <v>15.86046511627907</v>
      </c>
      <c r="I1725" s="21">
        <v>20.666666666666668</v>
      </c>
      <c r="J1725" s="21">
        <v>16.729712069171729</v>
      </c>
      <c r="K1725" s="21">
        <v>17.484631607283848</v>
      </c>
      <c r="L1725" s="18">
        <v>20.756743247158781</v>
      </c>
    </row>
    <row r="1726" spans="2:12" x14ac:dyDescent="0.2">
      <c r="B1726" s="7">
        <v>1723</v>
      </c>
      <c r="C1726" s="21">
        <v>5.2746511947427059</v>
      </c>
      <c r="D1726" s="21">
        <v>3.0330596474207994</v>
      </c>
      <c r="E1726" s="21">
        <v>3.2109620452086305</v>
      </c>
      <c r="F1726" s="21">
        <v>2</v>
      </c>
      <c r="G1726" s="21">
        <v>3.6363636363636362</v>
      </c>
      <c r="H1726" s="21">
        <v>17.05</v>
      </c>
      <c r="I1726" s="21">
        <v>31</v>
      </c>
      <c r="J1726" s="21">
        <v>11.754331748381007</v>
      </c>
      <c r="K1726" s="21">
        <v>19.308854831378607</v>
      </c>
      <c r="L1726" s="18">
        <v>20.441404788304272</v>
      </c>
    </row>
    <row r="1727" spans="2:12" x14ac:dyDescent="0.2">
      <c r="B1727" s="7">
        <v>1724</v>
      </c>
      <c r="C1727" s="21">
        <v>5.7706418935689339</v>
      </c>
      <c r="D1727" s="21">
        <v>3.1546294547414591</v>
      </c>
      <c r="E1727" s="21">
        <v>3.186639545233847</v>
      </c>
      <c r="F1727" s="21">
        <v>7</v>
      </c>
      <c r="G1727" s="21">
        <v>2.7272727272727271</v>
      </c>
      <c r="H1727" s="21">
        <v>22.733333333333334</v>
      </c>
      <c r="I1727" s="21">
        <v>8.8571428571428577</v>
      </c>
      <c r="J1727" s="21">
        <v>10.7440387297461</v>
      </c>
      <c r="K1727" s="21">
        <v>19.456232535848425</v>
      </c>
      <c r="L1727" s="18">
        <v>19.653655330838617</v>
      </c>
    </row>
    <row r="1728" spans="2:12" x14ac:dyDescent="0.2">
      <c r="B1728" s="7">
        <v>1725</v>
      </c>
      <c r="C1728" s="21">
        <v>3.2236908733241814</v>
      </c>
      <c r="D1728" s="21">
        <v>3.0542631358816301</v>
      </c>
      <c r="E1728" s="21">
        <v>3.3685830312995719</v>
      </c>
      <c r="F1728" s="21">
        <v>5</v>
      </c>
      <c r="G1728" s="21">
        <v>2.6363636363636362</v>
      </c>
      <c r="H1728" s="21">
        <v>23.517241379310345</v>
      </c>
      <c r="I1728" s="21">
        <v>12.4</v>
      </c>
      <c r="J1728" s="21">
        <v>19.23261331073823</v>
      </c>
      <c r="K1728" s="21">
        <v>18.405364933540291</v>
      </c>
      <c r="L1728" s="18">
        <v>20.299495243753238</v>
      </c>
    </row>
    <row r="1729" spans="2:12" x14ac:dyDescent="0.2">
      <c r="B1729" s="7">
        <v>1726</v>
      </c>
      <c r="C1729" s="21">
        <v>4.2963890816174128</v>
      </c>
      <c r="D1729" s="21">
        <v>3.1672658992334171</v>
      </c>
      <c r="E1729" s="21">
        <v>3.2130727492770248</v>
      </c>
      <c r="F1729" s="21">
        <v>7</v>
      </c>
      <c r="G1729" s="21">
        <v>3.1818181818181817</v>
      </c>
      <c r="H1729" s="21">
        <v>19.485714285714288</v>
      </c>
      <c r="I1729" s="21">
        <v>8.8571428571428577</v>
      </c>
      <c r="J1729" s="21">
        <v>14.430722828450063</v>
      </c>
      <c r="K1729" s="21">
        <v>19.296170624817211</v>
      </c>
      <c r="L1729" s="18">
        <v>19.575243118996116</v>
      </c>
    </row>
    <row r="1730" spans="2:12" x14ac:dyDescent="0.2">
      <c r="B1730" s="7">
        <v>1727</v>
      </c>
      <c r="C1730" s="21">
        <v>5.4414712567669996</v>
      </c>
      <c r="D1730" s="21">
        <v>3.2023035297398308</v>
      </c>
      <c r="E1730" s="21">
        <v>3.1558602895175167</v>
      </c>
      <c r="F1730" s="21">
        <v>4</v>
      </c>
      <c r="G1730" s="21">
        <v>2.6363636363636362</v>
      </c>
      <c r="H1730" s="21">
        <v>23.517241379310345</v>
      </c>
      <c r="I1730" s="21">
        <v>15.5</v>
      </c>
      <c r="J1730" s="21">
        <v>11.393977304005228</v>
      </c>
      <c r="K1730" s="21">
        <v>19.645990098464992</v>
      </c>
      <c r="L1730" s="18">
        <v>19.361062879956652</v>
      </c>
    </row>
    <row r="1731" spans="2:12" x14ac:dyDescent="0.2">
      <c r="B1731" s="7">
        <v>1728</v>
      </c>
      <c r="C1731" s="21">
        <v>3.6411195497729727</v>
      </c>
      <c r="D1731" s="21">
        <v>3.0945213841447123</v>
      </c>
      <c r="E1731" s="21">
        <v>3.1450735316568532</v>
      </c>
      <c r="F1731" s="21">
        <v>2</v>
      </c>
      <c r="G1731" s="21">
        <v>2.9090909090909092</v>
      </c>
      <c r="H1731" s="21">
        <v>21.3125</v>
      </c>
      <c r="I1731" s="21">
        <v>31</v>
      </c>
      <c r="J1731" s="21">
        <v>17.027729837617049</v>
      </c>
      <c r="K1731" s="21">
        <v>19.713370570174821</v>
      </c>
      <c r="L1731" s="18">
        <v>20.035408485999536</v>
      </c>
    </row>
    <row r="1732" spans="2:12" x14ac:dyDescent="0.2">
      <c r="B1732" s="7">
        <v>1729</v>
      </c>
      <c r="C1732" s="21">
        <v>4.3887247305828234</v>
      </c>
      <c r="D1732" s="21">
        <v>3.1013685496184689</v>
      </c>
      <c r="E1732" s="21">
        <v>3.5323425975799569</v>
      </c>
      <c r="F1732" s="21">
        <v>2</v>
      </c>
      <c r="G1732" s="21">
        <v>3.2727272727272729</v>
      </c>
      <c r="H1732" s="21">
        <v>18.944444444444443</v>
      </c>
      <c r="I1732" s="21">
        <v>31</v>
      </c>
      <c r="J1732" s="21">
        <v>14.12711067703861</v>
      </c>
      <c r="K1732" s="21">
        <v>17.552091363526522</v>
      </c>
      <c r="L1732" s="18">
        <v>19.991174543775927</v>
      </c>
    </row>
    <row r="1733" spans="2:12" x14ac:dyDescent="0.2">
      <c r="B1733" s="7">
        <v>1730</v>
      </c>
      <c r="C1733" s="21">
        <v>2.668628689637758</v>
      </c>
      <c r="D1733" s="21">
        <v>3.1809588166494778</v>
      </c>
      <c r="E1733" s="21">
        <v>3.1604822661569822</v>
      </c>
      <c r="F1733" s="21">
        <v>2</v>
      </c>
      <c r="G1733" s="21">
        <v>2.5454545454545454</v>
      </c>
      <c r="H1733" s="21">
        <v>24.357142857142858</v>
      </c>
      <c r="I1733" s="21">
        <v>31</v>
      </c>
      <c r="J1733" s="21">
        <v>23.232906189139388</v>
      </c>
      <c r="K1733" s="21">
        <v>19.617259259419757</v>
      </c>
      <c r="L1733" s="18">
        <v>19.490978529959392</v>
      </c>
    </row>
    <row r="1734" spans="2:12" x14ac:dyDescent="0.2">
      <c r="B1734" s="7">
        <v>1731</v>
      </c>
      <c r="C1734" s="21">
        <v>4.010471485079675</v>
      </c>
      <c r="D1734" s="21">
        <v>3.1587500993278157</v>
      </c>
      <c r="E1734" s="21">
        <v>3.0021336130388585</v>
      </c>
      <c r="F1734" s="21">
        <v>4</v>
      </c>
      <c r="G1734" s="21">
        <v>3.2727272727272729</v>
      </c>
      <c r="H1734" s="21">
        <v>18.944444444444443</v>
      </c>
      <c r="I1734" s="21">
        <v>15.5</v>
      </c>
      <c r="J1734" s="21">
        <v>15.459528943332772</v>
      </c>
      <c r="K1734" s="21">
        <v>20.651978889521029</v>
      </c>
      <c r="L1734" s="18">
        <v>19.628016794742212</v>
      </c>
    </row>
    <row r="1735" spans="2:12" x14ac:dyDescent="0.2">
      <c r="B1735" s="7">
        <v>1732</v>
      </c>
      <c r="C1735" s="21">
        <v>4.2819397355715108</v>
      </c>
      <c r="D1735" s="21">
        <v>3.1381969617591072</v>
      </c>
      <c r="E1735" s="21">
        <v>3.4609282512466844</v>
      </c>
      <c r="F1735" s="21">
        <v>2</v>
      </c>
      <c r="G1735" s="21">
        <v>3.2727272727272729</v>
      </c>
      <c r="H1735" s="21">
        <v>18.944444444444443</v>
      </c>
      <c r="I1735" s="21">
        <v>31</v>
      </c>
      <c r="J1735" s="21">
        <v>14.479419101802202</v>
      </c>
      <c r="K1735" s="21">
        <v>17.914269091728951</v>
      </c>
      <c r="L1735" s="18">
        <v>19.756567467086604</v>
      </c>
    </row>
    <row r="1736" spans="2:12" x14ac:dyDescent="0.2">
      <c r="B1736" s="7">
        <v>1733</v>
      </c>
      <c r="C1736" s="21">
        <v>5.5220706404076161</v>
      </c>
      <c r="D1736" s="21">
        <v>2.9013298196530291</v>
      </c>
      <c r="E1736" s="21">
        <v>3.1904833466327167</v>
      </c>
      <c r="F1736" s="21">
        <v>3</v>
      </c>
      <c r="G1736" s="21">
        <v>2.5454545454545454</v>
      </c>
      <c r="H1736" s="21">
        <v>24.357142857142858</v>
      </c>
      <c r="I1736" s="21">
        <v>20.666666666666668</v>
      </c>
      <c r="J1736" s="21">
        <v>11.227672378240968</v>
      </c>
      <c r="K1736" s="21">
        <v>19.432792233639368</v>
      </c>
      <c r="L1736" s="18">
        <v>21.369511173815667</v>
      </c>
    </row>
    <row r="1737" spans="2:12" x14ac:dyDescent="0.2">
      <c r="B1737" s="7">
        <v>1734</v>
      </c>
      <c r="C1737" s="21">
        <v>3.7591732320628815</v>
      </c>
      <c r="D1737" s="21">
        <v>2.9260528641708499</v>
      </c>
      <c r="E1737" s="21">
        <v>3.071570669161753</v>
      </c>
      <c r="F1737" s="21">
        <v>3</v>
      </c>
      <c r="G1737" s="21">
        <v>2.4545454545454546</v>
      </c>
      <c r="H1737" s="21">
        <v>25.25925925925926</v>
      </c>
      <c r="I1737" s="21">
        <v>20.666666666666668</v>
      </c>
      <c r="J1737" s="21">
        <v>16.492988264330911</v>
      </c>
      <c r="K1737" s="21">
        <v>20.185112659940884</v>
      </c>
      <c r="L1737" s="18">
        <v>21.188954157042826</v>
      </c>
    </row>
    <row r="1738" spans="2:12" x14ac:dyDescent="0.2">
      <c r="B1738" s="7">
        <v>1735</v>
      </c>
      <c r="C1738" s="21">
        <v>3.6029321362837337</v>
      </c>
      <c r="D1738" s="21">
        <v>3.0499402773453426</v>
      </c>
      <c r="E1738" s="21">
        <v>3.0794926111198078</v>
      </c>
      <c r="F1738" s="21">
        <v>6</v>
      </c>
      <c r="G1738" s="21">
        <v>3.2727272727272729</v>
      </c>
      <c r="H1738" s="21">
        <v>18.944444444444443</v>
      </c>
      <c r="I1738" s="21">
        <v>10.333333333333334</v>
      </c>
      <c r="J1738" s="21">
        <v>17.208206442642098</v>
      </c>
      <c r="K1738" s="21">
        <v>20.133186803606165</v>
      </c>
      <c r="L1738" s="18">
        <v>20.328266904283314</v>
      </c>
    </row>
    <row r="1739" spans="2:12" x14ac:dyDescent="0.2">
      <c r="B1739" s="7">
        <v>1736</v>
      </c>
      <c r="C1739" s="21">
        <v>6.1334057563899433</v>
      </c>
      <c r="D1739" s="21">
        <v>3.173060744205066</v>
      </c>
      <c r="E1739" s="21">
        <v>3.1489281802487499</v>
      </c>
      <c r="F1739" s="21">
        <v>2</v>
      </c>
      <c r="G1739" s="21">
        <v>3.5454545454545454</v>
      </c>
      <c r="H1739" s="21">
        <v>17.487179487179489</v>
      </c>
      <c r="I1739" s="21">
        <v>31</v>
      </c>
      <c r="J1739" s="21">
        <v>10.108576289022908</v>
      </c>
      <c r="K1739" s="21">
        <v>19.689239147747823</v>
      </c>
      <c r="L1739" s="18">
        <v>19.539493567285177</v>
      </c>
    </row>
    <row r="1740" spans="2:12" x14ac:dyDescent="0.2">
      <c r="B1740" s="7">
        <v>1737</v>
      </c>
      <c r="C1740" s="21">
        <v>6.7011877970018574</v>
      </c>
      <c r="D1740" s="21">
        <v>2.9907581393788627</v>
      </c>
      <c r="E1740" s="21">
        <v>3.1999641057042036</v>
      </c>
      <c r="F1740" s="21">
        <v>2</v>
      </c>
      <c r="G1740" s="21">
        <v>2.8181818181818183</v>
      </c>
      <c r="H1740" s="21">
        <v>22</v>
      </c>
      <c r="I1740" s="21">
        <v>31</v>
      </c>
      <c r="J1740" s="21">
        <v>9.2520911035710842</v>
      </c>
      <c r="K1740" s="21">
        <v>19.375217331181876</v>
      </c>
      <c r="L1740" s="18">
        <v>20.730529554916302</v>
      </c>
    </row>
    <row r="1741" spans="2:12" x14ac:dyDescent="0.2">
      <c r="B1741" s="7">
        <v>1738</v>
      </c>
      <c r="C1741" s="21">
        <v>4.6833429246576497</v>
      </c>
      <c r="D1741" s="21">
        <v>3.1598930509307186</v>
      </c>
      <c r="E1741" s="21">
        <v>3.196918470845056</v>
      </c>
      <c r="F1741" s="21">
        <v>5</v>
      </c>
      <c r="G1741" s="21">
        <v>3</v>
      </c>
      <c r="H1741" s="21">
        <v>20.666666666666668</v>
      </c>
      <c r="I1741" s="21">
        <v>12.4</v>
      </c>
      <c r="J1741" s="21">
        <v>13.238407051845808</v>
      </c>
      <c r="K1741" s="21">
        <v>19.393675680322012</v>
      </c>
      <c r="L1741" s="18">
        <v>19.620917227479723</v>
      </c>
    </row>
    <row r="1742" spans="2:12" x14ac:dyDescent="0.2">
      <c r="B1742" s="7">
        <v>1739</v>
      </c>
      <c r="C1742" s="21">
        <v>4.8780358381821092</v>
      </c>
      <c r="D1742" s="21">
        <v>3.0730648658225355</v>
      </c>
      <c r="E1742" s="21">
        <v>3.315537267713351</v>
      </c>
      <c r="F1742" s="21">
        <v>2</v>
      </c>
      <c r="G1742" s="21">
        <v>4</v>
      </c>
      <c r="H1742" s="21">
        <v>15.5</v>
      </c>
      <c r="I1742" s="21">
        <v>31</v>
      </c>
      <c r="J1742" s="21">
        <v>12.710033721914076</v>
      </c>
      <c r="K1742" s="21">
        <v>18.69983504747632</v>
      </c>
      <c r="L1742" s="18">
        <v>20.175298181805577</v>
      </c>
    </row>
    <row r="1743" spans="2:12" x14ac:dyDescent="0.2">
      <c r="B1743" s="7">
        <v>1740</v>
      </c>
      <c r="C1743" s="21">
        <v>3.6399565135843215</v>
      </c>
      <c r="D1743" s="21">
        <v>3.0266665651891138</v>
      </c>
      <c r="E1743" s="21">
        <v>3.2711074057704113</v>
      </c>
      <c r="F1743" s="21">
        <v>2</v>
      </c>
      <c r="G1743" s="21">
        <v>3.4545454545454546</v>
      </c>
      <c r="H1743" s="21">
        <v>17.94736842105263</v>
      </c>
      <c r="I1743" s="21">
        <v>31</v>
      </c>
      <c r="J1743" s="21">
        <v>17.033170525146641</v>
      </c>
      <c r="K1743" s="21">
        <v>18.953825817711955</v>
      </c>
      <c r="L1743" s="18">
        <v>20.48458218460086</v>
      </c>
    </row>
    <row r="1744" spans="2:12" x14ac:dyDescent="0.2">
      <c r="B1744" s="7">
        <v>1741</v>
      </c>
      <c r="C1744" s="21">
        <v>3.6805855095106894</v>
      </c>
      <c r="D1744" s="21">
        <v>3.0108421543604109</v>
      </c>
      <c r="E1744" s="21">
        <v>3.541281322869728</v>
      </c>
      <c r="F1744" s="21">
        <v>5</v>
      </c>
      <c r="G1744" s="21">
        <v>3.0909090909090908</v>
      </c>
      <c r="H1744" s="21">
        <v>20.058823529411764</v>
      </c>
      <c r="I1744" s="21">
        <v>12.4</v>
      </c>
      <c r="J1744" s="21">
        <v>16.845145925774865</v>
      </c>
      <c r="K1744" s="21">
        <v>17.507787251919712</v>
      </c>
      <c r="L1744" s="18">
        <v>20.592245232852658</v>
      </c>
    </row>
    <row r="1745" spans="2:12" x14ac:dyDescent="0.2">
      <c r="B1745" s="7">
        <v>1742</v>
      </c>
      <c r="C1745" s="21">
        <v>3.7237554443357022</v>
      </c>
      <c r="D1745" s="21">
        <v>2.978757644871413</v>
      </c>
      <c r="E1745" s="21">
        <v>3.459178262814131</v>
      </c>
      <c r="F1745" s="21">
        <v>2</v>
      </c>
      <c r="G1745" s="21">
        <v>2.6363636363636362</v>
      </c>
      <c r="H1745" s="21">
        <v>23.517241379310345</v>
      </c>
      <c r="I1745" s="21">
        <v>31</v>
      </c>
      <c r="J1745" s="21">
        <v>16.649858167863776</v>
      </c>
      <c r="K1745" s="21">
        <v>17.923331869448496</v>
      </c>
      <c r="L1745" s="18">
        <v>20.814046455490143</v>
      </c>
    </row>
    <row r="1746" spans="2:12" x14ac:dyDescent="0.2">
      <c r="B1746" s="7">
        <v>1743</v>
      </c>
      <c r="C1746" s="21">
        <v>3.174191892833079</v>
      </c>
      <c r="D1746" s="21">
        <v>3.1849027792539912</v>
      </c>
      <c r="E1746" s="21">
        <v>3.2974533204103431</v>
      </c>
      <c r="F1746" s="21">
        <v>4</v>
      </c>
      <c r="G1746" s="21">
        <v>2.9090909090909092</v>
      </c>
      <c r="H1746" s="21">
        <v>21.3125</v>
      </c>
      <c r="I1746" s="21">
        <v>15.5</v>
      </c>
      <c r="J1746" s="21">
        <v>19.532530512722971</v>
      </c>
      <c r="K1746" s="21">
        <v>18.802388987961344</v>
      </c>
      <c r="L1746" s="18">
        <v>19.466842254607982</v>
      </c>
    </row>
    <row r="1747" spans="2:12" x14ac:dyDescent="0.2">
      <c r="B1747" s="7">
        <v>1744</v>
      </c>
      <c r="C1747" s="21">
        <v>3.925570071793973</v>
      </c>
      <c r="D1747" s="21">
        <v>3.0373573689907722</v>
      </c>
      <c r="E1747" s="21">
        <v>3.2604055314821849</v>
      </c>
      <c r="F1747" s="21">
        <v>2</v>
      </c>
      <c r="G1747" s="21">
        <v>3.6363636363636362</v>
      </c>
      <c r="H1747" s="21">
        <v>17.05</v>
      </c>
      <c r="I1747" s="21">
        <v>31</v>
      </c>
      <c r="J1747" s="21">
        <v>15.793884420885194</v>
      </c>
      <c r="K1747" s="21">
        <v>19.016039385694061</v>
      </c>
      <c r="L1747" s="18">
        <v>20.412481136719464</v>
      </c>
    </row>
    <row r="1748" spans="2:12" x14ac:dyDescent="0.2">
      <c r="B1748" s="7">
        <v>1745</v>
      </c>
      <c r="C1748" s="21">
        <v>6.1942413754328864</v>
      </c>
      <c r="D1748" s="21">
        <v>2.9447185441249699</v>
      </c>
      <c r="E1748" s="21">
        <v>3.2732852728715605</v>
      </c>
      <c r="F1748" s="21">
        <v>6</v>
      </c>
      <c r="G1748" s="21">
        <v>2.9090909090909092</v>
      </c>
      <c r="H1748" s="21">
        <v>21.3125</v>
      </c>
      <c r="I1748" s="21">
        <v>10.333333333333334</v>
      </c>
      <c r="J1748" s="21">
        <v>10.009296739048551</v>
      </c>
      <c r="K1748" s="21">
        <v>18.941214966457586</v>
      </c>
      <c r="L1748" s="18">
        <v>21.054643787161481</v>
      </c>
    </row>
    <row r="1749" spans="2:12" x14ac:dyDescent="0.2">
      <c r="B1749" s="7">
        <v>1746</v>
      </c>
      <c r="C1749" s="21">
        <v>5.16725932168998</v>
      </c>
      <c r="D1749" s="21">
        <v>2.9339001984105466</v>
      </c>
      <c r="E1749" s="21">
        <v>3.2611193669734977</v>
      </c>
      <c r="F1749" s="21">
        <v>4</v>
      </c>
      <c r="G1749" s="21">
        <v>3.0909090909090908</v>
      </c>
      <c r="H1749" s="21">
        <v>20.058823529411764</v>
      </c>
      <c r="I1749" s="21">
        <v>15.5</v>
      </c>
      <c r="J1749" s="21">
        <v>11.998623668789003</v>
      </c>
      <c r="K1749" s="21">
        <v>19.01187691192656</v>
      </c>
      <c r="L1749" s="18">
        <v>21.132279834736291</v>
      </c>
    </row>
    <row r="1750" spans="2:12" x14ac:dyDescent="0.2">
      <c r="B1750" s="7">
        <v>1747</v>
      </c>
      <c r="C1750" s="21">
        <v>5.9208697163372452</v>
      </c>
      <c r="D1750" s="21">
        <v>2.9671636268153647</v>
      </c>
      <c r="E1750" s="21">
        <v>3.4844549560606004</v>
      </c>
      <c r="F1750" s="21">
        <v>2</v>
      </c>
      <c r="G1750" s="21">
        <v>2.8181818181818183</v>
      </c>
      <c r="H1750" s="21">
        <v>22</v>
      </c>
      <c r="I1750" s="21">
        <v>31</v>
      </c>
      <c r="J1750" s="21">
        <v>10.471434598353955</v>
      </c>
      <c r="K1750" s="21">
        <v>17.793313669376566</v>
      </c>
      <c r="L1750" s="18">
        <v>20.895376122733129</v>
      </c>
    </row>
    <row r="1751" spans="2:12" x14ac:dyDescent="0.2">
      <c r="B1751" s="7">
        <v>1748</v>
      </c>
      <c r="C1751" s="21">
        <v>3.5954339306060761</v>
      </c>
      <c r="D1751" s="21">
        <v>2.9387178277231527</v>
      </c>
      <c r="E1751" s="21">
        <v>3.7078864197045203</v>
      </c>
      <c r="F1751" s="21">
        <v>2</v>
      </c>
      <c r="G1751" s="21">
        <v>2.9090909090909092</v>
      </c>
      <c r="H1751" s="21">
        <v>21.3125</v>
      </c>
      <c r="I1751" s="21">
        <v>31</v>
      </c>
      <c r="J1751" s="21">
        <v>17.244093813607851</v>
      </c>
      <c r="K1751" s="21">
        <v>16.721116286226682</v>
      </c>
      <c r="L1751" s="18">
        <v>21.097636328029527</v>
      </c>
    </row>
    <row r="1752" spans="2:12" x14ac:dyDescent="0.2">
      <c r="B1752" s="7">
        <v>1749</v>
      </c>
      <c r="C1752" s="21">
        <v>6.0351515591787228</v>
      </c>
      <c r="D1752" s="21">
        <v>3.1822439281503758</v>
      </c>
      <c r="E1752" s="21">
        <v>3.1936413271652513</v>
      </c>
      <c r="F1752" s="21">
        <v>4</v>
      </c>
      <c r="G1752" s="21">
        <v>3.5454545454545454</v>
      </c>
      <c r="H1752" s="21">
        <v>17.487179487179489</v>
      </c>
      <c r="I1752" s="21">
        <v>15.5</v>
      </c>
      <c r="J1752" s="21">
        <v>10.273147143372999</v>
      </c>
      <c r="K1752" s="21">
        <v>19.413576431587767</v>
      </c>
      <c r="L1752" s="18">
        <v>19.483107329247517</v>
      </c>
    </row>
    <row r="1753" spans="2:12" x14ac:dyDescent="0.2">
      <c r="B1753" s="7">
        <v>1750</v>
      </c>
      <c r="C1753" s="21">
        <v>5.0389409503532896</v>
      </c>
      <c r="D1753" s="21">
        <v>3.0076047141266264</v>
      </c>
      <c r="E1753" s="21">
        <v>3.0935954473927652</v>
      </c>
      <c r="F1753" s="21">
        <v>7</v>
      </c>
      <c r="G1753" s="21">
        <v>3.4545454545454546</v>
      </c>
      <c r="H1753" s="21">
        <v>17.94736842105263</v>
      </c>
      <c r="I1753" s="21">
        <v>8.8571428571428577</v>
      </c>
      <c r="J1753" s="21">
        <v>12.3041727638529</v>
      </c>
      <c r="K1753" s="21">
        <v>20.041405236826506</v>
      </c>
      <c r="L1753" s="18">
        <v>20.614411098901368</v>
      </c>
    </row>
    <row r="1754" spans="2:12" x14ac:dyDescent="0.2">
      <c r="B1754" s="7">
        <v>1751</v>
      </c>
      <c r="C1754" s="21">
        <v>4.5051992487821213</v>
      </c>
      <c r="D1754" s="21">
        <v>3.0231727973122364</v>
      </c>
      <c r="E1754" s="21">
        <v>3.6052268894729611</v>
      </c>
      <c r="F1754" s="21">
        <v>4</v>
      </c>
      <c r="G1754" s="21">
        <v>3.9090909090909092</v>
      </c>
      <c r="H1754" s="21">
        <v>15.86046511627907</v>
      </c>
      <c r="I1754" s="21">
        <v>15.5</v>
      </c>
      <c r="J1754" s="21">
        <v>13.761877461193375</v>
      </c>
      <c r="K1754" s="21">
        <v>17.197253293831839</v>
      </c>
      <c r="L1754" s="18">
        <v>20.508255451068276</v>
      </c>
    </row>
    <row r="1755" spans="2:12" x14ac:dyDescent="0.2">
      <c r="B1755" s="7">
        <v>1752</v>
      </c>
      <c r="C1755" s="21">
        <v>5.8630022662816588</v>
      </c>
      <c r="D1755" s="21">
        <v>2.8794960208543059</v>
      </c>
      <c r="E1755" s="21">
        <v>3.0320526280677771</v>
      </c>
      <c r="F1755" s="21">
        <v>3</v>
      </c>
      <c r="G1755" s="21">
        <v>3.2727272727272729</v>
      </c>
      <c r="H1755" s="21">
        <v>18.944444444444443</v>
      </c>
      <c r="I1755" s="21">
        <v>20.666666666666668</v>
      </c>
      <c r="J1755" s="21">
        <v>10.574786975022041</v>
      </c>
      <c r="K1755" s="21">
        <v>20.448193882277852</v>
      </c>
      <c r="L1755" s="18">
        <v>21.531545642353578</v>
      </c>
    </row>
    <row r="1756" spans="2:12" x14ac:dyDescent="0.2">
      <c r="B1756" s="7">
        <v>1753</v>
      </c>
      <c r="C1756" s="21">
        <v>4.5564647996042247</v>
      </c>
      <c r="D1756" s="21">
        <v>3.0383711728889855</v>
      </c>
      <c r="E1756" s="21">
        <v>3.2409749561341514</v>
      </c>
      <c r="F1756" s="21">
        <v>3</v>
      </c>
      <c r="G1756" s="21">
        <v>2.7272727272727271</v>
      </c>
      <c r="H1756" s="21">
        <v>22.733333333333334</v>
      </c>
      <c r="I1756" s="21">
        <v>20.666666666666668</v>
      </c>
      <c r="J1756" s="21">
        <v>13.607040266257588</v>
      </c>
      <c r="K1756" s="21">
        <v>19.13004600132852</v>
      </c>
      <c r="L1756" s="18">
        <v>20.405670167364153</v>
      </c>
    </row>
    <row r="1757" spans="2:12" x14ac:dyDescent="0.2">
      <c r="B1757" s="7">
        <v>1754</v>
      </c>
      <c r="C1757" s="21">
        <v>6.8260130846998059</v>
      </c>
      <c r="D1757" s="21">
        <v>3.1503123240366007</v>
      </c>
      <c r="E1757" s="21">
        <v>3.4146001894307303</v>
      </c>
      <c r="F1757" s="21">
        <v>6</v>
      </c>
      <c r="G1757" s="21">
        <v>3</v>
      </c>
      <c r="H1757" s="21">
        <v>20.666666666666668</v>
      </c>
      <c r="I1757" s="21">
        <v>10.333333333333334</v>
      </c>
      <c r="J1757" s="21">
        <v>9.0829008428023883</v>
      </c>
      <c r="K1757" s="21">
        <v>18.157323423078829</v>
      </c>
      <c r="L1757" s="18">
        <v>19.68058834260513</v>
      </c>
    </row>
    <row r="1758" spans="2:12" x14ac:dyDescent="0.2">
      <c r="B1758" s="7">
        <v>1755</v>
      </c>
      <c r="C1758" s="21">
        <v>4.1376875336921906</v>
      </c>
      <c r="D1758" s="21">
        <v>2.9950588996093872</v>
      </c>
      <c r="E1758" s="21">
        <v>3.6089739143697877</v>
      </c>
      <c r="F1758" s="21">
        <v>3</v>
      </c>
      <c r="G1758" s="21">
        <v>3</v>
      </c>
      <c r="H1758" s="21">
        <v>20.666666666666668</v>
      </c>
      <c r="I1758" s="21">
        <v>20.666666666666668</v>
      </c>
      <c r="J1758" s="21">
        <v>14.984215094820227</v>
      </c>
      <c r="K1758" s="21">
        <v>17.179398208763907</v>
      </c>
      <c r="L1758" s="18">
        <v>20.700761513600277</v>
      </c>
    </row>
    <row r="1759" spans="2:12" x14ac:dyDescent="0.2">
      <c r="B1759" s="7">
        <v>1756</v>
      </c>
      <c r="C1759" s="21">
        <v>4.1552675591055079</v>
      </c>
      <c r="D1759" s="21">
        <v>3.1742007863327304</v>
      </c>
      <c r="E1759" s="21">
        <v>3.3993716532339691</v>
      </c>
      <c r="F1759" s="21">
        <v>4</v>
      </c>
      <c r="G1759" s="21">
        <v>2.8181818181818183</v>
      </c>
      <c r="H1759" s="21">
        <v>22</v>
      </c>
      <c r="I1759" s="21">
        <v>15.5</v>
      </c>
      <c r="J1759" s="21">
        <v>14.920820168159413</v>
      </c>
      <c r="K1759" s="21">
        <v>18.238664766477275</v>
      </c>
      <c r="L1759" s="18">
        <v>19.532475786331982</v>
      </c>
    </row>
    <row r="1760" spans="2:12" x14ac:dyDescent="0.2">
      <c r="B1760" s="7">
        <v>1757</v>
      </c>
      <c r="C1760" s="21">
        <v>3.744958164374196</v>
      </c>
      <c r="D1760" s="21">
        <v>3.0988221250230987</v>
      </c>
      <c r="E1760" s="21">
        <v>3.5266553246620127</v>
      </c>
      <c r="F1760" s="21">
        <v>3</v>
      </c>
      <c r="G1760" s="21">
        <v>2.8181818181818183</v>
      </c>
      <c r="H1760" s="21">
        <v>22</v>
      </c>
      <c r="I1760" s="21">
        <v>20.666666666666668</v>
      </c>
      <c r="J1760" s="21">
        <v>16.555592153153079</v>
      </c>
      <c r="K1760" s="21">
        <v>17.580396804426005</v>
      </c>
      <c r="L1760" s="18">
        <v>20.007602081883888</v>
      </c>
    </row>
    <row r="1761" spans="2:12" x14ac:dyDescent="0.2">
      <c r="B1761" s="7">
        <v>1758</v>
      </c>
      <c r="C1761" s="21">
        <v>5.3508370355192714</v>
      </c>
      <c r="D1761" s="21">
        <v>3.1921871923859819</v>
      </c>
      <c r="E1761" s="21">
        <v>3.2197841095030659</v>
      </c>
      <c r="F1761" s="21">
        <v>7</v>
      </c>
      <c r="G1761" s="21">
        <v>2.3636363636363638</v>
      </c>
      <c r="H1761" s="21">
        <v>26.23076923076923</v>
      </c>
      <c r="I1761" s="21">
        <v>8.8571428571428577</v>
      </c>
      <c r="J1761" s="21">
        <v>11.586972204243782</v>
      </c>
      <c r="K1761" s="21">
        <v>19.255949433693221</v>
      </c>
      <c r="L1761" s="18">
        <v>19.422419884360998</v>
      </c>
    </row>
    <row r="1762" spans="2:12" x14ac:dyDescent="0.2">
      <c r="B1762" s="7">
        <v>1759</v>
      </c>
      <c r="C1762" s="21">
        <v>5.4883355826839191</v>
      </c>
      <c r="D1762" s="21">
        <v>3.1285329493289389</v>
      </c>
      <c r="E1762" s="21">
        <v>3.0063558138346256</v>
      </c>
      <c r="F1762" s="21">
        <v>2</v>
      </c>
      <c r="G1762" s="21">
        <v>2.6363636363636362</v>
      </c>
      <c r="H1762" s="21">
        <v>23.517241379310345</v>
      </c>
      <c r="I1762" s="21">
        <v>31</v>
      </c>
      <c r="J1762" s="21">
        <v>11.296685318517023</v>
      </c>
      <c r="K1762" s="21">
        <v>20.622974737284544</v>
      </c>
      <c r="L1762" s="18">
        <v>19.81759534074871</v>
      </c>
    </row>
    <row r="1763" spans="2:12" x14ac:dyDescent="0.2">
      <c r="B1763" s="7">
        <v>1760</v>
      </c>
      <c r="C1763" s="21">
        <v>3.2133669711054171</v>
      </c>
      <c r="D1763" s="21">
        <v>3.1220733293025109</v>
      </c>
      <c r="E1763" s="21">
        <v>3.4486653987189655</v>
      </c>
      <c r="F1763" s="21">
        <v>2</v>
      </c>
      <c r="G1763" s="21">
        <v>2.7272727272727271</v>
      </c>
      <c r="H1763" s="21">
        <v>22.733333333333334</v>
      </c>
      <c r="I1763" s="21">
        <v>31</v>
      </c>
      <c r="J1763" s="21">
        <v>19.294403831714135</v>
      </c>
      <c r="K1763" s="21">
        <v>17.977969107420627</v>
      </c>
      <c r="L1763" s="18">
        <v>19.858598264843177</v>
      </c>
    </row>
    <row r="1764" spans="2:12" x14ac:dyDescent="0.2">
      <c r="B1764" s="7">
        <v>1761</v>
      </c>
      <c r="C1764" s="21">
        <v>4.4563245550618502</v>
      </c>
      <c r="D1764" s="21">
        <v>3.0828204013638043</v>
      </c>
      <c r="E1764" s="21">
        <v>3.426283620059523</v>
      </c>
      <c r="F1764" s="21">
        <v>6</v>
      </c>
      <c r="G1764" s="21">
        <v>3.0909090909090908</v>
      </c>
      <c r="H1764" s="21">
        <v>20.058823529411764</v>
      </c>
      <c r="I1764" s="21">
        <v>10.333333333333334</v>
      </c>
      <c r="J1764" s="21">
        <v>13.912810710695529</v>
      </c>
      <c r="K1764" s="21">
        <v>18.095407991625311</v>
      </c>
      <c r="L1764" s="18">
        <v>20.111453775436257</v>
      </c>
    </row>
    <row r="1765" spans="2:12" x14ac:dyDescent="0.2">
      <c r="B1765" s="7">
        <v>1762</v>
      </c>
      <c r="C1765" s="21">
        <v>2.7420273602727092</v>
      </c>
      <c r="D1765" s="21">
        <v>3.0365928589851237</v>
      </c>
      <c r="E1765" s="21">
        <v>3.1154750899826058</v>
      </c>
      <c r="F1765" s="21">
        <v>7</v>
      </c>
      <c r="G1765" s="21">
        <v>3.2727272727272729</v>
      </c>
      <c r="H1765" s="21">
        <v>18.944444444444443</v>
      </c>
      <c r="I1765" s="21">
        <v>8.8571428571428577</v>
      </c>
      <c r="J1765" s="21">
        <v>22.611007059329186</v>
      </c>
      <c r="K1765" s="21">
        <v>19.900656628375145</v>
      </c>
      <c r="L1765" s="18">
        <v>20.417620299851908</v>
      </c>
    </row>
    <row r="1766" spans="2:12" x14ac:dyDescent="0.2">
      <c r="B1766" s="7">
        <v>1763</v>
      </c>
      <c r="C1766" s="21">
        <v>4.2262188532116696</v>
      </c>
      <c r="D1766" s="21">
        <v>3.1279006626579497</v>
      </c>
      <c r="E1766" s="21">
        <v>3.421192859586871</v>
      </c>
      <c r="F1766" s="21">
        <v>2</v>
      </c>
      <c r="G1766" s="21">
        <v>3.0909090909090908</v>
      </c>
      <c r="H1766" s="21">
        <v>20.058823529411764</v>
      </c>
      <c r="I1766" s="21">
        <v>31</v>
      </c>
      <c r="J1766" s="21">
        <v>14.670324030399838</v>
      </c>
      <c r="K1766" s="21">
        <v>18.122334093578946</v>
      </c>
      <c r="L1766" s="18">
        <v>19.821601350765143</v>
      </c>
    </row>
    <row r="1767" spans="2:12" x14ac:dyDescent="0.2">
      <c r="B1767" s="7">
        <v>1764</v>
      </c>
      <c r="C1767" s="21">
        <v>5.8345381455691001</v>
      </c>
      <c r="D1767" s="21">
        <v>3.1661447921167181</v>
      </c>
      <c r="E1767" s="21">
        <v>3.5376252196085485</v>
      </c>
      <c r="F1767" s="21">
        <v>6</v>
      </c>
      <c r="G1767" s="21">
        <v>2.9090909090909092</v>
      </c>
      <c r="H1767" s="21">
        <v>21.3125</v>
      </c>
      <c r="I1767" s="21">
        <v>10.333333333333334</v>
      </c>
      <c r="J1767" s="21">
        <v>10.626376664806692</v>
      </c>
      <c r="K1767" s="21">
        <v>17.525881389679977</v>
      </c>
      <c r="L1767" s="18">
        <v>19.582174559537457</v>
      </c>
    </row>
    <row r="1768" spans="2:12" x14ac:dyDescent="0.2">
      <c r="B1768" s="7">
        <v>1765</v>
      </c>
      <c r="C1768" s="21">
        <v>3.0199468149381312</v>
      </c>
      <c r="D1768" s="21">
        <v>3.1245298513647684</v>
      </c>
      <c r="E1768" s="21">
        <v>3.3797907134337049</v>
      </c>
      <c r="F1768" s="21">
        <v>3</v>
      </c>
      <c r="G1768" s="21">
        <v>2.9090909090909092</v>
      </c>
      <c r="H1768" s="21">
        <v>21.3125</v>
      </c>
      <c r="I1768" s="21">
        <v>20.666666666666668</v>
      </c>
      <c r="J1768" s="21">
        <v>20.530162880126806</v>
      </c>
      <c r="K1768" s="21">
        <v>18.34433113079093</v>
      </c>
      <c r="L1768" s="18">
        <v>19.8429853287908</v>
      </c>
    </row>
    <row r="1769" spans="2:12" x14ac:dyDescent="0.2">
      <c r="B1769" s="7">
        <v>1766</v>
      </c>
      <c r="C1769" s="21">
        <v>4.1533050886880503</v>
      </c>
      <c r="D1769" s="21">
        <v>2.9042962617758592</v>
      </c>
      <c r="E1769" s="21">
        <v>3.0974695577058191</v>
      </c>
      <c r="F1769" s="21">
        <v>7</v>
      </c>
      <c r="G1769" s="21">
        <v>4</v>
      </c>
      <c r="H1769" s="21">
        <v>15.5</v>
      </c>
      <c r="I1769" s="21">
        <v>8.8571428571428577</v>
      </c>
      <c r="J1769" s="21">
        <v>14.927870376983217</v>
      </c>
      <c r="K1769" s="21">
        <v>20.01633877103254</v>
      </c>
      <c r="L1769" s="18">
        <v>21.347684399831</v>
      </c>
    </row>
    <row r="1770" spans="2:12" x14ac:dyDescent="0.2">
      <c r="B1770" s="7">
        <v>1767</v>
      </c>
      <c r="C1770" s="21">
        <v>2.7901323380047414</v>
      </c>
      <c r="D1770" s="21">
        <v>3.224172901300733</v>
      </c>
      <c r="E1770" s="21">
        <v>3.1114318454396179</v>
      </c>
      <c r="F1770" s="21">
        <v>4</v>
      </c>
      <c r="G1770" s="21">
        <v>3.2727272727272729</v>
      </c>
      <c r="H1770" s="21">
        <v>18.944444444444443</v>
      </c>
      <c r="I1770" s="21">
        <v>15.5</v>
      </c>
      <c r="J1770" s="21">
        <v>22.221168206070463</v>
      </c>
      <c r="K1770" s="21">
        <v>19.926517140612457</v>
      </c>
      <c r="L1770" s="18">
        <v>19.229737950774055</v>
      </c>
    </row>
    <row r="1771" spans="2:12" x14ac:dyDescent="0.2">
      <c r="B1771" s="7">
        <v>1768</v>
      </c>
      <c r="C1771" s="21">
        <v>6.0153937645152871</v>
      </c>
      <c r="D1771" s="21">
        <v>2.9461879707327134</v>
      </c>
      <c r="E1771" s="21">
        <v>3.1776601283014814</v>
      </c>
      <c r="F1771" s="21">
        <v>4</v>
      </c>
      <c r="G1771" s="21">
        <v>3.0909090909090908</v>
      </c>
      <c r="H1771" s="21">
        <v>20.058823529411764</v>
      </c>
      <c r="I1771" s="21">
        <v>15.5</v>
      </c>
      <c r="J1771" s="21">
        <v>10.306889694526237</v>
      </c>
      <c r="K1771" s="21">
        <v>19.511211865549686</v>
      </c>
      <c r="L1771" s="18">
        <v>21.044142673822904</v>
      </c>
    </row>
    <row r="1772" spans="2:12" x14ac:dyDescent="0.2">
      <c r="B1772" s="7">
        <v>1769</v>
      </c>
      <c r="C1772" s="21">
        <v>5.7681898677563952</v>
      </c>
      <c r="D1772" s="21">
        <v>2.9741671227256559</v>
      </c>
      <c r="E1772" s="21">
        <v>3.4065151047358562</v>
      </c>
      <c r="F1772" s="21">
        <v>7</v>
      </c>
      <c r="G1772" s="21">
        <v>2.9090909090909092</v>
      </c>
      <c r="H1772" s="21">
        <v>21.3125</v>
      </c>
      <c r="I1772" s="21">
        <v>8.8571428571428577</v>
      </c>
      <c r="J1772" s="21">
        <v>10.748605961564095</v>
      </c>
      <c r="K1772" s="21">
        <v>18.200418343604419</v>
      </c>
      <c r="L1772" s="18">
        <v>20.84617220271755</v>
      </c>
    </row>
    <row r="1773" spans="2:12" x14ac:dyDescent="0.2">
      <c r="B1773" s="7">
        <v>1770</v>
      </c>
      <c r="C1773" s="21">
        <v>5.2110082058518028</v>
      </c>
      <c r="D1773" s="21">
        <v>2.8088018433488235</v>
      </c>
      <c r="E1773" s="21">
        <v>3.4460754169662025</v>
      </c>
      <c r="F1773" s="21">
        <v>7</v>
      </c>
      <c r="G1773" s="21">
        <v>3</v>
      </c>
      <c r="H1773" s="21">
        <v>20.666666666666668</v>
      </c>
      <c r="I1773" s="21">
        <v>8.8571428571428577</v>
      </c>
      <c r="J1773" s="21">
        <v>11.89788953515289</v>
      </c>
      <c r="K1773" s="21">
        <v>17.991480887142774</v>
      </c>
      <c r="L1773" s="18">
        <v>22.073468851786227</v>
      </c>
    </row>
    <row r="1774" spans="2:12" x14ac:dyDescent="0.2">
      <c r="B1774" s="7">
        <v>1771</v>
      </c>
      <c r="C1774" s="21">
        <v>4.0952068995945341</v>
      </c>
      <c r="D1774" s="21">
        <v>3.1188427211054237</v>
      </c>
      <c r="E1774" s="21">
        <v>3.3238113362017536</v>
      </c>
      <c r="F1774" s="21">
        <v>4</v>
      </c>
      <c r="G1774" s="21">
        <v>2.6363636363636362</v>
      </c>
      <c r="H1774" s="21">
        <v>23.517241379310345</v>
      </c>
      <c r="I1774" s="21">
        <v>15.5</v>
      </c>
      <c r="J1774" s="21">
        <v>15.139650210625161</v>
      </c>
      <c r="K1774" s="21">
        <v>18.653284957758697</v>
      </c>
      <c r="L1774" s="18">
        <v>19.87916850710096</v>
      </c>
    </row>
    <row r="1775" spans="2:12" x14ac:dyDescent="0.2">
      <c r="B1775" s="7">
        <v>1772</v>
      </c>
      <c r="C1775" s="21">
        <v>4.5861961478542206</v>
      </c>
      <c r="D1775" s="21">
        <v>3.1383799892005237</v>
      </c>
      <c r="E1775" s="21">
        <v>3.3215984620503693</v>
      </c>
      <c r="F1775" s="21">
        <v>2</v>
      </c>
      <c r="G1775" s="21">
        <v>2.9090909090909092</v>
      </c>
      <c r="H1775" s="21">
        <v>21.3125</v>
      </c>
      <c r="I1775" s="21">
        <v>31</v>
      </c>
      <c r="J1775" s="21">
        <v>13.518828676572943</v>
      </c>
      <c r="K1775" s="21">
        <v>18.665711918028887</v>
      </c>
      <c r="L1775" s="18">
        <v>19.755415282199142</v>
      </c>
    </row>
    <row r="1776" spans="2:12" x14ac:dyDescent="0.2">
      <c r="B1776" s="7">
        <v>1773</v>
      </c>
      <c r="C1776" s="21">
        <v>5.4386755462645429</v>
      </c>
      <c r="D1776" s="21">
        <v>3.0164589805266546</v>
      </c>
      <c r="E1776" s="21">
        <v>3.2204189787113489</v>
      </c>
      <c r="F1776" s="21">
        <v>4</v>
      </c>
      <c r="G1776" s="21">
        <v>2.6363636363636362</v>
      </c>
      <c r="H1776" s="21">
        <v>23.517241379310345</v>
      </c>
      <c r="I1776" s="21">
        <v>15.5</v>
      </c>
      <c r="J1776" s="21">
        <v>11.39983429285161</v>
      </c>
      <c r="K1776" s="21">
        <v>19.252153340870358</v>
      </c>
      <c r="L1776" s="18">
        <v>20.553901246545443</v>
      </c>
    </row>
    <row r="1777" spans="2:12" x14ac:dyDescent="0.2">
      <c r="B1777" s="7">
        <v>1774</v>
      </c>
      <c r="C1777" s="21">
        <v>4.1616509585057457</v>
      </c>
      <c r="D1777" s="21">
        <v>3.0494089854792574</v>
      </c>
      <c r="E1777" s="21">
        <v>3.4745585083405737</v>
      </c>
      <c r="F1777" s="21">
        <v>5</v>
      </c>
      <c r="G1777" s="21">
        <v>3.4545454545454546</v>
      </c>
      <c r="H1777" s="21">
        <v>17.94736842105263</v>
      </c>
      <c r="I1777" s="21">
        <v>12.4</v>
      </c>
      <c r="J1777" s="21">
        <v>14.89793368501555</v>
      </c>
      <c r="K1777" s="21">
        <v>17.843993661689925</v>
      </c>
      <c r="L1777" s="18">
        <v>20.331808653818808</v>
      </c>
    </row>
    <row r="1778" spans="2:12" x14ac:dyDescent="0.2">
      <c r="B1778" s="7">
        <v>1775</v>
      </c>
      <c r="C1778" s="21">
        <v>4.6089398356140059</v>
      </c>
      <c r="D1778" s="21">
        <v>3.1014086187525089</v>
      </c>
      <c r="E1778" s="21">
        <v>3.5136471631005781</v>
      </c>
      <c r="F1778" s="21">
        <v>4</v>
      </c>
      <c r="G1778" s="21">
        <v>2.5454545454545454</v>
      </c>
      <c r="H1778" s="21">
        <v>24.357142857142858</v>
      </c>
      <c r="I1778" s="21">
        <v>15.5</v>
      </c>
      <c r="J1778" s="21">
        <v>13.452117452459719</v>
      </c>
      <c r="K1778" s="21">
        <v>17.64548263442844</v>
      </c>
      <c r="L1778" s="18">
        <v>19.990916264667661</v>
      </c>
    </row>
    <row r="1779" spans="2:12" x14ac:dyDescent="0.2">
      <c r="B1779" s="7">
        <v>1776</v>
      </c>
      <c r="C1779" s="21">
        <v>6.5089598674472127</v>
      </c>
      <c r="D1779" s="21">
        <v>3.058338039546626</v>
      </c>
      <c r="E1779" s="21">
        <v>3.4702444097409444</v>
      </c>
      <c r="F1779" s="21">
        <v>4</v>
      </c>
      <c r="G1779" s="21">
        <v>2.7272727272727271</v>
      </c>
      <c r="H1779" s="21">
        <v>22.733333333333334</v>
      </c>
      <c r="I1779" s="21">
        <v>15.5</v>
      </c>
      <c r="J1779" s="21">
        <v>9.5253314296921836</v>
      </c>
      <c r="K1779" s="21">
        <v>17.866176752843852</v>
      </c>
      <c r="L1779" s="18">
        <v>20.272448368457987</v>
      </c>
    </row>
    <row r="1780" spans="2:12" x14ac:dyDescent="0.2">
      <c r="B1780" s="7">
        <v>1777</v>
      </c>
      <c r="C1780" s="21">
        <v>3.7334043370743801</v>
      </c>
      <c r="D1780" s="21">
        <v>3.0461400418920976</v>
      </c>
      <c r="E1780" s="21">
        <v>3.1366394913811426</v>
      </c>
      <c r="F1780" s="21">
        <v>6</v>
      </c>
      <c r="G1780" s="21">
        <v>2.8181818181818183</v>
      </c>
      <c r="H1780" s="21">
        <v>22</v>
      </c>
      <c r="I1780" s="21">
        <v>10.333333333333334</v>
      </c>
      <c r="J1780" s="21">
        <v>16.606827014237965</v>
      </c>
      <c r="K1780" s="21">
        <v>19.766377414543044</v>
      </c>
      <c r="L1780" s="18">
        <v>20.353627590112026</v>
      </c>
    </row>
    <row r="1781" spans="2:12" x14ac:dyDescent="0.2">
      <c r="B1781" s="7">
        <v>1778</v>
      </c>
      <c r="C1781" s="21">
        <v>3.9095130474364796</v>
      </c>
      <c r="D1781" s="21">
        <v>3.0285861790078212</v>
      </c>
      <c r="E1781" s="21">
        <v>3.1525214607320264</v>
      </c>
      <c r="F1781" s="21">
        <v>6</v>
      </c>
      <c r="G1781" s="21">
        <v>2.2727272727272729</v>
      </c>
      <c r="H1781" s="21">
        <v>27.279999999999998</v>
      </c>
      <c r="I1781" s="21">
        <v>10.333333333333334</v>
      </c>
      <c r="J1781" s="21">
        <v>15.858752547367564</v>
      </c>
      <c r="K1781" s="21">
        <v>19.666797124865056</v>
      </c>
      <c r="L1781" s="18">
        <v>20.471598407779659</v>
      </c>
    </row>
    <row r="1782" spans="2:12" x14ac:dyDescent="0.2">
      <c r="B1782" s="7">
        <v>1779</v>
      </c>
      <c r="C1782" s="21">
        <v>4.7457718205338963</v>
      </c>
      <c r="D1782" s="21">
        <v>2.9090329969620448</v>
      </c>
      <c r="E1782" s="21">
        <v>3.2746663535082092</v>
      </c>
      <c r="F1782" s="21">
        <v>7</v>
      </c>
      <c r="G1782" s="21">
        <v>3.6363636363636362</v>
      </c>
      <c r="H1782" s="21">
        <v>17.05</v>
      </c>
      <c r="I1782" s="21">
        <v>8.8571428571428577</v>
      </c>
      <c r="J1782" s="21">
        <v>13.064260639700338</v>
      </c>
      <c r="K1782" s="21">
        <v>18.933226566296831</v>
      </c>
      <c r="L1782" s="18">
        <v>21.312924282656027</v>
      </c>
    </row>
    <row r="1783" spans="2:12" x14ac:dyDescent="0.2">
      <c r="B1783" s="7">
        <v>1780</v>
      </c>
      <c r="C1783" s="21">
        <v>5.2146315528681999</v>
      </c>
      <c r="D1783" s="21">
        <v>2.8904976951491328</v>
      </c>
      <c r="E1783" s="21">
        <v>3.1103111502130645</v>
      </c>
      <c r="F1783" s="21">
        <v>2</v>
      </c>
      <c r="G1783" s="21">
        <v>3.7272727272727271</v>
      </c>
      <c r="H1783" s="21">
        <v>16.634146341463417</v>
      </c>
      <c r="I1783" s="21">
        <v>31</v>
      </c>
      <c r="J1783" s="21">
        <v>11.889622377231655</v>
      </c>
      <c r="K1783" s="21">
        <v>19.933696985831414</v>
      </c>
      <c r="L1783" s="18">
        <v>21.449593301544272</v>
      </c>
    </row>
    <row r="1784" spans="2:12" x14ac:dyDescent="0.2">
      <c r="B1784" s="7">
        <v>1781</v>
      </c>
      <c r="C1784" s="21">
        <v>3.6093834944843612</v>
      </c>
      <c r="D1784" s="21">
        <v>3.1332125916157669</v>
      </c>
      <c r="E1784" s="21">
        <v>3.4113319266463114</v>
      </c>
      <c r="F1784" s="21">
        <v>2</v>
      </c>
      <c r="G1784" s="21">
        <v>3.6363636363636362</v>
      </c>
      <c r="H1784" s="21">
        <v>17.05</v>
      </c>
      <c r="I1784" s="21">
        <v>31</v>
      </c>
      <c r="J1784" s="21">
        <v>17.177448751218762</v>
      </c>
      <c r="K1784" s="21">
        <v>18.174719239635046</v>
      </c>
      <c r="L1784" s="18">
        <v>19.787996564901842</v>
      </c>
    </row>
    <row r="1785" spans="2:12" x14ac:dyDescent="0.2">
      <c r="B1785" s="7">
        <v>1782</v>
      </c>
      <c r="C1785" s="21">
        <v>5.6933407778671068</v>
      </c>
      <c r="D1785" s="21">
        <v>3.030627113166477</v>
      </c>
      <c r="E1785" s="21">
        <v>3.0891656065540829</v>
      </c>
      <c r="F1785" s="21">
        <v>6</v>
      </c>
      <c r="G1785" s="21">
        <v>3.2727272727272729</v>
      </c>
      <c r="H1785" s="21">
        <v>18.944444444444443</v>
      </c>
      <c r="I1785" s="21">
        <v>10.333333333333334</v>
      </c>
      <c r="J1785" s="21">
        <v>10.889915502867023</v>
      </c>
      <c r="K1785" s="21">
        <v>20.070144465048624</v>
      </c>
      <c r="L1785" s="18">
        <v>20.457812091313606</v>
      </c>
    </row>
    <row r="1786" spans="2:12" x14ac:dyDescent="0.2">
      <c r="B1786" s="7">
        <v>1783</v>
      </c>
      <c r="C1786" s="21">
        <v>5.1561562466578401</v>
      </c>
      <c r="D1786" s="21">
        <v>3.0268987137711796</v>
      </c>
      <c r="E1786" s="21">
        <v>3.1361357641772085</v>
      </c>
      <c r="F1786" s="21">
        <v>4</v>
      </c>
      <c r="G1786" s="21">
        <v>3</v>
      </c>
      <c r="H1786" s="21">
        <v>20.666666666666668</v>
      </c>
      <c r="I1786" s="21">
        <v>15.5</v>
      </c>
      <c r="J1786" s="21">
        <v>12.0244610586011</v>
      </c>
      <c r="K1786" s="21">
        <v>19.769552296874565</v>
      </c>
      <c r="L1786" s="18">
        <v>20.483011115609774</v>
      </c>
    </row>
    <row r="1787" spans="2:12" x14ac:dyDescent="0.2">
      <c r="B1787" s="7">
        <v>1784</v>
      </c>
      <c r="C1787" s="21">
        <v>5.4041394918748793</v>
      </c>
      <c r="D1787" s="21">
        <v>3.0893576496652622</v>
      </c>
      <c r="E1787" s="21">
        <v>3.4857591338584344</v>
      </c>
      <c r="F1787" s="21">
        <v>5</v>
      </c>
      <c r="G1787" s="21">
        <v>3.8181818181818183</v>
      </c>
      <c r="H1787" s="21">
        <v>16.238095238095237</v>
      </c>
      <c r="I1787" s="21">
        <v>12.4</v>
      </c>
      <c r="J1787" s="21">
        <v>11.472686834456617</v>
      </c>
      <c r="K1787" s="21">
        <v>17.786656397962687</v>
      </c>
      <c r="L1787" s="18">
        <v>20.06889684874065</v>
      </c>
    </row>
    <row r="1788" spans="2:12" x14ac:dyDescent="0.2">
      <c r="B1788" s="7">
        <v>1785</v>
      </c>
      <c r="C1788" s="21">
        <v>6.3233899678644407</v>
      </c>
      <c r="D1788" s="21">
        <v>3.1778220250595082</v>
      </c>
      <c r="E1788" s="21">
        <v>3.4748533221132858</v>
      </c>
      <c r="F1788" s="21">
        <v>5</v>
      </c>
      <c r="G1788" s="21">
        <v>3.1818181818181817</v>
      </c>
      <c r="H1788" s="21">
        <v>19.485714285714288</v>
      </c>
      <c r="I1788" s="21">
        <v>12.4</v>
      </c>
      <c r="J1788" s="21">
        <v>9.8048673757406863</v>
      </c>
      <c r="K1788" s="21">
        <v>17.842479740207779</v>
      </c>
      <c r="L1788" s="18">
        <v>19.510217850805848</v>
      </c>
    </row>
    <row r="1789" spans="2:12" x14ac:dyDescent="0.2">
      <c r="B1789" s="7">
        <v>1786</v>
      </c>
      <c r="C1789" s="21">
        <v>5.236194743315929</v>
      </c>
      <c r="D1789" s="21">
        <v>2.950147972923332</v>
      </c>
      <c r="E1789" s="21">
        <v>3.4618368827685293</v>
      </c>
      <c r="F1789" s="21">
        <v>3</v>
      </c>
      <c r="G1789" s="21">
        <v>3.8181818181818183</v>
      </c>
      <c r="H1789" s="21">
        <v>16.238095238095237</v>
      </c>
      <c r="I1789" s="21">
        <v>20.666666666666668</v>
      </c>
      <c r="J1789" s="21">
        <v>11.84065968500194</v>
      </c>
      <c r="K1789" s="21">
        <v>17.909567116985833</v>
      </c>
      <c r="L1789" s="18">
        <v>21.015894988671896</v>
      </c>
    </row>
    <row r="1790" spans="2:12" x14ac:dyDescent="0.2">
      <c r="B1790" s="7">
        <v>1787</v>
      </c>
      <c r="C1790" s="21">
        <v>3.0678459948336689</v>
      </c>
      <c r="D1790" s="21">
        <v>3.0067042070546539</v>
      </c>
      <c r="E1790" s="21">
        <v>3.8370528122883267</v>
      </c>
      <c r="F1790" s="21">
        <v>5</v>
      </c>
      <c r="G1790" s="21">
        <v>3.2727272727272729</v>
      </c>
      <c r="H1790" s="21">
        <v>18.944444444444443</v>
      </c>
      <c r="I1790" s="21">
        <v>12.4</v>
      </c>
      <c r="J1790" s="21">
        <v>20.209619421708126</v>
      </c>
      <c r="K1790" s="21">
        <v>16.15823472677841</v>
      </c>
      <c r="L1790" s="18">
        <v>20.620585109279759</v>
      </c>
    </row>
    <row r="1791" spans="2:12" x14ac:dyDescent="0.2">
      <c r="B1791" s="7">
        <v>1788</v>
      </c>
      <c r="C1791" s="21">
        <v>5.1780210979338896</v>
      </c>
      <c r="D1791" s="21">
        <v>3.2868983670608825</v>
      </c>
      <c r="E1791" s="21">
        <v>3.4309076011283084</v>
      </c>
      <c r="F1791" s="21">
        <v>6</v>
      </c>
      <c r="G1791" s="21">
        <v>3.1818181818181817</v>
      </c>
      <c r="H1791" s="21">
        <v>19.485714285714288</v>
      </c>
      <c r="I1791" s="21">
        <v>10.333333333333334</v>
      </c>
      <c r="J1791" s="21">
        <v>11.973686245646809</v>
      </c>
      <c r="K1791" s="21">
        <v>18.071020035517808</v>
      </c>
      <c r="L1791" s="18">
        <v>18.862767593097164</v>
      </c>
    </row>
    <row r="1792" spans="2:12" x14ac:dyDescent="0.2">
      <c r="B1792" s="7">
        <v>1789</v>
      </c>
      <c r="C1792" s="21">
        <v>4.6098488714632229</v>
      </c>
      <c r="D1792" s="21">
        <v>3.1387855918396528</v>
      </c>
      <c r="E1792" s="21">
        <v>3.2908713943565724</v>
      </c>
      <c r="F1792" s="21">
        <v>5</v>
      </c>
      <c r="G1792" s="21">
        <v>3.5454545454545454</v>
      </c>
      <c r="H1792" s="21">
        <v>17.487179487179489</v>
      </c>
      <c r="I1792" s="21">
        <v>12.4</v>
      </c>
      <c r="J1792" s="21">
        <v>13.449464771785552</v>
      </c>
      <c r="K1792" s="21">
        <v>18.83999481302191</v>
      </c>
      <c r="L1792" s="18">
        <v>19.752862432270053</v>
      </c>
    </row>
    <row r="1793" spans="2:12" x14ac:dyDescent="0.2">
      <c r="B1793" s="7">
        <v>1790</v>
      </c>
      <c r="C1793" s="21">
        <v>4.1673572043599254</v>
      </c>
      <c r="D1793" s="21">
        <v>3.2561872091626856</v>
      </c>
      <c r="E1793" s="21">
        <v>3.1326355074892089</v>
      </c>
      <c r="F1793" s="21">
        <v>4</v>
      </c>
      <c r="G1793" s="21">
        <v>3.3636363636363638</v>
      </c>
      <c r="H1793" s="21">
        <v>18.432432432432432</v>
      </c>
      <c r="I1793" s="21">
        <v>15.5</v>
      </c>
      <c r="J1793" s="21">
        <v>14.877534360417931</v>
      </c>
      <c r="K1793" s="21">
        <v>19.791641846546227</v>
      </c>
      <c r="L1793" s="18">
        <v>19.040674266373962</v>
      </c>
    </row>
    <row r="1794" spans="2:12" x14ac:dyDescent="0.2">
      <c r="B1794" s="7">
        <v>1791</v>
      </c>
      <c r="C1794" s="21">
        <v>3.1506428801393858</v>
      </c>
      <c r="D1794" s="21">
        <v>3.2412189876339306</v>
      </c>
      <c r="E1794" s="21">
        <v>3.2719037246868585</v>
      </c>
      <c r="F1794" s="21">
        <v>5</v>
      </c>
      <c r="G1794" s="21">
        <v>2.2727272727272729</v>
      </c>
      <c r="H1794" s="21">
        <v>27.279999999999998</v>
      </c>
      <c r="I1794" s="21">
        <v>12.4</v>
      </c>
      <c r="J1794" s="21">
        <v>19.67852351367004</v>
      </c>
      <c r="K1794" s="21">
        <v>18.94921281827563</v>
      </c>
      <c r="L1794" s="18">
        <v>19.128605699443842</v>
      </c>
    </row>
    <row r="1795" spans="2:12" x14ac:dyDescent="0.2">
      <c r="B1795" s="7">
        <v>1792</v>
      </c>
      <c r="C1795" s="21">
        <v>6.6889784205458476</v>
      </c>
      <c r="D1795" s="21">
        <v>2.9987534307164547</v>
      </c>
      <c r="E1795" s="21">
        <v>3.2080078879225451</v>
      </c>
      <c r="F1795" s="21">
        <v>5</v>
      </c>
      <c r="G1795" s="21">
        <v>2.6363636363636362</v>
      </c>
      <c r="H1795" s="21">
        <v>23.517241379310345</v>
      </c>
      <c r="I1795" s="21">
        <v>12.4</v>
      </c>
      <c r="J1795" s="21">
        <v>9.2689789235320266</v>
      </c>
      <c r="K1795" s="21">
        <v>19.32663577088341</v>
      </c>
      <c r="L1795" s="18">
        <v>20.675257713731774</v>
      </c>
    </row>
    <row r="1796" spans="2:12" x14ac:dyDescent="0.2">
      <c r="B1796" s="7">
        <v>1793</v>
      </c>
      <c r="C1796" s="21">
        <v>4.1392792441142756</v>
      </c>
      <c r="D1796" s="21">
        <v>3.218959603833667</v>
      </c>
      <c r="E1796" s="21">
        <v>3.3771662103315978</v>
      </c>
      <c r="F1796" s="21">
        <v>2</v>
      </c>
      <c r="G1796" s="21">
        <v>2.8181818181818183</v>
      </c>
      <c r="H1796" s="21">
        <v>22</v>
      </c>
      <c r="I1796" s="21">
        <v>31</v>
      </c>
      <c r="J1796" s="21">
        <v>14.978453093774489</v>
      </c>
      <c r="K1796" s="21">
        <v>18.358587093026827</v>
      </c>
      <c r="L1796" s="18">
        <v>19.260881660695645</v>
      </c>
    </row>
    <row r="1797" spans="2:12" x14ac:dyDescent="0.2">
      <c r="B1797" s="7">
        <v>1794</v>
      </c>
      <c r="C1797" s="21">
        <v>5.8151718445125633</v>
      </c>
      <c r="D1797" s="21">
        <v>3.1415440820020208</v>
      </c>
      <c r="E1797" s="21">
        <v>3.3021650795517523</v>
      </c>
      <c r="F1797" s="21">
        <v>3</v>
      </c>
      <c r="G1797" s="21">
        <v>3.1818181818181817</v>
      </c>
      <c r="H1797" s="21">
        <v>19.485714285714288</v>
      </c>
      <c r="I1797" s="21">
        <v>20.666666666666668</v>
      </c>
      <c r="J1797" s="21">
        <v>10.66176574962368</v>
      </c>
      <c r="K1797" s="21">
        <v>18.775560429709376</v>
      </c>
      <c r="L1797" s="18">
        <v>19.735518070619936</v>
      </c>
    </row>
    <row r="1798" spans="2:12" x14ac:dyDescent="0.2">
      <c r="B1798" s="7">
        <v>1795</v>
      </c>
      <c r="C1798" s="21">
        <v>4.1529554570327534</v>
      </c>
      <c r="D1798" s="21">
        <v>3.1188368158146056</v>
      </c>
      <c r="E1798" s="21">
        <v>3.6398312531390316</v>
      </c>
      <c r="F1798" s="21">
        <v>7</v>
      </c>
      <c r="G1798" s="21">
        <v>2.7272727272727271</v>
      </c>
      <c r="H1798" s="21">
        <v>22.733333333333334</v>
      </c>
      <c r="I1798" s="21">
        <v>8.8571428571428577</v>
      </c>
      <c r="J1798" s="21">
        <v>14.929127134028642</v>
      </c>
      <c r="K1798" s="21">
        <v>17.033756701366443</v>
      </c>
      <c r="L1798" s="18">
        <v>19.879206146861609</v>
      </c>
    </row>
    <row r="1799" spans="2:12" x14ac:dyDescent="0.2">
      <c r="B1799" s="7">
        <v>1796</v>
      </c>
      <c r="C1799" s="21">
        <v>5.484607228723962</v>
      </c>
      <c r="D1799" s="21">
        <v>2.9891167810686272</v>
      </c>
      <c r="E1799" s="21">
        <v>3.3412822782414802</v>
      </c>
      <c r="F1799" s="21">
        <v>6</v>
      </c>
      <c r="G1799" s="21">
        <v>2.9090909090909092</v>
      </c>
      <c r="H1799" s="21">
        <v>21.3125</v>
      </c>
      <c r="I1799" s="21">
        <v>10.333333333333334</v>
      </c>
      <c r="J1799" s="21">
        <v>11.304364636230259</v>
      </c>
      <c r="K1799" s="21">
        <v>18.555750408681622</v>
      </c>
      <c r="L1799" s="18">
        <v>20.741912926478111</v>
      </c>
    </row>
    <row r="1800" spans="2:12" x14ac:dyDescent="0.2">
      <c r="B1800" s="7">
        <v>1797</v>
      </c>
      <c r="C1800" s="21">
        <v>3.6245682838650493</v>
      </c>
      <c r="D1800" s="21">
        <v>3.0159692691016562</v>
      </c>
      <c r="E1800" s="21">
        <v>3.5147795908308974</v>
      </c>
      <c r="F1800" s="21">
        <v>2</v>
      </c>
      <c r="G1800" s="21">
        <v>3.6363636363636362</v>
      </c>
      <c r="H1800" s="21">
        <v>17.05</v>
      </c>
      <c r="I1800" s="21">
        <v>31</v>
      </c>
      <c r="J1800" s="21">
        <v>17.105485438361352</v>
      </c>
      <c r="K1800" s="21">
        <v>17.639797431890496</v>
      </c>
      <c r="L1800" s="18">
        <v>20.557238641382931</v>
      </c>
    </row>
    <row r="1801" spans="2:12" x14ac:dyDescent="0.2">
      <c r="B1801" s="7">
        <v>1798</v>
      </c>
      <c r="C1801" s="21">
        <v>4.3837851940884747</v>
      </c>
      <c r="D1801" s="21">
        <v>3.1465392836198256</v>
      </c>
      <c r="E1801" s="21">
        <v>3.0516174962813389</v>
      </c>
      <c r="F1801" s="21">
        <v>5</v>
      </c>
      <c r="G1801" s="21">
        <v>2.9090909090909092</v>
      </c>
      <c r="H1801" s="21">
        <v>21.3125</v>
      </c>
      <c r="I1801" s="21">
        <v>12.4</v>
      </c>
      <c r="J1801" s="21">
        <v>14.143028742285747</v>
      </c>
      <c r="K1801" s="21">
        <v>20.317094155985274</v>
      </c>
      <c r="L1801" s="18">
        <v>19.704187493465607</v>
      </c>
    </row>
    <row r="1802" spans="2:12" x14ac:dyDescent="0.2">
      <c r="B1802" s="7">
        <v>1799</v>
      </c>
      <c r="C1802" s="21">
        <v>4.8906397382161204</v>
      </c>
      <c r="D1802" s="21">
        <v>3.2207501970573813</v>
      </c>
      <c r="E1802" s="21">
        <v>3.2761884352814645</v>
      </c>
      <c r="F1802" s="21">
        <v>2</v>
      </c>
      <c r="G1802" s="21">
        <v>3.8181818181818183</v>
      </c>
      <c r="H1802" s="21">
        <v>16.238095238095237</v>
      </c>
      <c r="I1802" s="21">
        <v>31</v>
      </c>
      <c r="J1802" s="21">
        <v>12.677278090128704</v>
      </c>
      <c r="K1802" s="21">
        <v>18.924430393660629</v>
      </c>
      <c r="L1802" s="18">
        <v>19.250173470965219</v>
      </c>
    </row>
    <row r="1803" spans="2:12" x14ac:dyDescent="0.2">
      <c r="B1803" s="7">
        <v>1800</v>
      </c>
      <c r="C1803" s="21">
        <v>4.297291126537738</v>
      </c>
      <c r="D1803" s="21">
        <v>3.0498760991830038</v>
      </c>
      <c r="E1803" s="21">
        <v>3.3826437708697545</v>
      </c>
      <c r="F1803" s="21">
        <v>2</v>
      </c>
      <c r="G1803" s="21">
        <v>3.5454545454545454</v>
      </c>
      <c r="H1803" s="21">
        <v>17.487179487179489</v>
      </c>
      <c r="I1803" s="21">
        <v>31</v>
      </c>
      <c r="J1803" s="21">
        <v>14.427693673607926</v>
      </c>
      <c r="K1803" s="21">
        <v>18.328858786114033</v>
      </c>
      <c r="L1803" s="18">
        <v>20.328694669468202</v>
      </c>
    </row>
    <row r="1804" spans="2:12" x14ac:dyDescent="0.2">
      <c r="B1804" s="7">
        <v>1801</v>
      </c>
      <c r="C1804" s="21">
        <v>3.6315413071387557</v>
      </c>
      <c r="D1804" s="21">
        <v>2.9743474775365684</v>
      </c>
      <c r="E1804" s="21">
        <v>3.281629936136742</v>
      </c>
      <c r="F1804" s="21">
        <v>5</v>
      </c>
      <c r="G1804" s="21">
        <v>3.8181818181818183</v>
      </c>
      <c r="H1804" s="21">
        <v>16.238095238095237</v>
      </c>
      <c r="I1804" s="21">
        <v>12.4</v>
      </c>
      <c r="J1804" s="21">
        <v>17.07264072093097</v>
      </c>
      <c r="K1804" s="21">
        <v>18.893050467777218</v>
      </c>
      <c r="L1804" s="18">
        <v>20.844908158259305</v>
      </c>
    </row>
    <row r="1805" spans="2:12" x14ac:dyDescent="0.2">
      <c r="B1805" s="7">
        <v>1802</v>
      </c>
      <c r="C1805" s="21">
        <v>3.6643832317695595</v>
      </c>
      <c r="D1805" s="21">
        <v>3.2389532607709355</v>
      </c>
      <c r="E1805" s="21">
        <v>3.4327311848966309</v>
      </c>
      <c r="F1805" s="21">
        <v>4</v>
      </c>
      <c r="G1805" s="21">
        <v>2.8181818181818183</v>
      </c>
      <c r="H1805" s="21">
        <v>22</v>
      </c>
      <c r="I1805" s="21">
        <v>15.5</v>
      </c>
      <c r="J1805" s="21">
        <v>16.919627691359047</v>
      </c>
      <c r="K1805" s="21">
        <v>18.061420093943941</v>
      </c>
      <c r="L1805" s="18">
        <v>19.14198662602583</v>
      </c>
    </row>
    <row r="1806" spans="2:12" x14ac:dyDescent="0.2">
      <c r="B1806" s="7">
        <v>1803</v>
      </c>
      <c r="C1806" s="21">
        <v>3.3294750344278063</v>
      </c>
      <c r="D1806" s="21">
        <v>3.097325051994277</v>
      </c>
      <c r="E1806" s="21">
        <v>3.2532795313321734</v>
      </c>
      <c r="F1806" s="21">
        <v>5</v>
      </c>
      <c r="G1806" s="21">
        <v>2.6363636363636362</v>
      </c>
      <c r="H1806" s="21">
        <v>23.517241379310345</v>
      </c>
      <c r="I1806" s="21">
        <v>12.4</v>
      </c>
      <c r="J1806" s="21">
        <v>18.621554256722376</v>
      </c>
      <c r="K1806" s="21">
        <v>19.057692215772143</v>
      </c>
      <c r="L1806" s="18">
        <v>20.017272633390547</v>
      </c>
    </row>
    <row r="1807" spans="2:12" x14ac:dyDescent="0.2">
      <c r="B1807" s="7">
        <v>1804</v>
      </c>
      <c r="C1807" s="21">
        <v>5.1730612188665752</v>
      </c>
      <c r="D1807" s="21">
        <v>3.1472177946617115</v>
      </c>
      <c r="E1807" s="21">
        <v>3.215853441794787</v>
      </c>
      <c r="F1807" s="21">
        <v>3</v>
      </c>
      <c r="G1807" s="21">
        <v>3.1818181818181817</v>
      </c>
      <c r="H1807" s="21">
        <v>19.485714285714288</v>
      </c>
      <c r="I1807" s="21">
        <v>20.666666666666668</v>
      </c>
      <c r="J1807" s="21">
        <v>11.985166495590843</v>
      </c>
      <c r="K1807" s="21">
        <v>19.279485561816347</v>
      </c>
      <c r="L1807" s="18">
        <v>19.699939452923772</v>
      </c>
    </row>
    <row r="1808" spans="2:12" x14ac:dyDescent="0.2">
      <c r="B1808" s="7">
        <v>1805</v>
      </c>
      <c r="C1808" s="21">
        <v>3.0400674454151182</v>
      </c>
      <c r="D1808" s="21">
        <v>3.0632484561552693</v>
      </c>
      <c r="E1808" s="21">
        <v>3.6258712011847178</v>
      </c>
      <c r="F1808" s="21">
        <v>4</v>
      </c>
      <c r="G1808" s="21">
        <v>3.1818181818181817</v>
      </c>
      <c r="H1808" s="21">
        <v>19.485714285714288</v>
      </c>
      <c r="I1808" s="21">
        <v>15.5</v>
      </c>
      <c r="J1808" s="21">
        <v>20.394284374679049</v>
      </c>
      <c r="K1808" s="21">
        <v>17.09933876849848</v>
      </c>
      <c r="L1808" s="18">
        <v>20.239951439595977</v>
      </c>
    </row>
    <row r="1809" spans="2:12" x14ac:dyDescent="0.2">
      <c r="B1809" s="7">
        <v>1806</v>
      </c>
      <c r="C1809" s="21">
        <v>3.4240840524018612</v>
      </c>
      <c r="D1809" s="21">
        <v>3.0685374524039624</v>
      </c>
      <c r="E1809" s="21">
        <v>3.3375706597700958</v>
      </c>
      <c r="F1809" s="21">
        <v>7</v>
      </c>
      <c r="G1809" s="21">
        <v>3</v>
      </c>
      <c r="H1809" s="21">
        <v>20.666666666666668</v>
      </c>
      <c r="I1809" s="21">
        <v>8.8571428571428577</v>
      </c>
      <c r="J1809" s="21">
        <v>18.107032143825272</v>
      </c>
      <c r="K1809" s="21">
        <v>18.576385736885278</v>
      </c>
      <c r="L1809" s="18">
        <v>20.205065429925838</v>
      </c>
    </row>
    <row r="1810" spans="2:12" x14ac:dyDescent="0.2">
      <c r="B1810" s="7">
        <v>1807</v>
      </c>
      <c r="C1810" s="21">
        <v>5.6448855144884824</v>
      </c>
      <c r="D1810" s="21">
        <v>3.1262310588063924</v>
      </c>
      <c r="E1810" s="21">
        <v>3.3897794747725443</v>
      </c>
      <c r="F1810" s="21">
        <v>4</v>
      </c>
      <c r="G1810" s="21">
        <v>3.9090909090909092</v>
      </c>
      <c r="H1810" s="21">
        <v>15.86046511627907</v>
      </c>
      <c r="I1810" s="21">
        <v>15.5</v>
      </c>
      <c r="J1810" s="21">
        <v>10.983393700521878</v>
      </c>
      <c r="K1810" s="21">
        <v>18.290275359036514</v>
      </c>
      <c r="L1810" s="18">
        <v>19.832187331563347</v>
      </c>
    </row>
    <row r="1811" spans="2:12" x14ac:dyDescent="0.2">
      <c r="B1811" s="7">
        <v>1808</v>
      </c>
      <c r="C1811" s="21">
        <v>6.4204618061675509</v>
      </c>
      <c r="D1811" s="21">
        <v>3.0566298613917744</v>
      </c>
      <c r="E1811" s="21">
        <v>3.3239168931282532</v>
      </c>
      <c r="F1811" s="21">
        <v>7</v>
      </c>
      <c r="G1811" s="21">
        <v>3.0909090909090908</v>
      </c>
      <c r="H1811" s="21">
        <v>20.058823529411764</v>
      </c>
      <c r="I1811" s="21">
        <v>8.8571428571428577</v>
      </c>
      <c r="J1811" s="21">
        <v>9.6566262477322535</v>
      </c>
      <c r="K1811" s="21">
        <v>18.652692589329348</v>
      </c>
      <c r="L1811" s="18">
        <v>20.283777497275892</v>
      </c>
    </row>
    <row r="1812" spans="2:12" x14ac:dyDescent="0.2">
      <c r="B1812" s="7">
        <v>1809</v>
      </c>
      <c r="C1812" s="21">
        <v>3.8804341112608265</v>
      </c>
      <c r="D1812" s="21">
        <v>2.9710977534673533</v>
      </c>
      <c r="E1812" s="21">
        <v>3.3893169253401974</v>
      </c>
      <c r="F1812" s="21">
        <v>6</v>
      </c>
      <c r="G1812" s="21">
        <v>2.7272727272727271</v>
      </c>
      <c r="H1812" s="21">
        <v>22.733333333333334</v>
      </c>
      <c r="I1812" s="21">
        <v>10.333333333333334</v>
      </c>
      <c r="J1812" s="21">
        <v>15.977593800672736</v>
      </c>
      <c r="K1812" s="21">
        <v>18.292771483379898</v>
      </c>
      <c r="L1812" s="18">
        <v>20.867707879232274</v>
      </c>
    </row>
    <row r="1813" spans="2:12" x14ac:dyDescent="0.2">
      <c r="B1813" s="7">
        <v>1810</v>
      </c>
      <c r="C1813" s="21">
        <v>5.2397792923326083</v>
      </c>
      <c r="D1813" s="21">
        <v>3.0043145919371872</v>
      </c>
      <c r="E1813" s="21">
        <v>3.5073780421500462</v>
      </c>
      <c r="F1813" s="21">
        <v>4</v>
      </c>
      <c r="G1813" s="21">
        <v>2.8181818181818183</v>
      </c>
      <c r="H1813" s="21">
        <v>22</v>
      </c>
      <c r="I1813" s="21">
        <v>15.5</v>
      </c>
      <c r="J1813" s="21">
        <v>11.832559453548905</v>
      </c>
      <c r="K1813" s="21">
        <v>17.677022338314458</v>
      </c>
      <c r="L1813" s="18">
        <v>20.636986607991108</v>
      </c>
    </row>
    <row r="1814" spans="2:12" x14ac:dyDescent="0.2">
      <c r="B1814" s="7">
        <v>1811</v>
      </c>
      <c r="C1814" s="21">
        <v>4.7516342838060543</v>
      </c>
      <c r="D1814" s="21">
        <v>3.2431358658064302</v>
      </c>
      <c r="E1814" s="21">
        <v>3.5652610467758312</v>
      </c>
      <c r="F1814" s="21">
        <v>5</v>
      </c>
      <c r="G1814" s="21">
        <v>3.1818181818181817</v>
      </c>
      <c r="H1814" s="21">
        <v>19.485714285714288</v>
      </c>
      <c r="I1814" s="21">
        <v>12.4</v>
      </c>
      <c r="J1814" s="21">
        <v>13.048142238408563</v>
      </c>
      <c r="K1814" s="21">
        <v>17.390030964511951</v>
      </c>
      <c r="L1814" s="18">
        <v>19.117299603044302</v>
      </c>
    </row>
    <row r="1815" spans="2:12" x14ac:dyDescent="0.2">
      <c r="B1815" s="7">
        <v>1812</v>
      </c>
      <c r="C1815" s="21">
        <v>3.9584729730845325</v>
      </c>
      <c r="D1815" s="21">
        <v>3.1788712895312812</v>
      </c>
      <c r="E1815" s="21">
        <v>3.1765070232250263</v>
      </c>
      <c r="F1815" s="21">
        <v>2</v>
      </c>
      <c r="G1815" s="21">
        <v>3.3636363636363638</v>
      </c>
      <c r="H1815" s="21">
        <v>18.432432432432432</v>
      </c>
      <c r="I1815" s="21">
        <v>31</v>
      </c>
      <c r="J1815" s="21">
        <v>15.662605358572952</v>
      </c>
      <c r="K1815" s="21">
        <v>19.518294638320359</v>
      </c>
      <c r="L1815" s="18">
        <v>19.503778024665412</v>
      </c>
    </row>
    <row r="1816" spans="2:12" x14ac:dyDescent="0.2">
      <c r="B1816" s="7">
        <v>1813</v>
      </c>
      <c r="C1816" s="21">
        <v>3.8677912427378356</v>
      </c>
      <c r="D1816" s="21">
        <v>2.9739841747151967</v>
      </c>
      <c r="E1816" s="21">
        <v>3.4272437479254467</v>
      </c>
      <c r="F1816" s="21">
        <v>2</v>
      </c>
      <c r="G1816" s="21">
        <v>2.9090909090909092</v>
      </c>
      <c r="H1816" s="21">
        <v>21.3125</v>
      </c>
      <c r="I1816" s="21">
        <v>31</v>
      </c>
      <c r="J1816" s="21">
        <v>16.029820667392841</v>
      </c>
      <c r="K1816" s="21">
        <v>18.09033863947651</v>
      </c>
      <c r="L1816" s="18">
        <v>20.847454578650346</v>
      </c>
    </row>
    <row r="1817" spans="2:12" x14ac:dyDescent="0.2">
      <c r="B1817" s="7">
        <v>1814</v>
      </c>
      <c r="C1817" s="21">
        <v>5.7527814419994172</v>
      </c>
      <c r="D1817" s="21">
        <v>2.926499247275876</v>
      </c>
      <c r="E1817" s="21">
        <v>3.1093677480010498</v>
      </c>
      <c r="F1817" s="21">
        <v>4</v>
      </c>
      <c r="G1817" s="21">
        <v>3</v>
      </c>
      <c r="H1817" s="21">
        <v>20.666666666666668</v>
      </c>
      <c r="I1817" s="21">
        <v>15.5</v>
      </c>
      <c r="J1817" s="21">
        <v>10.777395356506277</v>
      </c>
      <c r="K1817" s="21">
        <v>19.9397449979529</v>
      </c>
      <c r="L1817" s="18">
        <v>21.185722175637849</v>
      </c>
    </row>
    <row r="1818" spans="2:12" x14ac:dyDescent="0.2">
      <c r="B1818" s="7">
        <v>1815</v>
      </c>
      <c r="C1818" s="21">
        <v>2.686169476517942</v>
      </c>
      <c r="D1818" s="21">
        <v>3.1565455615352089</v>
      </c>
      <c r="E1818" s="21">
        <v>3.0965837575117034</v>
      </c>
      <c r="F1818" s="21">
        <v>7</v>
      </c>
      <c r="G1818" s="21">
        <v>3.0909090909090908</v>
      </c>
      <c r="H1818" s="21">
        <v>20.058823529411764</v>
      </c>
      <c r="I1818" s="21">
        <v>8.8571428571428577</v>
      </c>
      <c r="J1818" s="21">
        <v>23.081194445098845</v>
      </c>
      <c r="K1818" s="21">
        <v>20.022064589598195</v>
      </c>
      <c r="L1818" s="18">
        <v>19.641725041296677</v>
      </c>
    </row>
    <row r="1819" spans="2:12" x14ac:dyDescent="0.2">
      <c r="B1819" s="7">
        <v>1816</v>
      </c>
      <c r="C1819" s="21">
        <v>4.936297143680406</v>
      </c>
      <c r="D1819" s="21">
        <v>3.0788178696501611</v>
      </c>
      <c r="E1819" s="21">
        <v>3.5745714368331507</v>
      </c>
      <c r="F1819" s="21">
        <v>3</v>
      </c>
      <c r="G1819" s="21">
        <v>3.5454545454545454</v>
      </c>
      <c r="H1819" s="21">
        <v>17.487179487179489</v>
      </c>
      <c r="I1819" s="21">
        <v>20.666666666666668</v>
      </c>
      <c r="J1819" s="21">
        <v>12.560021853500906</v>
      </c>
      <c r="K1819" s="21">
        <v>17.344736591676053</v>
      </c>
      <c r="L1819" s="18">
        <v>20.13759911268961</v>
      </c>
    </row>
    <row r="1820" spans="2:12" x14ac:dyDescent="0.2">
      <c r="B1820" s="7">
        <v>1817</v>
      </c>
      <c r="C1820" s="21">
        <v>4.2038022859150495</v>
      </c>
      <c r="D1820" s="21">
        <v>2.8655526115642225</v>
      </c>
      <c r="E1820" s="21">
        <v>3.4556006868604014</v>
      </c>
      <c r="F1820" s="21">
        <v>7</v>
      </c>
      <c r="G1820" s="21">
        <v>2.7272727272727271</v>
      </c>
      <c r="H1820" s="21">
        <v>22.733333333333334</v>
      </c>
      <c r="I1820" s="21">
        <v>8.8571428571428577</v>
      </c>
      <c r="J1820" s="21">
        <v>14.748552806047192</v>
      </c>
      <c r="K1820" s="21">
        <v>17.94188785635713</v>
      </c>
      <c r="L1820" s="18">
        <v>21.636315365417769</v>
      </c>
    </row>
    <row r="1821" spans="2:12" x14ac:dyDescent="0.2">
      <c r="B1821" s="7">
        <v>1818</v>
      </c>
      <c r="C1821" s="21">
        <v>4.2180615999383715</v>
      </c>
      <c r="D1821" s="21">
        <v>2.9121501082122427</v>
      </c>
      <c r="E1821" s="21">
        <v>3.1756562810190658</v>
      </c>
      <c r="F1821" s="21">
        <v>3</v>
      </c>
      <c r="G1821" s="21">
        <v>3.8181818181818183</v>
      </c>
      <c r="H1821" s="21">
        <v>16.238095238095237</v>
      </c>
      <c r="I1821" s="21">
        <v>20.666666666666668</v>
      </c>
      <c r="J1821" s="21">
        <v>14.698694775084807</v>
      </c>
      <c r="K1821" s="21">
        <v>19.523523490427699</v>
      </c>
      <c r="L1821" s="18">
        <v>21.290111325360748</v>
      </c>
    </row>
    <row r="1822" spans="2:12" x14ac:dyDescent="0.2">
      <c r="B1822" s="7">
        <v>1819</v>
      </c>
      <c r="C1822" s="21">
        <v>4.066095231474824</v>
      </c>
      <c r="D1822" s="21">
        <v>3.1079803824714598</v>
      </c>
      <c r="E1822" s="21">
        <v>3.5452638296517716</v>
      </c>
      <c r="F1822" s="21">
        <v>7</v>
      </c>
      <c r="G1822" s="21">
        <v>3.5454545454545454</v>
      </c>
      <c r="H1822" s="21">
        <v>17.487179487179489</v>
      </c>
      <c r="I1822" s="21">
        <v>8.8571428571428577</v>
      </c>
      <c r="J1822" s="21">
        <v>15.248044246497351</v>
      </c>
      <c r="K1822" s="21">
        <v>17.488120201787595</v>
      </c>
      <c r="L1822" s="18">
        <v>19.948645863297799</v>
      </c>
    </row>
    <row r="1823" spans="2:12" x14ac:dyDescent="0.2">
      <c r="B1823" s="7">
        <v>1820</v>
      </c>
      <c r="C1823" s="21">
        <v>4.687587328081988</v>
      </c>
      <c r="D1823" s="21">
        <v>3.0365879704201357</v>
      </c>
      <c r="E1823" s="21">
        <v>3.4279390016426357</v>
      </c>
      <c r="F1823" s="21">
        <v>5</v>
      </c>
      <c r="G1823" s="21">
        <v>3.4545454545454546</v>
      </c>
      <c r="H1823" s="21">
        <v>17.94736842105263</v>
      </c>
      <c r="I1823" s="21">
        <v>12.4</v>
      </c>
      <c r="J1823" s="21">
        <v>13.226420258578614</v>
      </c>
      <c r="K1823" s="21">
        <v>18.086669561590853</v>
      </c>
      <c r="L1823" s="18">
        <v>20.417653169923419</v>
      </c>
    </row>
    <row r="1824" spans="2:12" x14ac:dyDescent="0.2">
      <c r="B1824" s="7">
        <v>1821</v>
      </c>
      <c r="C1824" s="21">
        <v>3.8657489336149293</v>
      </c>
      <c r="D1824" s="21">
        <v>3.0778126311464193</v>
      </c>
      <c r="E1824" s="21">
        <v>3.5144516716368512</v>
      </c>
      <c r="F1824" s="21">
        <v>2</v>
      </c>
      <c r="G1824" s="21">
        <v>3.4545454545454546</v>
      </c>
      <c r="H1824" s="21">
        <v>17.94736842105263</v>
      </c>
      <c r="I1824" s="21">
        <v>31</v>
      </c>
      <c r="J1824" s="21">
        <v>16.038289362476192</v>
      </c>
      <c r="K1824" s="21">
        <v>17.641443329657051</v>
      </c>
      <c r="L1824" s="18">
        <v>20.144176215465826</v>
      </c>
    </row>
    <row r="1825" spans="2:12" x14ac:dyDescent="0.2">
      <c r="B1825" s="7">
        <v>1822</v>
      </c>
      <c r="C1825" s="21">
        <v>3.2705820801658563</v>
      </c>
      <c r="D1825" s="21">
        <v>2.8736126094511745</v>
      </c>
      <c r="E1825" s="21">
        <v>3.5814387250492956</v>
      </c>
      <c r="F1825" s="21">
        <v>6</v>
      </c>
      <c r="G1825" s="21">
        <v>3.2727272727272729</v>
      </c>
      <c r="H1825" s="21">
        <v>18.944444444444443</v>
      </c>
      <c r="I1825" s="21">
        <v>10.333333333333334</v>
      </c>
      <c r="J1825" s="21">
        <v>18.956870208515262</v>
      </c>
      <c r="K1825" s="21">
        <v>17.311478643026796</v>
      </c>
      <c r="L1825" s="18">
        <v>21.575629156165643</v>
      </c>
    </row>
    <row r="1826" spans="2:12" x14ac:dyDescent="0.2">
      <c r="B1826" s="7">
        <v>1823</v>
      </c>
      <c r="C1826" s="21">
        <v>6.1215679408059964</v>
      </c>
      <c r="D1826" s="21">
        <v>2.9298391827718038</v>
      </c>
      <c r="E1826" s="21">
        <v>3.4434394753035686</v>
      </c>
      <c r="F1826" s="21">
        <v>2</v>
      </c>
      <c r="G1826" s="21">
        <v>3.4545454545454546</v>
      </c>
      <c r="H1826" s="21">
        <v>17.94736842105263</v>
      </c>
      <c r="I1826" s="21">
        <v>31</v>
      </c>
      <c r="J1826" s="21">
        <v>10.12812413413103</v>
      </c>
      <c r="K1826" s="21">
        <v>18.005253306952394</v>
      </c>
      <c r="L1826" s="18">
        <v>21.161571039317003</v>
      </c>
    </row>
    <row r="1827" spans="2:12" x14ac:dyDescent="0.2">
      <c r="B1827" s="7">
        <v>1824</v>
      </c>
      <c r="C1827" s="21">
        <v>4.9117990115233985</v>
      </c>
      <c r="D1827" s="21">
        <v>2.9604749624712143</v>
      </c>
      <c r="E1827" s="21">
        <v>3.3227125562472501</v>
      </c>
      <c r="F1827" s="21">
        <v>2</v>
      </c>
      <c r="G1827" s="21">
        <v>3.1818181818181817</v>
      </c>
      <c r="H1827" s="21">
        <v>19.485714285714288</v>
      </c>
      <c r="I1827" s="21">
        <v>31</v>
      </c>
      <c r="J1827" s="21">
        <v>12.622666329494344</v>
      </c>
      <c r="K1827" s="21">
        <v>18.659453368432285</v>
      </c>
      <c r="L1827" s="18">
        <v>20.942585492513803</v>
      </c>
    </row>
    <row r="1828" spans="2:12" x14ac:dyDescent="0.2">
      <c r="B1828" s="7">
        <v>1825</v>
      </c>
      <c r="C1828" s="21">
        <v>4.2003595839706094</v>
      </c>
      <c r="D1828" s="21">
        <v>3.0828541166107404</v>
      </c>
      <c r="E1828" s="21">
        <v>3.136982946632298</v>
      </c>
      <c r="F1828" s="21">
        <v>3</v>
      </c>
      <c r="G1828" s="21">
        <v>2.8181818181818183</v>
      </c>
      <c r="H1828" s="21">
        <v>22</v>
      </c>
      <c r="I1828" s="21">
        <v>20.666666666666668</v>
      </c>
      <c r="J1828" s="21">
        <v>14.760641026212156</v>
      </c>
      <c r="K1828" s="21">
        <v>19.764213275867494</v>
      </c>
      <c r="L1828" s="18">
        <v>20.111233829047414</v>
      </c>
    </row>
    <row r="1829" spans="2:12" x14ac:dyDescent="0.2">
      <c r="B1829" s="7">
        <v>1826</v>
      </c>
      <c r="C1829" s="21">
        <v>2.7970190614511581</v>
      </c>
      <c r="D1829" s="21">
        <v>3.1261892344153352</v>
      </c>
      <c r="E1829" s="21">
        <v>3.1919667783907468</v>
      </c>
      <c r="F1829" s="21">
        <v>7</v>
      </c>
      <c r="G1829" s="21">
        <v>3.2727272727272729</v>
      </c>
      <c r="H1829" s="21">
        <v>18.944444444444443</v>
      </c>
      <c r="I1829" s="21">
        <v>8.8571428571428577</v>
      </c>
      <c r="J1829" s="21">
        <v>22.166456015438438</v>
      </c>
      <c r="K1829" s="21">
        <v>19.423761055325816</v>
      </c>
      <c r="L1829" s="18">
        <v>19.832452660721717</v>
      </c>
    </row>
    <row r="1830" spans="2:12" x14ac:dyDescent="0.2">
      <c r="B1830" s="7">
        <v>1827</v>
      </c>
      <c r="C1830" s="21">
        <v>3.8771728561385315</v>
      </c>
      <c r="D1830" s="21">
        <v>3.0656261414943651</v>
      </c>
      <c r="E1830" s="21">
        <v>3.6729830724629924</v>
      </c>
      <c r="F1830" s="21">
        <v>5</v>
      </c>
      <c r="G1830" s="21">
        <v>3.2727272727272729</v>
      </c>
      <c r="H1830" s="21">
        <v>18.944444444444443</v>
      </c>
      <c r="I1830" s="21">
        <v>12.4</v>
      </c>
      <c r="J1830" s="21">
        <v>15.991033234909436</v>
      </c>
      <c r="K1830" s="21">
        <v>16.880012452228552</v>
      </c>
      <c r="L1830" s="18">
        <v>20.22425342764646</v>
      </c>
    </row>
    <row r="1831" spans="2:12" x14ac:dyDescent="0.2">
      <c r="B1831" s="7">
        <v>1828</v>
      </c>
      <c r="C1831" s="21">
        <v>3.1127470727999755</v>
      </c>
      <c r="D1831" s="21">
        <v>3.1203797698152806</v>
      </c>
      <c r="E1831" s="21">
        <v>3.2801096319317611</v>
      </c>
      <c r="F1831" s="21">
        <v>5</v>
      </c>
      <c r="G1831" s="21">
        <v>2.4545454545454546</v>
      </c>
      <c r="H1831" s="21">
        <v>25.25925925925926</v>
      </c>
      <c r="I1831" s="21">
        <v>12.4</v>
      </c>
      <c r="J1831" s="21">
        <v>19.918097599953668</v>
      </c>
      <c r="K1831" s="21">
        <v>18.901807243401869</v>
      </c>
      <c r="L1831" s="18">
        <v>19.869376349555765</v>
      </c>
    </row>
    <row r="1832" spans="2:12" x14ac:dyDescent="0.2">
      <c r="B1832" s="7">
        <v>1829</v>
      </c>
      <c r="C1832" s="21">
        <v>3.5896217903544314</v>
      </c>
      <c r="D1832" s="21">
        <v>3.1565175668553498</v>
      </c>
      <c r="E1832" s="21">
        <v>3.1644721025176872</v>
      </c>
      <c r="F1832" s="21">
        <v>5</v>
      </c>
      <c r="G1832" s="21">
        <v>2.9090909090909092</v>
      </c>
      <c r="H1832" s="21">
        <v>21.3125</v>
      </c>
      <c r="I1832" s="21">
        <v>12.4</v>
      </c>
      <c r="J1832" s="21">
        <v>17.27201460794516</v>
      </c>
      <c r="K1832" s="21">
        <v>19.592525385410145</v>
      </c>
      <c r="L1832" s="18">
        <v>19.641899240803816</v>
      </c>
    </row>
    <row r="1833" spans="2:12" x14ac:dyDescent="0.2">
      <c r="B1833" s="7">
        <v>1830</v>
      </c>
      <c r="C1833" s="21">
        <v>4.4088846693516928</v>
      </c>
      <c r="D1833" s="21">
        <v>2.9733269113929088</v>
      </c>
      <c r="E1833" s="21">
        <v>3.0968928615069351</v>
      </c>
      <c r="F1833" s="21">
        <v>3</v>
      </c>
      <c r="G1833" s="21">
        <v>2.8181818181818183</v>
      </c>
      <c r="H1833" s="21">
        <v>22</v>
      </c>
      <c r="I1833" s="21">
        <v>20.666666666666668</v>
      </c>
      <c r="J1833" s="21">
        <v>14.062513458560673</v>
      </c>
      <c r="K1833" s="21">
        <v>20.020066167168295</v>
      </c>
      <c r="L1833" s="18">
        <v>20.852062974452743</v>
      </c>
    </row>
    <row r="1834" spans="2:12" x14ac:dyDescent="0.2">
      <c r="B1834" s="7">
        <v>1831</v>
      </c>
      <c r="C1834" s="21">
        <v>5.7677322089987229</v>
      </c>
      <c r="D1834" s="21">
        <v>3.2459147847739391</v>
      </c>
      <c r="E1834" s="21">
        <v>3.0522071769538783</v>
      </c>
      <c r="F1834" s="21">
        <v>2</v>
      </c>
      <c r="G1834" s="21">
        <v>3.0909090909090908</v>
      </c>
      <c r="H1834" s="21">
        <v>20.058823529411764</v>
      </c>
      <c r="I1834" s="21">
        <v>31</v>
      </c>
      <c r="J1834" s="21">
        <v>10.749458843333365</v>
      </c>
      <c r="K1834" s="21">
        <v>20.313168931696303</v>
      </c>
      <c r="L1834" s="18">
        <v>19.100932745009811</v>
      </c>
    </row>
    <row r="1835" spans="2:12" x14ac:dyDescent="0.2">
      <c r="B1835" s="7">
        <v>1832</v>
      </c>
      <c r="C1835" s="21">
        <v>4.6646919064624797</v>
      </c>
      <c r="D1835" s="21">
        <v>3.214740786084799</v>
      </c>
      <c r="E1835" s="21">
        <v>3.6175478558707548</v>
      </c>
      <c r="F1835" s="21">
        <v>7</v>
      </c>
      <c r="G1835" s="21">
        <v>2.3636363636363638</v>
      </c>
      <c r="H1835" s="21">
        <v>26.23076923076923</v>
      </c>
      <c r="I1835" s="21">
        <v>8.8571428571428577</v>
      </c>
      <c r="J1835" s="21">
        <v>13.291338687149947</v>
      </c>
      <c r="K1835" s="21">
        <v>17.138681358252942</v>
      </c>
      <c r="L1835" s="18">
        <v>19.286158395218294</v>
      </c>
    </row>
    <row r="1836" spans="2:12" x14ac:dyDescent="0.2">
      <c r="B1836" s="7">
        <v>1833</v>
      </c>
      <c r="C1836" s="21">
        <v>3.6266869505841948</v>
      </c>
      <c r="D1836" s="21">
        <v>3.1597840217317654</v>
      </c>
      <c r="E1836" s="21">
        <v>3.4351706239842068</v>
      </c>
      <c r="F1836" s="21">
        <v>5</v>
      </c>
      <c r="G1836" s="21">
        <v>3.2727272727272729</v>
      </c>
      <c r="H1836" s="21">
        <v>18.944444444444443</v>
      </c>
      <c r="I1836" s="21">
        <v>12.4</v>
      </c>
      <c r="J1836" s="21">
        <v>17.095492620341247</v>
      </c>
      <c r="K1836" s="21">
        <v>18.048594025321126</v>
      </c>
      <c r="L1836" s="18">
        <v>19.621594252514765</v>
      </c>
    </row>
    <row r="1837" spans="2:12" x14ac:dyDescent="0.2">
      <c r="B1837" s="7">
        <v>1834</v>
      </c>
      <c r="C1837" s="21">
        <v>4.4672774943549189</v>
      </c>
      <c r="D1837" s="21">
        <v>3.0959175933963836</v>
      </c>
      <c r="E1837" s="21">
        <v>3.419222002954931</v>
      </c>
      <c r="F1837" s="21">
        <v>6</v>
      </c>
      <c r="G1837" s="21">
        <v>3.1818181818181817</v>
      </c>
      <c r="H1837" s="21">
        <v>19.485714285714288</v>
      </c>
      <c r="I1837" s="21">
        <v>10.333333333333334</v>
      </c>
      <c r="J1837" s="21">
        <v>13.878699068581788</v>
      </c>
      <c r="K1837" s="21">
        <v>18.132779897420782</v>
      </c>
      <c r="L1837" s="18">
        <v>20.026372837651262</v>
      </c>
    </row>
    <row r="1838" spans="2:12" x14ac:dyDescent="0.2">
      <c r="B1838" s="7">
        <v>1835</v>
      </c>
      <c r="C1838" s="21">
        <v>3.9812852020418754</v>
      </c>
      <c r="D1838" s="21">
        <v>3.1818106178147252</v>
      </c>
      <c r="E1838" s="21">
        <v>3.2165114659427041</v>
      </c>
      <c r="F1838" s="21">
        <v>5</v>
      </c>
      <c r="G1838" s="21">
        <v>3.0909090909090908</v>
      </c>
      <c r="H1838" s="21">
        <v>20.058823529411764</v>
      </c>
      <c r="I1838" s="21">
        <v>12.4</v>
      </c>
      <c r="J1838" s="21">
        <v>15.57286073557407</v>
      </c>
      <c r="K1838" s="21">
        <v>19.275541423207354</v>
      </c>
      <c r="L1838" s="18">
        <v>19.485760608399044</v>
      </c>
    </row>
    <row r="1839" spans="2:12" x14ac:dyDescent="0.2">
      <c r="B1839" s="7">
        <v>1836</v>
      </c>
      <c r="C1839" s="21">
        <v>4.4003920518838235</v>
      </c>
      <c r="D1839" s="21">
        <v>3.1652378851004652</v>
      </c>
      <c r="E1839" s="21">
        <v>3.6447187911490992</v>
      </c>
      <c r="F1839" s="21">
        <v>7</v>
      </c>
      <c r="G1839" s="21">
        <v>3.0909090909090908</v>
      </c>
      <c r="H1839" s="21">
        <v>20.058823529411764</v>
      </c>
      <c r="I1839" s="21">
        <v>8.8571428571428577</v>
      </c>
      <c r="J1839" s="21">
        <v>14.089653664713257</v>
      </c>
      <c r="K1839" s="21">
        <v>17.010914573316853</v>
      </c>
      <c r="L1839" s="18">
        <v>19.58778526310736</v>
      </c>
    </row>
    <row r="1840" spans="2:12" x14ac:dyDescent="0.2">
      <c r="B1840" s="7">
        <v>1837</v>
      </c>
      <c r="C1840" s="21">
        <v>5.1396986170636847</v>
      </c>
      <c r="D1840" s="21">
        <v>3.0416819247689069</v>
      </c>
      <c r="E1840" s="21">
        <v>3.7452914614344643</v>
      </c>
      <c r="F1840" s="21">
        <v>4</v>
      </c>
      <c r="G1840" s="21">
        <v>2.9090909090909092</v>
      </c>
      <c r="H1840" s="21">
        <v>21.3125</v>
      </c>
      <c r="I1840" s="21">
        <v>15.5</v>
      </c>
      <c r="J1840" s="21">
        <v>12.062964118977986</v>
      </c>
      <c r="K1840" s="21">
        <v>16.554118855212863</v>
      </c>
      <c r="L1840" s="18">
        <v>20.383459393016736</v>
      </c>
    </row>
    <row r="1841" spans="2:12" x14ac:dyDescent="0.2">
      <c r="B1841" s="7">
        <v>1838</v>
      </c>
      <c r="C1841" s="21">
        <v>5.2680771613677386</v>
      </c>
      <c r="D1841" s="21">
        <v>3.2687198840640912</v>
      </c>
      <c r="E1841" s="21">
        <v>3.4880519282340039</v>
      </c>
      <c r="F1841" s="21">
        <v>3</v>
      </c>
      <c r="G1841" s="21">
        <v>3.1818181818181817</v>
      </c>
      <c r="H1841" s="21">
        <v>19.485714285714288</v>
      </c>
      <c r="I1841" s="21">
        <v>20.666666666666668</v>
      </c>
      <c r="J1841" s="21">
        <v>11.768999978713881</v>
      </c>
      <c r="K1841" s="21">
        <v>17.774964729779846</v>
      </c>
      <c r="L1841" s="18">
        <v>18.967669974495845</v>
      </c>
    </row>
    <row r="1842" spans="2:12" x14ac:dyDescent="0.2">
      <c r="B1842" s="7">
        <v>1839</v>
      </c>
      <c r="C1842" s="21">
        <v>5.0821883430874406</v>
      </c>
      <c r="D1842" s="21">
        <v>3.0929688945394367</v>
      </c>
      <c r="E1842" s="21">
        <v>3.4953144672943273</v>
      </c>
      <c r="F1842" s="21">
        <v>6</v>
      </c>
      <c r="G1842" s="21">
        <v>2.4545454545454546</v>
      </c>
      <c r="H1842" s="21">
        <v>25.25925925925926</v>
      </c>
      <c r="I1842" s="21">
        <v>10.333333333333334</v>
      </c>
      <c r="J1842" s="21">
        <v>12.19946916849895</v>
      </c>
      <c r="K1842" s="21">
        <v>17.738032036926654</v>
      </c>
      <c r="L1842" s="18">
        <v>20.045465090017405</v>
      </c>
    </row>
    <row r="1843" spans="2:12" x14ac:dyDescent="0.2">
      <c r="B1843" s="7">
        <v>1840</v>
      </c>
      <c r="C1843" s="21">
        <v>4.1866446656425236</v>
      </c>
      <c r="D1843" s="21">
        <v>3.2471494013770359</v>
      </c>
      <c r="E1843" s="21">
        <v>3.5651492433515757</v>
      </c>
      <c r="F1843" s="21">
        <v>4</v>
      </c>
      <c r="G1843" s="21">
        <v>3</v>
      </c>
      <c r="H1843" s="21">
        <v>20.666666666666668</v>
      </c>
      <c r="I1843" s="21">
        <v>15.5</v>
      </c>
      <c r="J1843" s="21">
        <v>14.808995019042264</v>
      </c>
      <c r="K1843" s="21">
        <v>17.390576317560878</v>
      </c>
      <c r="L1843" s="18">
        <v>19.093670273904653</v>
      </c>
    </row>
    <row r="1844" spans="2:12" x14ac:dyDescent="0.2">
      <c r="B1844" s="7">
        <v>1841</v>
      </c>
      <c r="C1844" s="21">
        <v>4.3387881255011109</v>
      </c>
      <c r="D1844" s="21">
        <v>3.0377318911721369</v>
      </c>
      <c r="E1844" s="21">
        <v>3.6077539538178414</v>
      </c>
      <c r="F1844" s="21">
        <v>5</v>
      </c>
      <c r="G1844" s="21">
        <v>2.8181818181818183</v>
      </c>
      <c r="H1844" s="21">
        <v>22</v>
      </c>
      <c r="I1844" s="21">
        <v>12.4</v>
      </c>
      <c r="J1844" s="21">
        <v>14.289704453553899</v>
      </c>
      <c r="K1844" s="21">
        <v>17.18520741537532</v>
      </c>
      <c r="L1844" s="18">
        <v>20.409964480465302</v>
      </c>
    </row>
    <row r="1845" spans="2:12" x14ac:dyDescent="0.2">
      <c r="B1845" s="7">
        <v>1842</v>
      </c>
      <c r="C1845" s="21">
        <v>5.356289237345921</v>
      </c>
      <c r="D1845" s="21">
        <v>3.1387980097352681</v>
      </c>
      <c r="E1845" s="21">
        <v>3.4931372987732727</v>
      </c>
      <c r="F1845" s="21">
        <v>4</v>
      </c>
      <c r="G1845" s="21">
        <v>2.6363636363636362</v>
      </c>
      <c r="H1845" s="21">
        <v>23.517241379310345</v>
      </c>
      <c r="I1845" s="21">
        <v>15.5</v>
      </c>
      <c r="J1845" s="21">
        <v>11.575177749497605</v>
      </c>
      <c r="K1845" s="21">
        <v>17.749087624403796</v>
      </c>
      <c r="L1845" s="18">
        <v>19.752784284844502</v>
      </c>
    </row>
    <row r="1846" spans="2:12" x14ac:dyDescent="0.2">
      <c r="B1846" s="7">
        <v>1843</v>
      </c>
      <c r="C1846" s="21">
        <v>3.7834857117232676</v>
      </c>
      <c r="D1846" s="21">
        <v>3.1154367147005728</v>
      </c>
      <c r="E1846" s="21">
        <v>3.2671805140537806</v>
      </c>
      <c r="F1846" s="21">
        <v>7</v>
      </c>
      <c r="G1846" s="21">
        <v>2.6363636363636362</v>
      </c>
      <c r="H1846" s="21">
        <v>23.517241379310345</v>
      </c>
      <c r="I1846" s="21">
        <v>8.8571428571428577</v>
      </c>
      <c r="J1846" s="21">
        <v>16.387005191506539</v>
      </c>
      <c r="K1846" s="21">
        <v>18.976606812297923</v>
      </c>
      <c r="L1846" s="18">
        <v>19.900901760400185</v>
      </c>
    </row>
    <row r="1847" spans="2:12" x14ac:dyDescent="0.2">
      <c r="B1847" s="7">
        <v>1844</v>
      </c>
      <c r="C1847" s="21">
        <v>2.7294304267440062</v>
      </c>
      <c r="D1847" s="21">
        <v>3.2080115039013499</v>
      </c>
      <c r="E1847" s="21">
        <v>3.1438037508491909</v>
      </c>
      <c r="F1847" s="21">
        <v>4</v>
      </c>
      <c r="G1847" s="21">
        <v>2.8181818181818183</v>
      </c>
      <c r="H1847" s="21">
        <v>22</v>
      </c>
      <c r="I1847" s="21">
        <v>15.5</v>
      </c>
      <c r="J1847" s="21">
        <v>22.715361927712177</v>
      </c>
      <c r="K1847" s="21">
        <v>19.721332790971072</v>
      </c>
      <c r="L1847" s="18">
        <v>19.32661398645239</v>
      </c>
    </row>
    <row r="1848" spans="2:12" x14ac:dyDescent="0.2">
      <c r="B1848" s="7">
        <v>1845</v>
      </c>
      <c r="C1848" s="21">
        <v>5.7374228968630741</v>
      </c>
      <c r="D1848" s="21">
        <v>3.0967434118725641</v>
      </c>
      <c r="E1848" s="21">
        <v>3.2585740703652766</v>
      </c>
      <c r="F1848" s="21">
        <v>2</v>
      </c>
      <c r="G1848" s="21">
        <v>2.8181818181818183</v>
      </c>
      <c r="H1848" s="21">
        <v>22</v>
      </c>
      <c r="I1848" s="21">
        <v>31</v>
      </c>
      <c r="J1848" s="21">
        <v>10.806245437110517</v>
      </c>
      <c r="K1848" s="21">
        <v>19.026727231353064</v>
      </c>
      <c r="L1848" s="18">
        <v>20.021032340716062</v>
      </c>
    </row>
    <row r="1849" spans="2:12" x14ac:dyDescent="0.2">
      <c r="B1849" s="7">
        <v>1846</v>
      </c>
      <c r="C1849" s="21">
        <v>4.761040997617533</v>
      </c>
      <c r="D1849" s="21">
        <v>3.1489030159566811</v>
      </c>
      <c r="E1849" s="21">
        <v>3.34651278876597</v>
      </c>
      <c r="F1849" s="21">
        <v>2</v>
      </c>
      <c r="G1849" s="21">
        <v>3.3636363636363638</v>
      </c>
      <c r="H1849" s="21">
        <v>18.432432432432432</v>
      </c>
      <c r="I1849" s="21">
        <v>31</v>
      </c>
      <c r="J1849" s="21">
        <v>13.022362132782588</v>
      </c>
      <c r="K1849" s="21">
        <v>18.526748264082553</v>
      </c>
      <c r="L1849" s="18">
        <v>19.689396493262123</v>
      </c>
    </row>
    <row r="1850" spans="2:12" x14ac:dyDescent="0.2">
      <c r="B1850" s="7">
        <v>1847</v>
      </c>
      <c r="C1850" s="21">
        <v>3.3613651018859461</v>
      </c>
      <c r="D1850" s="21">
        <v>3.2093230895644598</v>
      </c>
      <c r="E1850" s="21">
        <v>3.799810510409964</v>
      </c>
      <c r="F1850" s="21">
        <v>6</v>
      </c>
      <c r="G1850" s="21">
        <v>2.5454545454545454</v>
      </c>
      <c r="H1850" s="21">
        <v>24.357142857142858</v>
      </c>
      <c r="I1850" s="21">
        <v>10.333333333333334</v>
      </c>
      <c r="J1850" s="21">
        <v>18.444887157665182</v>
      </c>
      <c r="K1850" s="21">
        <v>16.31660311221961</v>
      </c>
      <c r="L1850" s="18">
        <v>19.318715588842156</v>
      </c>
    </row>
    <row r="1851" spans="2:12" x14ac:dyDescent="0.2">
      <c r="B1851" s="7">
        <v>1848</v>
      </c>
      <c r="C1851" s="21">
        <v>3.7447475320812522</v>
      </c>
      <c r="D1851" s="21">
        <v>3.1176493054874137</v>
      </c>
      <c r="E1851" s="21">
        <v>3.4345837247979296</v>
      </c>
      <c r="F1851" s="21">
        <v>4</v>
      </c>
      <c r="G1851" s="21">
        <v>2.8181818181818183</v>
      </c>
      <c r="H1851" s="21">
        <v>22</v>
      </c>
      <c r="I1851" s="21">
        <v>15.5</v>
      </c>
      <c r="J1851" s="21">
        <v>16.556523362081421</v>
      </c>
      <c r="K1851" s="21">
        <v>18.051678156032636</v>
      </c>
      <c r="L1851" s="18">
        <v>19.886778121860281</v>
      </c>
    </row>
    <row r="1852" spans="2:12" x14ac:dyDescent="0.2">
      <c r="B1852" s="7">
        <v>1849</v>
      </c>
      <c r="C1852" s="21">
        <v>5.4193623284197763</v>
      </c>
      <c r="D1852" s="21">
        <v>3.1915844154876365</v>
      </c>
      <c r="E1852" s="21">
        <v>3.3376248100049604</v>
      </c>
      <c r="F1852" s="21">
        <v>2</v>
      </c>
      <c r="G1852" s="21">
        <v>2.5454545454545454</v>
      </c>
      <c r="H1852" s="21">
        <v>24.357142857142858</v>
      </c>
      <c r="I1852" s="21">
        <v>31</v>
      </c>
      <c r="J1852" s="21">
        <v>11.440460379418566</v>
      </c>
      <c r="K1852" s="21">
        <v>18.576084350208273</v>
      </c>
      <c r="L1852" s="18">
        <v>19.426088089394035</v>
      </c>
    </row>
    <row r="1853" spans="2:12" x14ac:dyDescent="0.2">
      <c r="B1853" s="7">
        <v>1850</v>
      </c>
      <c r="C1853" s="21">
        <v>4.7639658439451775</v>
      </c>
      <c r="D1853" s="21">
        <v>3.0758177325957132</v>
      </c>
      <c r="E1853" s="21">
        <v>3.1839097507458889</v>
      </c>
      <c r="F1853" s="21">
        <v>3</v>
      </c>
      <c r="G1853" s="21">
        <v>2.4545454545454546</v>
      </c>
      <c r="H1853" s="21">
        <v>25.25925925925926</v>
      </c>
      <c r="I1853" s="21">
        <v>20.666666666666668</v>
      </c>
      <c r="J1853" s="21">
        <v>13.014367027588932</v>
      </c>
      <c r="K1853" s="21">
        <v>19.472913761288417</v>
      </c>
      <c r="L1853" s="18">
        <v>20.157241224979082</v>
      </c>
    </row>
    <row r="1854" spans="2:12" x14ac:dyDescent="0.2">
      <c r="B1854" s="7">
        <v>1851</v>
      </c>
      <c r="C1854" s="21">
        <v>3.1539161201765333</v>
      </c>
      <c r="D1854" s="21">
        <v>3.0975144174085987</v>
      </c>
      <c r="E1854" s="21">
        <v>3.397679513181481</v>
      </c>
      <c r="F1854" s="21">
        <v>4</v>
      </c>
      <c r="G1854" s="21">
        <v>3.4545454545454546</v>
      </c>
      <c r="H1854" s="21">
        <v>17.94736842105263</v>
      </c>
      <c r="I1854" s="21">
        <v>15.5</v>
      </c>
      <c r="J1854" s="21">
        <v>19.65810048129298</v>
      </c>
      <c r="K1854" s="21">
        <v>18.247748135004393</v>
      </c>
      <c r="L1854" s="18">
        <v>20.016048884727908</v>
      </c>
    </row>
    <row r="1855" spans="2:12" x14ac:dyDescent="0.2">
      <c r="B1855" s="7">
        <v>1852</v>
      </c>
      <c r="C1855" s="21">
        <v>5.0056040439123919</v>
      </c>
      <c r="D1855" s="21">
        <v>3.1378412679726142</v>
      </c>
      <c r="E1855" s="21">
        <v>3.4378838490728345</v>
      </c>
      <c r="F1855" s="21">
        <v>3</v>
      </c>
      <c r="G1855" s="21">
        <v>3.7272727272727271</v>
      </c>
      <c r="H1855" s="21">
        <v>16.634146341463417</v>
      </c>
      <c r="I1855" s="21">
        <v>20.666666666666668</v>
      </c>
      <c r="J1855" s="21">
        <v>12.386117530690793</v>
      </c>
      <c r="K1855" s="21">
        <v>18.034349827356973</v>
      </c>
      <c r="L1855" s="18">
        <v>19.758806996651785</v>
      </c>
    </row>
    <row r="1856" spans="2:12" x14ac:dyDescent="0.2">
      <c r="B1856" s="7">
        <v>1853</v>
      </c>
      <c r="C1856" s="21">
        <v>3.6292467240181829</v>
      </c>
      <c r="D1856" s="21">
        <v>2.8286944346896261</v>
      </c>
      <c r="E1856" s="21">
        <v>3.2276118463545775</v>
      </c>
      <c r="F1856" s="21">
        <v>2</v>
      </c>
      <c r="G1856" s="21">
        <v>2.9090909090909092</v>
      </c>
      <c r="H1856" s="21">
        <v>21.3125</v>
      </c>
      <c r="I1856" s="21">
        <v>31</v>
      </c>
      <c r="J1856" s="21">
        <v>17.083434859825577</v>
      </c>
      <c r="K1856" s="21">
        <v>19.20924911402399</v>
      </c>
      <c r="L1856" s="18">
        <v>21.918238760491231</v>
      </c>
    </row>
    <row r="1857" spans="2:12" x14ac:dyDescent="0.2">
      <c r="B1857" s="7">
        <v>1854</v>
      </c>
      <c r="C1857" s="21">
        <v>3.3235738631561453</v>
      </c>
      <c r="D1857" s="21">
        <v>3.0828349952401535</v>
      </c>
      <c r="E1857" s="21">
        <v>3.3523065361520281</v>
      </c>
      <c r="F1857" s="21">
        <v>2</v>
      </c>
      <c r="G1857" s="21">
        <v>2.6363636363636362</v>
      </c>
      <c r="H1857" s="21">
        <v>23.517241379310345</v>
      </c>
      <c r="I1857" s="21">
        <v>31</v>
      </c>
      <c r="J1857" s="21">
        <v>18.654617755696066</v>
      </c>
      <c r="K1857" s="21">
        <v>18.494728728228772</v>
      </c>
      <c r="L1857" s="18">
        <v>20.111358569539718</v>
      </c>
    </row>
    <row r="1858" spans="2:12" x14ac:dyDescent="0.2">
      <c r="B1858" s="7">
        <v>1855</v>
      </c>
      <c r="C1858" s="21">
        <v>4.2132580963622921</v>
      </c>
      <c r="D1858" s="21">
        <v>3.1824417397337634</v>
      </c>
      <c r="E1858" s="21">
        <v>3.2624950559092682</v>
      </c>
      <c r="F1858" s="21">
        <v>6</v>
      </c>
      <c r="G1858" s="21">
        <v>3.4545454545454546</v>
      </c>
      <c r="H1858" s="21">
        <v>17.94736842105263</v>
      </c>
      <c r="I1858" s="21">
        <v>10.333333333333334</v>
      </c>
      <c r="J1858" s="21">
        <v>14.715452645431458</v>
      </c>
      <c r="K1858" s="21">
        <v>19.003860216646487</v>
      </c>
      <c r="L1858" s="18">
        <v>19.481896314364828</v>
      </c>
    </row>
    <row r="1859" spans="2:12" x14ac:dyDescent="0.2">
      <c r="B1859" s="7">
        <v>1856</v>
      </c>
      <c r="C1859" s="21">
        <v>4.168783842733907</v>
      </c>
      <c r="D1859" s="21">
        <v>3.1890544175797459</v>
      </c>
      <c r="E1859" s="21">
        <v>3.3865242258905264</v>
      </c>
      <c r="F1859" s="21">
        <v>7</v>
      </c>
      <c r="G1859" s="21">
        <v>2.9090909090909092</v>
      </c>
      <c r="H1859" s="21">
        <v>21.3125</v>
      </c>
      <c r="I1859" s="21">
        <v>8.8571428571428577</v>
      </c>
      <c r="J1859" s="21">
        <v>14.872442980718358</v>
      </c>
      <c r="K1859" s="21">
        <v>18.30785662952001</v>
      </c>
      <c r="L1859" s="18">
        <v>19.441499542379514</v>
      </c>
    </row>
    <row r="1860" spans="2:12" x14ac:dyDescent="0.2">
      <c r="B1860" s="7">
        <v>1857</v>
      </c>
      <c r="C1860" s="21">
        <v>3.7819857876830492</v>
      </c>
      <c r="D1860" s="21">
        <v>3.0052493639916888</v>
      </c>
      <c r="E1860" s="21">
        <v>3.6846536181854193</v>
      </c>
      <c r="F1860" s="21">
        <v>2</v>
      </c>
      <c r="G1860" s="21">
        <v>3.1818181818181817</v>
      </c>
      <c r="H1860" s="21">
        <v>19.485714285714288</v>
      </c>
      <c r="I1860" s="21">
        <v>31</v>
      </c>
      <c r="J1860" s="21">
        <v>16.393504227836601</v>
      </c>
      <c r="K1860" s="21">
        <v>16.826547736808198</v>
      </c>
      <c r="L1860" s="18">
        <v>20.630567547196549</v>
      </c>
    </row>
    <row r="1861" spans="2:12" x14ac:dyDescent="0.2">
      <c r="B1861" s="7">
        <v>1858</v>
      </c>
      <c r="C1861" s="21">
        <v>5.7809141859866529</v>
      </c>
      <c r="D1861" s="21">
        <v>2.9366312438213145</v>
      </c>
      <c r="E1861" s="21">
        <v>3.071502908503378</v>
      </c>
      <c r="F1861" s="21">
        <v>5</v>
      </c>
      <c r="G1861" s="21">
        <v>2.9090909090909092</v>
      </c>
      <c r="H1861" s="21">
        <v>21.3125</v>
      </c>
      <c r="I1861" s="21">
        <v>12.4</v>
      </c>
      <c r="J1861" s="21">
        <v>10.724947301638279</v>
      </c>
      <c r="K1861" s="21">
        <v>20.185557965240591</v>
      </c>
      <c r="L1861" s="18">
        <v>21.112626970256578</v>
      </c>
    </row>
    <row r="1862" spans="2:12" x14ac:dyDescent="0.2">
      <c r="B1862" s="7">
        <v>1859</v>
      </c>
      <c r="C1862" s="21">
        <v>4.3505283234577803</v>
      </c>
      <c r="D1862" s="21">
        <v>3.1803280509499445</v>
      </c>
      <c r="E1862" s="21">
        <v>3.4246985958202822</v>
      </c>
      <c r="F1862" s="21">
        <v>5</v>
      </c>
      <c r="G1862" s="21">
        <v>3.2727272727272729</v>
      </c>
      <c r="H1862" s="21">
        <v>18.944444444444443</v>
      </c>
      <c r="I1862" s="21">
        <v>12.4</v>
      </c>
      <c r="J1862" s="21">
        <v>14.251142709656623</v>
      </c>
      <c r="K1862" s="21">
        <v>18.103782936013317</v>
      </c>
      <c r="L1862" s="18">
        <v>19.494844244599541</v>
      </c>
    </row>
    <row r="1863" spans="2:12" x14ac:dyDescent="0.2">
      <c r="B1863" s="7">
        <v>1860</v>
      </c>
      <c r="C1863" s="21">
        <v>4.9551669325055876</v>
      </c>
      <c r="D1863" s="21">
        <v>3.2038773025813567</v>
      </c>
      <c r="E1863" s="21">
        <v>3.1219614511141218</v>
      </c>
      <c r="F1863" s="21">
        <v>4</v>
      </c>
      <c r="G1863" s="21">
        <v>3.6363636363636362</v>
      </c>
      <c r="H1863" s="21">
        <v>17.05</v>
      </c>
      <c r="I1863" s="21">
        <v>15.5</v>
      </c>
      <c r="J1863" s="21">
        <v>12.512191989594507</v>
      </c>
      <c r="K1863" s="21">
        <v>19.859309914885177</v>
      </c>
      <c r="L1863" s="18">
        <v>19.351552554789393</v>
      </c>
    </row>
    <row r="1864" spans="2:12" x14ac:dyDescent="0.2">
      <c r="B1864" s="7">
        <v>1861</v>
      </c>
      <c r="C1864" s="21">
        <v>4.1146898628120558</v>
      </c>
      <c r="D1864" s="21">
        <v>2.9704984314718286</v>
      </c>
      <c r="E1864" s="21">
        <v>3.5395194879283025</v>
      </c>
      <c r="F1864" s="21">
        <v>3</v>
      </c>
      <c r="G1864" s="21">
        <v>2.2727272727272729</v>
      </c>
      <c r="H1864" s="21">
        <v>27.279999999999998</v>
      </c>
      <c r="I1864" s="21">
        <v>20.666666666666668</v>
      </c>
      <c r="J1864" s="21">
        <v>15.067964310104296</v>
      </c>
      <c r="K1864" s="21">
        <v>17.516501946508253</v>
      </c>
      <c r="L1864" s="18">
        <v>20.871918107453808</v>
      </c>
    </row>
    <row r="1865" spans="2:12" x14ac:dyDescent="0.2">
      <c r="B1865" s="7">
        <v>1862</v>
      </c>
      <c r="C1865" s="21">
        <v>4.4598029361425748</v>
      </c>
      <c r="D1865" s="21">
        <v>3.0727381091938417</v>
      </c>
      <c r="E1865" s="21">
        <v>3.6353085237497913</v>
      </c>
      <c r="F1865" s="21">
        <v>2</v>
      </c>
      <c r="G1865" s="21">
        <v>2.5454545454545454</v>
      </c>
      <c r="H1865" s="21">
        <v>24.357142857142858</v>
      </c>
      <c r="I1865" s="21">
        <v>31</v>
      </c>
      <c r="J1865" s="21">
        <v>13.901959545689202</v>
      </c>
      <c r="K1865" s="21">
        <v>17.054948595132579</v>
      </c>
      <c r="L1865" s="18">
        <v>20.177443633901561</v>
      </c>
    </row>
    <row r="1866" spans="2:12" x14ac:dyDescent="0.2">
      <c r="B1866" s="7">
        <v>1863</v>
      </c>
      <c r="C1866" s="21">
        <v>4.9066615593534664</v>
      </c>
      <c r="D1866" s="21">
        <v>3.1246709795900798</v>
      </c>
      <c r="E1866" s="21">
        <v>3.2852189192312613</v>
      </c>
      <c r="F1866" s="21">
        <v>2</v>
      </c>
      <c r="G1866" s="21">
        <v>2.6363636363636362</v>
      </c>
      <c r="H1866" s="21">
        <v>23.517241379310345</v>
      </c>
      <c r="I1866" s="21">
        <v>31</v>
      </c>
      <c r="J1866" s="21">
        <v>12.635882717814662</v>
      </c>
      <c r="K1866" s="21">
        <v>18.872410492055717</v>
      </c>
      <c r="L1866" s="18">
        <v>19.842089104733091</v>
      </c>
    </row>
    <row r="1867" spans="2:12" x14ac:dyDescent="0.2">
      <c r="B1867" s="7">
        <v>1864</v>
      </c>
      <c r="C1867" s="21">
        <v>2.9882729106687598</v>
      </c>
      <c r="D1867" s="21">
        <v>3.1187538079268902</v>
      </c>
      <c r="E1867" s="21">
        <v>3.2782793205614271</v>
      </c>
      <c r="F1867" s="21">
        <v>2</v>
      </c>
      <c r="G1867" s="21">
        <v>3.9090909090909092</v>
      </c>
      <c r="H1867" s="21">
        <v>15.86046511627907</v>
      </c>
      <c r="I1867" s="21">
        <v>31</v>
      </c>
      <c r="J1867" s="21">
        <v>20.747770318650289</v>
      </c>
      <c r="K1867" s="21">
        <v>18.912360399290836</v>
      </c>
      <c r="L1867" s="18">
        <v>19.879735246307522</v>
      </c>
    </row>
    <row r="1868" spans="2:12" x14ac:dyDescent="0.2">
      <c r="B1868" s="7">
        <v>1865</v>
      </c>
      <c r="C1868" s="21">
        <v>4.7922663135845767</v>
      </c>
      <c r="D1868" s="21">
        <v>3.0105607178971439</v>
      </c>
      <c r="E1868" s="21">
        <v>3.6485365916151902</v>
      </c>
      <c r="F1868" s="21">
        <v>5</v>
      </c>
      <c r="G1868" s="21">
        <v>3.8181818181818183</v>
      </c>
      <c r="H1868" s="21">
        <v>16.238095238095237</v>
      </c>
      <c r="I1868" s="21">
        <v>12.4</v>
      </c>
      <c r="J1868" s="21">
        <v>12.937511386679281</v>
      </c>
      <c r="K1868" s="21">
        <v>16.993114483895827</v>
      </c>
      <c r="L1868" s="18">
        <v>20.594170259188985</v>
      </c>
    </row>
    <row r="1869" spans="2:12" x14ac:dyDescent="0.2">
      <c r="B1869" s="7">
        <v>1866</v>
      </c>
      <c r="C1869" s="21">
        <v>3.5989269897078242</v>
      </c>
      <c r="D1869" s="21">
        <v>3.1103887237427084</v>
      </c>
      <c r="E1869" s="21">
        <v>3.429740955921885</v>
      </c>
      <c r="F1869" s="21">
        <v>7</v>
      </c>
      <c r="G1869" s="21">
        <v>3.3636363636363638</v>
      </c>
      <c r="H1869" s="21">
        <v>18.432432432432432</v>
      </c>
      <c r="I1869" s="21">
        <v>8.8571428571428577</v>
      </c>
      <c r="J1869" s="21">
        <v>17.227356980929869</v>
      </c>
      <c r="K1869" s="21">
        <v>18.077166992145308</v>
      </c>
      <c r="L1869" s="18">
        <v>19.933199836641592</v>
      </c>
    </row>
    <row r="1870" spans="2:12" x14ac:dyDescent="0.2">
      <c r="B1870" s="7">
        <v>1867</v>
      </c>
      <c r="C1870" s="21">
        <v>4.796275603109037</v>
      </c>
      <c r="D1870" s="21">
        <v>3.1116692935695922</v>
      </c>
      <c r="E1870" s="21">
        <v>3.2911785180681199</v>
      </c>
      <c r="F1870" s="21">
        <v>4</v>
      </c>
      <c r="G1870" s="21">
        <v>3.0909090909090908</v>
      </c>
      <c r="H1870" s="21">
        <v>20.058823529411764</v>
      </c>
      <c r="I1870" s="21">
        <v>15.5</v>
      </c>
      <c r="J1870" s="21">
        <v>12.926696697706534</v>
      </c>
      <c r="K1870" s="21">
        <v>18.838236716613359</v>
      </c>
      <c r="L1870" s="18">
        <v>19.924996569566648</v>
      </c>
    </row>
    <row r="1871" spans="2:12" x14ac:dyDescent="0.2">
      <c r="B1871" s="7">
        <v>1868</v>
      </c>
      <c r="C1871" s="21">
        <v>3.3950088953701685</v>
      </c>
      <c r="D1871" s="21">
        <v>2.9709800135572744</v>
      </c>
      <c r="E1871" s="21">
        <v>3.5225220976938076</v>
      </c>
      <c r="F1871" s="21">
        <v>5</v>
      </c>
      <c r="G1871" s="21">
        <v>3</v>
      </c>
      <c r="H1871" s="21">
        <v>20.666666666666668</v>
      </c>
      <c r="I1871" s="21">
        <v>12.4</v>
      </c>
      <c r="J1871" s="21">
        <v>18.262102371675802</v>
      </c>
      <c r="K1871" s="21">
        <v>17.601025140648897</v>
      </c>
      <c r="L1871" s="18">
        <v>20.868534866299857</v>
      </c>
    </row>
    <row r="1872" spans="2:12" x14ac:dyDescent="0.2">
      <c r="B1872" s="7">
        <v>1869</v>
      </c>
      <c r="C1872" s="21">
        <v>3.986922189352919</v>
      </c>
      <c r="D1872" s="21">
        <v>3.2607591367805617</v>
      </c>
      <c r="E1872" s="21">
        <v>3.5657999327545578</v>
      </c>
      <c r="F1872" s="21">
        <v>7</v>
      </c>
      <c r="G1872" s="21">
        <v>3.0909090909090908</v>
      </c>
      <c r="H1872" s="21">
        <v>20.058823529411764</v>
      </c>
      <c r="I1872" s="21">
        <v>8.8571428571428577</v>
      </c>
      <c r="J1872" s="21">
        <v>15.550842744202804</v>
      </c>
      <c r="K1872" s="21">
        <v>17.387402874312524</v>
      </c>
      <c r="L1872" s="18">
        <v>19.013977236360464</v>
      </c>
    </row>
    <row r="1873" spans="2:12" x14ac:dyDescent="0.2">
      <c r="B1873" s="7">
        <v>1870</v>
      </c>
      <c r="C1873" s="21">
        <v>4.3150625938267053</v>
      </c>
      <c r="D1873" s="21">
        <v>2.9932506081991512</v>
      </c>
      <c r="E1873" s="21">
        <v>3.2979311787057801</v>
      </c>
      <c r="F1873" s="21">
        <v>5</v>
      </c>
      <c r="G1873" s="21">
        <v>3.7272727272727271</v>
      </c>
      <c r="H1873" s="21">
        <v>16.634146341463417</v>
      </c>
      <c r="I1873" s="21">
        <v>12.4</v>
      </c>
      <c r="J1873" s="21">
        <v>14.368273611766279</v>
      </c>
      <c r="K1873" s="21">
        <v>18.799664589826552</v>
      </c>
      <c r="L1873" s="18">
        <v>20.713267318870258</v>
      </c>
    </row>
    <row r="1874" spans="2:12" x14ac:dyDescent="0.2">
      <c r="B1874" s="7">
        <v>1871</v>
      </c>
      <c r="C1874" s="21">
        <v>5.2769703453099499</v>
      </c>
      <c r="D1874" s="21">
        <v>3.128136638224114</v>
      </c>
      <c r="E1874" s="21">
        <v>3.3044906584294265</v>
      </c>
      <c r="F1874" s="21">
        <v>2</v>
      </c>
      <c r="G1874" s="21">
        <v>3.3636363636363638</v>
      </c>
      <c r="H1874" s="21">
        <v>18.432432432432432</v>
      </c>
      <c r="I1874" s="21">
        <v>31</v>
      </c>
      <c r="J1874" s="21">
        <v>11.749165893097008</v>
      </c>
      <c r="K1874" s="21">
        <v>18.762346881460893</v>
      </c>
      <c r="L1874" s="18">
        <v>19.820106079253062</v>
      </c>
    </row>
    <row r="1875" spans="2:12" x14ac:dyDescent="0.2">
      <c r="B1875" s="7">
        <v>1872</v>
      </c>
      <c r="C1875" s="21">
        <v>5.5823699173597614</v>
      </c>
      <c r="D1875" s="21">
        <v>3.1090675142735118</v>
      </c>
      <c r="E1875" s="21">
        <v>3.5024677527330881</v>
      </c>
      <c r="F1875" s="21">
        <v>3</v>
      </c>
      <c r="G1875" s="21">
        <v>2.7272727272727271</v>
      </c>
      <c r="H1875" s="21">
        <v>22.733333333333334</v>
      </c>
      <c r="I1875" s="21">
        <v>20.666666666666668</v>
      </c>
      <c r="J1875" s="21">
        <v>11.106394043718897</v>
      </c>
      <c r="K1875" s="21">
        <v>17.701804663760118</v>
      </c>
      <c r="L1875" s="18">
        <v>19.941670521904825</v>
      </c>
    </row>
    <row r="1876" spans="2:12" x14ac:dyDescent="0.2">
      <c r="B1876" s="7">
        <v>1873</v>
      </c>
      <c r="C1876" s="21">
        <v>6.065411193769684</v>
      </c>
      <c r="D1876" s="21">
        <v>2.9408754026200681</v>
      </c>
      <c r="E1876" s="21">
        <v>3.4990880170941834</v>
      </c>
      <c r="F1876" s="21">
        <v>7</v>
      </c>
      <c r="G1876" s="21">
        <v>2.9090909090909092</v>
      </c>
      <c r="H1876" s="21">
        <v>21.3125</v>
      </c>
      <c r="I1876" s="21">
        <v>8.8571428571428577</v>
      </c>
      <c r="J1876" s="21">
        <v>10.221895601024649</v>
      </c>
      <c r="K1876" s="21">
        <v>17.718902667526461</v>
      </c>
      <c r="L1876" s="18">
        <v>21.082158035244646</v>
      </c>
    </row>
    <row r="1877" spans="2:12" x14ac:dyDescent="0.2">
      <c r="B1877" s="7">
        <v>1874</v>
      </c>
      <c r="C1877" s="21">
        <v>5.5931996402202184</v>
      </c>
      <c r="D1877" s="21">
        <v>2.9146207631337644</v>
      </c>
      <c r="E1877" s="21">
        <v>3.6649212095589263</v>
      </c>
      <c r="F1877" s="21">
        <v>3</v>
      </c>
      <c r="G1877" s="21">
        <v>3.1818181818181817</v>
      </c>
      <c r="H1877" s="21">
        <v>19.485714285714288</v>
      </c>
      <c r="I1877" s="21">
        <v>20.666666666666668</v>
      </c>
      <c r="J1877" s="21">
        <v>11.084889506564959</v>
      </c>
      <c r="K1877" s="21">
        <v>16.917144040720512</v>
      </c>
      <c r="L1877" s="18">
        <v>21.27206420273297</v>
      </c>
    </row>
    <row r="1878" spans="2:12" x14ac:dyDescent="0.2">
      <c r="B1878" s="7">
        <v>1875</v>
      </c>
      <c r="C1878" s="21">
        <v>4.1612701350557337</v>
      </c>
      <c r="D1878" s="21">
        <v>3.0550646420053922</v>
      </c>
      <c r="E1878" s="21">
        <v>3.3260905049719867</v>
      </c>
      <c r="F1878" s="21">
        <v>2</v>
      </c>
      <c r="G1878" s="21">
        <v>3.7272727272727271</v>
      </c>
      <c r="H1878" s="21">
        <v>16.634146341463417</v>
      </c>
      <c r="I1878" s="21">
        <v>31</v>
      </c>
      <c r="J1878" s="21">
        <v>14.89929708665011</v>
      </c>
      <c r="K1878" s="21">
        <v>18.640502989115802</v>
      </c>
      <c r="L1878" s="18">
        <v>20.294169605295892</v>
      </c>
    </row>
    <row r="1879" spans="2:12" x14ac:dyDescent="0.2">
      <c r="B1879" s="7">
        <v>1876</v>
      </c>
      <c r="C1879" s="21">
        <v>4.6268505985051833</v>
      </c>
      <c r="D1879" s="21">
        <v>3.0450408242305356</v>
      </c>
      <c r="E1879" s="21">
        <v>3.067372304985406</v>
      </c>
      <c r="F1879" s="21">
        <v>2</v>
      </c>
      <c r="G1879" s="21">
        <v>2.6363636363636362</v>
      </c>
      <c r="H1879" s="21">
        <v>23.517241379310345</v>
      </c>
      <c r="I1879" s="21">
        <v>31</v>
      </c>
      <c r="J1879" s="21">
        <v>13.40004365389075</v>
      </c>
      <c r="K1879" s="21">
        <v>20.212740363871475</v>
      </c>
      <c r="L1879" s="18">
        <v>20.360974968428231</v>
      </c>
    </row>
    <row r="1880" spans="2:12" x14ac:dyDescent="0.2">
      <c r="B1880" s="7">
        <v>1877</v>
      </c>
      <c r="C1880" s="21">
        <v>3.4560493460777395</v>
      </c>
      <c r="D1880" s="21">
        <v>3.0611012434412985</v>
      </c>
      <c r="E1880" s="21">
        <v>3.4541148472072196</v>
      </c>
      <c r="F1880" s="21">
        <v>4</v>
      </c>
      <c r="G1880" s="21">
        <v>2.6363636363636362</v>
      </c>
      <c r="H1880" s="21">
        <v>23.517241379310345</v>
      </c>
      <c r="I1880" s="21">
        <v>15.5</v>
      </c>
      <c r="J1880" s="21">
        <v>17.939558666997513</v>
      </c>
      <c r="K1880" s="21">
        <v>17.949605830312592</v>
      </c>
      <c r="L1880" s="18">
        <v>20.2541487750008</v>
      </c>
    </row>
    <row r="1881" spans="2:12" x14ac:dyDescent="0.2">
      <c r="B1881" s="7">
        <v>1878</v>
      </c>
      <c r="C1881" s="21">
        <v>2.7126792123139509</v>
      </c>
      <c r="D1881" s="21">
        <v>3.2166621296401816</v>
      </c>
      <c r="E1881" s="21">
        <v>3.1202452138077139</v>
      </c>
      <c r="F1881" s="21">
        <v>2</v>
      </c>
      <c r="G1881" s="21">
        <v>3.6363636363636362</v>
      </c>
      <c r="H1881" s="21">
        <v>17.05</v>
      </c>
      <c r="I1881" s="21">
        <v>31</v>
      </c>
      <c r="J1881" s="21">
        <v>22.855632807062797</v>
      </c>
      <c r="K1881" s="21">
        <v>19.870233187326914</v>
      </c>
      <c r="L1881" s="18">
        <v>19.27463858535101</v>
      </c>
    </row>
    <row r="1882" spans="2:12" x14ac:dyDescent="0.2">
      <c r="B1882" s="7">
        <v>1879</v>
      </c>
      <c r="C1882" s="21">
        <v>4.9140862696528309</v>
      </c>
      <c r="D1882" s="21">
        <v>3.0335543573888466</v>
      </c>
      <c r="E1882" s="21">
        <v>3.0463130115012458</v>
      </c>
      <c r="F1882" s="21">
        <v>4</v>
      </c>
      <c r="G1882" s="21">
        <v>3.0909090909090908</v>
      </c>
      <c r="H1882" s="21">
        <v>20.058823529411764</v>
      </c>
      <c r="I1882" s="21">
        <v>15.5</v>
      </c>
      <c r="J1882" s="21">
        <v>12.616791117991536</v>
      </c>
      <c r="K1882" s="21">
        <v>20.352471911429067</v>
      </c>
      <c r="L1882" s="18">
        <v>20.438071218004129</v>
      </c>
    </row>
    <row r="1883" spans="2:12" x14ac:dyDescent="0.2">
      <c r="B1883" s="7">
        <v>1880</v>
      </c>
      <c r="C1883" s="21">
        <v>3.2287862532997185</v>
      </c>
      <c r="D1883" s="21">
        <v>3.0575023026800534</v>
      </c>
      <c r="E1883" s="21">
        <v>3.247086737793059</v>
      </c>
      <c r="F1883" s="21">
        <v>6</v>
      </c>
      <c r="G1883" s="21">
        <v>3.4545454545454546</v>
      </c>
      <c r="H1883" s="21">
        <v>17.94736842105263</v>
      </c>
      <c r="I1883" s="21">
        <v>10.333333333333334</v>
      </c>
      <c r="J1883" s="21">
        <v>19.202262130742763</v>
      </c>
      <c r="K1883" s="21">
        <v>19.094038751222094</v>
      </c>
      <c r="L1883" s="18">
        <v>20.277989634105559</v>
      </c>
    </row>
    <row r="1884" spans="2:12" x14ac:dyDescent="0.2">
      <c r="B1884" s="7">
        <v>1881</v>
      </c>
      <c r="C1884" s="21">
        <v>3.5550440717776395</v>
      </c>
      <c r="D1884" s="21">
        <v>3.1851554281807894</v>
      </c>
      <c r="E1884" s="21">
        <v>3.0565292509110642</v>
      </c>
      <c r="F1884" s="21">
        <v>5</v>
      </c>
      <c r="G1884" s="21">
        <v>2.8181818181818183</v>
      </c>
      <c r="H1884" s="21">
        <v>22</v>
      </c>
      <c r="I1884" s="21">
        <v>12.4</v>
      </c>
      <c r="J1884" s="21">
        <v>17.440008829200803</v>
      </c>
      <c r="K1884" s="21">
        <v>20.284445169801522</v>
      </c>
      <c r="L1884" s="18">
        <v>19.465298130022958</v>
      </c>
    </row>
    <row r="1885" spans="2:12" x14ac:dyDescent="0.2">
      <c r="B1885" s="7">
        <v>1882</v>
      </c>
      <c r="C1885" s="21">
        <v>4.604662728510851</v>
      </c>
      <c r="D1885" s="21">
        <v>3.060682404390775</v>
      </c>
      <c r="E1885" s="21">
        <v>3.4856986097215099</v>
      </c>
      <c r="F1885" s="21">
        <v>2</v>
      </c>
      <c r="G1885" s="21">
        <v>3.8181818181818183</v>
      </c>
      <c r="H1885" s="21">
        <v>16.238095238095237</v>
      </c>
      <c r="I1885" s="21">
        <v>31</v>
      </c>
      <c r="J1885" s="21">
        <v>13.464612644941926</v>
      </c>
      <c r="K1885" s="21">
        <v>17.786965237638114</v>
      </c>
      <c r="L1885" s="18">
        <v>20.256920453770839</v>
      </c>
    </row>
    <row r="1886" spans="2:12" x14ac:dyDescent="0.2">
      <c r="B1886" s="7">
        <v>1883</v>
      </c>
      <c r="C1886" s="21">
        <v>4.1977932489898002</v>
      </c>
      <c r="D1886" s="21">
        <v>3.0868292020510064</v>
      </c>
      <c r="E1886" s="21">
        <v>3.2080143378823034</v>
      </c>
      <c r="F1886" s="21">
        <v>3</v>
      </c>
      <c r="G1886" s="21">
        <v>3</v>
      </c>
      <c r="H1886" s="21">
        <v>20.666666666666668</v>
      </c>
      <c r="I1886" s="21">
        <v>20.666666666666668</v>
      </c>
      <c r="J1886" s="21">
        <v>14.769664993605941</v>
      </c>
      <c r="K1886" s="21">
        <v>19.326596913194557</v>
      </c>
      <c r="L1886" s="18">
        <v>20.085335449983706</v>
      </c>
    </row>
    <row r="1887" spans="2:12" x14ac:dyDescent="0.2">
      <c r="B1887" s="7">
        <v>1884</v>
      </c>
      <c r="C1887" s="21">
        <v>5.05463852683895</v>
      </c>
      <c r="D1887" s="21">
        <v>3.3067142727768739</v>
      </c>
      <c r="E1887" s="21">
        <v>3.3810833086737264</v>
      </c>
      <c r="F1887" s="21">
        <v>6</v>
      </c>
      <c r="G1887" s="21">
        <v>3</v>
      </c>
      <c r="H1887" s="21">
        <v>20.666666666666668</v>
      </c>
      <c r="I1887" s="21">
        <v>10.333333333333334</v>
      </c>
      <c r="J1887" s="21">
        <v>12.265961190062253</v>
      </c>
      <c r="K1887" s="21">
        <v>18.337318054526229</v>
      </c>
      <c r="L1887" s="18">
        <v>18.749730059965042</v>
      </c>
    </row>
    <row r="1888" spans="2:12" x14ac:dyDescent="0.2">
      <c r="B1888" s="7">
        <v>1885</v>
      </c>
      <c r="C1888" s="21">
        <v>3.7119464921083978</v>
      </c>
      <c r="D1888" s="21">
        <v>3.1079611864438976</v>
      </c>
      <c r="E1888" s="21">
        <v>3.3122149128510969</v>
      </c>
      <c r="F1888" s="21">
        <v>4</v>
      </c>
      <c r="G1888" s="21">
        <v>3</v>
      </c>
      <c r="H1888" s="21">
        <v>20.666666666666668</v>
      </c>
      <c r="I1888" s="21">
        <v>15.5</v>
      </c>
      <c r="J1888" s="21">
        <v>16.7028269754998</v>
      </c>
      <c r="K1888" s="21">
        <v>18.718592129829968</v>
      </c>
      <c r="L1888" s="18">
        <v>19.948769074217385</v>
      </c>
    </row>
    <row r="1889" spans="2:12" x14ac:dyDescent="0.2">
      <c r="B1889" s="7">
        <v>1886</v>
      </c>
      <c r="C1889" s="21">
        <v>5.8702840552148823</v>
      </c>
      <c r="D1889" s="21">
        <v>3.2004742149530401</v>
      </c>
      <c r="E1889" s="21">
        <v>3.829298581596976</v>
      </c>
      <c r="F1889" s="21">
        <v>6</v>
      </c>
      <c r="G1889" s="21">
        <v>2.2727272727272729</v>
      </c>
      <c r="H1889" s="21">
        <v>27.279999999999998</v>
      </c>
      <c r="I1889" s="21">
        <v>10.333333333333334</v>
      </c>
      <c r="J1889" s="21">
        <v>10.561669489387338</v>
      </c>
      <c r="K1889" s="21">
        <v>16.190954734624906</v>
      </c>
      <c r="L1889" s="18">
        <v>19.372129202081297</v>
      </c>
    </row>
    <row r="1890" spans="2:12" x14ac:dyDescent="0.2">
      <c r="B1890" s="7">
        <v>1887</v>
      </c>
      <c r="C1890" s="21">
        <v>5.6335984457231474</v>
      </c>
      <c r="D1890" s="21">
        <v>3.1138642279088904</v>
      </c>
      <c r="E1890" s="21">
        <v>3.5425105625294937</v>
      </c>
      <c r="F1890" s="21">
        <v>6</v>
      </c>
      <c r="G1890" s="21">
        <v>3</v>
      </c>
      <c r="H1890" s="21">
        <v>20.666666666666668</v>
      </c>
      <c r="I1890" s="21">
        <v>10.333333333333334</v>
      </c>
      <c r="J1890" s="21">
        <v>11.005399230587418</v>
      </c>
      <c r="K1890" s="21">
        <v>17.501712106605414</v>
      </c>
      <c r="L1890" s="18">
        <v>19.910951622202226</v>
      </c>
    </row>
    <row r="1891" spans="2:12" x14ac:dyDescent="0.2">
      <c r="B1891" s="7">
        <v>1888</v>
      </c>
      <c r="C1891" s="21">
        <v>5.1926202439856102</v>
      </c>
      <c r="D1891" s="21">
        <v>3.1953288081306583</v>
      </c>
      <c r="E1891" s="21">
        <v>3.5777883689852836</v>
      </c>
      <c r="F1891" s="21">
        <v>2</v>
      </c>
      <c r="G1891" s="21">
        <v>3.9090909090909092</v>
      </c>
      <c r="H1891" s="21">
        <v>15.86046511627907</v>
      </c>
      <c r="I1891" s="21">
        <v>31</v>
      </c>
      <c r="J1891" s="21">
        <v>11.940022009468523</v>
      </c>
      <c r="K1891" s="21">
        <v>17.329141247553491</v>
      </c>
      <c r="L1891" s="18">
        <v>19.403323952839596</v>
      </c>
    </row>
    <row r="1892" spans="2:12" x14ac:dyDescent="0.2">
      <c r="B1892" s="7">
        <v>1889</v>
      </c>
      <c r="C1892" s="21">
        <v>3.6852291387019642</v>
      </c>
      <c r="D1892" s="21">
        <v>3.1382854639997655</v>
      </c>
      <c r="E1892" s="21">
        <v>3.1986162011753714</v>
      </c>
      <c r="F1892" s="21">
        <v>7</v>
      </c>
      <c r="G1892" s="21">
        <v>3.4545454545454546</v>
      </c>
      <c r="H1892" s="21">
        <v>17.94736842105263</v>
      </c>
      <c r="I1892" s="21">
        <v>8.8571428571428577</v>
      </c>
      <c r="J1892" s="21">
        <v>16.82391994269264</v>
      </c>
      <c r="K1892" s="21">
        <v>19.383382094174763</v>
      </c>
      <c r="L1892" s="18">
        <v>19.756010315575498</v>
      </c>
    </row>
    <row r="1893" spans="2:12" x14ac:dyDescent="0.2">
      <c r="B1893" s="7">
        <v>1890</v>
      </c>
      <c r="C1893" s="21">
        <v>3.914084957002463</v>
      </c>
      <c r="D1893" s="21">
        <v>3.1992973825926949</v>
      </c>
      <c r="E1893" s="21">
        <v>3.5298308652282393</v>
      </c>
      <c r="F1893" s="21">
        <v>7</v>
      </c>
      <c r="G1893" s="21">
        <v>2.7272727272727271</v>
      </c>
      <c r="H1893" s="21">
        <v>22.733333333333334</v>
      </c>
      <c r="I1893" s="21">
        <v>8.8571428571428577</v>
      </c>
      <c r="J1893" s="21">
        <v>15.840228477687841</v>
      </c>
      <c r="K1893" s="21">
        <v>17.564580957901242</v>
      </c>
      <c r="L1893" s="18">
        <v>19.379255063108733</v>
      </c>
    </row>
    <row r="1894" spans="2:12" x14ac:dyDescent="0.2">
      <c r="B1894" s="7">
        <v>1891</v>
      </c>
      <c r="C1894" s="21">
        <v>5.5609854041894708</v>
      </c>
      <c r="D1894" s="21">
        <v>3.0751505443734208</v>
      </c>
      <c r="E1894" s="21">
        <v>3.33832761838993</v>
      </c>
      <c r="F1894" s="21">
        <v>4</v>
      </c>
      <c r="G1894" s="21">
        <v>2.9090909090909092</v>
      </c>
      <c r="H1894" s="21">
        <v>21.3125</v>
      </c>
      <c r="I1894" s="21">
        <v>15.5</v>
      </c>
      <c r="J1894" s="21">
        <v>11.149103170328617</v>
      </c>
      <c r="K1894" s="21">
        <v>18.572173581304313</v>
      </c>
      <c r="L1894" s="18">
        <v>20.161614563371838</v>
      </c>
    </row>
    <row r="1895" spans="2:12" x14ac:dyDescent="0.2">
      <c r="B1895" s="7">
        <v>1892</v>
      </c>
      <c r="C1895" s="21">
        <v>3.7749422994862947</v>
      </c>
      <c r="D1895" s="21">
        <v>3.3167401147848743</v>
      </c>
      <c r="E1895" s="21">
        <v>3.598134606326596</v>
      </c>
      <c r="F1895" s="21">
        <v>2</v>
      </c>
      <c r="G1895" s="21">
        <v>2.4545454545454546</v>
      </c>
      <c r="H1895" s="21">
        <v>25.25925925925926</v>
      </c>
      <c r="I1895" s="21">
        <v>31</v>
      </c>
      <c r="J1895" s="21">
        <v>16.424092100278497</v>
      </c>
      <c r="K1895" s="21">
        <v>17.23115079991323</v>
      </c>
      <c r="L1895" s="18">
        <v>18.693053376001803</v>
      </c>
    </row>
    <row r="1896" spans="2:12" x14ac:dyDescent="0.2">
      <c r="B1896" s="7">
        <v>1893</v>
      </c>
      <c r="C1896" s="21">
        <v>4.5377289788601409</v>
      </c>
      <c r="D1896" s="21">
        <v>2.9350037104738442</v>
      </c>
      <c r="E1896" s="21">
        <v>3.0251105005862735</v>
      </c>
      <c r="F1896" s="21">
        <v>6</v>
      </c>
      <c r="G1896" s="21">
        <v>3</v>
      </c>
      <c r="H1896" s="21">
        <v>20.666666666666668</v>
      </c>
      <c r="I1896" s="21">
        <v>10.333333333333334</v>
      </c>
      <c r="J1896" s="21">
        <v>13.663222349514172</v>
      </c>
      <c r="K1896" s="21">
        <v>20.495119099941721</v>
      </c>
      <c r="L1896" s="18">
        <v>21.124334452711938</v>
      </c>
    </row>
    <row r="1897" spans="2:12" x14ac:dyDescent="0.2">
      <c r="B1897" s="7">
        <v>1894</v>
      </c>
      <c r="C1897" s="21">
        <v>5.267780025189297</v>
      </c>
      <c r="D1897" s="21">
        <v>3.3324115556101446</v>
      </c>
      <c r="E1897" s="21">
        <v>3.3281574662147726</v>
      </c>
      <c r="F1897" s="21">
        <v>7</v>
      </c>
      <c r="G1897" s="21">
        <v>3.5454545454545454</v>
      </c>
      <c r="H1897" s="21">
        <v>17.487179487179489</v>
      </c>
      <c r="I1897" s="21">
        <v>8.8571428571428577</v>
      </c>
      <c r="J1897" s="21">
        <v>11.769663824899757</v>
      </c>
      <c r="K1897" s="21">
        <v>18.628926254055738</v>
      </c>
      <c r="L1897" s="18">
        <v>18.605144942443392</v>
      </c>
    </row>
    <row r="1898" spans="2:12" x14ac:dyDescent="0.2">
      <c r="B1898" s="7">
        <v>1895</v>
      </c>
      <c r="C1898" s="21">
        <v>4.3220477373760335</v>
      </c>
      <c r="D1898" s="21">
        <v>3.1339355726908482</v>
      </c>
      <c r="E1898" s="21">
        <v>3.3548388074070732</v>
      </c>
      <c r="F1898" s="21">
        <v>7</v>
      </c>
      <c r="G1898" s="21">
        <v>2.8181818181818183</v>
      </c>
      <c r="H1898" s="21">
        <v>22</v>
      </c>
      <c r="I1898" s="21">
        <v>8.8571428571428577</v>
      </c>
      <c r="J1898" s="21">
        <v>14.345052106629653</v>
      </c>
      <c r="K1898" s="21">
        <v>18.480768692406798</v>
      </c>
      <c r="L1898" s="18">
        <v>19.783431586873942</v>
      </c>
    </row>
    <row r="1899" spans="2:12" x14ac:dyDescent="0.2">
      <c r="B1899" s="7">
        <v>1896</v>
      </c>
      <c r="C1899" s="21">
        <v>4.0250046280666449</v>
      </c>
      <c r="D1899" s="21">
        <v>3.2759586879824871</v>
      </c>
      <c r="E1899" s="21">
        <v>3.5130135840003849</v>
      </c>
      <c r="F1899" s="21">
        <v>3</v>
      </c>
      <c r="G1899" s="21">
        <v>2.9090909090909092</v>
      </c>
      <c r="H1899" s="21">
        <v>21.3125</v>
      </c>
      <c r="I1899" s="21">
        <v>20.666666666666668</v>
      </c>
      <c r="J1899" s="21">
        <v>15.403708996424394</v>
      </c>
      <c r="K1899" s="21">
        <v>17.648665032885681</v>
      </c>
      <c r="L1899" s="18">
        <v>18.925757588897728</v>
      </c>
    </row>
    <row r="1900" spans="2:12" x14ac:dyDescent="0.2">
      <c r="B1900" s="7">
        <v>1897</v>
      </c>
      <c r="C1900" s="21">
        <v>5.7354082744660335</v>
      </c>
      <c r="D1900" s="21">
        <v>2.9892056851126165</v>
      </c>
      <c r="E1900" s="21">
        <v>3.3242608734429582</v>
      </c>
      <c r="F1900" s="21">
        <v>3</v>
      </c>
      <c r="G1900" s="21">
        <v>2.1818181818181817</v>
      </c>
      <c r="H1900" s="21">
        <v>28.416666666666668</v>
      </c>
      <c r="I1900" s="21">
        <v>20.666666666666668</v>
      </c>
      <c r="J1900" s="21">
        <v>10.81004124432139</v>
      </c>
      <c r="K1900" s="21">
        <v>18.650762488380224</v>
      </c>
      <c r="L1900" s="18">
        <v>20.741296026828675</v>
      </c>
    </row>
    <row r="1901" spans="2:12" x14ac:dyDescent="0.2">
      <c r="B1901" s="7">
        <v>1898</v>
      </c>
      <c r="C1901" s="21">
        <v>3.4758669166965461</v>
      </c>
      <c r="D1901" s="21">
        <v>3.1822112793039214</v>
      </c>
      <c r="E1901" s="21">
        <v>3.3389216576316003</v>
      </c>
      <c r="F1901" s="21">
        <v>2</v>
      </c>
      <c r="G1901" s="21">
        <v>2.4545454545454546</v>
      </c>
      <c r="H1901" s="21">
        <v>25.25925925925926</v>
      </c>
      <c r="I1901" s="21">
        <v>31</v>
      </c>
      <c r="J1901" s="21">
        <v>17.837276709927842</v>
      </c>
      <c r="K1901" s="21">
        <v>18.568869340881303</v>
      </c>
      <c r="L1901" s="18">
        <v>19.48330722200253</v>
      </c>
    </row>
    <row r="1902" spans="2:12" x14ac:dyDescent="0.2">
      <c r="B1902" s="7">
        <v>1899</v>
      </c>
      <c r="C1902" s="21">
        <v>6.419583400868814</v>
      </c>
      <c r="D1902" s="21">
        <v>3.1479128428189309</v>
      </c>
      <c r="E1902" s="21">
        <v>3.4952782076057627</v>
      </c>
      <c r="F1902" s="21">
        <v>2</v>
      </c>
      <c r="G1902" s="21">
        <v>3.2727272727272729</v>
      </c>
      <c r="H1902" s="21">
        <v>18.944444444444443</v>
      </c>
      <c r="I1902" s="21">
        <v>31</v>
      </c>
      <c r="J1902" s="21">
        <v>9.6579475845128897</v>
      </c>
      <c r="K1902" s="21">
        <v>17.738216049608681</v>
      </c>
      <c r="L1902" s="18">
        <v>19.695589775122077</v>
      </c>
    </row>
    <row r="1903" spans="2:12" x14ac:dyDescent="0.2">
      <c r="B1903" s="7">
        <v>1900</v>
      </c>
      <c r="C1903" s="21">
        <v>2.7926131179406259</v>
      </c>
      <c r="D1903" s="21">
        <v>3.1425689789529869</v>
      </c>
      <c r="E1903" s="21">
        <v>3.1589632576428754</v>
      </c>
      <c r="F1903" s="21">
        <v>6</v>
      </c>
      <c r="G1903" s="21">
        <v>2.8181818181818183</v>
      </c>
      <c r="H1903" s="21">
        <v>22</v>
      </c>
      <c r="I1903" s="21">
        <v>10.333333333333334</v>
      </c>
      <c r="J1903" s="21">
        <v>22.201428333087918</v>
      </c>
      <c r="K1903" s="21">
        <v>19.626692349141965</v>
      </c>
      <c r="L1903" s="18">
        <v>19.729081657471401</v>
      </c>
    </row>
    <row r="1904" spans="2:12" x14ac:dyDescent="0.2">
      <c r="B1904" s="7">
        <v>1901</v>
      </c>
      <c r="C1904" s="21">
        <v>4.1301913046751411</v>
      </c>
      <c r="D1904" s="21">
        <v>3.1250514877274833</v>
      </c>
      <c r="E1904" s="21">
        <v>3.3952035036180295</v>
      </c>
      <c r="F1904" s="21">
        <v>2</v>
      </c>
      <c r="G1904" s="21">
        <v>3</v>
      </c>
      <c r="H1904" s="21">
        <v>20.666666666666668</v>
      </c>
      <c r="I1904" s="21">
        <v>31</v>
      </c>
      <c r="J1904" s="21">
        <v>15.011411197786295</v>
      </c>
      <c r="K1904" s="21">
        <v>18.261055613877332</v>
      </c>
      <c r="L1904" s="18">
        <v>19.839673120101452</v>
      </c>
    </row>
    <row r="1905" spans="2:12" x14ac:dyDescent="0.2">
      <c r="B1905" s="7">
        <v>1902</v>
      </c>
      <c r="C1905" s="21">
        <v>4.741396970731337</v>
      </c>
      <c r="D1905" s="21">
        <v>3.0610451245719035</v>
      </c>
      <c r="E1905" s="21">
        <v>3.2810730734088809</v>
      </c>
      <c r="F1905" s="21">
        <v>7</v>
      </c>
      <c r="G1905" s="21">
        <v>2.0909090909090908</v>
      </c>
      <c r="H1905" s="21">
        <v>29.65217391304348</v>
      </c>
      <c r="I1905" s="21">
        <v>8.8571428571428577</v>
      </c>
      <c r="J1905" s="21">
        <v>13.076314930541832</v>
      </c>
      <c r="K1905" s="21">
        <v>18.89625699057806</v>
      </c>
      <c r="L1905" s="18">
        <v>20.254520099134734</v>
      </c>
    </row>
    <row r="1906" spans="2:12" x14ac:dyDescent="0.2">
      <c r="B1906" s="7">
        <v>1903</v>
      </c>
      <c r="C1906" s="21">
        <v>4.4216660014973517</v>
      </c>
      <c r="D1906" s="21">
        <v>3.17572966956689</v>
      </c>
      <c r="E1906" s="21">
        <v>3.0959527191794955</v>
      </c>
      <c r="F1906" s="21">
        <v>4</v>
      </c>
      <c r="G1906" s="21">
        <v>3.3636363636363638</v>
      </c>
      <c r="H1906" s="21">
        <v>18.432432432432432</v>
      </c>
      <c r="I1906" s="21">
        <v>15.5</v>
      </c>
      <c r="J1906" s="21">
        <v>14.021864152336322</v>
      </c>
      <c r="K1906" s="21">
        <v>20.026145624223727</v>
      </c>
      <c r="L1906" s="18">
        <v>19.523072317567774</v>
      </c>
    </row>
    <row r="1907" spans="2:12" x14ac:dyDescent="0.2">
      <c r="B1907" s="7">
        <v>1904</v>
      </c>
      <c r="C1907" s="21">
        <v>6.1087816515784175</v>
      </c>
      <c r="D1907" s="21">
        <v>3.1650866085927269</v>
      </c>
      <c r="E1907" s="21">
        <v>3.5066505451093279</v>
      </c>
      <c r="F1907" s="21">
        <v>4</v>
      </c>
      <c r="G1907" s="21">
        <v>3</v>
      </c>
      <c r="H1907" s="21">
        <v>20.666666666666668</v>
      </c>
      <c r="I1907" s="21">
        <v>15.5</v>
      </c>
      <c r="J1907" s="21">
        <v>10.149323308024954</v>
      </c>
      <c r="K1907" s="21">
        <v>17.680689650261971</v>
      </c>
      <c r="L1907" s="18">
        <v>19.58872146868887</v>
      </c>
    </row>
    <row r="1908" spans="2:12" x14ac:dyDescent="0.2">
      <c r="B1908" s="7">
        <v>1905</v>
      </c>
      <c r="C1908" s="21">
        <v>4.8882254005767081</v>
      </c>
      <c r="D1908" s="21">
        <v>2.9613854812082723</v>
      </c>
      <c r="E1908" s="21">
        <v>3.1676758848278257</v>
      </c>
      <c r="F1908" s="21">
        <v>6</v>
      </c>
      <c r="G1908" s="21">
        <v>2.6363636363636362</v>
      </c>
      <c r="H1908" s="21">
        <v>23.517241379310345</v>
      </c>
      <c r="I1908" s="21">
        <v>10.333333333333334</v>
      </c>
      <c r="J1908" s="21">
        <v>12.683539509590801</v>
      </c>
      <c r="K1908" s="21">
        <v>19.572709536654479</v>
      </c>
      <c r="L1908" s="18">
        <v>20.936146406277185</v>
      </c>
    </row>
    <row r="1909" spans="2:12" x14ac:dyDescent="0.2">
      <c r="B1909" s="7">
        <v>1906</v>
      </c>
      <c r="C1909" s="21">
        <v>4.6414656764814932</v>
      </c>
      <c r="D1909" s="21">
        <v>3.0340067133223712</v>
      </c>
      <c r="E1909" s="21">
        <v>3.6136759645870784</v>
      </c>
      <c r="F1909" s="21">
        <v>4</v>
      </c>
      <c r="G1909" s="21">
        <v>2.3636363636363638</v>
      </c>
      <c r="H1909" s="21">
        <v>26.23076923076923</v>
      </c>
      <c r="I1909" s="21">
        <v>15.5</v>
      </c>
      <c r="J1909" s="21">
        <v>13.357849507356409</v>
      </c>
      <c r="K1909" s="21">
        <v>17.157044684576338</v>
      </c>
      <c r="L1909" s="18">
        <v>20.435023999042926</v>
      </c>
    </row>
    <row r="1910" spans="2:12" x14ac:dyDescent="0.2">
      <c r="B1910" s="7">
        <v>1907</v>
      </c>
      <c r="C1910" s="21">
        <v>4.4460894223443006</v>
      </c>
      <c r="D1910" s="21">
        <v>3.1259354009382947</v>
      </c>
      <c r="E1910" s="21">
        <v>3.088339018374215</v>
      </c>
      <c r="F1910" s="21">
        <v>2</v>
      </c>
      <c r="G1910" s="21">
        <v>2.7272727272727271</v>
      </c>
      <c r="H1910" s="21">
        <v>22.733333333333334</v>
      </c>
      <c r="I1910" s="21">
        <v>31</v>
      </c>
      <c r="J1910" s="21">
        <v>13.944838735904035</v>
      </c>
      <c r="K1910" s="21">
        <v>20.075516201792663</v>
      </c>
      <c r="L1910" s="18">
        <v>19.834063103604063</v>
      </c>
    </row>
    <row r="1911" spans="2:12" x14ac:dyDescent="0.2">
      <c r="B1911" s="7">
        <v>1908</v>
      </c>
      <c r="C1911" s="21">
        <v>5.6571185054816109</v>
      </c>
      <c r="D1911" s="21">
        <v>3.081753907893098</v>
      </c>
      <c r="E1911" s="21">
        <v>3.2329649816345225</v>
      </c>
      <c r="F1911" s="21">
        <v>7</v>
      </c>
      <c r="G1911" s="21">
        <v>3.8181818181818183</v>
      </c>
      <c r="H1911" s="21">
        <v>16.238095238095237</v>
      </c>
      <c r="I1911" s="21">
        <v>8.8571428571428577</v>
      </c>
      <c r="J1911" s="21">
        <v>10.959643136328769</v>
      </c>
      <c r="K1911" s="21">
        <v>19.177442487686346</v>
      </c>
      <c r="L1911" s="18">
        <v>20.118413686830539</v>
      </c>
    </row>
    <row r="1912" spans="2:12" x14ac:dyDescent="0.2">
      <c r="B1912" s="7">
        <v>1909</v>
      </c>
      <c r="C1912" s="21">
        <v>5.8854608113737514</v>
      </c>
      <c r="D1912" s="21">
        <v>3.0264772767268289</v>
      </c>
      <c r="E1912" s="21">
        <v>3.3717740941294956</v>
      </c>
      <c r="F1912" s="21">
        <v>5</v>
      </c>
      <c r="G1912" s="21">
        <v>2.9090909090909092</v>
      </c>
      <c r="H1912" s="21">
        <v>21.3125</v>
      </c>
      <c r="I1912" s="21">
        <v>12.4</v>
      </c>
      <c r="J1912" s="21">
        <v>10.53443425877273</v>
      </c>
      <c r="K1912" s="21">
        <v>18.387946009771685</v>
      </c>
      <c r="L1912" s="18">
        <v>20.485863375473198</v>
      </c>
    </row>
    <row r="1913" spans="2:12" x14ac:dyDescent="0.2">
      <c r="B1913" s="7">
        <v>1910</v>
      </c>
      <c r="C1913" s="21">
        <v>3.3831844601842365</v>
      </c>
      <c r="D1913" s="21">
        <v>3.0843785294592254</v>
      </c>
      <c r="E1913" s="21">
        <v>3.4903312357223037</v>
      </c>
      <c r="F1913" s="21">
        <v>6</v>
      </c>
      <c r="G1913" s="21">
        <v>3.1818181818181817</v>
      </c>
      <c r="H1913" s="21">
        <v>19.485714285714288</v>
      </c>
      <c r="I1913" s="21">
        <v>10.333333333333334</v>
      </c>
      <c r="J1913" s="21">
        <v>18.325929528720906</v>
      </c>
      <c r="K1913" s="21">
        <v>17.763357060628504</v>
      </c>
      <c r="L1913" s="18">
        <v>20.101294120624768</v>
      </c>
    </row>
    <row r="1914" spans="2:12" x14ac:dyDescent="0.2">
      <c r="B1914" s="7">
        <v>1911</v>
      </c>
      <c r="C1914" s="21">
        <v>4.7747872766478476</v>
      </c>
      <c r="D1914" s="21">
        <v>3.1241933827122699</v>
      </c>
      <c r="E1914" s="21">
        <v>3.4789852825742158</v>
      </c>
      <c r="F1914" s="21">
        <v>7</v>
      </c>
      <c r="G1914" s="21">
        <v>3.1818181818181817</v>
      </c>
      <c r="H1914" s="21">
        <v>19.485714285714288</v>
      </c>
      <c r="I1914" s="21">
        <v>8.8571428571428577</v>
      </c>
      <c r="J1914" s="21">
        <v>12.984871661869567</v>
      </c>
      <c r="K1914" s="21">
        <v>17.821288382721804</v>
      </c>
      <c r="L1914" s="18">
        <v>19.845122374010877</v>
      </c>
    </row>
    <row r="1915" spans="2:12" x14ac:dyDescent="0.2">
      <c r="B1915" s="7">
        <v>1912</v>
      </c>
      <c r="C1915" s="21">
        <v>3.4546536664778027</v>
      </c>
      <c r="D1915" s="21">
        <v>3.0335116049162139</v>
      </c>
      <c r="E1915" s="21">
        <v>3.5019281929886903</v>
      </c>
      <c r="F1915" s="21">
        <v>7</v>
      </c>
      <c r="G1915" s="21">
        <v>2.8181818181818183</v>
      </c>
      <c r="H1915" s="21">
        <v>22</v>
      </c>
      <c r="I1915" s="21">
        <v>8.8571428571428577</v>
      </c>
      <c r="J1915" s="21">
        <v>17.946806246199547</v>
      </c>
      <c r="K1915" s="21">
        <v>17.704532070112677</v>
      </c>
      <c r="L1915" s="18">
        <v>20.4383592597835</v>
      </c>
    </row>
    <row r="1916" spans="2:12" x14ac:dyDescent="0.2">
      <c r="B1916" s="7">
        <v>1913</v>
      </c>
      <c r="C1916" s="21">
        <v>5.9548564359847509</v>
      </c>
      <c r="D1916" s="21">
        <v>3.076506997101502</v>
      </c>
      <c r="E1916" s="21">
        <v>3.3441905847922611</v>
      </c>
      <c r="F1916" s="21">
        <v>6</v>
      </c>
      <c r="G1916" s="21">
        <v>3</v>
      </c>
      <c r="H1916" s="21">
        <v>20.666666666666668</v>
      </c>
      <c r="I1916" s="21">
        <v>10.333333333333334</v>
      </c>
      <c r="J1916" s="21">
        <v>10.411669981720911</v>
      </c>
      <c r="K1916" s="21">
        <v>18.539613227172399</v>
      </c>
      <c r="L1916" s="18">
        <v>20.152725171245386</v>
      </c>
    </row>
    <row r="1917" spans="2:12" x14ac:dyDescent="0.2">
      <c r="B1917" s="7">
        <v>1914</v>
      </c>
      <c r="C1917" s="21">
        <v>4.6214533451919717</v>
      </c>
      <c r="D1917" s="21">
        <v>3.0121023390400188</v>
      </c>
      <c r="E1917" s="21">
        <v>3.1232235264962314</v>
      </c>
      <c r="F1917" s="21">
        <v>3</v>
      </c>
      <c r="G1917" s="21">
        <v>2.5454545454545454</v>
      </c>
      <c r="H1917" s="21">
        <v>24.357142857142858</v>
      </c>
      <c r="I1917" s="21">
        <v>20.666666666666668</v>
      </c>
      <c r="J1917" s="21">
        <v>13.415693152999809</v>
      </c>
      <c r="K1917" s="21">
        <v>19.851284890119381</v>
      </c>
      <c r="L1917" s="18">
        <v>20.583629977114224</v>
      </c>
    </row>
    <row r="1918" spans="2:12" x14ac:dyDescent="0.2">
      <c r="B1918" s="7">
        <v>1915</v>
      </c>
      <c r="C1918" s="21">
        <v>4.8895901184620429</v>
      </c>
      <c r="D1918" s="21">
        <v>2.9432793781915723</v>
      </c>
      <c r="E1918" s="21">
        <v>3.0491494072850585</v>
      </c>
      <c r="F1918" s="21">
        <v>4</v>
      </c>
      <c r="G1918" s="21">
        <v>3.7272727272727271</v>
      </c>
      <c r="H1918" s="21">
        <v>16.634146341463417</v>
      </c>
      <c r="I1918" s="21">
        <v>15.5</v>
      </c>
      <c r="J1918" s="21">
        <v>12.679999447377257</v>
      </c>
      <c r="K1918" s="21">
        <v>20.333539528062801</v>
      </c>
      <c r="L1918" s="18">
        <v>21.064938809204861</v>
      </c>
    </row>
    <row r="1919" spans="2:12" x14ac:dyDescent="0.2">
      <c r="B1919" s="7">
        <v>1916</v>
      </c>
      <c r="C1919" s="21">
        <v>4.6453488514334929</v>
      </c>
      <c r="D1919" s="21">
        <v>3.1325076313291471</v>
      </c>
      <c r="E1919" s="21">
        <v>3.1494501590720114</v>
      </c>
      <c r="F1919" s="21">
        <v>3</v>
      </c>
      <c r="G1919" s="21">
        <v>2.6363636363636362</v>
      </c>
      <c r="H1919" s="21">
        <v>23.517241379310345</v>
      </c>
      <c r="I1919" s="21">
        <v>20.666666666666668</v>
      </c>
      <c r="J1919" s="21">
        <v>13.346683313324816</v>
      </c>
      <c r="K1919" s="21">
        <v>19.685975922307772</v>
      </c>
      <c r="L1919" s="18">
        <v>19.7924497868479</v>
      </c>
    </row>
    <row r="1920" spans="2:12" x14ac:dyDescent="0.2">
      <c r="B1920" s="7">
        <v>1917</v>
      </c>
      <c r="C1920" s="21">
        <v>4.6988778928906028</v>
      </c>
      <c r="D1920" s="21">
        <v>2.9627278103168355</v>
      </c>
      <c r="E1920" s="21">
        <v>3.2820697181885459</v>
      </c>
      <c r="F1920" s="21">
        <v>4</v>
      </c>
      <c r="G1920" s="21">
        <v>2.3636363636363638</v>
      </c>
      <c r="H1920" s="21">
        <v>26.23076923076923</v>
      </c>
      <c r="I1920" s="21">
        <v>15.5</v>
      </c>
      <c r="J1920" s="21">
        <v>13.19463953166477</v>
      </c>
      <c r="K1920" s="21">
        <v>18.89051888703306</v>
      </c>
      <c r="L1920" s="18">
        <v>20.92666082388773</v>
      </c>
    </row>
    <row r="1921" spans="2:12" x14ac:dyDescent="0.2">
      <c r="B1921" s="7">
        <v>1918</v>
      </c>
      <c r="C1921" s="21">
        <v>2.8936990977022599</v>
      </c>
      <c r="D1921" s="21">
        <v>3.0908103413195027</v>
      </c>
      <c r="E1921" s="21">
        <v>3.437977617459552</v>
      </c>
      <c r="F1921" s="21">
        <v>5</v>
      </c>
      <c r="G1921" s="21">
        <v>2.9090909090909092</v>
      </c>
      <c r="H1921" s="21">
        <v>21.3125</v>
      </c>
      <c r="I1921" s="21">
        <v>12.4</v>
      </c>
      <c r="J1921" s="21">
        <v>21.425862851196609</v>
      </c>
      <c r="K1921" s="21">
        <v>18.0338579533319</v>
      </c>
      <c r="L1921" s="18">
        <v>20.059464397136541</v>
      </c>
    </row>
    <row r="1922" spans="2:12" x14ac:dyDescent="0.2">
      <c r="B1922" s="7">
        <v>1919</v>
      </c>
      <c r="C1922" s="21">
        <v>4.6384711323454564</v>
      </c>
      <c r="D1922" s="21">
        <v>3.1660169165356393</v>
      </c>
      <c r="E1922" s="21">
        <v>3.619927838551571</v>
      </c>
      <c r="F1922" s="21">
        <v>2</v>
      </c>
      <c r="G1922" s="21">
        <v>2.9090909090909092</v>
      </c>
      <c r="H1922" s="21">
        <v>21.3125</v>
      </c>
      <c r="I1922" s="21">
        <v>31</v>
      </c>
      <c r="J1922" s="21">
        <v>13.366473182867374</v>
      </c>
      <c r="K1922" s="21">
        <v>17.127413242803161</v>
      </c>
      <c r="L1922" s="18">
        <v>19.582965484544047</v>
      </c>
    </row>
    <row r="1923" spans="2:12" x14ac:dyDescent="0.2">
      <c r="B1923" s="7">
        <v>1920</v>
      </c>
      <c r="C1923" s="21">
        <v>4.090756316357183</v>
      </c>
      <c r="D1923" s="21">
        <v>3.1006180668371845</v>
      </c>
      <c r="E1923" s="21">
        <v>3.6261919511675229</v>
      </c>
      <c r="F1923" s="21">
        <v>5</v>
      </c>
      <c r="G1923" s="21">
        <v>2.6363636363636362</v>
      </c>
      <c r="H1923" s="21">
        <v>23.517241379310345</v>
      </c>
      <c r="I1923" s="21">
        <v>12.4</v>
      </c>
      <c r="J1923" s="21">
        <v>15.156121559255082</v>
      </c>
      <c r="K1923" s="21">
        <v>17.097826269245868</v>
      </c>
      <c r="L1923" s="18">
        <v>19.996013266878659</v>
      </c>
    </row>
    <row r="1924" spans="2:12" x14ac:dyDescent="0.2">
      <c r="B1924" s="7">
        <v>1921</v>
      </c>
      <c r="C1924" s="21">
        <v>3.7748041814370032</v>
      </c>
      <c r="D1924" s="21">
        <v>3.1244677350962831</v>
      </c>
      <c r="E1924" s="21">
        <v>3.3807976238391184</v>
      </c>
      <c r="F1924" s="21">
        <v>6</v>
      </c>
      <c r="G1924" s="21">
        <v>3.5454545454545454</v>
      </c>
      <c r="H1924" s="21">
        <v>17.487179487179489</v>
      </c>
      <c r="I1924" s="21">
        <v>10.333333333333334</v>
      </c>
      <c r="J1924" s="21">
        <v>16.424693048951127</v>
      </c>
      <c r="K1924" s="21">
        <v>18.338867598231129</v>
      </c>
      <c r="L1924" s="18">
        <v>19.843379819087623</v>
      </c>
    </row>
    <row r="1925" spans="2:12" x14ac:dyDescent="0.2">
      <c r="B1925" s="7">
        <v>1922</v>
      </c>
      <c r="C1925" s="21">
        <v>4.4118904698981805</v>
      </c>
      <c r="D1925" s="21">
        <v>3.2227126766475402</v>
      </c>
      <c r="E1925" s="21">
        <v>3.1644194038838482</v>
      </c>
      <c r="F1925" s="21">
        <v>4</v>
      </c>
      <c r="G1925" s="21">
        <v>2.7272727272727271</v>
      </c>
      <c r="H1925" s="21">
        <v>22.733333333333334</v>
      </c>
      <c r="I1925" s="21">
        <v>15.5</v>
      </c>
      <c r="J1925" s="21">
        <v>14.052932733262271</v>
      </c>
      <c r="K1925" s="21">
        <v>19.5928516693787</v>
      </c>
      <c r="L1925" s="18">
        <v>19.238451025828383</v>
      </c>
    </row>
    <row r="1926" spans="2:12" x14ac:dyDescent="0.2">
      <c r="B1926" s="7">
        <v>1923</v>
      </c>
      <c r="C1926" s="21">
        <v>4.4096029770237806</v>
      </c>
      <c r="D1926" s="21">
        <v>3.1738309578389852</v>
      </c>
      <c r="E1926" s="21">
        <v>3.2855539421060018</v>
      </c>
      <c r="F1926" s="21">
        <v>5</v>
      </c>
      <c r="G1926" s="21">
        <v>3.8181818181818183</v>
      </c>
      <c r="H1926" s="21">
        <v>16.238095238095237</v>
      </c>
      <c r="I1926" s="21">
        <v>12.4</v>
      </c>
      <c r="J1926" s="21">
        <v>14.060222728225368</v>
      </c>
      <c r="K1926" s="21">
        <v>18.870486101427002</v>
      </c>
      <c r="L1926" s="18">
        <v>19.534751794788367</v>
      </c>
    </row>
    <row r="1927" spans="2:12" x14ac:dyDescent="0.2">
      <c r="B1927" s="7">
        <v>1924</v>
      </c>
      <c r="C1927" s="21">
        <v>3.171567161305151</v>
      </c>
      <c r="D1927" s="21">
        <v>3.1220649934453473</v>
      </c>
      <c r="E1927" s="21">
        <v>3.2296155234156645</v>
      </c>
      <c r="F1927" s="21">
        <v>7</v>
      </c>
      <c r="G1927" s="21">
        <v>2.5454545454545454</v>
      </c>
      <c r="H1927" s="21">
        <v>24.357142857142858</v>
      </c>
      <c r="I1927" s="21">
        <v>8.8571428571428577</v>
      </c>
      <c r="J1927" s="21">
        <v>19.548695281132247</v>
      </c>
      <c r="K1927" s="21">
        <v>19.19733155556187</v>
      </c>
      <c r="L1927" s="18">
        <v>19.858651286941996</v>
      </c>
    </row>
    <row r="1928" spans="2:12" x14ac:dyDescent="0.2">
      <c r="B1928" s="7">
        <v>1925</v>
      </c>
      <c r="C1928" s="21">
        <v>3.2620691609378882</v>
      </c>
      <c r="D1928" s="21">
        <v>3.1818212116709939</v>
      </c>
      <c r="E1928" s="21">
        <v>3.6518449176006276</v>
      </c>
      <c r="F1928" s="21">
        <v>5</v>
      </c>
      <c r="G1928" s="21">
        <v>2.9090909090909092</v>
      </c>
      <c r="H1928" s="21">
        <v>21.3125</v>
      </c>
      <c r="I1928" s="21">
        <v>12.4</v>
      </c>
      <c r="J1928" s="21">
        <v>19.006341356102386</v>
      </c>
      <c r="K1928" s="21">
        <v>16.977719864603635</v>
      </c>
      <c r="L1928" s="18">
        <v>19.485695730665999</v>
      </c>
    </row>
    <row r="1929" spans="2:12" x14ac:dyDescent="0.2">
      <c r="B1929" s="7">
        <v>1926</v>
      </c>
      <c r="C1929" s="21">
        <v>3.9797586769159565</v>
      </c>
      <c r="D1929" s="21">
        <v>3.1210713188074037</v>
      </c>
      <c r="E1929" s="21">
        <v>3.5098120205331864</v>
      </c>
      <c r="F1929" s="21">
        <v>4</v>
      </c>
      <c r="G1929" s="21">
        <v>3.5454545454545454</v>
      </c>
      <c r="H1929" s="21">
        <v>17.487179487179489</v>
      </c>
      <c r="I1929" s="21">
        <v>15.5</v>
      </c>
      <c r="J1929" s="21">
        <v>15.578834053336571</v>
      </c>
      <c r="K1929" s="21">
        <v>17.664763707368405</v>
      </c>
      <c r="L1929" s="18">
        <v>19.864973807676684</v>
      </c>
    </row>
    <row r="1930" spans="2:12" x14ac:dyDescent="0.2">
      <c r="B1930" s="7">
        <v>1927</v>
      </c>
      <c r="C1930" s="21">
        <v>3.8736804994215608</v>
      </c>
      <c r="D1930" s="21">
        <v>3.1162174862910477</v>
      </c>
      <c r="E1930" s="21">
        <v>3.3750907581767757</v>
      </c>
      <c r="F1930" s="21">
        <v>6</v>
      </c>
      <c r="G1930" s="21">
        <v>4</v>
      </c>
      <c r="H1930" s="21">
        <v>15.5</v>
      </c>
      <c r="I1930" s="21">
        <v>10.333333333333334</v>
      </c>
      <c r="J1930" s="21">
        <v>16.005450116306232</v>
      </c>
      <c r="K1930" s="21">
        <v>18.369876380299889</v>
      </c>
      <c r="L1930" s="18">
        <v>19.895915568394106</v>
      </c>
    </row>
    <row r="1931" spans="2:12" x14ac:dyDescent="0.2">
      <c r="B1931" s="7">
        <v>1928</v>
      </c>
      <c r="C1931" s="21">
        <v>3.8714604139501461</v>
      </c>
      <c r="D1931" s="21">
        <v>3.3616938342314935</v>
      </c>
      <c r="E1931" s="21">
        <v>3.179127566632507</v>
      </c>
      <c r="F1931" s="21">
        <v>6</v>
      </c>
      <c r="G1931" s="21">
        <v>3.2727272727272729</v>
      </c>
      <c r="H1931" s="21">
        <v>18.944444444444443</v>
      </c>
      <c r="I1931" s="21">
        <v>10.333333333333334</v>
      </c>
      <c r="J1931" s="21">
        <v>16.014628427193415</v>
      </c>
      <c r="K1931" s="21">
        <v>19.502205778320981</v>
      </c>
      <c r="L1931" s="18">
        <v>18.443083474368102</v>
      </c>
    </row>
    <row r="1932" spans="2:12" x14ac:dyDescent="0.2">
      <c r="B1932" s="7">
        <v>1929</v>
      </c>
      <c r="C1932" s="21">
        <v>4.4955684193140151</v>
      </c>
      <c r="D1932" s="21">
        <v>3.0295752586954485</v>
      </c>
      <c r="E1932" s="21">
        <v>3.3244336756634221</v>
      </c>
      <c r="F1932" s="21">
        <v>5</v>
      </c>
      <c r="G1932" s="21">
        <v>3.1818181818181817</v>
      </c>
      <c r="H1932" s="21">
        <v>19.485714285714288</v>
      </c>
      <c r="I1932" s="21">
        <v>12.4</v>
      </c>
      <c r="J1932" s="21">
        <v>13.791359449370958</v>
      </c>
      <c r="K1932" s="21">
        <v>18.649793032080062</v>
      </c>
      <c r="L1932" s="18">
        <v>20.464914948736919</v>
      </c>
    </row>
    <row r="1933" spans="2:12" x14ac:dyDescent="0.2">
      <c r="B1933" s="7">
        <v>1930</v>
      </c>
      <c r="C1933" s="21">
        <v>4.835802453759662</v>
      </c>
      <c r="D1933" s="21">
        <v>3.0960342484939232</v>
      </c>
      <c r="E1933" s="21">
        <v>3.2713459828917815</v>
      </c>
      <c r="F1933" s="21">
        <v>5</v>
      </c>
      <c r="G1933" s="21">
        <v>3</v>
      </c>
      <c r="H1933" s="21">
        <v>20.666666666666668</v>
      </c>
      <c r="I1933" s="21">
        <v>12.4</v>
      </c>
      <c r="J1933" s="21">
        <v>12.821036548297633</v>
      </c>
      <c r="K1933" s="21">
        <v>18.952443527600732</v>
      </c>
      <c r="L1933" s="18">
        <v>20.025618266387109</v>
      </c>
    </row>
    <row r="1934" spans="2:12" x14ac:dyDescent="0.2">
      <c r="B1934" s="7">
        <v>1931</v>
      </c>
      <c r="C1934" s="21">
        <v>4.0086631462230429</v>
      </c>
      <c r="D1934" s="21">
        <v>3.1672093568645256</v>
      </c>
      <c r="E1934" s="21">
        <v>3.2407737677697108</v>
      </c>
      <c r="F1934" s="21">
        <v>3</v>
      </c>
      <c r="G1934" s="21">
        <v>2.5454545454545454</v>
      </c>
      <c r="H1934" s="21">
        <v>24.357142857142858</v>
      </c>
      <c r="I1934" s="21">
        <v>20.666666666666668</v>
      </c>
      <c r="J1934" s="21">
        <v>15.466502856049733</v>
      </c>
      <c r="K1934" s="21">
        <v>19.131233601248315</v>
      </c>
      <c r="L1934" s="18">
        <v>19.57559258456434</v>
      </c>
    </row>
    <row r="1935" spans="2:12" x14ac:dyDescent="0.2">
      <c r="B1935" s="7">
        <v>1932</v>
      </c>
      <c r="C1935" s="21">
        <v>4.3685485397749755</v>
      </c>
      <c r="D1935" s="21">
        <v>3.2269932180006173</v>
      </c>
      <c r="E1935" s="21">
        <v>3.3565839116254717</v>
      </c>
      <c r="F1935" s="21">
        <v>7</v>
      </c>
      <c r="G1935" s="21">
        <v>2.9090909090909092</v>
      </c>
      <c r="H1935" s="21">
        <v>21.3125</v>
      </c>
      <c r="I1935" s="21">
        <v>8.8571428571428577</v>
      </c>
      <c r="J1935" s="21">
        <v>14.192356897376635</v>
      </c>
      <c r="K1935" s="21">
        <v>18.471160451333883</v>
      </c>
      <c r="L1935" s="18">
        <v>19.212931608952683</v>
      </c>
    </row>
    <row r="1936" spans="2:12" x14ac:dyDescent="0.2">
      <c r="B1936" s="7">
        <v>1933</v>
      </c>
      <c r="C1936" s="21">
        <v>4.551767007301061</v>
      </c>
      <c r="D1936" s="21">
        <v>3.1814943957712973</v>
      </c>
      <c r="E1936" s="21">
        <v>3.382731310502562</v>
      </c>
      <c r="F1936" s="21">
        <v>4</v>
      </c>
      <c r="G1936" s="21">
        <v>2.7272727272727271</v>
      </c>
      <c r="H1936" s="21">
        <v>22.733333333333334</v>
      </c>
      <c r="I1936" s="21">
        <v>15.5</v>
      </c>
      <c r="J1936" s="21">
        <v>13.621083834157512</v>
      </c>
      <c r="K1936" s="21">
        <v>18.328384464797722</v>
      </c>
      <c r="L1936" s="18">
        <v>19.487697379699199</v>
      </c>
    </row>
    <row r="1937" spans="2:12" x14ac:dyDescent="0.2">
      <c r="B1937" s="7">
        <v>1934</v>
      </c>
      <c r="C1937" s="21">
        <v>5.1762728216111604</v>
      </c>
      <c r="D1937" s="21">
        <v>3.1252672405048503</v>
      </c>
      <c r="E1937" s="21">
        <v>3.5062877547564684</v>
      </c>
      <c r="F1937" s="21">
        <v>7</v>
      </c>
      <c r="G1937" s="21">
        <v>3.2727272727272729</v>
      </c>
      <c r="H1937" s="21">
        <v>18.944444444444443</v>
      </c>
      <c r="I1937" s="21">
        <v>8.8571428571428577</v>
      </c>
      <c r="J1937" s="21">
        <v>11.977730335454373</v>
      </c>
      <c r="K1937" s="21">
        <v>17.682519044791363</v>
      </c>
      <c r="L1937" s="18">
        <v>19.838303488563309</v>
      </c>
    </row>
    <row r="1938" spans="2:12" x14ac:dyDescent="0.2">
      <c r="B1938" s="7">
        <v>1935</v>
      </c>
      <c r="C1938" s="21">
        <v>6.2685150199624093</v>
      </c>
      <c r="D1938" s="21">
        <v>2.9780232776672535</v>
      </c>
      <c r="E1938" s="21">
        <v>3.316156246201786</v>
      </c>
      <c r="F1938" s="21">
        <v>7</v>
      </c>
      <c r="G1938" s="21">
        <v>3</v>
      </c>
      <c r="H1938" s="21">
        <v>20.666666666666668</v>
      </c>
      <c r="I1938" s="21">
        <v>8.8571428571428577</v>
      </c>
      <c r="J1938" s="21">
        <v>9.890699759441878</v>
      </c>
      <c r="K1938" s="21">
        <v>18.696344622185013</v>
      </c>
      <c r="L1938" s="18">
        <v>20.819179106137099</v>
      </c>
    </row>
    <row r="1939" spans="2:12" x14ac:dyDescent="0.2">
      <c r="B1939" s="7">
        <v>1936</v>
      </c>
      <c r="C1939" s="21">
        <v>6.7999358708290494</v>
      </c>
      <c r="D1939" s="21">
        <v>3.0581876159661654</v>
      </c>
      <c r="E1939" s="21">
        <v>3.1429146365717933</v>
      </c>
      <c r="F1939" s="21">
        <v>5</v>
      </c>
      <c r="G1939" s="21">
        <v>2.2727272727272729</v>
      </c>
      <c r="H1939" s="21">
        <v>27.279999999999998</v>
      </c>
      <c r="I1939" s="21">
        <v>12.4</v>
      </c>
      <c r="J1939" s="21">
        <v>9.1177330459795858</v>
      </c>
      <c r="K1939" s="21">
        <v>19.726911853905115</v>
      </c>
      <c r="L1939" s="18">
        <v>20.273445512731403</v>
      </c>
    </row>
    <row r="1940" spans="2:12" x14ac:dyDescent="0.2">
      <c r="B1940" s="7">
        <v>1937</v>
      </c>
      <c r="C1940" s="21">
        <v>6.0550195642869644</v>
      </c>
      <c r="D1940" s="21">
        <v>3.2372637186347695</v>
      </c>
      <c r="E1940" s="21">
        <v>3.3712444068646454</v>
      </c>
      <c r="F1940" s="21">
        <v>5</v>
      </c>
      <c r="G1940" s="21">
        <v>3</v>
      </c>
      <c r="H1940" s="21">
        <v>20.666666666666668</v>
      </c>
      <c r="I1940" s="21">
        <v>12.4</v>
      </c>
      <c r="J1940" s="21">
        <v>10.239438426538111</v>
      </c>
      <c r="K1940" s="21">
        <v>18.390835109360044</v>
      </c>
      <c r="L1940" s="18">
        <v>19.151976912819098</v>
      </c>
    </row>
    <row r="1941" spans="2:12" x14ac:dyDescent="0.2">
      <c r="B1941" s="7">
        <v>1938</v>
      </c>
      <c r="C1941" s="21">
        <v>5.062114221445742</v>
      </c>
      <c r="D1941" s="21">
        <v>2.8660166929034983</v>
      </c>
      <c r="E1941" s="21">
        <v>3.4796593577783073</v>
      </c>
      <c r="F1941" s="21">
        <v>2</v>
      </c>
      <c r="G1941" s="21">
        <v>3.3636363636363638</v>
      </c>
      <c r="H1941" s="21">
        <v>18.432432432432432</v>
      </c>
      <c r="I1941" s="21">
        <v>31</v>
      </c>
      <c r="J1941" s="21">
        <v>12.247846905021589</v>
      </c>
      <c r="K1941" s="21">
        <v>17.817836065305471</v>
      </c>
      <c r="L1941" s="18">
        <v>21.632811893076997</v>
      </c>
    </row>
    <row r="1942" spans="2:12" x14ac:dyDescent="0.2">
      <c r="B1942" s="7">
        <v>1939</v>
      </c>
      <c r="C1942" s="21">
        <v>3.7394599278075891</v>
      </c>
      <c r="D1942" s="21">
        <v>2.9723624807407449</v>
      </c>
      <c r="E1942" s="21">
        <v>3.0647573866671491</v>
      </c>
      <c r="F1942" s="21">
        <v>7</v>
      </c>
      <c r="G1942" s="21">
        <v>2.7272727272727271</v>
      </c>
      <c r="H1942" s="21">
        <v>22.733333333333334</v>
      </c>
      <c r="I1942" s="21">
        <v>8.8571428571428577</v>
      </c>
      <c r="J1942" s="21">
        <v>16.579934321251045</v>
      </c>
      <c r="K1942" s="21">
        <v>20.229986317913252</v>
      </c>
      <c r="L1942" s="18">
        <v>20.858828760531566</v>
      </c>
    </row>
    <row r="1943" spans="2:12" x14ac:dyDescent="0.2">
      <c r="B1943" s="7">
        <v>1940</v>
      </c>
      <c r="C1943" s="21">
        <v>3.3781031824710817</v>
      </c>
      <c r="D1943" s="21">
        <v>2.9364813366382458</v>
      </c>
      <c r="E1943" s="21">
        <v>3.4704666233979022</v>
      </c>
      <c r="F1943" s="21">
        <v>3</v>
      </c>
      <c r="G1943" s="21">
        <v>2.6363636363636362</v>
      </c>
      <c r="H1943" s="21">
        <v>23.517241379310345</v>
      </c>
      <c r="I1943" s="21">
        <v>20.666666666666668</v>
      </c>
      <c r="J1943" s="21">
        <v>18.353495038788903</v>
      </c>
      <c r="K1943" s="21">
        <v>17.865032783198579</v>
      </c>
      <c r="L1943" s="18">
        <v>21.113704768503343</v>
      </c>
    </row>
    <row r="1944" spans="2:12" x14ac:dyDescent="0.2">
      <c r="B1944" s="7">
        <v>1941</v>
      </c>
      <c r="C1944" s="21">
        <v>4.8384549400182895</v>
      </c>
      <c r="D1944" s="21">
        <v>3.1588997124821443</v>
      </c>
      <c r="E1944" s="21">
        <v>3.2538949588139716</v>
      </c>
      <c r="F1944" s="21">
        <v>5</v>
      </c>
      <c r="G1944" s="21">
        <v>3.1818181818181817</v>
      </c>
      <c r="H1944" s="21">
        <v>19.485714285714288</v>
      </c>
      <c r="I1944" s="21">
        <v>12.4</v>
      </c>
      <c r="J1944" s="21">
        <v>12.814007936129636</v>
      </c>
      <c r="K1944" s="21">
        <v>19.05408772709697</v>
      </c>
      <c r="L1944" s="18">
        <v>19.627087164246419</v>
      </c>
    </row>
    <row r="1945" spans="2:12" x14ac:dyDescent="0.2">
      <c r="B1945" s="7">
        <v>1942</v>
      </c>
      <c r="C1945" s="21">
        <v>3.3576186850623371</v>
      </c>
      <c r="D1945" s="21">
        <v>3.1235948132474354</v>
      </c>
      <c r="E1945" s="21">
        <v>3.1935951793065138</v>
      </c>
      <c r="F1945" s="21">
        <v>7</v>
      </c>
      <c r="G1945" s="21">
        <v>2.9090909090909092</v>
      </c>
      <c r="H1945" s="21">
        <v>21.3125</v>
      </c>
      <c r="I1945" s="21">
        <v>8.8571428571428577</v>
      </c>
      <c r="J1945" s="21">
        <v>18.465467885269682</v>
      </c>
      <c r="K1945" s="21">
        <v>19.413856960249809</v>
      </c>
      <c r="L1945" s="18">
        <v>19.848925262986302</v>
      </c>
    </row>
    <row r="1946" spans="2:12" x14ac:dyDescent="0.2">
      <c r="B1946" s="7">
        <v>1943</v>
      </c>
      <c r="C1946" s="21">
        <v>4.3573861248134804</v>
      </c>
      <c r="D1946" s="21">
        <v>3.1960955902322228</v>
      </c>
      <c r="E1946" s="21">
        <v>3.4585347861702846</v>
      </c>
      <c r="F1946" s="21">
        <v>2</v>
      </c>
      <c r="G1946" s="21">
        <v>3.4545454545454546</v>
      </c>
      <c r="H1946" s="21">
        <v>17.94736842105263</v>
      </c>
      <c r="I1946" s="21">
        <v>31</v>
      </c>
      <c r="J1946" s="21">
        <v>14.228713780249148</v>
      </c>
      <c r="K1946" s="21">
        <v>17.926666589539796</v>
      </c>
      <c r="L1946" s="18">
        <v>19.398668860055963</v>
      </c>
    </row>
    <row r="1947" spans="2:12" x14ac:dyDescent="0.2">
      <c r="B1947" s="7">
        <v>1944</v>
      </c>
      <c r="C1947" s="21">
        <v>5.6312852390218238</v>
      </c>
      <c r="D1947" s="21">
        <v>3.0688097122312326</v>
      </c>
      <c r="E1947" s="21">
        <v>3.2172415892958544</v>
      </c>
      <c r="F1947" s="21">
        <v>7</v>
      </c>
      <c r="G1947" s="21">
        <v>2.7272727272727271</v>
      </c>
      <c r="H1947" s="21">
        <v>22.733333333333334</v>
      </c>
      <c r="I1947" s="21">
        <v>8.8571428571428577</v>
      </c>
      <c r="J1947" s="21">
        <v>11.009920003762701</v>
      </c>
      <c r="K1947" s="21">
        <v>19.271167016577611</v>
      </c>
      <c r="L1947" s="18">
        <v>20.203272869246039</v>
      </c>
    </row>
    <row r="1948" spans="2:12" x14ac:dyDescent="0.2">
      <c r="B1948" s="7">
        <v>1945</v>
      </c>
      <c r="C1948" s="21">
        <v>6.599690222522919</v>
      </c>
      <c r="D1948" s="21">
        <v>3.0551845801377318</v>
      </c>
      <c r="E1948" s="21">
        <v>3.1000683834842357</v>
      </c>
      <c r="F1948" s="21">
        <v>4</v>
      </c>
      <c r="G1948" s="21">
        <v>3.7272727272727271</v>
      </c>
      <c r="H1948" s="21">
        <v>16.634146341463417</v>
      </c>
      <c r="I1948" s="21">
        <v>15.5</v>
      </c>
      <c r="J1948" s="21">
        <v>9.3943803283995262</v>
      </c>
      <c r="K1948" s="21">
        <v>19.99955882596268</v>
      </c>
      <c r="L1948" s="18">
        <v>20.29337291208931</v>
      </c>
    </row>
    <row r="1949" spans="2:12" x14ac:dyDescent="0.2">
      <c r="B1949" s="7">
        <v>1946</v>
      </c>
      <c r="C1949" s="21">
        <v>4.1804107112243809</v>
      </c>
      <c r="D1949" s="21">
        <v>3.0710775936816361</v>
      </c>
      <c r="E1949" s="21">
        <v>3.0588509286307821</v>
      </c>
      <c r="F1949" s="21">
        <v>7</v>
      </c>
      <c r="G1949" s="21">
        <v>3.4545454545454546</v>
      </c>
      <c r="H1949" s="21">
        <v>17.94736842105263</v>
      </c>
      <c r="I1949" s="21">
        <v>8.8571428571428577</v>
      </c>
      <c r="J1949" s="21">
        <v>14.831078638644362</v>
      </c>
      <c r="K1949" s="21">
        <v>20.269049210499691</v>
      </c>
      <c r="L1949" s="18">
        <v>20.188353471614448</v>
      </c>
    </row>
    <row r="1950" spans="2:12" x14ac:dyDescent="0.2">
      <c r="B1950" s="7">
        <v>1947</v>
      </c>
      <c r="C1950" s="21">
        <v>3.3761115624103999</v>
      </c>
      <c r="D1950" s="21">
        <v>2.9747129580275686</v>
      </c>
      <c r="E1950" s="21">
        <v>3.3545269879240016</v>
      </c>
      <c r="F1950" s="21">
        <v>7</v>
      </c>
      <c r="G1950" s="21">
        <v>2.9090909090909092</v>
      </c>
      <c r="H1950" s="21">
        <v>21.3125</v>
      </c>
      <c r="I1950" s="21">
        <v>8.8571428571428577</v>
      </c>
      <c r="J1950" s="21">
        <v>18.364322047383599</v>
      </c>
      <c r="K1950" s="21">
        <v>18.482486569103326</v>
      </c>
      <c r="L1950" s="18">
        <v>20.842347101990672</v>
      </c>
    </row>
    <row r="1951" spans="2:12" x14ac:dyDescent="0.2">
      <c r="B1951" s="7">
        <v>1948</v>
      </c>
      <c r="C1951" s="21">
        <v>4.093712687786379</v>
      </c>
      <c r="D1951" s="21">
        <v>3.0826565882122798</v>
      </c>
      <c r="E1951" s="21">
        <v>3.2691444427731073</v>
      </c>
      <c r="F1951" s="21">
        <v>7</v>
      </c>
      <c r="G1951" s="21">
        <v>2.3636363636363638</v>
      </c>
      <c r="H1951" s="21">
        <v>26.23076923076923</v>
      </c>
      <c r="I1951" s="21">
        <v>8.8571428571428577</v>
      </c>
      <c r="J1951" s="21">
        <v>15.145176207645799</v>
      </c>
      <c r="K1951" s="21">
        <v>18.965206672669211</v>
      </c>
      <c r="L1951" s="18">
        <v>20.112522503181442</v>
      </c>
    </row>
    <row r="1952" spans="2:12" x14ac:dyDescent="0.2">
      <c r="B1952" s="7">
        <v>1949</v>
      </c>
      <c r="C1952" s="21">
        <v>5.1268459483168911</v>
      </c>
      <c r="D1952" s="21">
        <v>3.172289094142509</v>
      </c>
      <c r="E1952" s="21">
        <v>3.2292521479226961</v>
      </c>
      <c r="F1952" s="21">
        <v>3</v>
      </c>
      <c r="G1952" s="21">
        <v>4.2727272727272725</v>
      </c>
      <c r="H1952" s="21">
        <v>14.510638297872342</v>
      </c>
      <c r="I1952" s="21">
        <v>20.666666666666668</v>
      </c>
      <c r="J1952" s="21">
        <v>12.093205184047743</v>
      </c>
      <c r="K1952" s="21">
        <v>19.199491758450382</v>
      </c>
      <c r="L1952" s="18">
        <v>19.5442464920616</v>
      </c>
    </row>
    <row r="1953" spans="2:12" x14ac:dyDescent="0.2">
      <c r="B1953" s="7">
        <v>1950</v>
      </c>
      <c r="C1953" s="21">
        <v>6.1238747437696377</v>
      </c>
      <c r="D1953" s="21">
        <v>2.9531449301256472</v>
      </c>
      <c r="E1953" s="21">
        <v>3.3203064032462031</v>
      </c>
      <c r="F1953" s="21">
        <v>4</v>
      </c>
      <c r="G1953" s="21">
        <v>3</v>
      </c>
      <c r="H1953" s="21">
        <v>20.666666666666668</v>
      </c>
      <c r="I1953" s="21">
        <v>15.5</v>
      </c>
      <c r="J1953" s="21">
        <v>10.124308970081094</v>
      </c>
      <c r="K1953" s="21">
        <v>18.672975463765553</v>
      </c>
      <c r="L1953" s="18">
        <v>20.994567306035364</v>
      </c>
    </row>
    <row r="1954" spans="2:12" x14ac:dyDescent="0.2">
      <c r="B1954" s="7">
        <v>1951</v>
      </c>
      <c r="C1954" s="21">
        <v>5.3745793110859887</v>
      </c>
      <c r="D1954" s="21">
        <v>2.9725060632139653</v>
      </c>
      <c r="E1954" s="21">
        <v>3.1311554857197423</v>
      </c>
      <c r="F1954" s="21">
        <v>2</v>
      </c>
      <c r="G1954" s="21">
        <v>4.0909090909090908</v>
      </c>
      <c r="H1954" s="21">
        <v>15.155555555555555</v>
      </c>
      <c r="I1954" s="21">
        <v>31</v>
      </c>
      <c r="J1954" s="21">
        <v>11.53578660047204</v>
      </c>
      <c r="K1954" s="21">
        <v>19.800996878872141</v>
      </c>
      <c r="L1954" s="18">
        <v>20.8578212059099</v>
      </c>
    </row>
    <row r="1955" spans="2:12" x14ac:dyDescent="0.2">
      <c r="B1955" s="7">
        <v>1952</v>
      </c>
      <c r="C1955" s="21">
        <v>3.4027336094241329</v>
      </c>
      <c r="D1955" s="21">
        <v>3.1302475558216871</v>
      </c>
      <c r="E1955" s="21">
        <v>3.0620015549052715</v>
      </c>
      <c r="F1955" s="21">
        <v>7</v>
      </c>
      <c r="G1955" s="21">
        <v>2.7272727272727271</v>
      </c>
      <c r="H1955" s="21">
        <v>22.733333333333334</v>
      </c>
      <c r="I1955" s="21">
        <v>8.8571428571428577</v>
      </c>
      <c r="J1955" s="21">
        <v>18.220644668829269</v>
      </c>
      <c r="K1955" s="21">
        <v>20.248193506197641</v>
      </c>
      <c r="L1955" s="18">
        <v>19.806740168103111</v>
      </c>
    </row>
    <row r="1956" spans="2:12" x14ac:dyDescent="0.2">
      <c r="B1956" s="7">
        <v>1953</v>
      </c>
      <c r="C1956" s="21">
        <v>5.4453543513106437</v>
      </c>
      <c r="D1956" s="21">
        <v>3.0375552120325069</v>
      </c>
      <c r="E1956" s="21">
        <v>3.1317220168885664</v>
      </c>
      <c r="F1956" s="21">
        <v>7</v>
      </c>
      <c r="G1956" s="21">
        <v>3.5454545454545454</v>
      </c>
      <c r="H1956" s="21">
        <v>17.487179487179489</v>
      </c>
      <c r="I1956" s="21">
        <v>8.8571428571428577</v>
      </c>
      <c r="J1956" s="21">
        <v>11.385852232936356</v>
      </c>
      <c r="K1956" s="21">
        <v>19.79741486174381</v>
      </c>
      <c r="L1956" s="18">
        <v>20.411151624307166</v>
      </c>
    </row>
    <row r="1957" spans="2:12" x14ac:dyDescent="0.2">
      <c r="B1957" s="7">
        <v>1954</v>
      </c>
      <c r="C1957" s="21">
        <v>4.8972105886811947</v>
      </c>
      <c r="D1957" s="21">
        <v>3.1999828424385792</v>
      </c>
      <c r="E1957" s="21">
        <v>3.0792281029348887</v>
      </c>
      <c r="F1957" s="21">
        <v>7</v>
      </c>
      <c r="G1957" s="21">
        <v>2.5454545454545454</v>
      </c>
      <c r="H1957" s="21">
        <v>24.357142857142858</v>
      </c>
      <c r="I1957" s="21">
        <v>8.8571428571428577</v>
      </c>
      <c r="J1957" s="21">
        <v>12.660268305246891</v>
      </c>
      <c r="K1957" s="21">
        <v>20.134916260638914</v>
      </c>
      <c r="L1957" s="18">
        <v>19.375103884229667</v>
      </c>
    </row>
    <row r="1958" spans="2:12" x14ac:dyDescent="0.2">
      <c r="B1958" s="7">
        <v>1955</v>
      </c>
      <c r="C1958" s="21">
        <v>4.7447670271172377</v>
      </c>
      <c r="D1958" s="21">
        <v>3.2142149533467688</v>
      </c>
      <c r="E1958" s="21">
        <v>3.415166700840178</v>
      </c>
      <c r="F1958" s="21">
        <v>2</v>
      </c>
      <c r="G1958" s="21">
        <v>3</v>
      </c>
      <c r="H1958" s="21">
        <v>20.666666666666668</v>
      </c>
      <c r="I1958" s="21">
        <v>31</v>
      </c>
      <c r="J1958" s="21">
        <v>13.067027241940082</v>
      </c>
      <c r="K1958" s="21">
        <v>18.154311467357406</v>
      </c>
      <c r="L1958" s="18">
        <v>19.289313533758261</v>
      </c>
    </row>
    <row r="1959" spans="2:12" x14ac:dyDescent="0.2">
      <c r="B1959" s="7">
        <v>1956</v>
      </c>
      <c r="C1959" s="21">
        <v>4.3867849383144808</v>
      </c>
      <c r="D1959" s="21">
        <v>3.1346336348546839</v>
      </c>
      <c r="E1959" s="21">
        <v>3.622731783454733</v>
      </c>
      <c r="F1959" s="21">
        <v>2</v>
      </c>
      <c r="G1959" s="21">
        <v>3.2727272727272729</v>
      </c>
      <c r="H1959" s="21">
        <v>18.944444444444443</v>
      </c>
      <c r="I1959" s="21">
        <v>31</v>
      </c>
      <c r="J1959" s="21">
        <v>14.133357543582258</v>
      </c>
      <c r="K1959" s="21">
        <v>17.114156858964357</v>
      </c>
      <c r="L1959" s="18">
        <v>19.779025947596651</v>
      </c>
    </row>
    <row r="1960" spans="2:12" x14ac:dyDescent="0.2">
      <c r="B1960" s="7">
        <v>1957</v>
      </c>
      <c r="C1960" s="21">
        <v>6.2613413373605917</v>
      </c>
      <c r="D1960" s="21">
        <v>2.9391256451701189</v>
      </c>
      <c r="E1960" s="21">
        <v>3.4017856538569622</v>
      </c>
      <c r="F1960" s="21">
        <v>4</v>
      </c>
      <c r="G1960" s="21">
        <v>2.8181818181818183</v>
      </c>
      <c r="H1960" s="21">
        <v>22</v>
      </c>
      <c r="I1960" s="21">
        <v>15.5</v>
      </c>
      <c r="J1960" s="21">
        <v>9.9020316349875763</v>
      </c>
      <c r="K1960" s="21">
        <v>18.225722108535582</v>
      </c>
      <c r="L1960" s="18">
        <v>21.094708932190407</v>
      </c>
    </row>
    <row r="1961" spans="2:12" x14ac:dyDescent="0.2">
      <c r="B1961" s="7">
        <v>1958</v>
      </c>
      <c r="C1961" s="21">
        <v>3.2915007486499439</v>
      </c>
      <c r="D1961" s="21">
        <v>3.3349051483661669</v>
      </c>
      <c r="E1961" s="21">
        <v>3.4828772293731647</v>
      </c>
      <c r="F1961" s="21">
        <v>2</v>
      </c>
      <c r="G1961" s="21">
        <v>2.6363636363636362</v>
      </c>
      <c r="H1961" s="21">
        <v>23.517241379310345</v>
      </c>
      <c r="I1961" s="21">
        <v>31</v>
      </c>
      <c r="J1961" s="21">
        <v>18.836392495256209</v>
      </c>
      <c r="K1961" s="21">
        <v>17.801373955164802</v>
      </c>
      <c r="L1961" s="18">
        <v>18.591233405956078</v>
      </c>
    </row>
    <row r="1962" spans="2:12" x14ac:dyDescent="0.2">
      <c r="B1962" s="7">
        <v>1959</v>
      </c>
      <c r="C1962" s="21">
        <v>6.5458297899531885</v>
      </c>
      <c r="D1962" s="21">
        <v>3.0498063597585512</v>
      </c>
      <c r="E1962" s="21">
        <v>3.1650440432739719</v>
      </c>
      <c r="F1962" s="21">
        <v>2</v>
      </c>
      <c r="G1962" s="21">
        <v>3.2727272727272729</v>
      </c>
      <c r="H1962" s="21">
        <v>18.944444444444443</v>
      </c>
      <c r="I1962" s="21">
        <v>31</v>
      </c>
      <c r="J1962" s="21">
        <v>9.4716792201288484</v>
      </c>
      <c r="K1962" s="21">
        <v>19.588984908995521</v>
      </c>
      <c r="L1962" s="18">
        <v>20.329159522412581</v>
      </c>
    </row>
    <row r="1963" spans="2:12" x14ac:dyDescent="0.2">
      <c r="B1963" s="7">
        <v>1960</v>
      </c>
      <c r="C1963" s="21">
        <v>4.660439437089833</v>
      </c>
      <c r="D1963" s="21">
        <v>3.2115950154017732</v>
      </c>
      <c r="E1963" s="21">
        <v>3.2948967820046287</v>
      </c>
      <c r="F1963" s="21">
        <v>4</v>
      </c>
      <c r="G1963" s="21">
        <v>3.7272727272727271</v>
      </c>
      <c r="H1963" s="21">
        <v>16.634146341463417</v>
      </c>
      <c r="I1963" s="21">
        <v>15.5</v>
      </c>
      <c r="J1963" s="21">
        <v>13.303466515748847</v>
      </c>
      <c r="K1963" s="21">
        <v>18.816977921317143</v>
      </c>
      <c r="L1963" s="18">
        <v>19.305049267628082</v>
      </c>
    </row>
    <row r="1964" spans="2:12" x14ac:dyDescent="0.2">
      <c r="B1964" s="7">
        <v>1961</v>
      </c>
      <c r="C1964" s="21">
        <v>4.3671648384220356</v>
      </c>
      <c r="D1964" s="21">
        <v>3.1081549349982147</v>
      </c>
      <c r="E1964" s="21">
        <v>3.3579729910790181</v>
      </c>
      <c r="F1964" s="21">
        <v>6</v>
      </c>
      <c r="G1964" s="21">
        <v>4.5454545454545459</v>
      </c>
      <c r="H1964" s="21">
        <v>13.639999999999999</v>
      </c>
      <c r="I1964" s="21">
        <v>10.333333333333334</v>
      </c>
      <c r="J1964" s="21">
        <v>14.196853632482105</v>
      </c>
      <c r="K1964" s="21">
        <v>18.463519559184281</v>
      </c>
      <c r="L1964" s="18">
        <v>19.94752555668066</v>
      </c>
    </row>
    <row r="1965" spans="2:12" x14ac:dyDescent="0.2">
      <c r="B1965" s="7">
        <v>1962</v>
      </c>
      <c r="C1965" s="21">
        <v>4.354245822831218</v>
      </c>
      <c r="D1965" s="21">
        <v>3.0022478109898385</v>
      </c>
      <c r="E1965" s="21">
        <v>3.2394046466921771</v>
      </c>
      <c r="F1965" s="21">
        <v>7</v>
      </c>
      <c r="G1965" s="21">
        <v>3.7272727272727271</v>
      </c>
      <c r="H1965" s="21">
        <v>16.634146341463417</v>
      </c>
      <c r="I1965" s="21">
        <v>8.8571428571428577</v>
      </c>
      <c r="J1965" s="21">
        <v>14.238975593639395</v>
      </c>
      <c r="K1965" s="21">
        <v>19.139319338604235</v>
      </c>
      <c r="L1965" s="18">
        <v>20.65119334021886</v>
      </c>
    </row>
    <row r="1966" spans="2:12" x14ac:dyDescent="0.2">
      <c r="B1966" s="7">
        <v>1963</v>
      </c>
      <c r="C1966" s="21">
        <v>4.1544704067290361</v>
      </c>
      <c r="D1966" s="21">
        <v>3.0777965009050727</v>
      </c>
      <c r="E1966" s="21">
        <v>3.6249183207291669</v>
      </c>
      <c r="F1966" s="21">
        <v>7</v>
      </c>
      <c r="G1966" s="21">
        <v>3.7272727272727271</v>
      </c>
      <c r="H1966" s="21">
        <v>16.634146341463417</v>
      </c>
      <c r="I1966" s="21">
        <v>8.8571428571428577</v>
      </c>
      <c r="J1966" s="21">
        <v>14.923683148537537</v>
      </c>
      <c r="K1966" s="21">
        <v>17.103833663079186</v>
      </c>
      <c r="L1966" s="18">
        <v>20.144281787885575</v>
      </c>
    </row>
    <row r="1967" spans="2:12" x14ac:dyDescent="0.2">
      <c r="B1967" s="7">
        <v>1964</v>
      </c>
      <c r="C1967" s="21">
        <v>3.1599957809097399</v>
      </c>
      <c r="D1967" s="21">
        <v>2.9736054605387365</v>
      </c>
      <c r="E1967" s="21">
        <v>3.1992820265027628</v>
      </c>
      <c r="F1967" s="21">
        <v>6</v>
      </c>
      <c r="G1967" s="21">
        <v>3.9090909090909092</v>
      </c>
      <c r="H1967" s="21">
        <v>15.86046511627907</v>
      </c>
      <c r="I1967" s="21">
        <v>10.333333333333334</v>
      </c>
      <c r="J1967" s="21">
        <v>19.620279360673909</v>
      </c>
      <c r="K1967" s="21">
        <v>19.379348080723656</v>
      </c>
      <c r="L1967" s="18">
        <v>20.850109680914859</v>
      </c>
    </row>
    <row r="1968" spans="2:12" x14ac:dyDescent="0.2">
      <c r="B1968" s="7">
        <v>1965</v>
      </c>
      <c r="C1968" s="21">
        <v>5.7344325176088908</v>
      </c>
      <c r="D1968" s="21">
        <v>3.0203123580075806</v>
      </c>
      <c r="E1968" s="21">
        <v>3.3063778523646192</v>
      </c>
      <c r="F1968" s="21">
        <v>5</v>
      </c>
      <c r="G1968" s="21">
        <v>2.9090909090909092</v>
      </c>
      <c r="H1968" s="21">
        <v>21.3125</v>
      </c>
      <c r="I1968" s="21">
        <v>12.4</v>
      </c>
      <c r="J1968" s="21">
        <v>10.811880654208551</v>
      </c>
      <c r="K1968" s="21">
        <v>18.751637824956852</v>
      </c>
      <c r="L1968" s="18">
        <v>20.527678150778996</v>
      </c>
    </row>
    <row r="1969" spans="2:12" x14ac:dyDescent="0.2">
      <c r="B1969" s="7">
        <v>1966</v>
      </c>
      <c r="C1969" s="21">
        <v>3.3962961166205452</v>
      </c>
      <c r="D1969" s="21">
        <v>3.1900020524280017</v>
      </c>
      <c r="E1969" s="21">
        <v>3.1131315237072594</v>
      </c>
      <c r="F1969" s="21">
        <v>3</v>
      </c>
      <c r="G1969" s="21">
        <v>2.7272727272727271</v>
      </c>
      <c r="H1969" s="21">
        <v>22.733333333333334</v>
      </c>
      <c r="I1969" s="21">
        <v>20.666666666666668</v>
      </c>
      <c r="J1969" s="21">
        <v>18.25518090033108</v>
      </c>
      <c r="K1969" s="21">
        <v>19.915637848210011</v>
      </c>
      <c r="L1969" s="18">
        <v>19.435724172280715</v>
      </c>
    </row>
    <row r="1970" spans="2:12" x14ac:dyDescent="0.2">
      <c r="B1970" s="7">
        <v>1967</v>
      </c>
      <c r="C1970" s="21">
        <v>4.0344057642411375</v>
      </c>
      <c r="D1970" s="21">
        <v>3.1960051515882508</v>
      </c>
      <c r="E1970" s="21">
        <v>3.8223702235687873</v>
      </c>
      <c r="F1970" s="21">
        <v>5</v>
      </c>
      <c r="G1970" s="21">
        <v>3.3636363636363638</v>
      </c>
      <c r="H1970" s="21">
        <v>18.432432432432432</v>
      </c>
      <c r="I1970" s="21">
        <v>12.4</v>
      </c>
      <c r="J1970" s="21">
        <v>15.367814648079172</v>
      </c>
      <c r="K1970" s="21">
        <v>16.22030216165539</v>
      </c>
      <c r="L1970" s="18">
        <v>19.399217791995479</v>
      </c>
    </row>
    <row r="1971" spans="2:12" x14ac:dyDescent="0.2">
      <c r="B1971" s="7">
        <v>1968</v>
      </c>
      <c r="C1971" s="21">
        <v>4.6918969682878906</v>
      </c>
      <c r="D1971" s="21">
        <v>2.9954626807487488</v>
      </c>
      <c r="E1971" s="21">
        <v>3.3460228456529011</v>
      </c>
      <c r="F1971" s="21">
        <v>3</v>
      </c>
      <c r="G1971" s="21">
        <v>2.4545454545454546</v>
      </c>
      <c r="H1971" s="21">
        <v>25.25925925925926</v>
      </c>
      <c r="I1971" s="21">
        <v>20.666666666666668</v>
      </c>
      <c r="J1971" s="21">
        <v>13.214271417094711</v>
      </c>
      <c r="K1971" s="21">
        <v>18.52946105270901</v>
      </c>
      <c r="L1971" s="18">
        <v>20.697971100912671</v>
      </c>
    </row>
    <row r="1972" spans="2:12" x14ac:dyDescent="0.2">
      <c r="B1972" s="7">
        <v>1969</v>
      </c>
      <c r="C1972" s="21">
        <v>4.6554594957043038</v>
      </c>
      <c r="D1972" s="21">
        <v>2.8477905782426749</v>
      </c>
      <c r="E1972" s="21">
        <v>3.1677536444143817</v>
      </c>
      <c r="F1972" s="21">
        <v>5</v>
      </c>
      <c r="G1972" s="21">
        <v>3.2727272727272729</v>
      </c>
      <c r="H1972" s="21">
        <v>18.944444444444443</v>
      </c>
      <c r="I1972" s="21">
        <v>12.4</v>
      </c>
      <c r="J1972" s="21">
        <v>13.31769722348756</v>
      </c>
      <c r="K1972" s="21">
        <v>19.572229080794525</v>
      </c>
      <c r="L1972" s="18">
        <v>21.771263825958435</v>
      </c>
    </row>
    <row r="1973" spans="2:12" x14ac:dyDescent="0.2">
      <c r="B1973" s="7">
        <v>1970</v>
      </c>
      <c r="C1973" s="21">
        <v>4.4220949107912757</v>
      </c>
      <c r="D1973" s="21">
        <v>3.0165326781714579</v>
      </c>
      <c r="E1973" s="21">
        <v>3.1992700420711797</v>
      </c>
      <c r="F1973" s="21">
        <v>4</v>
      </c>
      <c r="G1973" s="21">
        <v>3.0909090909090908</v>
      </c>
      <c r="H1973" s="21">
        <v>20.058823529411764</v>
      </c>
      <c r="I1973" s="21">
        <v>15.5</v>
      </c>
      <c r="J1973" s="21">
        <v>14.020504139045245</v>
      </c>
      <c r="K1973" s="21">
        <v>19.379420675555647</v>
      </c>
      <c r="L1973" s="18">
        <v>20.55339908917637</v>
      </c>
    </row>
    <row r="1974" spans="2:12" x14ac:dyDescent="0.2">
      <c r="B1974" s="7">
        <v>1971</v>
      </c>
      <c r="C1974" s="21">
        <v>3.547624028965001</v>
      </c>
      <c r="D1974" s="21">
        <v>3.0518465820906346</v>
      </c>
      <c r="E1974" s="21">
        <v>3.1654612907301836</v>
      </c>
      <c r="F1974" s="21">
        <v>4</v>
      </c>
      <c r="G1974" s="21">
        <v>3.2727272727272729</v>
      </c>
      <c r="H1974" s="21">
        <v>18.944444444444443</v>
      </c>
      <c r="I1974" s="21">
        <v>15.5</v>
      </c>
      <c r="J1974" s="21">
        <v>17.476485527720406</v>
      </c>
      <c r="K1974" s="21">
        <v>19.586402835366322</v>
      </c>
      <c r="L1974" s="18">
        <v>20.31556906033185</v>
      </c>
    </row>
    <row r="1975" spans="2:12" x14ac:dyDescent="0.2">
      <c r="B1975" s="7">
        <v>1972</v>
      </c>
      <c r="C1975" s="21">
        <v>4.6277522520287153</v>
      </c>
      <c r="D1975" s="21">
        <v>2.9591510689352813</v>
      </c>
      <c r="E1975" s="21">
        <v>3.2286320441367202</v>
      </c>
      <c r="F1975" s="21">
        <v>7</v>
      </c>
      <c r="G1975" s="21">
        <v>2.1818181818181817</v>
      </c>
      <c r="H1975" s="21">
        <v>28.416666666666668</v>
      </c>
      <c r="I1975" s="21">
        <v>8.8571428571428577</v>
      </c>
      <c r="J1975" s="21">
        <v>13.397432840710179</v>
      </c>
      <c r="K1975" s="21">
        <v>19.2031792884524</v>
      </c>
      <c r="L1975" s="18">
        <v>20.951954988329792</v>
      </c>
    </row>
    <row r="1976" spans="2:12" x14ac:dyDescent="0.2">
      <c r="B1976" s="7">
        <v>1973</v>
      </c>
      <c r="C1976" s="21">
        <v>4.2028041818250115</v>
      </c>
      <c r="D1976" s="21">
        <v>3.0709235723111856</v>
      </c>
      <c r="E1976" s="21">
        <v>3.0890033523089619</v>
      </c>
      <c r="F1976" s="21">
        <v>7</v>
      </c>
      <c r="G1976" s="21">
        <v>3.7272727272727271</v>
      </c>
      <c r="H1976" s="21">
        <v>16.634146341463417</v>
      </c>
      <c r="I1976" s="21">
        <v>8.8571428571428577</v>
      </c>
      <c r="J1976" s="21">
        <v>14.752055370107044</v>
      </c>
      <c r="K1976" s="21">
        <v>20.071198677611136</v>
      </c>
      <c r="L1976" s="18">
        <v>20.189366013214919</v>
      </c>
    </row>
    <row r="1977" spans="2:12" x14ac:dyDescent="0.2">
      <c r="B1977" s="7">
        <v>1974</v>
      </c>
      <c r="C1977" s="21">
        <v>4.7540507431695218</v>
      </c>
      <c r="D1977" s="21">
        <v>3.1197036808634366</v>
      </c>
      <c r="E1977" s="21">
        <v>3.5569657839729985</v>
      </c>
      <c r="F1977" s="21">
        <v>7</v>
      </c>
      <c r="G1977" s="21">
        <v>3.2727272727272729</v>
      </c>
      <c r="H1977" s="21">
        <v>18.944444444444443</v>
      </c>
      <c r="I1977" s="21">
        <v>8.8571428571428577</v>
      </c>
      <c r="J1977" s="21">
        <v>13.041509935307221</v>
      </c>
      <c r="K1977" s="21">
        <v>17.430586563233202</v>
      </c>
      <c r="L1977" s="18">
        <v>19.873682356537252</v>
      </c>
    </row>
    <row r="1978" spans="2:12" x14ac:dyDescent="0.2">
      <c r="B1978" s="7">
        <v>1975</v>
      </c>
      <c r="C1978" s="21">
        <v>3.4718767406976392</v>
      </c>
      <c r="D1978" s="21">
        <v>2.9797622473786118</v>
      </c>
      <c r="E1978" s="21">
        <v>3.0596306440890393</v>
      </c>
      <c r="F1978" s="21">
        <v>2</v>
      </c>
      <c r="G1978" s="21">
        <v>2.7272727272727271</v>
      </c>
      <c r="H1978" s="21">
        <v>22.733333333333334</v>
      </c>
      <c r="I1978" s="21">
        <v>31</v>
      </c>
      <c r="J1978" s="21">
        <v>17.857776825205413</v>
      </c>
      <c r="K1978" s="21">
        <v>20.263883851398543</v>
      </c>
      <c r="L1978" s="18">
        <v>20.807029169707516</v>
      </c>
    </row>
    <row r="1979" spans="2:12" x14ac:dyDescent="0.2">
      <c r="B1979" s="7">
        <v>1976</v>
      </c>
      <c r="C1979" s="21">
        <v>3.3345577997665874</v>
      </c>
      <c r="D1979" s="21">
        <v>3.1950348182144164</v>
      </c>
      <c r="E1979" s="21">
        <v>3.302177121371674</v>
      </c>
      <c r="F1979" s="21">
        <v>6</v>
      </c>
      <c r="G1979" s="21">
        <v>3.2727272727272729</v>
      </c>
      <c r="H1979" s="21">
        <v>18.944444444444443</v>
      </c>
      <c r="I1979" s="21">
        <v>10.333333333333334</v>
      </c>
      <c r="J1979" s="21">
        <v>18.593169986239218</v>
      </c>
      <c r="K1979" s="21">
        <v>18.775491962177409</v>
      </c>
      <c r="L1979" s="18">
        <v>19.405109342329311</v>
      </c>
    </row>
    <row r="1980" spans="2:12" x14ac:dyDescent="0.2">
      <c r="B1980" s="7">
        <v>1977</v>
      </c>
      <c r="C1980" s="21">
        <v>3.8697081129335045</v>
      </c>
      <c r="D1980" s="21">
        <v>3.1210889765917837</v>
      </c>
      <c r="E1980" s="21">
        <v>3.0460067823748909</v>
      </c>
      <c r="F1980" s="21">
        <v>2</v>
      </c>
      <c r="G1980" s="21">
        <v>3</v>
      </c>
      <c r="H1980" s="21">
        <v>20.666666666666668</v>
      </c>
      <c r="I1980" s="21">
        <v>31</v>
      </c>
      <c r="J1980" s="21">
        <v>16.021880253133549</v>
      </c>
      <c r="K1980" s="21">
        <v>20.3545180394051</v>
      </c>
      <c r="L1980" s="18">
        <v>19.864861420164875</v>
      </c>
    </row>
    <row r="1981" spans="2:12" x14ac:dyDescent="0.2">
      <c r="B1981" s="7">
        <v>1978</v>
      </c>
      <c r="C1981" s="21">
        <v>4.0507156539207578</v>
      </c>
      <c r="D1981" s="21">
        <v>3.0294319624121182</v>
      </c>
      <c r="E1981" s="21">
        <v>3.172508825437991</v>
      </c>
      <c r="F1981" s="21">
        <v>6</v>
      </c>
      <c r="G1981" s="21">
        <v>3.9090909090909092</v>
      </c>
      <c r="H1981" s="21">
        <v>15.86046511627907</v>
      </c>
      <c r="I1981" s="21">
        <v>10.333333333333334</v>
      </c>
      <c r="J1981" s="21">
        <v>15.305937344673682</v>
      </c>
      <c r="K1981" s="21">
        <v>19.542892837009017</v>
      </c>
      <c r="L1981" s="18">
        <v>20.465882967258942</v>
      </c>
    </row>
    <row r="1982" spans="2:12" x14ac:dyDescent="0.2">
      <c r="B1982" s="7">
        <v>1979</v>
      </c>
      <c r="C1982" s="21">
        <v>4.3226612349984821</v>
      </c>
      <c r="D1982" s="21">
        <v>3.1415779585542754</v>
      </c>
      <c r="E1982" s="21">
        <v>3.2456938402300568</v>
      </c>
      <c r="F1982" s="21">
        <v>7</v>
      </c>
      <c r="G1982" s="21">
        <v>3.5454545454545454</v>
      </c>
      <c r="H1982" s="21">
        <v>17.487179487179489</v>
      </c>
      <c r="I1982" s="21">
        <v>8.8571428571428577</v>
      </c>
      <c r="J1982" s="21">
        <v>14.343016172078489</v>
      </c>
      <c r="K1982" s="21">
        <v>19.102233005318023</v>
      </c>
      <c r="L1982" s="18">
        <v>19.735305256767148</v>
      </c>
    </row>
    <row r="1983" spans="2:12" x14ac:dyDescent="0.2">
      <c r="B1983" s="7">
        <v>1980</v>
      </c>
      <c r="C1983" s="21">
        <v>3.1421680914038026</v>
      </c>
      <c r="D1983" s="21">
        <v>3.154964256941744</v>
      </c>
      <c r="E1983" s="21">
        <v>3.4593530582044156</v>
      </c>
      <c r="F1983" s="21">
        <v>3</v>
      </c>
      <c r="G1983" s="21">
        <v>3.1818181818181817</v>
      </c>
      <c r="H1983" s="21">
        <v>19.485714285714288</v>
      </c>
      <c r="I1983" s="21">
        <v>20.666666666666668</v>
      </c>
      <c r="J1983" s="21">
        <v>19.731598754890523</v>
      </c>
      <c r="K1983" s="21">
        <v>17.92242623312384</v>
      </c>
      <c r="L1983" s="18">
        <v>19.651569701172949</v>
      </c>
    </row>
    <row r="1984" spans="2:12" x14ac:dyDescent="0.2">
      <c r="B1984" s="7">
        <v>1981</v>
      </c>
      <c r="C1984" s="21">
        <v>2.9693423901550164</v>
      </c>
      <c r="D1984" s="21">
        <v>3.0309198942390942</v>
      </c>
      <c r="E1984" s="21">
        <v>3.8595463495768025</v>
      </c>
      <c r="F1984" s="21">
        <v>4</v>
      </c>
      <c r="G1984" s="21">
        <v>3.4545454545454546</v>
      </c>
      <c r="H1984" s="21">
        <v>17.94736842105263</v>
      </c>
      <c r="I1984" s="21">
        <v>15.5</v>
      </c>
      <c r="J1984" s="21">
        <v>20.880044081667272</v>
      </c>
      <c r="K1984" s="21">
        <v>16.064064111264855</v>
      </c>
      <c r="L1984" s="18">
        <v>20.455835905740742</v>
      </c>
    </row>
    <row r="1985" spans="2:12" x14ac:dyDescent="0.2">
      <c r="B1985" s="7">
        <v>1982</v>
      </c>
      <c r="C1985" s="21">
        <v>3.5693564676552647</v>
      </c>
      <c r="D1985" s="21">
        <v>2.9881790415582565</v>
      </c>
      <c r="E1985" s="21">
        <v>3.1962442291432902</v>
      </c>
      <c r="F1985" s="21">
        <v>7</v>
      </c>
      <c r="G1985" s="21">
        <v>3.4545454545454546</v>
      </c>
      <c r="H1985" s="21">
        <v>17.94736842105263</v>
      </c>
      <c r="I1985" s="21">
        <v>8.8571428571428577</v>
      </c>
      <c r="J1985" s="21">
        <v>17.370077929125479</v>
      </c>
      <c r="K1985" s="21">
        <v>19.39776673968943</v>
      </c>
      <c r="L1985" s="18">
        <v>20.748422078373402</v>
      </c>
    </row>
    <row r="1986" spans="2:12" x14ac:dyDescent="0.2">
      <c r="B1986" s="7">
        <v>1983</v>
      </c>
      <c r="C1986" s="21">
        <v>4.0304400538132592</v>
      </c>
      <c r="D1986" s="21">
        <v>3.1385314498478802</v>
      </c>
      <c r="E1986" s="21">
        <v>3.577494196879158</v>
      </c>
      <c r="F1986" s="21">
        <v>3</v>
      </c>
      <c r="G1986" s="21">
        <v>3.0909090909090908</v>
      </c>
      <c r="H1986" s="21">
        <v>20.058823529411764</v>
      </c>
      <c r="I1986" s="21">
        <v>20.666666666666668</v>
      </c>
      <c r="J1986" s="21">
        <v>15.38293565273124</v>
      </c>
      <c r="K1986" s="21">
        <v>17.330566197447911</v>
      </c>
      <c r="L1986" s="18">
        <v>19.75446191657727</v>
      </c>
    </row>
    <row r="1987" spans="2:12" x14ac:dyDescent="0.2">
      <c r="B1987" s="7">
        <v>1984</v>
      </c>
      <c r="C1987" s="21">
        <v>5.5413220166073334</v>
      </c>
      <c r="D1987" s="21">
        <v>3.0536067052170779</v>
      </c>
      <c r="E1987" s="21">
        <v>3.3197553573628786</v>
      </c>
      <c r="F1987" s="21">
        <v>4</v>
      </c>
      <c r="G1987" s="21">
        <v>3</v>
      </c>
      <c r="H1987" s="21">
        <v>20.666666666666668</v>
      </c>
      <c r="I1987" s="21">
        <v>15.5</v>
      </c>
      <c r="J1987" s="21">
        <v>11.188665775817773</v>
      </c>
      <c r="K1987" s="21">
        <v>18.676074989227843</v>
      </c>
      <c r="L1987" s="18">
        <v>20.303859005180065</v>
      </c>
    </row>
    <row r="1988" spans="2:12" x14ac:dyDescent="0.2">
      <c r="B1988" s="7">
        <v>1985</v>
      </c>
      <c r="C1988" s="21">
        <v>3.1339830060050957</v>
      </c>
      <c r="D1988" s="21">
        <v>3.1028657276617762</v>
      </c>
      <c r="E1988" s="21">
        <v>3.2252151074074806</v>
      </c>
      <c r="F1988" s="21">
        <v>2</v>
      </c>
      <c r="G1988" s="21">
        <v>4</v>
      </c>
      <c r="H1988" s="21">
        <v>15.5</v>
      </c>
      <c r="I1988" s="21">
        <v>31</v>
      </c>
      <c r="J1988" s="21">
        <v>19.783132161597685</v>
      </c>
      <c r="K1988" s="21">
        <v>19.22352399305154</v>
      </c>
      <c r="L1988" s="18">
        <v>19.981528510007838</v>
      </c>
    </row>
    <row r="1989" spans="2:12" x14ac:dyDescent="0.2">
      <c r="B1989" s="7">
        <v>1986</v>
      </c>
      <c r="C1989" s="21">
        <v>5.8215083178345832</v>
      </c>
      <c r="D1989" s="21">
        <v>3.1091286437905126</v>
      </c>
      <c r="E1989" s="21">
        <v>3.165847567959799</v>
      </c>
      <c r="F1989" s="21">
        <v>5</v>
      </c>
      <c r="G1989" s="21">
        <v>2.8181818181818183</v>
      </c>
      <c r="H1989" s="21">
        <v>22</v>
      </c>
      <c r="I1989" s="21">
        <v>12.4</v>
      </c>
      <c r="J1989" s="21">
        <v>10.650160854371507</v>
      </c>
      <c r="K1989" s="21">
        <v>19.584013023076572</v>
      </c>
      <c r="L1989" s="18">
        <v>19.94127844269973</v>
      </c>
    </row>
    <row r="1990" spans="2:12" x14ac:dyDescent="0.2">
      <c r="B1990" s="7">
        <v>1987</v>
      </c>
      <c r="C1990" s="21">
        <v>3.6032762157544775</v>
      </c>
      <c r="D1990" s="21">
        <v>3.0257611234114687</v>
      </c>
      <c r="E1990" s="21">
        <v>3.0695979630519892</v>
      </c>
      <c r="F1990" s="21">
        <v>2</v>
      </c>
      <c r="G1990" s="21">
        <v>3.2727272727272729</v>
      </c>
      <c r="H1990" s="21">
        <v>18.944444444444443</v>
      </c>
      <c r="I1990" s="21">
        <v>31</v>
      </c>
      <c r="J1990" s="21">
        <v>17.206563218473118</v>
      </c>
      <c r="K1990" s="21">
        <v>20.198084813151123</v>
      </c>
      <c r="L1990" s="18">
        <v>20.490712079113692</v>
      </c>
    </row>
    <row r="1991" spans="2:12" x14ac:dyDescent="0.2">
      <c r="B1991" s="7">
        <v>1988</v>
      </c>
      <c r="C1991" s="21">
        <v>6.0327028778384806</v>
      </c>
      <c r="D1991" s="21">
        <v>2.996421560419019</v>
      </c>
      <c r="E1991" s="21">
        <v>3.4530020458847486</v>
      </c>
      <c r="F1991" s="21">
        <v>4</v>
      </c>
      <c r="G1991" s="21">
        <v>2.7272727272727271</v>
      </c>
      <c r="H1991" s="21">
        <v>22.733333333333334</v>
      </c>
      <c r="I1991" s="21">
        <v>15.5</v>
      </c>
      <c r="J1991" s="21">
        <v>10.277317026131183</v>
      </c>
      <c r="K1991" s="21">
        <v>17.955390462015782</v>
      </c>
      <c r="L1991" s="18">
        <v>20.691347579053573</v>
      </c>
    </row>
    <row r="1992" spans="2:12" x14ac:dyDescent="0.2">
      <c r="B1992" s="7">
        <v>1989</v>
      </c>
      <c r="C1992" s="21">
        <v>5.3374903515913958</v>
      </c>
      <c r="D1992" s="21">
        <v>3.1050369228988477</v>
      </c>
      <c r="E1992" s="21">
        <v>3.5646453241216642</v>
      </c>
      <c r="F1992" s="21">
        <v>3</v>
      </c>
      <c r="G1992" s="21">
        <v>3.4545454545454546</v>
      </c>
      <c r="H1992" s="21">
        <v>17.94736842105263</v>
      </c>
      <c r="I1992" s="21">
        <v>20.666666666666668</v>
      </c>
      <c r="J1992" s="21">
        <v>11.615946056279883</v>
      </c>
      <c r="K1992" s="21">
        <v>17.39303475171879</v>
      </c>
      <c r="L1992" s="18">
        <v>19.967556437981774</v>
      </c>
    </row>
    <row r="1993" spans="2:12" x14ac:dyDescent="0.2">
      <c r="B1993" s="7">
        <v>1990</v>
      </c>
      <c r="C1993" s="21">
        <v>5.0207766710345521</v>
      </c>
      <c r="D1993" s="21">
        <v>3.0161486821345114</v>
      </c>
      <c r="E1993" s="21">
        <v>3.300400148596593</v>
      </c>
      <c r="F1993" s="21">
        <v>5</v>
      </c>
      <c r="G1993" s="21">
        <v>2.9090909090909092</v>
      </c>
      <c r="H1993" s="21">
        <v>21.3125</v>
      </c>
      <c r="I1993" s="21">
        <v>12.4</v>
      </c>
      <c r="J1993" s="21">
        <v>12.348687078173633</v>
      </c>
      <c r="K1993" s="21">
        <v>18.785600899443615</v>
      </c>
      <c r="L1993" s="18">
        <v>20.556015811568994</v>
      </c>
    </row>
    <row r="1994" spans="2:12" x14ac:dyDescent="0.2">
      <c r="B1994" s="7">
        <v>1991</v>
      </c>
      <c r="C1994" s="21">
        <v>5.4641639508820425</v>
      </c>
      <c r="D1994" s="21">
        <v>3.1347960653491409</v>
      </c>
      <c r="E1994" s="21">
        <v>3.197621470501109</v>
      </c>
      <c r="F1994" s="21">
        <v>3</v>
      </c>
      <c r="G1994" s="21">
        <v>4.0909090909090908</v>
      </c>
      <c r="H1994" s="21">
        <v>15.155555555555555</v>
      </c>
      <c r="I1994" s="21">
        <v>20.666666666666668</v>
      </c>
      <c r="J1994" s="21">
        <v>11.346658071998693</v>
      </c>
      <c r="K1994" s="21">
        <v>19.389411965101608</v>
      </c>
      <c r="L1994" s="18">
        <v>19.778001090828436</v>
      </c>
    </row>
    <row r="1995" spans="2:12" x14ac:dyDescent="0.2">
      <c r="B1995" s="7">
        <v>1992</v>
      </c>
      <c r="C1995" s="21">
        <v>6.4882341360567706</v>
      </c>
      <c r="D1995" s="21">
        <v>2.9477948455201579</v>
      </c>
      <c r="E1995" s="21">
        <v>3.2900816264863333</v>
      </c>
      <c r="F1995" s="21">
        <v>7</v>
      </c>
      <c r="G1995" s="21">
        <v>2.9090909090909092</v>
      </c>
      <c r="H1995" s="21">
        <v>21.3125</v>
      </c>
      <c r="I1995" s="21">
        <v>8.8571428571428577</v>
      </c>
      <c r="J1995" s="21">
        <v>9.5557587318636052</v>
      </c>
      <c r="K1995" s="21">
        <v>18.844517260872141</v>
      </c>
      <c r="L1995" s="18">
        <v>21.032671284510538</v>
      </c>
    </row>
    <row r="1996" spans="2:12" x14ac:dyDescent="0.2">
      <c r="B1996" s="7">
        <v>1993</v>
      </c>
      <c r="C1996" s="21">
        <v>3.8166132218168127</v>
      </c>
      <c r="D1996" s="21">
        <v>2.934205912581894</v>
      </c>
      <c r="E1996" s="21">
        <v>3.6464452106222693</v>
      </c>
      <c r="F1996" s="21">
        <v>3</v>
      </c>
      <c r="G1996" s="21">
        <v>3.6363636363636362</v>
      </c>
      <c r="H1996" s="21">
        <v>17.05</v>
      </c>
      <c r="I1996" s="21">
        <v>20.666666666666668</v>
      </c>
      <c r="J1996" s="21">
        <v>16.244768960499041</v>
      </c>
      <c r="K1996" s="21">
        <v>17.002860709216481</v>
      </c>
      <c r="L1996" s="18">
        <v>21.130078067849158</v>
      </c>
    </row>
    <row r="1997" spans="2:12" x14ac:dyDescent="0.2">
      <c r="B1997" s="7">
        <v>1994</v>
      </c>
      <c r="C1997" s="21">
        <v>2.8804829041766986</v>
      </c>
      <c r="D1997" s="21">
        <v>3.1446306508067434</v>
      </c>
      <c r="E1997" s="21">
        <v>3.3070516818178257</v>
      </c>
      <c r="F1997" s="21">
        <v>7</v>
      </c>
      <c r="G1997" s="21">
        <v>2.9090909090909092</v>
      </c>
      <c r="H1997" s="21">
        <v>21.3125</v>
      </c>
      <c r="I1997" s="21">
        <v>8.8571428571428577</v>
      </c>
      <c r="J1997" s="21">
        <v>21.524168711468494</v>
      </c>
      <c r="K1997" s="21">
        <v>18.747817078540404</v>
      </c>
      <c r="L1997" s="18">
        <v>19.716146945299961</v>
      </c>
    </row>
    <row r="1998" spans="2:12" x14ac:dyDescent="0.2">
      <c r="B1998" s="7">
        <v>1995</v>
      </c>
      <c r="C1998" s="21">
        <v>5.4880494063976162</v>
      </c>
      <c r="D1998" s="21">
        <v>3.1398904665385272</v>
      </c>
      <c r="E1998" s="21">
        <v>3.2615782832234528</v>
      </c>
      <c r="F1998" s="21">
        <v>7</v>
      </c>
      <c r="G1998" s="21">
        <v>3.5454545454545454</v>
      </c>
      <c r="H1998" s="21">
        <v>17.487179487179489</v>
      </c>
      <c r="I1998" s="21">
        <v>8.8571428571428577</v>
      </c>
      <c r="J1998" s="21">
        <v>11.29727438818688</v>
      </c>
      <c r="K1998" s="21">
        <v>19.009201869815229</v>
      </c>
      <c r="L1998" s="18">
        <v>19.745911731866855</v>
      </c>
    </row>
    <row r="1999" spans="2:12" x14ac:dyDescent="0.2">
      <c r="B1999" s="7">
        <v>1996</v>
      </c>
      <c r="C1999" s="21">
        <v>4.4212270083132807</v>
      </c>
      <c r="D1999" s="21">
        <v>3.0156474359115899</v>
      </c>
      <c r="E1999" s="21">
        <v>3.1297351614970736</v>
      </c>
      <c r="F1999" s="21">
        <v>5</v>
      </c>
      <c r="G1999" s="21">
        <v>2.9090909090909092</v>
      </c>
      <c r="H1999" s="21">
        <v>21.3125</v>
      </c>
      <c r="I1999" s="21">
        <v>12.4</v>
      </c>
      <c r="J1999" s="21">
        <v>14.023256413529714</v>
      </c>
      <c r="K1999" s="21">
        <v>19.809982890163461</v>
      </c>
      <c r="L1999" s="18">
        <v>20.559432532357096</v>
      </c>
    </row>
    <row r="2000" spans="2:12" x14ac:dyDescent="0.2">
      <c r="B2000" s="7">
        <v>1997</v>
      </c>
      <c r="C2000" s="21">
        <v>2.9552599717378678</v>
      </c>
      <c r="D2000" s="21">
        <v>3.0037107565129788</v>
      </c>
      <c r="E2000" s="21">
        <v>3.4406548980033276</v>
      </c>
      <c r="F2000" s="21">
        <v>3</v>
      </c>
      <c r="G2000" s="21">
        <v>3.4545454545454546</v>
      </c>
      <c r="H2000" s="21">
        <v>17.94736842105263</v>
      </c>
      <c r="I2000" s="21">
        <v>20.666666666666668</v>
      </c>
      <c r="J2000" s="21">
        <v>20.979541763813195</v>
      </c>
      <c r="K2000" s="21">
        <v>18.019825247797936</v>
      </c>
      <c r="L2000" s="18">
        <v>20.641135257635817</v>
      </c>
    </row>
    <row r="2001" spans="2:12" x14ac:dyDescent="0.2">
      <c r="B2001" s="7">
        <v>1998</v>
      </c>
      <c r="C2001" s="21">
        <v>4.4842304354407201</v>
      </c>
      <c r="D2001" s="21">
        <v>3.0803630396253592</v>
      </c>
      <c r="E2001" s="21">
        <v>3.1025528739144383</v>
      </c>
      <c r="F2001" s="21">
        <v>5</v>
      </c>
      <c r="G2001" s="21">
        <v>2</v>
      </c>
      <c r="H2001" s="21">
        <v>31</v>
      </c>
      <c r="I2001" s="21">
        <v>12.4</v>
      </c>
      <c r="J2001" s="21">
        <v>13.826229693725921</v>
      </c>
      <c r="K2001" s="21">
        <v>19.98354339785212</v>
      </c>
      <c r="L2001" s="18">
        <v>20.127497701550329</v>
      </c>
    </row>
    <row r="2002" spans="2:12" x14ac:dyDescent="0.2">
      <c r="B2002" s="7">
        <v>1999</v>
      </c>
      <c r="C2002" s="21">
        <v>4.961468357096134</v>
      </c>
      <c r="D2002" s="21">
        <v>3.1933379778161446</v>
      </c>
      <c r="E2002" s="21">
        <v>3.4158196389262367</v>
      </c>
      <c r="F2002" s="21">
        <v>2</v>
      </c>
      <c r="G2002" s="21">
        <v>3</v>
      </c>
      <c r="H2002" s="21">
        <v>20.666666666666668</v>
      </c>
      <c r="I2002" s="21">
        <v>31</v>
      </c>
      <c r="J2002" s="21">
        <v>12.496300598455813</v>
      </c>
      <c r="K2002" s="21">
        <v>18.150841248599914</v>
      </c>
      <c r="L2002" s="18">
        <v>19.415420613386019</v>
      </c>
    </row>
    <row r="2003" spans="2:12" x14ac:dyDescent="0.2">
      <c r="B2003" s="7">
        <v>2000</v>
      </c>
      <c r="C2003" s="21">
        <v>6.298904773543117</v>
      </c>
      <c r="D2003" s="21">
        <v>3.0285714262436416</v>
      </c>
      <c r="E2003" s="21">
        <v>3.4350290327790711</v>
      </c>
      <c r="F2003" s="21">
        <v>6</v>
      </c>
      <c r="G2003" s="21">
        <v>3.3636363636363638</v>
      </c>
      <c r="H2003" s="21">
        <v>18.432432432432432</v>
      </c>
      <c r="I2003" s="21">
        <v>10.333333333333334</v>
      </c>
      <c r="J2003" s="21">
        <v>9.8429809989213677</v>
      </c>
      <c r="K2003" s="21">
        <v>18.049337984733015</v>
      </c>
      <c r="L2003" s="18">
        <v>20.471698128942275</v>
      </c>
    </row>
    <row r="2004" spans="2:12" x14ac:dyDescent="0.2">
      <c r="B2004" s="7">
        <v>2001</v>
      </c>
      <c r="C2004" s="21">
        <v>4.7453027425266274</v>
      </c>
      <c r="D2004" s="21">
        <v>3.0986059025521508</v>
      </c>
      <c r="E2004" s="21">
        <v>3.4665701932887787</v>
      </c>
      <c r="F2004" s="21">
        <v>3</v>
      </c>
      <c r="G2004" s="21">
        <v>3.6363636363636362</v>
      </c>
      <c r="H2004" s="21">
        <v>17.05</v>
      </c>
      <c r="I2004" s="21">
        <v>20.666666666666668</v>
      </c>
      <c r="J2004" s="21">
        <v>13.065552055165234</v>
      </c>
      <c r="K2004" s="21">
        <v>17.885113106906346</v>
      </c>
      <c r="L2004" s="18">
        <v>20.008998223663752</v>
      </c>
    </row>
    <row r="2005" spans="2:12" x14ac:dyDescent="0.2">
      <c r="B2005" s="7">
        <v>2002</v>
      </c>
      <c r="C2005" s="21">
        <v>4.1611670477683074</v>
      </c>
      <c r="D2005" s="21">
        <v>2.9386711980242239</v>
      </c>
      <c r="E2005" s="21">
        <v>3.1240566325581423</v>
      </c>
      <c r="F2005" s="21">
        <v>7</v>
      </c>
      <c r="G2005" s="21">
        <v>3.0909090909090908</v>
      </c>
      <c r="H2005" s="21">
        <v>20.058823529411764</v>
      </c>
      <c r="I2005" s="21">
        <v>8.8571428571428577</v>
      </c>
      <c r="J2005" s="21">
        <v>14.899666196590564</v>
      </c>
      <c r="K2005" s="21">
        <v>19.845991059781504</v>
      </c>
      <c r="L2005" s="18">
        <v>21.097971097169655</v>
      </c>
    </row>
    <row r="2006" spans="2:12" x14ac:dyDescent="0.2">
      <c r="B2006" s="7">
        <v>2003</v>
      </c>
      <c r="C2006" s="21">
        <v>2.8805605364071618</v>
      </c>
      <c r="D2006" s="21">
        <v>3.0352470462900425</v>
      </c>
      <c r="E2006" s="21">
        <v>3.1785217656212228</v>
      </c>
      <c r="F2006" s="21">
        <v>5</v>
      </c>
      <c r="G2006" s="21">
        <v>3.3636363636363638</v>
      </c>
      <c r="H2006" s="21">
        <v>18.432432432432432</v>
      </c>
      <c r="I2006" s="21">
        <v>12.4</v>
      </c>
      <c r="J2006" s="21">
        <v>21.523588626722898</v>
      </c>
      <c r="K2006" s="21">
        <v>19.505922743896164</v>
      </c>
      <c r="L2006" s="18">
        <v>20.426673366104446</v>
      </c>
    </row>
    <row r="2007" spans="2:12" x14ac:dyDescent="0.2">
      <c r="B2007" s="7">
        <v>2004</v>
      </c>
      <c r="C2007" s="21">
        <v>4.6951307463826124</v>
      </c>
      <c r="D2007" s="21">
        <v>3.0778057006531916</v>
      </c>
      <c r="E2007" s="21">
        <v>3.5194604955311215</v>
      </c>
      <c r="F2007" s="21">
        <v>5</v>
      </c>
      <c r="G2007" s="21">
        <v>3.0909090909090908</v>
      </c>
      <c r="H2007" s="21">
        <v>20.058823529411764</v>
      </c>
      <c r="I2007" s="21">
        <v>12.4</v>
      </c>
      <c r="J2007" s="21">
        <v>13.205170068537116</v>
      </c>
      <c r="K2007" s="21">
        <v>17.616336389831698</v>
      </c>
      <c r="L2007" s="18">
        <v>20.144221575404181</v>
      </c>
    </row>
    <row r="2008" spans="2:12" x14ac:dyDescent="0.2">
      <c r="B2008" s="7">
        <v>2005</v>
      </c>
      <c r="C2008" s="21">
        <v>4.4775988492644094</v>
      </c>
      <c r="D2008" s="21">
        <v>2.8814879642023477</v>
      </c>
      <c r="E2008" s="21">
        <v>3.2283310681896982</v>
      </c>
      <c r="F2008" s="21">
        <v>2</v>
      </c>
      <c r="G2008" s="21">
        <v>3.1818181818181817</v>
      </c>
      <c r="H2008" s="21">
        <v>19.485714285714288</v>
      </c>
      <c r="I2008" s="21">
        <v>31</v>
      </c>
      <c r="J2008" s="21">
        <v>13.846707149789783</v>
      </c>
      <c r="K2008" s="21">
        <v>19.204969592776862</v>
      </c>
      <c r="L2008" s="18">
        <v>21.516661103654069</v>
      </c>
    </row>
    <row r="2009" spans="2:12" x14ac:dyDescent="0.2">
      <c r="B2009" s="7">
        <v>2006</v>
      </c>
      <c r="C2009" s="21">
        <v>2.8349385731047421</v>
      </c>
      <c r="D2009" s="21">
        <v>3.2164565271161485</v>
      </c>
      <c r="E2009" s="21">
        <v>3.3479107055219446</v>
      </c>
      <c r="F2009" s="21">
        <v>3</v>
      </c>
      <c r="G2009" s="21">
        <v>2.9090909090909092</v>
      </c>
      <c r="H2009" s="21">
        <v>21.3125</v>
      </c>
      <c r="I2009" s="21">
        <v>20.666666666666668</v>
      </c>
      <c r="J2009" s="21">
        <v>21.869962399961071</v>
      </c>
      <c r="K2009" s="21">
        <v>18.519012438933643</v>
      </c>
      <c r="L2009" s="18">
        <v>19.275870659936682</v>
      </c>
    </row>
    <row r="2010" spans="2:12" x14ac:dyDescent="0.2">
      <c r="B2010" s="7">
        <v>2007</v>
      </c>
      <c r="C2010" s="21">
        <v>5.201445179889399</v>
      </c>
      <c r="D2010" s="21">
        <v>2.92911393365923</v>
      </c>
      <c r="E2010" s="21">
        <v>3.2967076315947588</v>
      </c>
      <c r="F2010" s="21">
        <v>4</v>
      </c>
      <c r="G2010" s="21">
        <v>3.7272727272727271</v>
      </c>
      <c r="H2010" s="21">
        <v>16.634146341463417</v>
      </c>
      <c r="I2010" s="21">
        <v>15.5</v>
      </c>
      <c r="J2010" s="21">
        <v>11.919764191635359</v>
      </c>
      <c r="K2010" s="21">
        <v>18.806641937492024</v>
      </c>
      <c r="L2010" s="18">
        <v>21.166810647937403</v>
      </c>
    </row>
    <row r="2011" spans="2:12" x14ac:dyDescent="0.2">
      <c r="B2011" s="7">
        <v>2008</v>
      </c>
      <c r="C2011" s="21">
        <v>5.9328269695905682</v>
      </c>
      <c r="D2011" s="21">
        <v>3.2894432747891358</v>
      </c>
      <c r="E2011" s="21">
        <v>3.4832941936101545</v>
      </c>
      <c r="F2011" s="21">
        <v>5</v>
      </c>
      <c r="G2011" s="21">
        <v>2.9090909090909092</v>
      </c>
      <c r="H2011" s="21">
        <v>21.3125</v>
      </c>
      <c r="I2011" s="21">
        <v>12.4</v>
      </c>
      <c r="J2011" s="21">
        <v>10.450330056445031</v>
      </c>
      <c r="K2011" s="21">
        <v>17.799243059553916</v>
      </c>
      <c r="L2011" s="18">
        <v>18.848174241270176</v>
      </c>
    </row>
    <row r="2012" spans="2:12" x14ac:dyDescent="0.2">
      <c r="B2012" s="7">
        <v>2009</v>
      </c>
      <c r="C2012" s="21">
        <v>3.8704939504718929</v>
      </c>
      <c r="D2012" s="21">
        <v>3.1614720228475397</v>
      </c>
      <c r="E2012" s="21">
        <v>3.1457327857729633</v>
      </c>
      <c r="F2012" s="21">
        <v>6</v>
      </c>
      <c r="G2012" s="21">
        <v>2.2727272727272729</v>
      </c>
      <c r="H2012" s="21">
        <v>27.279999999999998</v>
      </c>
      <c r="I2012" s="21">
        <v>10.333333333333334</v>
      </c>
      <c r="J2012" s="21">
        <v>16.01862728462369</v>
      </c>
      <c r="K2012" s="21">
        <v>19.709239220954835</v>
      </c>
      <c r="L2012" s="18">
        <v>19.611117717295681</v>
      </c>
    </row>
    <row r="2013" spans="2:12" x14ac:dyDescent="0.2">
      <c r="B2013" s="7">
        <v>2010</v>
      </c>
      <c r="C2013" s="21">
        <v>2.2710449555512167</v>
      </c>
      <c r="D2013" s="21">
        <v>3.0103609911993274</v>
      </c>
      <c r="E2013" s="21">
        <v>3.4336485247352106</v>
      </c>
      <c r="F2013" s="21">
        <v>5</v>
      </c>
      <c r="G2013" s="21">
        <v>3.3636363636363638</v>
      </c>
      <c r="H2013" s="21">
        <v>18.432432432432432</v>
      </c>
      <c r="I2013" s="21">
        <v>12.4</v>
      </c>
      <c r="J2013" s="21">
        <v>27.300208147994002</v>
      </c>
      <c r="K2013" s="21">
        <v>18.056594771819633</v>
      </c>
      <c r="L2013" s="18">
        <v>20.595536608816875</v>
      </c>
    </row>
    <row r="2014" spans="2:12" x14ac:dyDescent="0.2">
      <c r="B2014" s="7">
        <v>2011</v>
      </c>
      <c r="C2014" s="21">
        <v>6.1718321924781367</v>
      </c>
      <c r="D2014" s="21">
        <v>3.0769517322184954</v>
      </c>
      <c r="E2014" s="21">
        <v>3.123224641392075</v>
      </c>
      <c r="F2014" s="21">
        <v>2</v>
      </c>
      <c r="G2014" s="21">
        <v>3.0909090909090908</v>
      </c>
      <c r="H2014" s="21">
        <v>20.058823529411764</v>
      </c>
      <c r="I2014" s="21">
        <v>31</v>
      </c>
      <c r="J2014" s="21">
        <v>10.045639295825627</v>
      </c>
      <c r="K2014" s="21">
        <v>19.851277803816743</v>
      </c>
      <c r="L2014" s="18">
        <v>20.149812345381751</v>
      </c>
    </row>
    <row r="2015" spans="2:12" x14ac:dyDescent="0.2">
      <c r="B2015" s="7">
        <v>2012</v>
      </c>
      <c r="C2015" s="21">
        <v>5.0702883148461613</v>
      </c>
      <c r="D2015" s="21">
        <v>3.068939956266806</v>
      </c>
      <c r="E2015" s="21">
        <v>3.3038112361814767</v>
      </c>
      <c r="F2015" s="21">
        <v>6</v>
      </c>
      <c r="G2015" s="21">
        <v>2.6363636363636362</v>
      </c>
      <c r="H2015" s="21">
        <v>23.517241379310345</v>
      </c>
      <c r="I2015" s="21">
        <v>10.333333333333334</v>
      </c>
      <c r="J2015" s="21">
        <v>12.228101470770337</v>
      </c>
      <c r="K2015" s="21">
        <v>18.766205320997454</v>
      </c>
      <c r="L2015" s="18">
        <v>20.202415454038253</v>
      </c>
    </row>
    <row r="2016" spans="2:12" x14ac:dyDescent="0.2">
      <c r="B2016" s="7">
        <v>2013</v>
      </c>
      <c r="C2016" s="21">
        <v>3.4907073192063942</v>
      </c>
      <c r="D2016" s="21">
        <v>3.2398478905906503</v>
      </c>
      <c r="E2016" s="21">
        <v>3.5097255356477177</v>
      </c>
      <c r="F2016" s="21">
        <v>2</v>
      </c>
      <c r="G2016" s="21">
        <v>3.6363636363636362</v>
      </c>
      <c r="H2016" s="21">
        <v>17.05</v>
      </c>
      <c r="I2016" s="21">
        <v>31</v>
      </c>
      <c r="J2016" s="21">
        <v>17.761443263623597</v>
      </c>
      <c r="K2016" s="21">
        <v>17.66519899356117</v>
      </c>
      <c r="L2016" s="18">
        <v>19.136700886502702</v>
      </c>
    </row>
    <row r="2017" spans="2:12" x14ac:dyDescent="0.2">
      <c r="B2017" s="7">
        <v>2014</v>
      </c>
      <c r="C2017" s="21">
        <v>5.9015525023760151</v>
      </c>
      <c r="D2017" s="21">
        <v>3.1471239118819603</v>
      </c>
      <c r="E2017" s="21">
        <v>3.0707185749505679</v>
      </c>
      <c r="F2017" s="21">
        <v>6</v>
      </c>
      <c r="G2017" s="21">
        <v>3.3636363636363638</v>
      </c>
      <c r="H2017" s="21">
        <v>18.432432432432432</v>
      </c>
      <c r="I2017" s="21">
        <v>10.333333333333334</v>
      </c>
      <c r="J2017" s="21">
        <v>10.505710145768978</v>
      </c>
      <c r="K2017" s="21">
        <v>20.190713830230461</v>
      </c>
      <c r="L2017" s="18">
        <v>19.700527127616144</v>
      </c>
    </row>
    <row r="2018" spans="2:12" x14ac:dyDescent="0.2">
      <c r="B2018" s="7">
        <v>2015</v>
      </c>
      <c r="C2018" s="21">
        <v>5.4129243050112112</v>
      </c>
      <c r="D2018" s="21">
        <v>3.1067587202557592</v>
      </c>
      <c r="E2018" s="21">
        <v>3.0553354489091453</v>
      </c>
      <c r="F2018" s="21">
        <v>3</v>
      </c>
      <c r="G2018" s="21">
        <v>3.1818181818181817</v>
      </c>
      <c r="H2018" s="21">
        <v>19.485714285714288</v>
      </c>
      <c r="I2018" s="21">
        <v>20.666666666666668</v>
      </c>
      <c r="J2018" s="21">
        <v>11.454067433125058</v>
      </c>
      <c r="K2018" s="21">
        <v>20.292370849863975</v>
      </c>
      <c r="L2018" s="18">
        <v>19.956490214629845</v>
      </c>
    </row>
    <row r="2019" spans="2:12" x14ac:dyDescent="0.2">
      <c r="B2019" s="7">
        <v>2016</v>
      </c>
      <c r="C2019" s="21">
        <v>5.340260416805398</v>
      </c>
      <c r="D2019" s="21">
        <v>3.077364273511431</v>
      </c>
      <c r="E2019" s="21">
        <v>3.4027162974870429</v>
      </c>
      <c r="F2019" s="21">
        <v>3</v>
      </c>
      <c r="G2019" s="21">
        <v>3.6363636363636362</v>
      </c>
      <c r="H2019" s="21">
        <v>17.05</v>
      </c>
      <c r="I2019" s="21">
        <v>20.666666666666668</v>
      </c>
      <c r="J2019" s="21">
        <v>11.609920708153233</v>
      </c>
      <c r="K2019" s="21">
        <v>18.220737369667855</v>
      </c>
      <c r="L2019" s="18">
        <v>20.147111128074158</v>
      </c>
    </row>
    <row r="2020" spans="2:12" x14ac:dyDescent="0.2">
      <c r="B2020" s="7">
        <v>2017</v>
      </c>
      <c r="C2020" s="21">
        <v>4.2893946685560209</v>
      </c>
      <c r="D2020" s="21">
        <v>3.0925736411400564</v>
      </c>
      <c r="E2020" s="21">
        <v>3.1546971975651177</v>
      </c>
      <c r="F2020" s="21">
        <v>4</v>
      </c>
      <c r="G2020" s="21">
        <v>2.9090909090909092</v>
      </c>
      <c r="H2020" s="21">
        <v>21.3125</v>
      </c>
      <c r="I2020" s="21">
        <v>15.5</v>
      </c>
      <c r="J2020" s="21">
        <v>14.454253989379728</v>
      </c>
      <c r="K2020" s="21">
        <v>19.653233295370885</v>
      </c>
      <c r="L2020" s="18">
        <v>20.048027046219058</v>
      </c>
    </row>
    <row r="2021" spans="2:12" x14ac:dyDescent="0.2">
      <c r="B2021" s="7">
        <v>2018</v>
      </c>
      <c r="C2021" s="21">
        <v>2.9629302939580127</v>
      </c>
      <c r="D2021" s="21">
        <v>3.0107127913467933</v>
      </c>
      <c r="E2021" s="21">
        <v>3.214276435470337</v>
      </c>
      <c r="F2021" s="21">
        <v>4</v>
      </c>
      <c r="G2021" s="21">
        <v>2.7272727272727271</v>
      </c>
      <c r="H2021" s="21">
        <v>22.733333333333334</v>
      </c>
      <c r="I2021" s="21">
        <v>15.5</v>
      </c>
      <c r="J2021" s="21">
        <v>20.925230717182238</v>
      </c>
      <c r="K2021" s="21">
        <v>19.288944571106153</v>
      </c>
      <c r="L2021" s="18">
        <v>20.593130031598037</v>
      </c>
    </row>
    <row r="2022" spans="2:12" x14ac:dyDescent="0.2">
      <c r="B2022" s="7">
        <v>2019</v>
      </c>
      <c r="C2022" s="21">
        <v>4.3937267180292245</v>
      </c>
      <c r="D2022" s="21">
        <v>3.3219411477800982</v>
      </c>
      <c r="E2022" s="21">
        <v>3.0708339915849061</v>
      </c>
      <c r="F2022" s="21">
        <v>5</v>
      </c>
      <c r="G2022" s="21">
        <v>3.1818181818181817</v>
      </c>
      <c r="H2022" s="21">
        <v>19.485714285714288</v>
      </c>
      <c r="I2022" s="21">
        <v>12.4</v>
      </c>
      <c r="J2022" s="21">
        <v>14.111027831018509</v>
      </c>
      <c r="K2022" s="21">
        <v>20.189954966598769</v>
      </c>
      <c r="L2022" s="18">
        <v>18.663786395322436</v>
      </c>
    </row>
    <row r="2023" spans="2:12" x14ac:dyDescent="0.2">
      <c r="B2023" s="7">
        <v>2020</v>
      </c>
      <c r="C2023" s="21">
        <v>4.7671372321757657</v>
      </c>
      <c r="D2023" s="21">
        <v>3.0091151927988866</v>
      </c>
      <c r="E2023" s="21">
        <v>3.1711193002712221</v>
      </c>
      <c r="F2023" s="21">
        <v>7</v>
      </c>
      <c r="G2023" s="21">
        <v>3.1818181818181817</v>
      </c>
      <c r="H2023" s="21">
        <v>19.485714285714288</v>
      </c>
      <c r="I2023" s="21">
        <v>8.8571428571428577</v>
      </c>
      <c r="J2023" s="21">
        <v>13.00570908291277</v>
      </c>
      <c r="K2023" s="21">
        <v>19.551456167132283</v>
      </c>
      <c r="L2023" s="18">
        <v>20.604063330101884</v>
      </c>
    </row>
    <row r="2024" spans="2:12" x14ac:dyDescent="0.2">
      <c r="B2024" s="7">
        <v>2021</v>
      </c>
      <c r="C2024" s="21">
        <v>3.761001427905958</v>
      </c>
      <c r="D2024" s="21">
        <v>3.0280028961704568</v>
      </c>
      <c r="E2024" s="21">
        <v>3.4652146630798089</v>
      </c>
      <c r="F2024" s="21">
        <v>3</v>
      </c>
      <c r="G2024" s="21">
        <v>2.5454545454545454</v>
      </c>
      <c r="H2024" s="21">
        <v>24.357142857142858</v>
      </c>
      <c r="I2024" s="21">
        <v>20.666666666666668</v>
      </c>
      <c r="J2024" s="21">
        <v>16.484971140923022</v>
      </c>
      <c r="K2024" s="21">
        <v>17.892109444352783</v>
      </c>
      <c r="L2024" s="18">
        <v>20.475541842582771</v>
      </c>
    </row>
    <row r="2025" spans="2:12" x14ac:dyDescent="0.2">
      <c r="B2025" s="7">
        <v>2022</v>
      </c>
      <c r="C2025" s="21">
        <v>4.8885085387635439</v>
      </c>
      <c r="D2025" s="21">
        <v>3.0599612146788973</v>
      </c>
      <c r="E2025" s="21">
        <v>3.3216008972715501</v>
      </c>
      <c r="F2025" s="21">
        <v>4</v>
      </c>
      <c r="G2025" s="21">
        <v>3.0909090909090908</v>
      </c>
      <c r="H2025" s="21">
        <v>20.058823529411764</v>
      </c>
      <c r="I2025" s="21">
        <v>15.5</v>
      </c>
      <c r="J2025" s="21">
        <v>12.682804889951512</v>
      </c>
      <c r="K2025" s="21">
        <v>18.665698233321294</v>
      </c>
      <c r="L2025" s="18">
        <v>20.261694724292798</v>
      </c>
    </row>
    <row r="2026" spans="2:12" x14ac:dyDescent="0.2">
      <c r="B2026" s="7">
        <v>2023</v>
      </c>
      <c r="C2026" s="21">
        <v>4.1656499424846576</v>
      </c>
      <c r="D2026" s="21">
        <v>2.9797248932166203</v>
      </c>
      <c r="E2026" s="21">
        <v>3.3505330783423664</v>
      </c>
      <c r="F2026" s="21">
        <v>4</v>
      </c>
      <c r="G2026" s="21">
        <v>3.1818181818181817</v>
      </c>
      <c r="H2026" s="21">
        <v>19.485714285714288</v>
      </c>
      <c r="I2026" s="21">
        <v>15.5</v>
      </c>
      <c r="J2026" s="21">
        <v>14.883631811610956</v>
      </c>
      <c r="K2026" s="21">
        <v>18.504518102138455</v>
      </c>
      <c r="L2026" s="18">
        <v>20.807290008934633</v>
      </c>
    </row>
    <row r="2027" spans="2:12" x14ac:dyDescent="0.2">
      <c r="B2027" s="7">
        <v>2024</v>
      </c>
      <c r="C2027" s="21">
        <v>3.4972541035118443</v>
      </c>
      <c r="D2027" s="21">
        <v>3.1215950065523375</v>
      </c>
      <c r="E2027" s="21">
        <v>3.2138503619164487</v>
      </c>
      <c r="F2027" s="21">
        <v>5</v>
      </c>
      <c r="G2027" s="21">
        <v>2.4545454545454546</v>
      </c>
      <c r="H2027" s="21">
        <v>25.25925925925926</v>
      </c>
      <c r="I2027" s="21">
        <v>12.4</v>
      </c>
      <c r="J2027" s="21">
        <v>17.728194224646515</v>
      </c>
      <c r="K2027" s="21">
        <v>19.291501786980781</v>
      </c>
      <c r="L2027" s="18">
        <v>19.861641202609508</v>
      </c>
    </row>
    <row r="2028" spans="2:12" x14ac:dyDescent="0.2">
      <c r="B2028" s="7">
        <v>2025</v>
      </c>
      <c r="C2028" s="21">
        <v>6.7398172042530806</v>
      </c>
      <c r="D2028" s="21">
        <v>3.1050653128635668</v>
      </c>
      <c r="E2028" s="21">
        <v>3.345509013367141</v>
      </c>
      <c r="F2028" s="21">
        <v>2</v>
      </c>
      <c r="G2028" s="21">
        <v>3.9090909090909092</v>
      </c>
      <c r="H2028" s="21">
        <v>15.86046511627907</v>
      </c>
      <c r="I2028" s="21">
        <v>31</v>
      </c>
      <c r="J2028" s="21">
        <v>9.1990625444375027</v>
      </c>
      <c r="K2028" s="21">
        <v>18.532306968020723</v>
      </c>
      <c r="L2028" s="18">
        <v>19.967373872346052</v>
      </c>
    </row>
    <row r="2029" spans="2:12" x14ac:dyDescent="0.2">
      <c r="B2029" s="7">
        <v>2026</v>
      </c>
      <c r="C2029" s="21">
        <v>5.6601567159684834</v>
      </c>
      <c r="D2029" s="21">
        <v>2.8509475908818231</v>
      </c>
      <c r="E2029" s="21">
        <v>3.2076946283854961</v>
      </c>
      <c r="F2029" s="21">
        <v>3</v>
      </c>
      <c r="G2029" s="21">
        <v>2.8181818181818183</v>
      </c>
      <c r="H2029" s="21">
        <v>22</v>
      </c>
      <c r="I2029" s="21">
        <v>20.666666666666668</v>
      </c>
      <c r="J2029" s="21">
        <v>10.953760312869971</v>
      </c>
      <c r="K2029" s="21">
        <v>19.328523186512296</v>
      </c>
      <c r="L2029" s="18">
        <v>21.747155296117828</v>
      </c>
    </row>
    <row r="2030" spans="2:12" x14ac:dyDescent="0.2">
      <c r="B2030" s="7">
        <v>2027</v>
      </c>
      <c r="C2030" s="21">
        <v>4.6185598515623436</v>
      </c>
      <c r="D2030" s="21">
        <v>3.0907219283552809</v>
      </c>
      <c r="E2030" s="21">
        <v>3.2763791268348434</v>
      </c>
      <c r="F2030" s="21">
        <v>5</v>
      </c>
      <c r="G2030" s="21">
        <v>4.3636363636363633</v>
      </c>
      <c r="H2030" s="21">
        <v>14.208333333333334</v>
      </c>
      <c r="I2030" s="21">
        <v>12.4</v>
      </c>
      <c r="J2030" s="21">
        <v>13.424097985658223</v>
      </c>
      <c r="K2030" s="21">
        <v>18.923328955490966</v>
      </c>
      <c r="L2030" s="18">
        <v>20.060038216700111</v>
      </c>
    </row>
    <row r="2031" spans="2:12" x14ac:dyDescent="0.2">
      <c r="B2031" s="7">
        <v>2028</v>
      </c>
      <c r="C2031" s="21">
        <v>5.5729401969257522</v>
      </c>
      <c r="D2031" s="21">
        <v>3.0399005058440158</v>
      </c>
      <c r="E2031" s="21">
        <v>3.1645333549020083</v>
      </c>
      <c r="F2031" s="21">
        <v>5</v>
      </c>
      <c r="G2031" s="21">
        <v>2.8181818181818183</v>
      </c>
      <c r="H2031" s="21">
        <v>22</v>
      </c>
      <c r="I2031" s="21">
        <v>12.4</v>
      </c>
      <c r="J2031" s="21">
        <v>11.125186671517053</v>
      </c>
      <c r="K2031" s="21">
        <v>19.592146154490404</v>
      </c>
      <c r="L2031" s="18">
        <v>20.395404349849258</v>
      </c>
    </row>
    <row r="2032" spans="2:12" x14ac:dyDescent="0.2">
      <c r="B2032" s="7">
        <v>2029</v>
      </c>
      <c r="C2032" s="21">
        <v>4.205394476244475</v>
      </c>
      <c r="D2032" s="21">
        <v>2.9501171828364994</v>
      </c>
      <c r="E2032" s="21">
        <v>3.1458627147277869</v>
      </c>
      <c r="F2032" s="21">
        <v>2</v>
      </c>
      <c r="G2032" s="21">
        <v>2.9090909090909092</v>
      </c>
      <c r="H2032" s="21">
        <v>21.3125</v>
      </c>
      <c r="I2032" s="21">
        <v>31</v>
      </c>
      <c r="J2032" s="21">
        <v>14.742968905824879</v>
      </c>
      <c r="K2032" s="21">
        <v>19.708425199147602</v>
      </c>
      <c r="L2032" s="18">
        <v>21.016114329529042</v>
      </c>
    </row>
    <row r="2033" spans="2:12" x14ac:dyDescent="0.2">
      <c r="B2033" s="7">
        <v>2030</v>
      </c>
      <c r="C2033" s="21">
        <v>3.0432264299757961</v>
      </c>
      <c r="D2033" s="21">
        <v>3.1558449299589117</v>
      </c>
      <c r="E2033" s="21">
        <v>3.3362738083550028</v>
      </c>
      <c r="F2033" s="21">
        <v>3</v>
      </c>
      <c r="G2033" s="21">
        <v>2.4545454545454546</v>
      </c>
      <c r="H2033" s="21">
        <v>25.25925925925926</v>
      </c>
      <c r="I2033" s="21">
        <v>20.666666666666668</v>
      </c>
      <c r="J2033" s="21">
        <v>20.373114333294321</v>
      </c>
      <c r="K2033" s="21">
        <v>18.583606610684626</v>
      </c>
      <c r="L2033" s="18">
        <v>19.646085715880602</v>
      </c>
    </row>
    <row r="2034" spans="2:12" x14ac:dyDescent="0.2">
      <c r="B2034" s="7">
        <v>2031</v>
      </c>
      <c r="C2034" s="21">
        <v>4.81177532536854</v>
      </c>
      <c r="D2034" s="21">
        <v>2.9924086966286136</v>
      </c>
      <c r="E2034" s="21">
        <v>3.5784073840146524</v>
      </c>
      <c r="F2034" s="21">
        <v>3</v>
      </c>
      <c r="G2034" s="21">
        <v>4.1818181818181817</v>
      </c>
      <c r="H2034" s="21">
        <v>14.82608695652174</v>
      </c>
      <c r="I2034" s="21">
        <v>20.666666666666668</v>
      </c>
      <c r="J2034" s="21">
        <v>12.885057137461285</v>
      </c>
      <c r="K2034" s="21">
        <v>17.32614354557964</v>
      </c>
      <c r="L2034" s="18">
        <v>20.71909497852084</v>
      </c>
    </row>
    <row r="2035" spans="2:12" x14ac:dyDescent="0.2">
      <c r="B2035" s="7">
        <v>2032</v>
      </c>
      <c r="C2035" s="21">
        <v>3.7193719029614045</v>
      </c>
      <c r="D2035" s="21">
        <v>2.9510753835018129</v>
      </c>
      <c r="E2035" s="21">
        <v>3.0484770541726824</v>
      </c>
      <c r="F2035" s="21">
        <v>6</v>
      </c>
      <c r="G2035" s="21">
        <v>2.7272727272727271</v>
      </c>
      <c r="H2035" s="21">
        <v>22.733333333333334</v>
      </c>
      <c r="I2035" s="21">
        <v>10.333333333333334</v>
      </c>
      <c r="J2035" s="21">
        <v>16.669481196713598</v>
      </c>
      <c r="K2035" s="21">
        <v>20.338024166898645</v>
      </c>
      <c r="L2035" s="18">
        <v>21.009290493430026</v>
      </c>
    </row>
    <row r="2036" spans="2:12" x14ac:dyDescent="0.2">
      <c r="B2036" s="7">
        <v>2033</v>
      </c>
      <c r="C2036" s="21">
        <v>3.1406897361661388</v>
      </c>
      <c r="D2036" s="21">
        <v>3.1207638665483026</v>
      </c>
      <c r="E2036" s="21">
        <v>3.5011663963338999</v>
      </c>
      <c r="F2036" s="21">
        <v>5</v>
      </c>
      <c r="G2036" s="21">
        <v>3.0909090909090908</v>
      </c>
      <c r="H2036" s="21">
        <v>20.058823529411764</v>
      </c>
      <c r="I2036" s="21">
        <v>12.4</v>
      </c>
      <c r="J2036" s="21">
        <v>19.740886623103311</v>
      </c>
      <c r="K2036" s="21">
        <v>17.708384287282293</v>
      </c>
      <c r="L2036" s="18">
        <v>19.866930870541843</v>
      </c>
    </row>
    <row r="2037" spans="2:12" x14ac:dyDescent="0.2">
      <c r="B2037" s="7">
        <v>2034</v>
      </c>
      <c r="C2037" s="21">
        <v>4.4781464743699653</v>
      </c>
      <c r="D2037" s="21">
        <v>3.1528406097193749</v>
      </c>
      <c r="E2037" s="21">
        <v>3.1497747194053525</v>
      </c>
      <c r="F2037" s="21">
        <v>5</v>
      </c>
      <c r="G2037" s="21">
        <v>2.6363636363636362</v>
      </c>
      <c r="H2037" s="21">
        <v>23.517241379310345</v>
      </c>
      <c r="I2037" s="21">
        <v>12.4</v>
      </c>
      <c r="J2037" s="21">
        <v>13.845013858936547</v>
      </c>
      <c r="K2037" s="21">
        <v>19.683947432184929</v>
      </c>
      <c r="L2037" s="18">
        <v>19.664806336505048</v>
      </c>
    </row>
    <row r="2038" spans="2:12" x14ac:dyDescent="0.2">
      <c r="B2038" s="7">
        <v>2035</v>
      </c>
      <c r="C2038" s="21">
        <v>3.7772599372003719</v>
      </c>
      <c r="D2038" s="21">
        <v>3.0440157374569283</v>
      </c>
      <c r="E2038" s="21">
        <v>3.6861557390114559</v>
      </c>
      <c r="F2038" s="21">
        <v>4</v>
      </c>
      <c r="G2038" s="21">
        <v>2.9090909090909092</v>
      </c>
      <c r="H2038" s="21">
        <v>21.3125</v>
      </c>
      <c r="I2038" s="21">
        <v>15.5</v>
      </c>
      <c r="J2038" s="21">
        <v>16.414014664278874</v>
      </c>
      <c r="K2038" s="21">
        <v>16.819690862173665</v>
      </c>
      <c r="L2038" s="18">
        <v>20.367831623563436</v>
      </c>
    </row>
    <row r="2039" spans="2:12" x14ac:dyDescent="0.2">
      <c r="B2039" s="7">
        <v>2036</v>
      </c>
      <c r="C2039" s="21">
        <v>4.2353673998306043</v>
      </c>
      <c r="D2039" s="21">
        <v>3.0171142735120267</v>
      </c>
      <c r="E2039" s="21">
        <v>3.3804372260594335</v>
      </c>
      <c r="F2039" s="21">
        <v>2</v>
      </c>
      <c r="G2039" s="21">
        <v>3.7272727272727271</v>
      </c>
      <c r="H2039" s="21">
        <v>16.634146341463417</v>
      </c>
      <c r="I2039" s="21">
        <v>31</v>
      </c>
      <c r="J2039" s="21">
        <v>14.638635600415615</v>
      </c>
      <c r="K2039" s="21">
        <v>18.340822755721817</v>
      </c>
      <c r="L2039" s="18">
        <v>20.549437104292981</v>
      </c>
    </row>
    <row r="2040" spans="2:12" x14ac:dyDescent="0.2">
      <c r="B2040" s="7">
        <v>2037</v>
      </c>
      <c r="C2040" s="21">
        <v>5.6055991374669594</v>
      </c>
      <c r="D2040" s="21">
        <v>3.0506785575711732</v>
      </c>
      <c r="E2040" s="21">
        <v>3.3095017550923682</v>
      </c>
      <c r="F2040" s="21">
        <v>3</v>
      </c>
      <c r="G2040" s="21">
        <v>3</v>
      </c>
      <c r="H2040" s="21">
        <v>20.666666666666668</v>
      </c>
      <c r="I2040" s="21">
        <v>20.666666666666668</v>
      </c>
      <c r="J2040" s="21">
        <v>11.060369905083217</v>
      </c>
      <c r="K2040" s="21">
        <v>18.733937791270208</v>
      </c>
      <c r="L2040" s="18">
        <v>20.323347356976832</v>
      </c>
    </row>
    <row r="2041" spans="2:12" x14ac:dyDescent="0.2">
      <c r="B2041" s="7">
        <v>2038</v>
      </c>
      <c r="C2041" s="21">
        <v>5.3718355382734666</v>
      </c>
      <c r="D2041" s="21">
        <v>3.092962843206879</v>
      </c>
      <c r="E2041" s="21">
        <v>3.3021715014448247</v>
      </c>
      <c r="F2041" s="21">
        <v>6</v>
      </c>
      <c r="G2041" s="21">
        <v>3.1818181818181817</v>
      </c>
      <c r="H2041" s="21">
        <v>19.485714285714288</v>
      </c>
      <c r="I2041" s="21">
        <v>10.333333333333334</v>
      </c>
      <c r="J2041" s="21">
        <v>11.541678734998483</v>
      </c>
      <c r="K2041" s="21">
        <v>18.775523915966406</v>
      </c>
      <c r="L2041" s="18">
        <v>20.045504308650695</v>
      </c>
    </row>
    <row r="2042" spans="2:12" x14ac:dyDescent="0.2">
      <c r="B2042" s="7">
        <v>2039</v>
      </c>
      <c r="C2042" s="21">
        <v>4.916478980444472</v>
      </c>
      <c r="D2042" s="21">
        <v>3.1122603722819591</v>
      </c>
      <c r="E2042" s="21">
        <v>3.3027291634622777</v>
      </c>
      <c r="F2042" s="21">
        <v>3</v>
      </c>
      <c r="G2042" s="21">
        <v>3.1818181818181817</v>
      </c>
      <c r="H2042" s="21">
        <v>19.485714285714288</v>
      </c>
      <c r="I2042" s="21">
        <v>20.666666666666668</v>
      </c>
      <c r="J2042" s="21">
        <v>12.61065088381501</v>
      </c>
      <c r="K2042" s="21">
        <v>18.772353690365847</v>
      </c>
      <c r="L2042" s="18">
        <v>19.921212425598121</v>
      </c>
    </row>
    <row r="2043" spans="2:12" x14ac:dyDescent="0.2">
      <c r="B2043" s="7">
        <v>2040</v>
      </c>
      <c r="C2043" s="21">
        <v>3.9153874901239885</v>
      </c>
      <c r="D2043" s="21">
        <v>3.0755944735867842</v>
      </c>
      <c r="E2043" s="21">
        <v>3.2503107285832589</v>
      </c>
      <c r="F2043" s="21">
        <v>3</v>
      </c>
      <c r="G2043" s="21">
        <v>2.8181818181818183</v>
      </c>
      <c r="H2043" s="21">
        <v>22</v>
      </c>
      <c r="I2043" s="21">
        <v>20.666666666666668</v>
      </c>
      <c r="J2043" s="21">
        <v>15.834958904166252</v>
      </c>
      <c r="K2043" s="21">
        <v>19.075099329664546</v>
      </c>
      <c r="L2043" s="18">
        <v>20.158704449645821</v>
      </c>
    </row>
    <row r="2044" spans="2:12" x14ac:dyDescent="0.2">
      <c r="B2044" s="7">
        <v>2041</v>
      </c>
      <c r="C2044" s="21">
        <v>6.516884925846302</v>
      </c>
      <c r="D2044" s="21">
        <v>2.9885562789982392</v>
      </c>
      <c r="E2044" s="21">
        <v>3.1408039628130595</v>
      </c>
      <c r="F2044" s="21">
        <v>5</v>
      </c>
      <c r="G2044" s="21">
        <v>4.1818181818181817</v>
      </c>
      <c r="H2044" s="21">
        <v>14.82608695652174</v>
      </c>
      <c r="I2044" s="21">
        <v>12.4</v>
      </c>
      <c r="J2044" s="21">
        <v>9.5137478573704435</v>
      </c>
      <c r="K2044" s="21">
        <v>19.740168674669441</v>
      </c>
      <c r="L2044" s="18">
        <v>20.74580306072815</v>
      </c>
    </row>
    <row r="2045" spans="2:12" x14ac:dyDescent="0.2">
      <c r="B2045" s="7">
        <v>2042</v>
      </c>
      <c r="C2045" s="21">
        <v>3.6153222874202977</v>
      </c>
      <c r="D2045" s="21">
        <v>3.0853559165248763</v>
      </c>
      <c r="E2045" s="21">
        <v>3.2817105517351934</v>
      </c>
      <c r="F2045" s="21">
        <v>3</v>
      </c>
      <c r="G2045" s="21">
        <v>2.8181818181818183</v>
      </c>
      <c r="H2045" s="21">
        <v>22</v>
      </c>
      <c r="I2045" s="21">
        <v>20.666666666666668</v>
      </c>
      <c r="J2045" s="21">
        <v>17.149231816961997</v>
      </c>
      <c r="K2045" s="21">
        <v>18.892586357811997</v>
      </c>
      <c r="L2045" s="18">
        <v>20.094926380432749</v>
      </c>
    </row>
    <row r="2046" spans="2:12" x14ac:dyDescent="0.2">
      <c r="B2046" s="7">
        <v>2043</v>
      </c>
      <c r="C2046" s="21">
        <v>5.2057647939994363</v>
      </c>
      <c r="D2046" s="21">
        <v>3.2181887234446402</v>
      </c>
      <c r="E2046" s="21">
        <v>3.0367553857821661</v>
      </c>
      <c r="F2046" s="21">
        <v>5</v>
      </c>
      <c r="G2046" s="21">
        <v>2.0909090909090908</v>
      </c>
      <c r="H2046" s="21">
        <v>29.65217391304348</v>
      </c>
      <c r="I2046" s="21">
        <v>12.4</v>
      </c>
      <c r="J2046" s="21">
        <v>11.909873467865078</v>
      </c>
      <c r="K2046" s="21">
        <v>20.416527551174784</v>
      </c>
      <c r="L2046" s="18">
        <v>19.265495385129963</v>
      </c>
    </row>
    <row r="2047" spans="2:12" x14ac:dyDescent="0.2">
      <c r="B2047" s="7">
        <v>2044</v>
      </c>
      <c r="C2047" s="21">
        <v>4.4441007881764856</v>
      </c>
      <c r="D2047" s="21">
        <v>3.0743022214002873</v>
      </c>
      <c r="E2047" s="21">
        <v>3.1950710969421796</v>
      </c>
      <c r="F2047" s="21">
        <v>7</v>
      </c>
      <c r="G2047" s="21">
        <v>3.0909090909090908</v>
      </c>
      <c r="H2047" s="21">
        <v>20.058823529411764</v>
      </c>
      <c r="I2047" s="21">
        <v>8.8571428571428577</v>
      </c>
      <c r="J2047" s="21">
        <v>13.951078734521678</v>
      </c>
      <c r="K2047" s="21">
        <v>19.404889005235805</v>
      </c>
      <c r="L2047" s="18">
        <v>20.167177959413554</v>
      </c>
    </row>
    <row r="2048" spans="2:12" x14ac:dyDescent="0.2">
      <c r="B2048" s="7">
        <v>2045</v>
      </c>
      <c r="C2048" s="21">
        <v>4.1084626515500275</v>
      </c>
      <c r="D2048" s="21">
        <v>3.1250163477226383</v>
      </c>
      <c r="E2048" s="21">
        <v>3.5910740390831211</v>
      </c>
      <c r="F2048" s="21">
        <v>6</v>
      </c>
      <c r="G2048" s="21">
        <v>2.8181818181818183</v>
      </c>
      <c r="H2048" s="21">
        <v>22</v>
      </c>
      <c r="I2048" s="21">
        <v>10.333333333333334</v>
      </c>
      <c r="J2048" s="21">
        <v>15.090802876499033</v>
      </c>
      <c r="K2048" s="21">
        <v>17.265029716800253</v>
      </c>
      <c r="L2048" s="18">
        <v>19.839896212121456</v>
      </c>
    </row>
    <row r="2049" spans="2:12" x14ac:dyDescent="0.2">
      <c r="B2049" s="7">
        <v>2046</v>
      </c>
      <c r="C2049" s="21">
        <v>5.9079073790975816</v>
      </c>
      <c r="D2049" s="21">
        <v>2.9696340930361735</v>
      </c>
      <c r="E2049" s="21">
        <v>3.4140637764346029</v>
      </c>
      <c r="F2049" s="21">
        <v>5</v>
      </c>
      <c r="G2049" s="21">
        <v>3.7272727272727271</v>
      </c>
      <c r="H2049" s="21">
        <v>16.634146341463417</v>
      </c>
      <c r="I2049" s="21">
        <v>12.4</v>
      </c>
      <c r="J2049" s="21">
        <v>10.494409614368456</v>
      </c>
      <c r="K2049" s="21">
        <v>18.160176276715088</v>
      </c>
      <c r="L2049" s="18">
        <v>20.877993065001078</v>
      </c>
    </row>
    <row r="2050" spans="2:12" x14ac:dyDescent="0.2">
      <c r="B2050" s="7">
        <v>2047</v>
      </c>
      <c r="C2050" s="21">
        <v>5.8603351192858044</v>
      </c>
      <c r="D2050" s="21">
        <v>3.0923441502591622</v>
      </c>
      <c r="E2050" s="21">
        <v>3.2083911052180265</v>
      </c>
      <c r="F2050" s="21">
        <v>5</v>
      </c>
      <c r="G2050" s="21">
        <v>2.3636363636363638</v>
      </c>
      <c r="H2050" s="21">
        <v>26.23076923076923</v>
      </c>
      <c r="I2050" s="21">
        <v>12.4</v>
      </c>
      <c r="J2050" s="21">
        <v>10.579599756328594</v>
      </c>
      <c r="K2050" s="21">
        <v>19.324327354967775</v>
      </c>
      <c r="L2050" s="18">
        <v>20.049514862310499</v>
      </c>
    </row>
    <row r="2051" spans="2:12" x14ac:dyDescent="0.2">
      <c r="B2051" s="7">
        <v>2048</v>
      </c>
      <c r="C2051" s="21">
        <v>4.321050587962576</v>
      </c>
      <c r="D2051" s="21">
        <v>3.1204064956319377</v>
      </c>
      <c r="E2051" s="21">
        <v>3.3050631975334803</v>
      </c>
      <c r="F2051" s="21">
        <v>2</v>
      </c>
      <c r="G2051" s="21">
        <v>2.3636363636363638</v>
      </c>
      <c r="H2051" s="21">
        <v>26.23076923076923</v>
      </c>
      <c r="I2051" s="21">
        <v>31</v>
      </c>
      <c r="J2051" s="21">
        <v>14.348362449798048</v>
      </c>
      <c r="K2051" s="21">
        <v>18.759096663044048</v>
      </c>
      <c r="L2051" s="18">
        <v>19.869206171308107</v>
      </c>
    </row>
    <row r="2052" spans="2:12" x14ac:dyDescent="0.2">
      <c r="B2052" s="7">
        <v>2049</v>
      </c>
      <c r="C2052" s="21">
        <v>2.963662259120635</v>
      </c>
      <c r="D2052" s="21">
        <v>3.1494150796510945</v>
      </c>
      <c r="E2052" s="21">
        <v>3.2004178608166005</v>
      </c>
      <c r="F2052" s="21">
        <v>6</v>
      </c>
      <c r="G2052" s="21">
        <v>3.2727272727272729</v>
      </c>
      <c r="H2052" s="21">
        <v>18.944444444444443</v>
      </c>
      <c r="I2052" s="21">
        <v>10.333333333333334</v>
      </c>
      <c r="J2052" s="21">
        <v>20.920062604703269</v>
      </c>
      <c r="K2052" s="21">
        <v>19.37247031366724</v>
      </c>
      <c r="L2052" s="18">
        <v>19.686195192431931</v>
      </c>
    </row>
    <row r="2053" spans="2:12" x14ac:dyDescent="0.2">
      <c r="B2053" s="7">
        <v>2050</v>
      </c>
      <c r="C2053" s="21">
        <v>3.8706911456564157</v>
      </c>
      <c r="D2053" s="21">
        <v>3.0752614514218646</v>
      </c>
      <c r="E2053" s="21">
        <v>3.4357922390535069</v>
      </c>
      <c r="F2053" s="21">
        <v>3</v>
      </c>
      <c r="G2053" s="21">
        <v>2.5454545454545454</v>
      </c>
      <c r="H2053" s="21">
        <v>24.357142857142858</v>
      </c>
      <c r="I2053" s="21">
        <v>20.666666666666668</v>
      </c>
      <c r="J2053" s="21">
        <v>16.017811203969273</v>
      </c>
      <c r="K2053" s="21">
        <v>18.045328613082781</v>
      </c>
      <c r="L2053" s="18">
        <v>20.160887449531796</v>
      </c>
    </row>
    <row r="2054" spans="2:12" x14ac:dyDescent="0.2">
      <c r="B2054" s="7">
        <v>2051</v>
      </c>
      <c r="C2054" s="21">
        <v>5.1254159188799484</v>
      </c>
      <c r="D2054" s="21">
        <v>3.2370439947409166</v>
      </c>
      <c r="E2054" s="21">
        <v>3.7550388881852941</v>
      </c>
      <c r="F2054" s="21">
        <v>3</v>
      </c>
      <c r="G2054" s="21">
        <v>4.3636363636363633</v>
      </c>
      <c r="H2054" s="21">
        <v>14.208333333333334</v>
      </c>
      <c r="I2054" s="21">
        <v>20.666666666666668</v>
      </c>
      <c r="J2054" s="21">
        <v>12.096579278886852</v>
      </c>
      <c r="K2054" s="21">
        <v>16.511147246723421</v>
      </c>
      <c r="L2054" s="18">
        <v>19.153276909652348</v>
      </c>
    </row>
    <row r="2055" spans="2:12" x14ac:dyDescent="0.2">
      <c r="B2055" s="7">
        <v>2052</v>
      </c>
      <c r="C2055" s="21">
        <v>5.6492030850741131</v>
      </c>
      <c r="D2055" s="21">
        <v>3.1461389394494321</v>
      </c>
      <c r="E2055" s="21">
        <v>3.7291502801974969</v>
      </c>
      <c r="F2055" s="21">
        <v>6</v>
      </c>
      <c r="G2055" s="21">
        <v>3.6363636363636362</v>
      </c>
      <c r="H2055" s="21">
        <v>17.05</v>
      </c>
      <c r="I2055" s="21">
        <v>10.333333333333334</v>
      </c>
      <c r="J2055" s="21">
        <v>10.97499931694996</v>
      </c>
      <c r="K2055" s="21">
        <v>16.625771379939255</v>
      </c>
      <c r="L2055" s="18">
        <v>19.706694838737757</v>
      </c>
    </row>
    <row r="2056" spans="2:12" x14ac:dyDescent="0.2">
      <c r="B2056" s="7">
        <v>2053</v>
      </c>
      <c r="C2056" s="21">
        <v>5.0684568132148584</v>
      </c>
      <c r="D2056" s="21">
        <v>2.9278677447431476</v>
      </c>
      <c r="E2056" s="21">
        <v>3.2288657429809513</v>
      </c>
      <c r="F2056" s="21">
        <v>5</v>
      </c>
      <c r="G2056" s="21">
        <v>3.4545454545454546</v>
      </c>
      <c r="H2056" s="21">
        <v>17.94736842105263</v>
      </c>
      <c r="I2056" s="21">
        <v>12.4</v>
      </c>
      <c r="J2056" s="21">
        <v>12.232520130851066</v>
      </c>
      <c r="K2056" s="21">
        <v>19.201789400744918</v>
      </c>
      <c r="L2056" s="18">
        <v>21.175819881658985</v>
      </c>
    </row>
    <row r="2057" spans="2:12" x14ac:dyDescent="0.2">
      <c r="B2057" s="7">
        <v>2054</v>
      </c>
      <c r="C2057" s="21">
        <v>3.2163810219767024</v>
      </c>
      <c r="D2057" s="21">
        <v>3.0737304666027256</v>
      </c>
      <c r="E2057" s="21">
        <v>3.1409506849434288</v>
      </c>
      <c r="F2057" s="21">
        <v>4</v>
      </c>
      <c r="G2057" s="21">
        <v>3.9090909090909092</v>
      </c>
      <c r="H2057" s="21">
        <v>15.86046511627907</v>
      </c>
      <c r="I2057" s="21">
        <v>15.5</v>
      </c>
      <c r="J2057" s="21">
        <v>19.276323164566008</v>
      </c>
      <c r="K2057" s="21">
        <v>19.73924655907696</v>
      </c>
      <c r="L2057" s="18">
        <v>20.170929323066566</v>
      </c>
    </row>
    <row r="2058" spans="2:12" x14ac:dyDescent="0.2">
      <c r="B2058" s="7">
        <v>2055</v>
      </c>
      <c r="C2058" s="21">
        <v>5.2398460081433704</v>
      </c>
      <c r="D2058" s="21">
        <v>3.1256640207021782</v>
      </c>
      <c r="E2058" s="21">
        <v>3.2459339910766629</v>
      </c>
      <c r="F2058" s="21">
        <v>7</v>
      </c>
      <c r="G2058" s="21">
        <v>2.5454545454545454</v>
      </c>
      <c r="H2058" s="21">
        <v>24.357142857142858</v>
      </c>
      <c r="I2058" s="21">
        <v>8.8571428571428577</v>
      </c>
      <c r="J2058" s="21">
        <v>11.832408796679198</v>
      </c>
      <c r="K2058" s="21">
        <v>19.10081972413581</v>
      </c>
      <c r="L2058" s="18">
        <v>19.835785160962931</v>
      </c>
    </row>
    <row r="2059" spans="2:12" x14ac:dyDescent="0.2">
      <c r="B2059" s="7">
        <v>2056</v>
      </c>
      <c r="C2059" s="21">
        <v>5.2926569337066747</v>
      </c>
      <c r="D2059" s="21">
        <v>3.1048584881070953</v>
      </c>
      <c r="E2059" s="21">
        <v>3.361006761584755</v>
      </c>
      <c r="F2059" s="21">
        <v>4</v>
      </c>
      <c r="G2059" s="21">
        <v>3.1818181818181817</v>
      </c>
      <c r="H2059" s="21">
        <v>19.485714285714288</v>
      </c>
      <c r="I2059" s="21">
        <v>15.5</v>
      </c>
      <c r="J2059" s="21">
        <v>11.71434324510029</v>
      </c>
      <c r="K2059" s="21">
        <v>18.446853695339268</v>
      </c>
      <c r="L2059" s="18">
        <v>19.968703964282398</v>
      </c>
    </row>
    <row r="2060" spans="2:12" x14ac:dyDescent="0.2">
      <c r="B2060" s="7">
        <v>2057</v>
      </c>
      <c r="C2060" s="21">
        <v>3.3016542919633256</v>
      </c>
      <c r="D2060" s="21">
        <v>2.8769104778562982</v>
      </c>
      <c r="E2060" s="21">
        <v>3.2938374912418902</v>
      </c>
      <c r="F2060" s="21">
        <v>4</v>
      </c>
      <c r="G2060" s="21">
        <v>2.9090909090909092</v>
      </c>
      <c r="H2060" s="21">
        <v>21.3125</v>
      </c>
      <c r="I2060" s="21">
        <v>15.5</v>
      </c>
      <c r="J2060" s="21">
        <v>18.778465132135853</v>
      </c>
      <c r="K2060" s="21">
        <v>18.823029419288037</v>
      </c>
      <c r="L2060" s="18">
        <v>21.550896518058739</v>
      </c>
    </row>
    <row r="2061" spans="2:12" x14ac:dyDescent="0.2">
      <c r="B2061" s="7">
        <v>2058</v>
      </c>
      <c r="C2061" s="21">
        <v>4.9377840692786128</v>
      </c>
      <c r="D2061" s="21">
        <v>3.2587680728767117</v>
      </c>
      <c r="E2061" s="21">
        <v>3.5912959316736224</v>
      </c>
      <c r="F2061" s="21">
        <v>2</v>
      </c>
      <c r="G2061" s="21">
        <v>3.2727272727272729</v>
      </c>
      <c r="H2061" s="21">
        <v>18.944444444444443</v>
      </c>
      <c r="I2061" s="21">
        <v>31</v>
      </c>
      <c r="J2061" s="21">
        <v>12.556239626950296</v>
      </c>
      <c r="K2061" s="21">
        <v>17.263962975924027</v>
      </c>
      <c r="L2061" s="18">
        <v>19.025594523291389</v>
      </c>
    </row>
    <row r="2062" spans="2:12" x14ac:dyDescent="0.2">
      <c r="B2062" s="7">
        <v>2059</v>
      </c>
      <c r="C2062" s="21">
        <v>3.6780601985638972</v>
      </c>
      <c r="D2062" s="21">
        <v>3.2770226093897552</v>
      </c>
      <c r="E2062" s="21">
        <v>3.4561306514698078</v>
      </c>
      <c r="F2062" s="21">
        <v>6</v>
      </c>
      <c r="G2062" s="21">
        <v>3.0909090909090908</v>
      </c>
      <c r="H2062" s="21">
        <v>20.058823529411764</v>
      </c>
      <c r="I2062" s="21">
        <v>10.333333333333334</v>
      </c>
      <c r="J2062" s="21">
        <v>16.856711596022265</v>
      </c>
      <c r="K2062" s="21">
        <v>17.939136639302948</v>
      </c>
      <c r="L2062" s="18">
        <v>18.919613133687104</v>
      </c>
    </row>
    <row r="2063" spans="2:12" x14ac:dyDescent="0.2">
      <c r="B2063" s="7">
        <v>2060</v>
      </c>
      <c r="C2063" s="21">
        <v>4.8424221177022684</v>
      </c>
      <c r="D2063" s="21">
        <v>3.2243146796069886</v>
      </c>
      <c r="E2063" s="21">
        <v>3.3657902062458032</v>
      </c>
      <c r="F2063" s="21">
        <v>7</v>
      </c>
      <c r="G2063" s="21">
        <v>2.9090909090909092</v>
      </c>
      <c r="H2063" s="21">
        <v>21.3125</v>
      </c>
      <c r="I2063" s="21">
        <v>8.8571428571428577</v>
      </c>
      <c r="J2063" s="21">
        <v>12.803509998302054</v>
      </c>
      <c r="K2063" s="21">
        <v>18.420637116641533</v>
      </c>
      <c r="L2063" s="18">
        <v>19.228892388244553</v>
      </c>
    </row>
    <row r="2064" spans="2:12" x14ac:dyDescent="0.2">
      <c r="B2064" s="7">
        <v>2061</v>
      </c>
      <c r="C2064" s="21">
        <v>5.182615187391769</v>
      </c>
      <c r="D2064" s="21">
        <v>3.1564267660187739</v>
      </c>
      <c r="E2064" s="21">
        <v>3.2679922526276384</v>
      </c>
      <c r="F2064" s="21">
        <v>3</v>
      </c>
      <c r="G2064" s="21">
        <v>3.2727272727272729</v>
      </c>
      <c r="H2064" s="21">
        <v>18.944444444444443</v>
      </c>
      <c r="I2064" s="21">
        <v>20.666666666666668</v>
      </c>
      <c r="J2064" s="21">
        <v>11.96307226336873</v>
      </c>
      <c r="K2064" s="21">
        <v>18.971893201444626</v>
      </c>
      <c r="L2064" s="18">
        <v>19.642464278745518</v>
      </c>
    </row>
    <row r="2065" spans="2:12" x14ac:dyDescent="0.2">
      <c r="B2065" s="7">
        <v>2062</v>
      </c>
      <c r="C2065" s="21">
        <v>5.8993098408676117</v>
      </c>
      <c r="D2065" s="21">
        <v>3.0996117358644857</v>
      </c>
      <c r="E2065" s="21">
        <v>3.292205821463972</v>
      </c>
      <c r="F2065" s="21">
        <v>3</v>
      </c>
      <c r="G2065" s="21">
        <v>2.3636363636363638</v>
      </c>
      <c r="H2065" s="21">
        <v>26.23076923076923</v>
      </c>
      <c r="I2065" s="21">
        <v>20.666666666666668</v>
      </c>
      <c r="J2065" s="21">
        <v>10.509703960706302</v>
      </c>
      <c r="K2065" s="21">
        <v>18.832358413250709</v>
      </c>
      <c r="L2065" s="18">
        <v>20.002505243679536</v>
      </c>
    </row>
    <row r="2066" spans="2:12" x14ac:dyDescent="0.2">
      <c r="B2066" s="7">
        <v>2063</v>
      </c>
      <c r="C2066" s="21">
        <v>4.2012526179073202</v>
      </c>
      <c r="D2066" s="21">
        <v>3.0030524231629823</v>
      </c>
      <c r="E2066" s="21">
        <v>3.3893331044900128</v>
      </c>
      <c r="F2066" s="21">
        <v>4</v>
      </c>
      <c r="G2066" s="21">
        <v>3.5454545454545454</v>
      </c>
      <c r="H2066" s="21">
        <v>17.487179487179489</v>
      </c>
      <c r="I2066" s="21">
        <v>15.5</v>
      </c>
      <c r="J2066" s="21">
        <v>14.757503449264789</v>
      </c>
      <c r="K2066" s="21">
        <v>18.292684161927198</v>
      </c>
      <c r="L2066" s="18">
        <v>20.645660236160026</v>
      </c>
    </row>
    <row r="2067" spans="2:12" x14ac:dyDescent="0.2">
      <c r="B2067" s="7">
        <v>2064</v>
      </c>
      <c r="C2067" s="21">
        <v>5.7465475370383405</v>
      </c>
      <c r="D2067" s="21">
        <v>2.9622355454480616</v>
      </c>
      <c r="E2067" s="21">
        <v>3.5435840540733348</v>
      </c>
      <c r="F2067" s="21">
        <v>5</v>
      </c>
      <c r="G2067" s="21">
        <v>2.8181818181818183</v>
      </c>
      <c r="H2067" s="21">
        <v>22</v>
      </c>
      <c r="I2067" s="21">
        <v>12.4</v>
      </c>
      <c r="J2067" s="21">
        <v>10.789086769123569</v>
      </c>
      <c r="K2067" s="21">
        <v>17.496410146876936</v>
      </c>
      <c r="L2067" s="18">
        <v>20.93013842038075</v>
      </c>
    </row>
    <row r="2068" spans="2:12" x14ac:dyDescent="0.2">
      <c r="B2068" s="7">
        <v>2065</v>
      </c>
      <c r="C2068" s="21">
        <v>4.3341183985298652</v>
      </c>
      <c r="D2068" s="21">
        <v>3.1239255375359245</v>
      </c>
      <c r="E2068" s="21">
        <v>3.0066690167111476</v>
      </c>
      <c r="F2068" s="21">
        <v>5</v>
      </c>
      <c r="G2068" s="21">
        <v>4</v>
      </c>
      <c r="H2068" s="21">
        <v>15.5</v>
      </c>
      <c r="I2068" s="21">
        <v>12.4</v>
      </c>
      <c r="J2068" s="21">
        <v>14.305100668461302</v>
      </c>
      <c r="K2068" s="21">
        <v>20.620826454592216</v>
      </c>
      <c r="L2068" s="18">
        <v>19.846823893537511</v>
      </c>
    </row>
    <row r="2069" spans="2:12" x14ac:dyDescent="0.2">
      <c r="B2069" s="7">
        <v>2066</v>
      </c>
      <c r="C2069" s="21">
        <v>3.6836780626119889</v>
      </c>
      <c r="D2069" s="21">
        <v>3.1006337804097979</v>
      </c>
      <c r="E2069" s="21">
        <v>3.6588319201506327</v>
      </c>
      <c r="F2069" s="21">
        <v>5</v>
      </c>
      <c r="G2069" s="21">
        <v>2.9090909090909092</v>
      </c>
      <c r="H2069" s="21">
        <v>21.3125</v>
      </c>
      <c r="I2069" s="21">
        <v>12.4</v>
      </c>
      <c r="J2069" s="21">
        <v>16.831003943932494</v>
      </c>
      <c r="K2069" s="21">
        <v>16.945298760115627</v>
      </c>
      <c r="L2069" s="18">
        <v>19.995911929917025</v>
      </c>
    </row>
    <row r="2070" spans="2:12" x14ac:dyDescent="0.2">
      <c r="B2070" s="7">
        <v>2067</v>
      </c>
      <c r="C2070" s="21">
        <v>3.3551176294869069</v>
      </c>
      <c r="D2070" s="21">
        <v>3.1306561328394142</v>
      </c>
      <c r="E2070" s="21">
        <v>3.1092311277640996</v>
      </c>
      <c r="F2070" s="21">
        <v>6</v>
      </c>
      <c r="G2070" s="21">
        <v>3.8181818181818183</v>
      </c>
      <c r="H2070" s="21">
        <v>16.238095238095237</v>
      </c>
      <c r="I2070" s="21">
        <v>10.333333333333334</v>
      </c>
      <c r="J2070" s="21">
        <v>18.479232875504746</v>
      </c>
      <c r="K2070" s="21">
        <v>19.94062115433189</v>
      </c>
      <c r="L2070" s="18">
        <v>19.80415522153428</v>
      </c>
    </row>
    <row r="2071" spans="2:12" x14ac:dyDescent="0.2">
      <c r="B2071" s="7">
        <v>2068</v>
      </c>
      <c r="C2071" s="21">
        <v>4.8100727831253201</v>
      </c>
      <c r="D2071" s="21">
        <v>3.0871873737364588</v>
      </c>
      <c r="E2071" s="21">
        <v>3.5053648138425437</v>
      </c>
      <c r="F2071" s="21">
        <v>3</v>
      </c>
      <c r="G2071" s="21">
        <v>3.1818181818181817</v>
      </c>
      <c r="H2071" s="21">
        <v>19.485714285714288</v>
      </c>
      <c r="I2071" s="21">
        <v>20.666666666666668</v>
      </c>
      <c r="J2071" s="21">
        <v>12.889617848924901</v>
      </c>
      <c r="K2071" s="21">
        <v>17.687174742886821</v>
      </c>
      <c r="L2071" s="18">
        <v>20.083005174046395</v>
      </c>
    </row>
    <row r="2072" spans="2:12" x14ac:dyDescent="0.2">
      <c r="B2072" s="7">
        <v>2069</v>
      </c>
      <c r="C2072" s="21">
        <v>5.8596703567910575</v>
      </c>
      <c r="D2072" s="21">
        <v>3.0361749504039053</v>
      </c>
      <c r="E2072" s="21">
        <v>3.3310163026335307</v>
      </c>
      <c r="F2072" s="21">
        <v>6</v>
      </c>
      <c r="G2072" s="21">
        <v>3.3636363636363638</v>
      </c>
      <c r="H2072" s="21">
        <v>18.432432432432432</v>
      </c>
      <c r="I2072" s="21">
        <v>10.333333333333334</v>
      </c>
      <c r="J2072" s="21">
        <v>10.580799981033946</v>
      </c>
      <c r="K2072" s="21">
        <v>18.61293802464499</v>
      </c>
      <c r="L2072" s="18">
        <v>20.420430644733461</v>
      </c>
    </row>
    <row r="2073" spans="2:12" x14ac:dyDescent="0.2">
      <c r="B2073" s="7">
        <v>2070</v>
      </c>
      <c r="C2073" s="21">
        <v>4.7552464937786283</v>
      </c>
      <c r="D2073" s="21">
        <v>3.0969099930384343</v>
      </c>
      <c r="E2073" s="21">
        <v>3.3629799141833221</v>
      </c>
      <c r="F2073" s="21">
        <v>5</v>
      </c>
      <c r="G2073" s="21">
        <v>2.7272727272727271</v>
      </c>
      <c r="H2073" s="21">
        <v>22.733333333333334</v>
      </c>
      <c r="I2073" s="21">
        <v>12.4</v>
      </c>
      <c r="J2073" s="21">
        <v>13.038230527295626</v>
      </c>
      <c r="K2073" s="21">
        <v>18.436030420079479</v>
      </c>
      <c r="L2073" s="18">
        <v>20.019955419876663</v>
      </c>
    </row>
    <row r="2074" spans="2:12" x14ac:dyDescent="0.2">
      <c r="B2074" s="7">
        <v>2071</v>
      </c>
      <c r="C2074" s="21">
        <v>3.3474924834692561</v>
      </c>
      <c r="D2074" s="21">
        <v>3.0730536813335378</v>
      </c>
      <c r="E2074" s="21">
        <v>3.5959649015999284</v>
      </c>
      <c r="F2074" s="21">
        <v>4</v>
      </c>
      <c r="G2074" s="21">
        <v>2.7272727272727271</v>
      </c>
      <c r="H2074" s="21">
        <v>22.733333333333334</v>
      </c>
      <c r="I2074" s="21">
        <v>15.5</v>
      </c>
      <c r="J2074" s="21">
        <v>18.52132612878783</v>
      </c>
      <c r="K2074" s="21">
        <v>17.241547594753985</v>
      </c>
      <c r="L2074" s="18">
        <v>20.175371610526302</v>
      </c>
    </row>
    <row r="2075" spans="2:12" x14ac:dyDescent="0.2">
      <c r="B2075" s="7">
        <v>2072</v>
      </c>
      <c r="C2075" s="21">
        <v>5.2551219402647043</v>
      </c>
      <c r="D2075" s="21">
        <v>3.1039144290052447</v>
      </c>
      <c r="E2075" s="21">
        <v>3.2496056095047803</v>
      </c>
      <c r="F2075" s="21">
        <v>7</v>
      </c>
      <c r="G2075" s="21">
        <v>3.0909090909090908</v>
      </c>
      <c r="H2075" s="21">
        <v>20.058823529411764</v>
      </c>
      <c r="I2075" s="21">
        <v>8.8571428571428577</v>
      </c>
      <c r="J2075" s="21">
        <v>11.798013576993613</v>
      </c>
      <c r="K2075" s="21">
        <v>19.079238360081614</v>
      </c>
      <c r="L2075" s="18">
        <v>19.974777468291872</v>
      </c>
    </row>
    <row r="2076" spans="2:12" x14ac:dyDescent="0.2">
      <c r="B2076" s="7">
        <v>2073</v>
      </c>
      <c r="C2076" s="21">
        <v>3.3143609452619867</v>
      </c>
      <c r="D2076" s="21">
        <v>2.9955228125975792</v>
      </c>
      <c r="E2076" s="21">
        <v>3.5385118308958932</v>
      </c>
      <c r="F2076" s="21">
        <v>7</v>
      </c>
      <c r="G2076" s="21">
        <v>2.4545454545454546</v>
      </c>
      <c r="H2076" s="21">
        <v>25.25925925925926</v>
      </c>
      <c r="I2076" s="21">
        <v>8.8571428571428577</v>
      </c>
      <c r="J2076" s="21">
        <v>18.706471933490381</v>
      </c>
      <c r="K2076" s="21">
        <v>17.521490096107044</v>
      </c>
      <c r="L2076" s="18">
        <v>20.697555611748609</v>
      </c>
    </row>
    <row r="2077" spans="2:12" x14ac:dyDescent="0.2">
      <c r="B2077" s="7">
        <v>2074</v>
      </c>
      <c r="C2077" s="21">
        <v>4.2362532086729878</v>
      </c>
      <c r="D2077" s="21">
        <v>2.997755003086279</v>
      </c>
      <c r="E2077" s="21">
        <v>3.2048541304069018</v>
      </c>
      <c r="F2077" s="21">
        <v>5</v>
      </c>
      <c r="G2077" s="21">
        <v>3.1818181818181817</v>
      </c>
      <c r="H2077" s="21">
        <v>19.485714285714288</v>
      </c>
      <c r="I2077" s="21">
        <v>12.4</v>
      </c>
      <c r="J2077" s="21">
        <v>14.635574633042671</v>
      </c>
      <c r="K2077" s="21">
        <v>19.345654272298571</v>
      </c>
      <c r="L2077" s="18">
        <v>20.682143782987314</v>
      </c>
    </row>
    <row r="2078" spans="2:12" x14ac:dyDescent="0.2">
      <c r="B2078" s="7">
        <v>2075</v>
      </c>
      <c r="C2078" s="21">
        <v>4.4471553739954386</v>
      </c>
      <c r="D2078" s="21">
        <v>3.0729566478271844</v>
      </c>
      <c r="E2078" s="21">
        <v>3.6355447742100648</v>
      </c>
      <c r="F2078" s="21">
        <v>4</v>
      </c>
      <c r="G2078" s="21">
        <v>4.1818181818181817</v>
      </c>
      <c r="H2078" s="21">
        <v>14.82608695652174</v>
      </c>
      <c r="I2078" s="21">
        <v>15.5</v>
      </c>
      <c r="J2078" s="21">
        <v>13.941496256807778</v>
      </c>
      <c r="K2078" s="21">
        <v>17.05384030470961</v>
      </c>
      <c r="L2078" s="18">
        <v>20.176008680056956</v>
      </c>
    </row>
    <row r="2079" spans="2:12" x14ac:dyDescent="0.2">
      <c r="B2079" s="7">
        <v>2076</v>
      </c>
      <c r="C2079" s="21">
        <v>4.720276916563467</v>
      </c>
      <c r="D2079" s="21">
        <v>3.1614610694309109</v>
      </c>
      <c r="E2079" s="21">
        <v>3.2510222488092388</v>
      </c>
      <c r="F2079" s="21">
        <v>5</v>
      </c>
      <c r="G2079" s="21">
        <v>2.7272727272727271</v>
      </c>
      <c r="H2079" s="21">
        <v>22.733333333333334</v>
      </c>
      <c r="I2079" s="21">
        <v>12.4</v>
      </c>
      <c r="J2079" s="21">
        <v>13.134822616537983</v>
      </c>
      <c r="K2079" s="21">
        <v>19.070924544644047</v>
      </c>
      <c r="L2079" s="18">
        <v>19.611185663330186</v>
      </c>
    </row>
    <row r="2080" spans="2:12" x14ac:dyDescent="0.2">
      <c r="B2080" s="7">
        <v>2077</v>
      </c>
      <c r="C2080" s="21">
        <v>3.3215412888941946</v>
      </c>
      <c r="D2080" s="21">
        <v>2.907264642729658</v>
      </c>
      <c r="E2080" s="21">
        <v>3.5039259701919288</v>
      </c>
      <c r="F2080" s="21">
        <v>7</v>
      </c>
      <c r="G2080" s="21">
        <v>2.5454545454545454</v>
      </c>
      <c r="H2080" s="21">
        <v>24.357142857142858</v>
      </c>
      <c r="I2080" s="21">
        <v>8.8571428571428577</v>
      </c>
      <c r="J2080" s="21">
        <v>18.666033207927093</v>
      </c>
      <c r="K2080" s="21">
        <v>17.694437761367411</v>
      </c>
      <c r="L2080" s="18">
        <v>21.325887945924187</v>
      </c>
    </row>
    <row r="2081" spans="2:12" x14ac:dyDescent="0.2">
      <c r="B2081" s="7">
        <v>2078</v>
      </c>
      <c r="C2081" s="21">
        <v>6.2195291461977895</v>
      </c>
      <c r="D2081" s="21">
        <v>2.9023912222331414</v>
      </c>
      <c r="E2081" s="21">
        <v>3.51417718102892</v>
      </c>
      <c r="F2081" s="21">
        <v>7</v>
      </c>
      <c r="G2081" s="21">
        <v>3.7272727272727271</v>
      </c>
      <c r="H2081" s="21">
        <v>16.634146341463417</v>
      </c>
      <c r="I2081" s="21">
        <v>8.8571428571428577</v>
      </c>
      <c r="J2081" s="21">
        <v>9.9686002818883352</v>
      </c>
      <c r="K2081" s="21">
        <v>17.642821293901562</v>
      </c>
      <c r="L2081" s="18">
        <v>21.361696357493912</v>
      </c>
    </row>
    <row r="2082" spans="2:12" x14ac:dyDescent="0.2">
      <c r="B2082" s="7">
        <v>2079</v>
      </c>
      <c r="C2082" s="21">
        <v>5.5239120869653711</v>
      </c>
      <c r="D2082" s="21">
        <v>3.0652953423060239</v>
      </c>
      <c r="E2082" s="21">
        <v>3.3787532230569499</v>
      </c>
      <c r="F2082" s="21">
        <v>7</v>
      </c>
      <c r="G2082" s="21">
        <v>2.5454545454545454</v>
      </c>
      <c r="H2082" s="21">
        <v>24.357142857142858</v>
      </c>
      <c r="I2082" s="21">
        <v>8.8571428571428577</v>
      </c>
      <c r="J2082" s="21">
        <v>11.223929531083552</v>
      </c>
      <c r="K2082" s="21">
        <v>18.349963997638479</v>
      </c>
      <c r="L2082" s="18">
        <v>20.226435979691718</v>
      </c>
    </row>
    <row r="2083" spans="2:12" x14ac:dyDescent="0.2">
      <c r="B2083" s="7">
        <v>2080</v>
      </c>
      <c r="C2083" s="21">
        <v>4.8283137849090707</v>
      </c>
      <c r="D2083" s="21">
        <v>3.0185013376344303</v>
      </c>
      <c r="E2083" s="21">
        <v>3.2665110131503998</v>
      </c>
      <c r="F2083" s="21">
        <v>7</v>
      </c>
      <c r="G2083" s="21">
        <v>3.5454545454545454</v>
      </c>
      <c r="H2083" s="21">
        <v>17.487179487179489</v>
      </c>
      <c r="I2083" s="21">
        <v>8.8571428571428577</v>
      </c>
      <c r="J2083" s="21">
        <v>12.840921854288229</v>
      </c>
      <c r="K2083" s="21">
        <v>18.980496239075542</v>
      </c>
      <c r="L2083" s="18">
        <v>20.539994210699536</v>
      </c>
    </row>
    <row r="2084" spans="2:12" x14ac:dyDescent="0.2">
      <c r="B2084" s="7">
        <v>2081</v>
      </c>
      <c r="C2084" s="21">
        <v>5.2076576817978655</v>
      </c>
      <c r="D2084" s="21">
        <v>2.9250989293791201</v>
      </c>
      <c r="E2084" s="21">
        <v>3.0836492444068835</v>
      </c>
      <c r="F2084" s="21">
        <v>5</v>
      </c>
      <c r="G2084" s="21">
        <v>2.9090909090909092</v>
      </c>
      <c r="H2084" s="21">
        <v>21.3125</v>
      </c>
      <c r="I2084" s="21">
        <v>12.4</v>
      </c>
      <c r="J2084" s="21">
        <v>11.905544447882264</v>
      </c>
      <c r="K2084" s="21">
        <v>20.106048089761011</v>
      </c>
      <c r="L2084" s="18">
        <v>21.19586430984749</v>
      </c>
    </row>
    <row r="2085" spans="2:12" x14ac:dyDescent="0.2">
      <c r="B2085" s="7">
        <v>2082</v>
      </c>
      <c r="C2085" s="21">
        <v>4.460123635781585</v>
      </c>
      <c r="D2085" s="21">
        <v>3.0077486600385845</v>
      </c>
      <c r="E2085" s="21">
        <v>3.3906364986713169</v>
      </c>
      <c r="F2085" s="21">
        <v>4</v>
      </c>
      <c r="G2085" s="21">
        <v>3.7272727272727271</v>
      </c>
      <c r="H2085" s="21">
        <v>16.634146341463417</v>
      </c>
      <c r="I2085" s="21">
        <v>15.5</v>
      </c>
      <c r="J2085" s="21">
        <v>13.900959942590296</v>
      </c>
      <c r="K2085" s="21">
        <v>18.285652273340371</v>
      </c>
      <c r="L2085" s="18">
        <v>20.613424527036326</v>
      </c>
    </row>
    <row r="2086" spans="2:12" x14ac:dyDescent="0.2">
      <c r="B2086" s="7">
        <v>2083</v>
      </c>
      <c r="C2086" s="21">
        <v>4.170841213401614</v>
      </c>
      <c r="D2086" s="21">
        <v>3.106572412087631</v>
      </c>
      <c r="E2086" s="21">
        <v>3.0814291288601798</v>
      </c>
      <c r="F2086" s="21">
        <v>7</v>
      </c>
      <c r="G2086" s="21">
        <v>2.8181818181818183</v>
      </c>
      <c r="H2086" s="21">
        <v>22</v>
      </c>
      <c r="I2086" s="21">
        <v>8.8571428571428577</v>
      </c>
      <c r="J2086" s="21">
        <v>14.865106780086371</v>
      </c>
      <c r="K2086" s="21">
        <v>20.120534144146873</v>
      </c>
      <c r="L2086" s="18">
        <v>19.957687050447898</v>
      </c>
    </row>
    <row r="2087" spans="2:12" x14ac:dyDescent="0.2">
      <c r="B2087" s="7">
        <v>2084</v>
      </c>
      <c r="C2087" s="21">
        <v>4.3317860114264199</v>
      </c>
      <c r="D2087" s="21">
        <v>3.0300913545633192</v>
      </c>
      <c r="E2087" s="21">
        <v>3.1573760146099299</v>
      </c>
      <c r="F2087" s="21">
        <v>3</v>
      </c>
      <c r="G2087" s="21">
        <v>3</v>
      </c>
      <c r="H2087" s="21">
        <v>20.666666666666668</v>
      </c>
      <c r="I2087" s="21">
        <v>20.666666666666668</v>
      </c>
      <c r="J2087" s="21">
        <v>14.31280304162207</v>
      </c>
      <c r="K2087" s="21">
        <v>19.636558874556357</v>
      </c>
      <c r="L2087" s="18">
        <v>20.461429292099712</v>
      </c>
    </row>
    <row r="2088" spans="2:12" x14ac:dyDescent="0.2">
      <c r="B2088" s="7">
        <v>2085</v>
      </c>
      <c r="C2088" s="21">
        <v>4.372247932622237</v>
      </c>
      <c r="D2088" s="21">
        <v>3.0144589016194128</v>
      </c>
      <c r="E2088" s="21">
        <v>3.1203670926594667</v>
      </c>
      <c r="F2088" s="21">
        <v>6</v>
      </c>
      <c r="G2088" s="21">
        <v>3.0909090909090908</v>
      </c>
      <c r="H2088" s="21">
        <v>20.058823529411764</v>
      </c>
      <c r="I2088" s="21">
        <v>10.333333333333334</v>
      </c>
      <c r="J2088" s="21">
        <v>14.180348634258662</v>
      </c>
      <c r="K2088" s="21">
        <v>19.869457073128483</v>
      </c>
      <c r="L2088" s="18">
        <v>20.567538660650726</v>
      </c>
    </row>
    <row r="2089" spans="2:12" x14ac:dyDescent="0.2">
      <c r="B2089" s="7">
        <v>2086</v>
      </c>
      <c r="C2089" s="21">
        <v>4.7218576082118773</v>
      </c>
      <c r="D2089" s="21">
        <v>3.2487012847735803</v>
      </c>
      <c r="E2089" s="21">
        <v>3.5118775524253811</v>
      </c>
      <c r="F2089" s="21">
        <v>6</v>
      </c>
      <c r="G2089" s="21">
        <v>3.1818181818181817</v>
      </c>
      <c r="H2089" s="21">
        <v>19.485714285714288</v>
      </c>
      <c r="I2089" s="21">
        <v>10.333333333333334</v>
      </c>
      <c r="J2089" s="21">
        <v>13.130425596098991</v>
      </c>
      <c r="K2089" s="21">
        <v>17.654374070411826</v>
      </c>
      <c r="L2089" s="18">
        <v>19.084549352256349</v>
      </c>
    </row>
    <row r="2090" spans="2:12" x14ac:dyDescent="0.2">
      <c r="B2090" s="7">
        <v>2087</v>
      </c>
      <c r="C2090" s="21">
        <v>4.9040911559555731</v>
      </c>
      <c r="D2090" s="21">
        <v>3.0505249384362916</v>
      </c>
      <c r="E2090" s="21">
        <v>3.124683556548753</v>
      </c>
      <c r="F2090" s="21">
        <v>5</v>
      </c>
      <c r="G2090" s="21">
        <v>3.3636363636363638</v>
      </c>
      <c r="H2090" s="21">
        <v>18.432432432432432</v>
      </c>
      <c r="I2090" s="21">
        <v>12.4</v>
      </c>
      <c r="J2090" s="21">
        <v>12.642505619967245</v>
      </c>
      <c r="K2090" s="21">
        <v>19.84200923964271</v>
      </c>
      <c r="L2090" s="18">
        <v>20.324370805433045</v>
      </c>
    </row>
    <row r="2091" spans="2:12" x14ac:dyDescent="0.2">
      <c r="B2091" s="7">
        <v>2088</v>
      </c>
      <c r="C2091" s="21">
        <v>4.5737085800524042</v>
      </c>
      <c r="D2091" s="21">
        <v>3.0519345039974151</v>
      </c>
      <c r="E2091" s="21">
        <v>3.4073529615591247</v>
      </c>
      <c r="F2091" s="21">
        <v>7</v>
      </c>
      <c r="G2091" s="21">
        <v>2.3636363636363638</v>
      </c>
      <c r="H2091" s="21">
        <v>26.23076923076923</v>
      </c>
      <c r="I2091" s="21">
        <v>8.8571428571428577</v>
      </c>
      <c r="J2091" s="21">
        <v>13.555739049576617</v>
      </c>
      <c r="K2091" s="21">
        <v>18.195942920932456</v>
      </c>
      <c r="L2091" s="18">
        <v>20.314983797585622</v>
      </c>
    </row>
    <row r="2092" spans="2:12" x14ac:dyDescent="0.2">
      <c r="B2092" s="7">
        <v>2089</v>
      </c>
      <c r="C2092" s="21">
        <v>4.0886363655673872</v>
      </c>
      <c r="D2092" s="21">
        <v>2.975650819162301</v>
      </c>
      <c r="E2092" s="21">
        <v>3.1719153184766133</v>
      </c>
      <c r="F2092" s="21">
        <v>5</v>
      </c>
      <c r="G2092" s="21">
        <v>3.0909090909090908</v>
      </c>
      <c r="H2092" s="21">
        <v>20.058823529411764</v>
      </c>
      <c r="I2092" s="21">
        <v>12.4</v>
      </c>
      <c r="J2092" s="21">
        <v>15.16397998172091</v>
      </c>
      <c r="K2092" s="21">
        <v>19.546549568598493</v>
      </c>
      <c r="L2092" s="18">
        <v>20.835778042483529</v>
      </c>
    </row>
    <row r="2093" spans="2:12" x14ac:dyDescent="0.2">
      <c r="B2093" s="7">
        <v>2090</v>
      </c>
      <c r="C2093" s="21">
        <v>4.0093419042956473</v>
      </c>
      <c r="D2093" s="21">
        <v>3.0551039133387117</v>
      </c>
      <c r="E2093" s="21">
        <v>3.2977649786852576</v>
      </c>
      <c r="F2093" s="21">
        <v>7</v>
      </c>
      <c r="G2093" s="21">
        <v>3.3636363636363638</v>
      </c>
      <c r="H2093" s="21">
        <v>18.432432432432432</v>
      </c>
      <c r="I2093" s="21">
        <v>8.8571428571428577</v>
      </c>
      <c r="J2093" s="21">
        <v>15.46388446781568</v>
      </c>
      <c r="K2093" s="21">
        <v>18.800612051110434</v>
      </c>
      <c r="L2093" s="18">
        <v>20.29390873721362</v>
      </c>
    </row>
    <row r="2094" spans="2:12" x14ac:dyDescent="0.2">
      <c r="B2094" s="7">
        <v>2091</v>
      </c>
      <c r="C2094" s="21">
        <v>4.7577752859019711</v>
      </c>
      <c r="D2094" s="21">
        <v>3.157332144944871</v>
      </c>
      <c r="E2094" s="21">
        <v>3.4002436059429839</v>
      </c>
      <c r="F2094" s="21">
        <v>3</v>
      </c>
      <c r="G2094" s="21">
        <v>3.0909090909090908</v>
      </c>
      <c r="H2094" s="21">
        <v>20.058823529411764</v>
      </c>
      <c r="I2094" s="21">
        <v>20.666666666666668</v>
      </c>
      <c r="J2094" s="21">
        <v>13.03130061306503</v>
      </c>
      <c r="K2094" s="21">
        <v>18.233987674187727</v>
      </c>
      <c r="L2094" s="18">
        <v>19.636831715429977</v>
      </c>
    </row>
    <row r="2095" spans="2:12" x14ac:dyDescent="0.2">
      <c r="B2095" s="7">
        <v>2092</v>
      </c>
      <c r="C2095" s="21">
        <v>3.0381459384840501</v>
      </c>
      <c r="D2095" s="21">
        <v>3.2092417361878129</v>
      </c>
      <c r="E2095" s="21">
        <v>3.4137542381077366</v>
      </c>
      <c r="F2095" s="21">
        <v>7</v>
      </c>
      <c r="G2095" s="21">
        <v>3.6363636363636362</v>
      </c>
      <c r="H2095" s="21">
        <v>17.05</v>
      </c>
      <c r="I2095" s="21">
        <v>8.8571428571428577</v>
      </c>
      <c r="J2095" s="21">
        <v>20.407182951499777</v>
      </c>
      <c r="K2095" s="21">
        <v>18.161822930278355</v>
      </c>
      <c r="L2095" s="18">
        <v>19.319205312856372</v>
      </c>
    </row>
    <row r="2096" spans="2:12" x14ac:dyDescent="0.2">
      <c r="B2096" s="7">
        <v>2093</v>
      </c>
      <c r="C2096" s="21">
        <v>6.2003797922074453</v>
      </c>
      <c r="D2096" s="21">
        <v>3.1359730716162812</v>
      </c>
      <c r="E2096" s="21">
        <v>3.3517027769665342</v>
      </c>
      <c r="F2096" s="21">
        <v>5</v>
      </c>
      <c r="G2096" s="21">
        <v>2.5454545454545454</v>
      </c>
      <c r="H2096" s="21">
        <v>24.357142857142858</v>
      </c>
      <c r="I2096" s="21">
        <v>12.4</v>
      </c>
      <c r="J2096" s="21">
        <v>9.999387469445141</v>
      </c>
      <c r="K2096" s="21">
        <v>18.498060277323646</v>
      </c>
      <c r="L2096" s="18">
        <v>19.770577930391852</v>
      </c>
    </row>
    <row r="2097" spans="2:12" x14ac:dyDescent="0.2">
      <c r="B2097" s="7">
        <v>2094</v>
      </c>
      <c r="C2097" s="21">
        <v>5.4176249715345151</v>
      </c>
      <c r="D2097" s="21">
        <v>3.0064911541545958</v>
      </c>
      <c r="E2097" s="21">
        <v>3.2735880099260881</v>
      </c>
      <c r="F2097" s="21">
        <v>7</v>
      </c>
      <c r="G2097" s="21">
        <v>2.1818181818181817</v>
      </c>
      <c r="H2097" s="21">
        <v>28.416666666666668</v>
      </c>
      <c r="I2097" s="21">
        <v>8.8571428571428577</v>
      </c>
      <c r="J2097" s="21">
        <v>11.444129175748172</v>
      </c>
      <c r="K2097" s="21">
        <v>18.939463308151552</v>
      </c>
      <c r="L2097" s="18">
        <v>20.622046372670592</v>
      </c>
    </row>
    <row r="2098" spans="2:12" x14ac:dyDescent="0.2">
      <c r="B2098" s="7">
        <v>2095</v>
      </c>
      <c r="C2098" s="21">
        <v>4.4457584304876612</v>
      </c>
      <c r="D2098" s="21">
        <v>3.055456776077738</v>
      </c>
      <c r="E2098" s="21">
        <v>3.4602009285517279</v>
      </c>
      <c r="F2098" s="21">
        <v>2</v>
      </c>
      <c r="G2098" s="21">
        <v>2.9090909090909092</v>
      </c>
      <c r="H2098" s="21">
        <v>21.3125</v>
      </c>
      <c r="I2098" s="21">
        <v>31</v>
      </c>
      <c r="J2098" s="21">
        <v>13.945876945275035</v>
      </c>
      <c r="K2098" s="21">
        <v>17.918034611345586</v>
      </c>
      <c r="L2098" s="18">
        <v>20.291565073157027</v>
      </c>
    </row>
    <row r="2099" spans="2:12" x14ac:dyDescent="0.2">
      <c r="B2099" s="7">
        <v>2096</v>
      </c>
      <c r="C2099" s="21">
        <v>5.3421768869215969</v>
      </c>
      <c r="D2099" s="21">
        <v>3.0732591836983154</v>
      </c>
      <c r="E2099" s="21">
        <v>3.1227437077979885</v>
      </c>
      <c r="F2099" s="21">
        <v>6</v>
      </c>
      <c r="G2099" s="21">
        <v>3.4545454545454546</v>
      </c>
      <c r="H2099" s="21">
        <v>17.94736842105263</v>
      </c>
      <c r="I2099" s="21">
        <v>10.333333333333334</v>
      </c>
      <c r="J2099" s="21">
        <v>11.605755726993008</v>
      </c>
      <c r="K2099" s="21">
        <v>19.854335098066525</v>
      </c>
      <c r="L2099" s="18">
        <v>20.174022525945926</v>
      </c>
    </row>
    <row r="2100" spans="2:12" x14ac:dyDescent="0.2">
      <c r="B2100" s="7">
        <v>2097</v>
      </c>
      <c r="C2100" s="21">
        <v>5.6933089209617185</v>
      </c>
      <c r="D2100" s="21">
        <v>3.2344640211667897</v>
      </c>
      <c r="E2100" s="21">
        <v>3.3783361033554171</v>
      </c>
      <c r="F2100" s="21">
        <v>7</v>
      </c>
      <c r="G2100" s="21">
        <v>3</v>
      </c>
      <c r="H2100" s="21">
        <v>20.666666666666668</v>
      </c>
      <c r="I2100" s="21">
        <v>8.8571428571428577</v>
      </c>
      <c r="J2100" s="21">
        <v>10.88997643738027</v>
      </c>
      <c r="K2100" s="21">
        <v>18.35222964891522</v>
      </c>
      <c r="L2100" s="18">
        <v>19.168554540802816</v>
      </c>
    </row>
    <row r="2101" spans="2:12" x14ac:dyDescent="0.2">
      <c r="B2101" s="7">
        <v>2098</v>
      </c>
      <c r="C2101" s="21">
        <v>3.2882131847199658</v>
      </c>
      <c r="D2101" s="21">
        <v>3.1336738407501117</v>
      </c>
      <c r="E2101" s="21">
        <v>3.6034635136047526</v>
      </c>
      <c r="F2101" s="21">
        <v>2</v>
      </c>
      <c r="G2101" s="21">
        <v>2.3636363636363638</v>
      </c>
      <c r="H2101" s="21">
        <v>26.23076923076923</v>
      </c>
      <c r="I2101" s="21">
        <v>31</v>
      </c>
      <c r="J2101" s="21">
        <v>18.855225168522676</v>
      </c>
      <c r="K2101" s="21">
        <v>17.205668869941693</v>
      </c>
      <c r="L2101" s="18">
        <v>19.785083946438721</v>
      </c>
    </row>
    <row r="2102" spans="2:12" x14ac:dyDescent="0.2">
      <c r="B2102" s="7">
        <v>2099</v>
      </c>
      <c r="C2102" s="21">
        <v>4.6461590417690566</v>
      </c>
      <c r="D2102" s="21">
        <v>3.0924694337030547</v>
      </c>
      <c r="E2102" s="21">
        <v>3.374403165879758</v>
      </c>
      <c r="F2102" s="21">
        <v>4</v>
      </c>
      <c r="G2102" s="21">
        <v>2</v>
      </c>
      <c r="H2102" s="21">
        <v>31</v>
      </c>
      <c r="I2102" s="21">
        <v>15.5</v>
      </c>
      <c r="J2102" s="21">
        <v>13.344355938446972</v>
      </c>
      <c r="K2102" s="21">
        <v>18.3736195564633</v>
      </c>
      <c r="L2102" s="18">
        <v>20.048702607792169</v>
      </c>
    </row>
    <row r="2103" spans="2:12" x14ac:dyDescent="0.2">
      <c r="B2103" s="7">
        <v>2100</v>
      </c>
      <c r="C2103" s="21">
        <v>2.9985319901738108</v>
      </c>
      <c r="D2103" s="21">
        <v>3.1603671999758101</v>
      </c>
      <c r="E2103" s="21">
        <v>3.0054128073965116</v>
      </c>
      <c r="F2103" s="21">
        <v>7</v>
      </c>
      <c r="G2103" s="21">
        <v>3.5454545454545454</v>
      </c>
      <c r="H2103" s="21">
        <v>17.487179487179489</v>
      </c>
      <c r="I2103" s="21">
        <v>8.8571428571428577</v>
      </c>
      <c r="J2103" s="21">
        <v>20.676784574309696</v>
      </c>
      <c r="K2103" s="21">
        <v>20.629445594766239</v>
      </c>
      <c r="L2103" s="18">
        <v>19.617973506519924</v>
      </c>
    </row>
    <row r="2104" spans="2:12" x14ac:dyDescent="0.2">
      <c r="B2104" s="7">
        <v>2101</v>
      </c>
      <c r="C2104" s="21">
        <v>4.2999231508451974</v>
      </c>
      <c r="D2104" s="21">
        <v>3.230004257370632</v>
      </c>
      <c r="E2104" s="21">
        <v>3.1162786592554172</v>
      </c>
      <c r="F2104" s="21">
        <v>3</v>
      </c>
      <c r="G2104" s="21">
        <v>2.4545454545454546</v>
      </c>
      <c r="H2104" s="21">
        <v>25.25925925925926</v>
      </c>
      <c r="I2104" s="21">
        <v>20.666666666666668</v>
      </c>
      <c r="J2104" s="21">
        <v>14.418862343577748</v>
      </c>
      <c r="K2104" s="21">
        <v>19.895525008926469</v>
      </c>
      <c r="L2104" s="18">
        <v>19.195021139220039</v>
      </c>
    </row>
    <row r="2105" spans="2:12" x14ac:dyDescent="0.2">
      <c r="B2105" s="7">
        <v>2102</v>
      </c>
      <c r="C2105" s="21">
        <v>2.9926620473383965</v>
      </c>
      <c r="D2105" s="21">
        <v>3.1882382192504557</v>
      </c>
      <c r="E2105" s="21">
        <v>3.5118277831146134</v>
      </c>
      <c r="F2105" s="21">
        <v>2</v>
      </c>
      <c r="G2105" s="21">
        <v>3</v>
      </c>
      <c r="H2105" s="21">
        <v>20.666666666666668</v>
      </c>
      <c r="I2105" s="21">
        <v>31</v>
      </c>
      <c r="J2105" s="21">
        <v>20.717340955735828</v>
      </c>
      <c r="K2105" s="21">
        <v>17.654624266629803</v>
      </c>
      <c r="L2105" s="18">
        <v>19.446476623248056</v>
      </c>
    </row>
    <row r="2106" spans="2:12" x14ac:dyDescent="0.2">
      <c r="B2106" s="7">
        <v>2103</v>
      </c>
      <c r="C2106" s="21">
        <v>4.1842139651711818</v>
      </c>
      <c r="D2106" s="21">
        <v>3.1199668027328999</v>
      </c>
      <c r="E2106" s="21">
        <v>3.078850859098694</v>
      </c>
      <c r="F2106" s="21">
        <v>4</v>
      </c>
      <c r="G2106" s="21">
        <v>3.0909090909090908</v>
      </c>
      <c r="H2106" s="21">
        <v>20.058823529411764</v>
      </c>
      <c r="I2106" s="21">
        <v>15.5</v>
      </c>
      <c r="J2106" s="21">
        <v>14.8175978848308</v>
      </c>
      <c r="K2106" s="21">
        <v>20.137383341182673</v>
      </c>
      <c r="L2106" s="18">
        <v>19.872006312917112</v>
      </c>
    </row>
    <row r="2107" spans="2:12" x14ac:dyDescent="0.2">
      <c r="B2107" s="7">
        <v>2104</v>
      </c>
      <c r="C2107" s="21">
        <v>4.3131023251324301</v>
      </c>
      <c r="D2107" s="21">
        <v>3.1128727640157292</v>
      </c>
      <c r="E2107" s="21">
        <v>3.1064766394946703</v>
      </c>
      <c r="F2107" s="21">
        <v>4</v>
      </c>
      <c r="G2107" s="21">
        <v>3.8181818181818183</v>
      </c>
      <c r="H2107" s="21">
        <v>16.238095238095237</v>
      </c>
      <c r="I2107" s="21">
        <v>15.5</v>
      </c>
      <c r="J2107" s="21">
        <v>14.374803871154702</v>
      </c>
      <c r="K2107" s="21">
        <v>19.958302345413909</v>
      </c>
      <c r="L2107" s="18">
        <v>19.917293349316836</v>
      </c>
    </row>
    <row r="2108" spans="2:12" x14ac:dyDescent="0.2">
      <c r="B2108" s="7">
        <v>2105</v>
      </c>
      <c r="C2108" s="21">
        <v>3.260294418899135</v>
      </c>
      <c r="D2108" s="21">
        <v>3.1940042028065916</v>
      </c>
      <c r="E2108" s="21">
        <v>3.3107830435302845</v>
      </c>
      <c r="F2108" s="21">
        <v>3</v>
      </c>
      <c r="G2108" s="21">
        <v>3.0909090909090908</v>
      </c>
      <c r="H2108" s="21">
        <v>20.058823529411764</v>
      </c>
      <c r="I2108" s="21">
        <v>20.666666666666668</v>
      </c>
      <c r="J2108" s="21">
        <v>19.016687462519048</v>
      </c>
      <c r="K2108" s="21">
        <v>18.726687670204285</v>
      </c>
      <c r="L2108" s="18">
        <v>19.411370825849325</v>
      </c>
    </row>
    <row r="2109" spans="2:12" x14ac:dyDescent="0.2">
      <c r="B2109" s="7">
        <v>2106</v>
      </c>
      <c r="C2109" s="21">
        <v>6.5811120689306497</v>
      </c>
      <c r="D2109" s="21">
        <v>3.0377593601095594</v>
      </c>
      <c r="E2109" s="21">
        <v>3.3019948396532599</v>
      </c>
      <c r="F2109" s="21">
        <v>3</v>
      </c>
      <c r="G2109" s="21">
        <v>3.4545454545454546</v>
      </c>
      <c r="H2109" s="21">
        <v>17.94736842105263</v>
      </c>
      <c r="I2109" s="21">
        <v>20.666666666666668</v>
      </c>
      <c r="J2109" s="21">
        <v>9.420900199025823</v>
      </c>
      <c r="K2109" s="21">
        <v>18.776528435311114</v>
      </c>
      <c r="L2109" s="18">
        <v>20.409779923372177</v>
      </c>
    </row>
    <row r="2110" spans="2:12" x14ac:dyDescent="0.2">
      <c r="B2110" s="7">
        <v>2107</v>
      </c>
      <c r="C2110" s="21">
        <v>4.6129972179469378</v>
      </c>
      <c r="D2110" s="21">
        <v>3.2618706052250506</v>
      </c>
      <c r="E2110" s="21">
        <v>3.3756910477467885</v>
      </c>
      <c r="F2110" s="21">
        <v>7</v>
      </c>
      <c r="G2110" s="21">
        <v>3.2727272727272729</v>
      </c>
      <c r="H2110" s="21">
        <v>18.944444444444443</v>
      </c>
      <c r="I2110" s="21">
        <v>8.8571428571428577</v>
      </c>
      <c r="J2110" s="21">
        <v>13.440285582394898</v>
      </c>
      <c r="K2110" s="21">
        <v>18.366609717255926</v>
      </c>
      <c r="L2110" s="18">
        <v>19.007498305017023</v>
      </c>
    </row>
    <row r="2111" spans="2:12" x14ac:dyDescent="0.2">
      <c r="B2111" s="7">
        <v>2108</v>
      </c>
      <c r="C2111" s="21">
        <v>5.7725861864294172</v>
      </c>
      <c r="D2111" s="21">
        <v>3.200944591871862</v>
      </c>
      <c r="E2111" s="21">
        <v>3.1185638969441816</v>
      </c>
      <c r="F2111" s="21">
        <v>6</v>
      </c>
      <c r="G2111" s="21">
        <v>2.9090909090909092</v>
      </c>
      <c r="H2111" s="21">
        <v>21.3125</v>
      </c>
      <c r="I2111" s="21">
        <v>10.333333333333334</v>
      </c>
      <c r="J2111" s="21">
        <v>10.740419977748234</v>
      </c>
      <c r="K2111" s="21">
        <v>19.880945861251252</v>
      </c>
      <c r="L2111" s="18">
        <v>19.369282479127005</v>
      </c>
    </row>
    <row r="2112" spans="2:12" x14ac:dyDescent="0.2">
      <c r="B2112" s="7">
        <v>2109</v>
      </c>
      <c r="C2112" s="21">
        <v>4.4754800235710253</v>
      </c>
      <c r="D2112" s="21">
        <v>3.1779956164372631</v>
      </c>
      <c r="E2112" s="21">
        <v>3.2834383570751409</v>
      </c>
      <c r="F2112" s="21">
        <v>7</v>
      </c>
      <c r="G2112" s="21">
        <v>2.1818181818181817</v>
      </c>
      <c r="H2112" s="21">
        <v>28.416666666666668</v>
      </c>
      <c r="I2112" s="21">
        <v>8.8571428571428577</v>
      </c>
      <c r="J2112" s="21">
        <v>13.853262593836728</v>
      </c>
      <c r="K2112" s="21">
        <v>18.882644733196415</v>
      </c>
      <c r="L2112" s="18">
        <v>19.509152145875511</v>
      </c>
    </row>
    <row r="2113" spans="2:12" x14ac:dyDescent="0.2">
      <c r="B2113" s="7">
        <v>2110</v>
      </c>
      <c r="C2113" s="21">
        <v>5.2901461945437429</v>
      </c>
      <c r="D2113" s="21">
        <v>3.1210017125670522</v>
      </c>
      <c r="E2113" s="21">
        <v>3.3103301376062451</v>
      </c>
      <c r="F2113" s="21">
        <v>2</v>
      </c>
      <c r="G2113" s="21">
        <v>3.0909090909090908</v>
      </c>
      <c r="H2113" s="21">
        <v>20.058823529411764</v>
      </c>
      <c r="I2113" s="21">
        <v>31</v>
      </c>
      <c r="J2113" s="21">
        <v>11.719902951632378</v>
      </c>
      <c r="K2113" s="21">
        <v>18.729249779550155</v>
      </c>
      <c r="L2113" s="18">
        <v>19.865416846889339</v>
      </c>
    </row>
    <row r="2114" spans="2:12" x14ac:dyDescent="0.2">
      <c r="B2114" s="7">
        <v>2111</v>
      </c>
      <c r="C2114" s="21">
        <v>3.617345670735217</v>
      </c>
      <c r="D2114" s="21">
        <v>3.0256787173743893</v>
      </c>
      <c r="E2114" s="21">
        <v>3.1515439280618742</v>
      </c>
      <c r="F2114" s="21">
        <v>7</v>
      </c>
      <c r="G2114" s="21">
        <v>2.9090909090909092</v>
      </c>
      <c r="H2114" s="21">
        <v>21.3125</v>
      </c>
      <c r="I2114" s="21">
        <v>8.8571428571428577</v>
      </c>
      <c r="J2114" s="21">
        <v>17.139639294521345</v>
      </c>
      <c r="K2114" s="21">
        <v>19.672897289465531</v>
      </c>
      <c r="L2114" s="18">
        <v>20.491270155015698</v>
      </c>
    </row>
    <row r="2115" spans="2:12" x14ac:dyDescent="0.2">
      <c r="B2115" s="7">
        <v>2112</v>
      </c>
      <c r="C2115" s="21">
        <v>5.1682302138067939</v>
      </c>
      <c r="D2115" s="21">
        <v>3.0447546198369198</v>
      </c>
      <c r="E2115" s="21">
        <v>3.2431288500485005</v>
      </c>
      <c r="F2115" s="21">
        <v>4</v>
      </c>
      <c r="G2115" s="21">
        <v>2.9090909090909092</v>
      </c>
      <c r="H2115" s="21">
        <v>21.3125</v>
      </c>
      <c r="I2115" s="21">
        <v>15.5</v>
      </c>
      <c r="J2115" s="21">
        <v>11.99636963430317</v>
      </c>
      <c r="K2115" s="21">
        <v>19.117340958893077</v>
      </c>
      <c r="L2115" s="18">
        <v>20.362888883085358</v>
      </c>
    </row>
    <row r="2116" spans="2:12" x14ac:dyDescent="0.2">
      <c r="B2116" s="7">
        <v>2113</v>
      </c>
      <c r="C2116" s="21">
        <v>3.8851154901746083</v>
      </c>
      <c r="D2116" s="21">
        <v>3.1332493062836324</v>
      </c>
      <c r="E2116" s="21">
        <v>3.6383223716278792</v>
      </c>
      <c r="F2116" s="21">
        <v>5</v>
      </c>
      <c r="G2116" s="21">
        <v>2.9090909090909092</v>
      </c>
      <c r="H2116" s="21">
        <v>21.3125</v>
      </c>
      <c r="I2116" s="21">
        <v>12.4</v>
      </c>
      <c r="J2116" s="21">
        <v>15.958341561993963</v>
      </c>
      <c r="K2116" s="21">
        <v>17.040820924359046</v>
      </c>
      <c r="L2116" s="18">
        <v>19.787764693878959</v>
      </c>
    </row>
    <row r="2117" spans="2:12" x14ac:dyDescent="0.2">
      <c r="B2117" s="7">
        <v>2114</v>
      </c>
      <c r="C2117" s="21">
        <v>2.3305033565605897</v>
      </c>
      <c r="D2117" s="21">
        <v>2.9776584724088169</v>
      </c>
      <c r="E2117" s="21">
        <v>3.1464960379213203</v>
      </c>
      <c r="F2117" s="21">
        <v>3</v>
      </c>
      <c r="G2117" s="21">
        <v>3</v>
      </c>
      <c r="H2117" s="21">
        <v>20.666666666666668</v>
      </c>
      <c r="I2117" s="21">
        <v>20.666666666666668</v>
      </c>
      <c r="J2117" s="21">
        <v>26.603694787850905</v>
      </c>
      <c r="K2117" s="21">
        <v>19.704458309427668</v>
      </c>
      <c r="L2117" s="18">
        <v>20.821729749901191</v>
      </c>
    </row>
    <row r="2118" spans="2:12" x14ac:dyDescent="0.2">
      <c r="B2118" s="7">
        <v>2115</v>
      </c>
      <c r="C2118" s="21">
        <v>4.2909210932883344</v>
      </c>
      <c r="D2118" s="21">
        <v>3.1236545354125176</v>
      </c>
      <c r="E2118" s="21">
        <v>3.4304144184792946</v>
      </c>
      <c r="F2118" s="21">
        <v>3</v>
      </c>
      <c r="G2118" s="21">
        <v>2.7272727272727271</v>
      </c>
      <c r="H2118" s="21">
        <v>22.733333333333334</v>
      </c>
      <c r="I2118" s="21">
        <v>20.666666666666668</v>
      </c>
      <c r="J2118" s="21">
        <v>14.449112125827158</v>
      </c>
      <c r="K2118" s="21">
        <v>18.073618063757046</v>
      </c>
      <c r="L2118" s="18">
        <v>19.84854576494072</v>
      </c>
    </row>
    <row r="2119" spans="2:12" x14ac:dyDescent="0.2">
      <c r="B2119" s="7">
        <v>2116</v>
      </c>
      <c r="C2119" s="21">
        <v>3.7267916658281282</v>
      </c>
      <c r="D2119" s="21">
        <v>3.2564156678411194</v>
      </c>
      <c r="E2119" s="21">
        <v>3.4031677788575219</v>
      </c>
      <c r="F2119" s="21">
        <v>5</v>
      </c>
      <c r="G2119" s="21">
        <v>3.3636363636363638</v>
      </c>
      <c r="H2119" s="21">
        <v>18.432432432432432</v>
      </c>
      <c r="I2119" s="21">
        <v>12.4</v>
      </c>
      <c r="J2119" s="21">
        <v>16.636293509104167</v>
      </c>
      <c r="K2119" s="21">
        <v>18.218320114917763</v>
      </c>
      <c r="L2119" s="18">
        <v>19.039338439586757</v>
      </c>
    </row>
    <row r="2120" spans="2:12" x14ac:dyDescent="0.2">
      <c r="B2120" s="7">
        <v>2117</v>
      </c>
      <c r="C2120" s="21">
        <v>4.8316913096443441</v>
      </c>
      <c r="D2120" s="21">
        <v>3.1301185836928846</v>
      </c>
      <c r="E2120" s="21">
        <v>3.458779944156618</v>
      </c>
      <c r="F2120" s="21">
        <v>3</v>
      </c>
      <c r="G2120" s="21">
        <v>2.6363636363636362</v>
      </c>
      <c r="H2120" s="21">
        <v>23.517241379310345</v>
      </c>
      <c r="I2120" s="21">
        <v>20.666666666666668</v>
      </c>
      <c r="J2120" s="21">
        <v>12.831945591442132</v>
      </c>
      <c r="K2120" s="21">
        <v>17.925395949153959</v>
      </c>
      <c r="L2120" s="18">
        <v>19.807556276942382</v>
      </c>
    </row>
    <row r="2121" spans="2:12" x14ac:dyDescent="0.2">
      <c r="B2121" s="7">
        <v>2118</v>
      </c>
      <c r="C2121" s="21">
        <v>4.005125417035341</v>
      </c>
      <c r="D2121" s="21">
        <v>3.1918552337513271</v>
      </c>
      <c r="E2121" s="21">
        <v>3.2758833899749424</v>
      </c>
      <c r="F2121" s="21">
        <v>5</v>
      </c>
      <c r="G2121" s="21">
        <v>4.3636363636363633</v>
      </c>
      <c r="H2121" s="21">
        <v>14.208333333333334</v>
      </c>
      <c r="I2121" s="21">
        <v>12.4</v>
      </c>
      <c r="J2121" s="21">
        <v>15.480164425386061</v>
      </c>
      <c r="K2121" s="21">
        <v>18.926192607995805</v>
      </c>
      <c r="L2121" s="18">
        <v>19.424439850654686</v>
      </c>
    </row>
    <row r="2122" spans="2:12" x14ac:dyDescent="0.2">
      <c r="B2122" s="7">
        <v>2119</v>
      </c>
      <c r="C2122" s="21">
        <v>2.8139239107881244</v>
      </c>
      <c r="D2122" s="21">
        <v>2.9985916309569243</v>
      </c>
      <c r="E2122" s="21">
        <v>3.1459328881749715</v>
      </c>
      <c r="F2122" s="21">
        <v>2</v>
      </c>
      <c r="G2122" s="21">
        <v>2.9090909090909092</v>
      </c>
      <c r="H2122" s="21">
        <v>21.3125</v>
      </c>
      <c r="I2122" s="21">
        <v>31</v>
      </c>
      <c r="J2122" s="21">
        <v>22.033289444075631</v>
      </c>
      <c r="K2122" s="21">
        <v>19.707985581335027</v>
      </c>
      <c r="L2122" s="18">
        <v>20.676373321369631</v>
      </c>
    </row>
    <row r="2123" spans="2:12" x14ac:dyDescent="0.2">
      <c r="B2123" s="7">
        <v>2120</v>
      </c>
      <c r="C2123" s="21">
        <v>5.498216046228718</v>
      </c>
      <c r="D2123" s="21">
        <v>3.2180110438448355</v>
      </c>
      <c r="E2123" s="21">
        <v>3.2698017002539581</v>
      </c>
      <c r="F2123" s="21">
        <v>2</v>
      </c>
      <c r="G2123" s="21">
        <v>2.9090909090909092</v>
      </c>
      <c r="H2123" s="21">
        <v>21.3125</v>
      </c>
      <c r="I2123" s="21">
        <v>31</v>
      </c>
      <c r="J2123" s="21">
        <v>11.276384827134326</v>
      </c>
      <c r="K2123" s="21">
        <v>18.961394507558243</v>
      </c>
      <c r="L2123" s="18">
        <v>19.266559112215862</v>
      </c>
    </row>
    <row r="2124" spans="2:12" x14ac:dyDescent="0.2">
      <c r="B2124" s="7">
        <v>2121</v>
      </c>
      <c r="C2124" s="21">
        <v>3.4400556054051368</v>
      </c>
      <c r="D2124" s="21">
        <v>2.9726116229271144</v>
      </c>
      <c r="E2124" s="21">
        <v>3.0900351793835985</v>
      </c>
      <c r="F2124" s="21">
        <v>7</v>
      </c>
      <c r="G2124" s="21">
        <v>2.7272727272727271</v>
      </c>
      <c r="H2124" s="21">
        <v>22.733333333333334</v>
      </c>
      <c r="I2124" s="21">
        <v>8.8571428571428577</v>
      </c>
      <c r="J2124" s="21">
        <v>18.022964484232002</v>
      </c>
      <c r="K2124" s="21">
        <v>20.064496486531194</v>
      </c>
      <c r="L2124" s="18">
        <v>20.85708052872004</v>
      </c>
    </row>
    <row r="2125" spans="2:12" x14ac:dyDescent="0.2">
      <c r="B2125" s="7">
        <v>2122</v>
      </c>
      <c r="C2125" s="21">
        <v>3.6723263880630439</v>
      </c>
      <c r="D2125" s="21">
        <v>3.2439338394807673</v>
      </c>
      <c r="E2125" s="21">
        <v>3.0516595782235152</v>
      </c>
      <c r="F2125" s="21">
        <v>4</v>
      </c>
      <c r="G2125" s="21">
        <v>3.5454545454545454</v>
      </c>
      <c r="H2125" s="21">
        <v>17.487179487179489</v>
      </c>
      <c r="I2125" s="21">
        <v>15.5</v>
      </c>
      <c r="J2125" s="21">
        <v>16.883030931436814</v>
      </c>
      <c r="K2125" s="21">
        <v>20.316813986208945</v>
      </c>
      <c r="L2125" s="18">
        <v>19.112596948008004</v>
      </c>
    </row>
    <row r="2126" spans="2:12" x14ac:dyDescent="0.2">
      <c r="B2126" s="7">
        <v>2123</v>
      </c>
      <c r="C2126" s="21">
        <v>5.0748771506994981</v>
      </c>
      <c r="D2126" s="21">
        <v>3.2213166640157787</v>
      </c>
      <c r="E2126" s="21">
        <v>3.4847283912390501</v>
      </c>
      <c r="F2126" s="21">
        <v>3</v>
      </c>
      <c r="G2126" s="21">
        <v>2</v>
      </c>
      <c r="H2126" s="21">
        <v>31</v>
      </c>
      <c r="I2126" s="21">
        <v>20.666666666666668</v>
      </c>
      <c r="J2126" s="21">
        <v>12.217044503521469</v>
      </c>
      <c r="K2126" s="21">
        <v>17.791917486560529</v>
      </c>
      <c r="L2126" s="18">
        <v>19.246788337384118</v>
      </c>
    </row>
    <row r="2127" spans="2:12" x14ac:dyDescent="0.2">
      <c r="B2127" s="7">
        <v>2124</v>
      </c>
      <c r="C2127" s="21">
        <v>5.4186141696710752</v>
      </c>
      <c r="D2127" s="21">
        <v>3.1453072397855681</v>
      </c>
      <c r="E2127" s="21">
        <v>3.3194322387031634</v>
      </c>
      <c r="F2127" s="21">
        <v>5</v>
      </c>
      <c r="G2127" s="21">
        <v>3</v>
      </c>
      <c r="H2127" s="21">
        <v>20.666666666666668</v>
      </c>
      <c r="I2127" s="21">
        <v>12.4</v>
      </c>
      <c r="J2127" s="21">
        <v>11.442039986353848</v>
      </c>
      <c r="K2127" s="21">
        <v>18.677892947205386</v>
      </c>
      <c r="L2127" s="18">
        <v>19.711905792779358</v>
      </c>
    </row>
    <row r="2128" spans="2:12" x14ac:dyDescent="0.2">
      <c r="B2128" s="7">
        <v>2125</v>
      </c>
      <c r="C2128" s="21">
        <v>3.9140261704312493</v>
      </c>
      <c r="D2128" s="21">
        <v>3.2370400196461571</v>
      </c>
      <c r="E2128" s="21">
        <v>3.4973743147683614</v>
      </c>
      <c r="F2128" s="21">
        <v>2</v>
      </c>
      <c r="G2128" s="21">
        <v>2.8181818181818183</v>
      </c>
      <c r="H2128" s="21">
        <v>22</v>
      </c>
      <c r="I2128" s="21">
        <v>31</v>
      </c>
      <c r="J2128" s="21">
        <v>15.840466389413233</v>
      </c>
      <c r="K2128" s="21">
        <v>17.727584873655822</v>
      </c>
      <c r="L2128" s="18">
        <v>19.153300429933289</v>
      </c>
    </row>
    <row r="2129" spans="2:12" x14ac:dyDescent="0.2">
      <c r="B2129" s="7">
        <v>2126</v>
      </c>
      <c r="C2129" s="21">
        <v>3.0064080608122001</v>
      </c>
      <c r="D2129" s="21">
        <v>3.0942392638964287</v>
      </c>
      <c r="E2129" s="21">
        <v>3.535825794334301</v>
      </c>
      <c r="F2129" s="21">
        <v>6</v>
      </c>
      <c r="G2129" s="21">
        <v>3</v>
      </c>
      <c r="H2129" s="21">
        <v>20.666666666666668</v>
      </c>
      <c r="I2129" s="21">
        <v>10.333333333333334</v>
      </c>
      <c r="J2129" s="21">
        <v>20.622616340128594</v>
      </c>
      <c r="K2129" s="21">
        <v>17.534800526470196</v>
      </c>
      <c r="L2129" s="18">
        <v>20.037235233685951</v>
      </c>
    </row>
    <row r="2130" spans="2:12" x14ac:dyDescent="0.2">
      <c r="B2130" s="7">
        <v>2127</v>
      </c>
      <c r="C2130" s="21">
        <v>5.1197874720898646</v>
      </c>
      <c r="D2130" s="21">
        <v>3.087574828075156</v>
      </c>
      <c r="E2130" s="21">
        <v>3.1914883569173056</v>
      </c>
      <c r="F2130" s="21">
        <v>3</v>
      </c>
      <c r="G2130" s="21">
        <v>3.5454545454545454</v>
      </c>
      <c r="H2130" s="21">
        <v>17.487179487179489</v>
      </c>
      <c r="I2130" s="21">
        <v>20.666666666666668</v>
      </c>
      <c r="J2130" s="21">
        <v>12.109877673240995</v>
      </c>
      <c r="K2130" s="21">
        <v>19.426672782816134</v>
      </c>
      <c r="L2130" s="18">
        <v>20.080484993023408</v>
      </c>
    </row>
    <row r="2131" spans="2:12" x14ac:dyDescent="0.2">
      <c r="B2131" s="7">
        <v>2128</v>
      </c>
      <c r="C2131" s="21">
        <v>4.1295192199003834</v>
      </c>
      <c r="D2131" s="21">
        <v>2.9596645460833066</v>
      </c>
      <c r="E2131" s="21">
        <v>3.2017511431699051</v>
      </c>
      <c r="F2131" s="21">
        <v>2</v>
      </c>
      <c r="G2131" s="21">
        <v>2.5454545454545454</v>
      </c>
      <c r="H2131" s="21">
        <v>24.357142857142858</v>
      </c>
      <c r="I2131" s="21">
        <v>31</v>
      </c>
      <c r="J2131" s="21">
        <v>15.013854325030996</v>
      </c>
      <c r="K2131" s="21">
        <v>19.364403174263156</v>
      </c>
      <c r="L2131" s="18">
        <v>20.948319998645843</v>
      </c>
    </row>
    <row r="2132" spans="2:12" x14ac:dyDescent="0.2">
      <c r="B2132" s="7">
        <v>2129</v>
      </c>
      <c r="C2132" s="21">
        <v>3.1643231251569413</v>
      </c>
      <c r="D2132" s="21">
        <v>3.2428972374213778</v>
      </c>
      <c r="E2132" s="21">
        <v>3.4963912779497299</v>
      </c>
      <c r="F2132" s="21">
        <v>5</v>
      </c>
      <c r="G2132" s="21">
        <v>3.8181818181818183</v>
      </c>
      <c r="H2132" s="21">
        <v>16.238095238095237</v>
      </c>
      <c r="I2132" s="21">
        <v>12.4</v>
      </c>
      <c r="J2132" s="21">
        <v>19.593447807870437</v>
      </c>
      <c r="K2132" s="21">
        <v>17.732569118052645</v>
      </c>
      <c r="L2132" s="18">
        <v>19.118706348308439</v>
      </c>
    </row>
    <row r="2133" spans="2:12" x14ac:dyDescent="0.2">
      <c r="B2133" s="7">
        <v>2130</v>
      </c>
      <c r="C2133" s="21">
        <v>5.9326625983951127</v>
      </c>
      <c r="D2133" s="21">
        <v>3.0698613727625426</v>
      </c>
      <c r="E2133" s="21">
        <v>3.4620209011879775</v>
      </c>
      <c r="F2133" s="21">
        <v>3</v>
      </c>
      <c r="G2133" s="21">
        <v>2.7272727272727271</v>
      </c>
      <c r="H2133" s="21">
        <v>22.733333333333334</v>
      </c>
      <c r="I2133" s="21">
        <v>20.666666666666668</v>
      </c>
      <c r="J2133" s="21">
        <v>10.450619594778923</v>
      </c>
      <c r="K2133" s="21">
        <v>17.90861516137149</v>
      </c>
      <c r="L2133" s="18">
        <v>20.196351714802912</v>
      </c>
    </row>
    <row r="2134" spans="2:12" x14ac:dyDescent="0.2">
      <c r="B2134" s="7">
        <v>2131</v>
      </c>
      <c r="C2134" s="21">
        <v>3.551042936250111</v>
      </c>
      <c r="D2134" s="21">
        <v>3.1522342568795496</v>
      </c>
      <c r="E2134" s="21">
        <v>3.0441637777292638</v>
      </c>
      <c r="F2134" s="21">
        <v>5</v>
      </c>
      <c r="G2134" s="21">
        <v>3.0909090909090908</v>
      </c>
      <c r="H2134" s="21">
        <v>20.058823529411764</v>
      </c>
      <c r="I2134" s="21">
        <v>12.4</v>
      </c>
      <c r="J2134" s="21">
        <v>17.459659348831131</v>
      </c>
      <c r="K2134" s="21">
        <v>20.366841118597016</v>
      </c>
      <c r="L2134" s="18">
        <v>19.668588990392756</v>
      </c>
    </row>
    <row r="2135" spans="2:12" x14ac:dyDescent="0.2">
      <c r="B2135" s="7">
        <v>2132</v>
      </c>
      <c r="C2135" s="21">
        <v>5.361745206496412</v>
      </c>
      <c r="D2135" s="21">
        <v>3.1903893497347209</v>
      </c>
      <c r="E2135" s="21">
        <v>3.2983021808463859</v>
      </c>
      <c r="F2135" s="21">
        <v>6</v>
      </c>
      <c r="G2135" s="21">
        <v>2.3636363636363638</v>
      </c>
      <c r="H2135" s="21">
        <v>26.23076923076923</v>
      </c>
      <c r="I2135" s="21">
        <v>10.333333333333334</v>
      </c>
      <c r="J2135" s="21">
        <v>11.563399156841582</v>
      </c>
      <c r="K2135" s="21">
        <v>18.797549951620873</v>
      </c>
      <c r="L2135" s="18">
        <v>19.433364772595944</v>
      </c>
    </row>
    <row r="2136" spans="2:12" x14ac:dyDescent="0.2">
      <c r="B2136" s="7">
        <v>2133</v>
      </c>
      <c r="C2136" s="21">
        <v>5.109747230664631</v>
      </c>
      <c r="D2136" s="21">
        <v>3.1244999584649049</v>
      </c>
      <c r="E2136" s="21">
        <v>3.3396033175497539</v>
      </c>
      <c r="F2136" s="21">
        <v>6</v>
      </c>
      <c r="G2136" s="21">
        <v>3.4545454545454546</v>
      </c>
      <c r="H2136" s="21">
        <v>17.94736842105263</v>
      </c>
      <c r="I2136" s="21">
        <v>10.333333333333334</v>
      </c>
      <c r="J2136" s="21">
        <v>12.133672606724145</v>
      </c>
      <c r="K2136" s="21">
        <v>18.565079173980763</v>
      </c>
      <c r="L2136" s="18">
        <v>19.843175171767697</v>
      </c>
    </row>
    <row r="2137" spans="2:12" x14ac:dyDescent="0.2">
      <c r="B2137" s="7">
        <v>2134</v>
      </c>
      <c r="C2137" s="21">
        <v>5.6717536231390211</v>
      </c>
      <c r="D2137" s="21">
        <v>3.2286229299068117</v>
      </c>
      <c r="E2137" s="21">
        <v>3.341800476033034</v>
      </c>
      <c r="F2137" s="21">
        <v>5</v>
      </c>
      <c r="G2137" s="21">
        <v>3</v>
      </c>
      <c r="H2137" s="21">
        <v>20.666666666666668</v>
      </c>
      <c r="I2137" s="21">
        <v>12.4</v>
      </c>
      <c r="J2137" s="21">
        <v>10.931363405324758</v>
      </c>
      <c r="K2137" s="21">
        <v>18.552873052911469</v>
      </c>
      <c r="L2137" s="18">
        <v>19.203233498000809</v>
      </c>
    </row>
    <row r="2138" spans="2:12" x14ac:dyDescent="0.2">
      <c r="B2138" s="7">
        <v>2135</v>
      </c>
      <c r="C2138" s="21">
        <v>2.4841223914061232</v>
      </c>
      <c r="D2138" s="21">
        <v>3.1665752788187391</v>
      </c>
      <c r="E2138" s="21">
        <v>3.6773800581624765</v>
      </c>
      <c r="F2138" s="21">
        <v>5</v>
      </c>
      <c r="G2138" s="21">
        <v>3</v>
      </c>
      <c r="H2138" s="21">
        <v>20.666666666666668</v>
      </c>
      <c r="I2138" s="21">
        <v>12.4</v>
      </c>
      <c r="J2138" s="21">
        <v>24.958512597644294</v>
      </c>
      <c r="K2138" s="21">
        <v>16.859829285902077</v>
      </c>
      <c r="L2138" s="18">
        <v>19.579512419843216</v>
      </c>
    </row>
    <row r="2139" spans="2:12" x14ac:dyDescent="0.2">
      <c r="B2139" s="7">
        <v>2136</v>
      </c>
      <c r="C2139" s="21">
        <v>2.443585447115983</v>
      </c>
      <c r="D2139" s="21">
        <v>3.0245274538561784</v>
      </c>
      <c r="E2139" s="21">
        <v>3.1006222544078033</v>
      </c>
      <c r="F2139" s="21">
        <v>4</v>
      </c>
      <c r="G2139" s="21">
        <v>3</v>
      </c>
      <c r="H2139" s="21">
        <v>20.666666666666668</v>
      </c>
      <c r="I2139" s="21">
        <v>15.5</v>
      </c>
      <c r="J2139" s="21">
        <v>25.372552481508215</v>
      </c>
      <c r="K2139" s="21">
        <v>19.995986261100214</v>
      </c>
      <c r="L2139" s="18">
        <v>20.499070002142627</v>
      </c>
    </row>
    <row r="2140" spans="2:12" x14ac:dyDescent="0.2">
      <c r="B2140" s="7">
        <v>2137</v>
      </c>
      <c r="C2140" s="21">
        <v>4.9169855845465964</v>
      </c>
      <c r="D2140" s="21">
        <v>3.1892258107052149</v>
      </c>
      <c r="E2140" s="21">
        <v>3.2522133321655673</v>
      </c>
      <c r="F2140" s="21">
        <v>6</v>
      </c>
      <c r="G2140" s="21">
        <v>3.0909090909090908</v>
      </c>
      <c r="H2140" s="21">
        <v>20.058823529411764</v>
      </c>
      <c r="I2140" s="21">
        <v>10.333333333333334</v>
      </c>
      <c r="J2140" s="21">
        <v>12.609351590303092</v>
      </c>
      <c r="K2140" s="21">
        <v>19.063940051778754</v>
      </c>
      <c r="L2140" s="18">
        <v>19.440454731015205</v>
      </c>
    </row>
    <row r="2141" spans="2:12" x14ac:dyDescent="0.2">
      <c r="B2141" s="7">
        <v>2138</v>
      </c>
      <c r="C2141" s="21">
        <v>5.8053110962443046</v>
      </c>
      <c r="D2141" s="21">
        <v>2.995657774979235</v>
      </c>
      <c r="E2141" s="21">
        <v>3.2177384452584721</v>
      </c>
      <c r="F2141" s="21">
        <v>7</v>
      </c>
      <c r="G2141" s="21">
        <v>2.0909090909090908</v>
      </c>
      <c r="H2141" s="21">
        <v>29.65217391304348</v>
      </c>
      <c r="I2141" s="21">
        <v>8.8571428571428577</v>
      </c>
      <c r="J2141" s="21">
        <v>10.679875543639747</v>
      </c>
      <c r="K2141" s="21">
        <v>19.268191325917329</v>
      </c>
      <c r="L2141" s="18">
        <v>20.696623131602461</v>
      </c>
    </row>
    <row r="2142" spans="2:12" x14ac:dyDescent="0.2">
      <c r="B2142" s="7">
        <v>2139</v>
      </c>
      <c r="C2142" s="21">
        <v>4.1871397538344439</v>
      </c>
      <c r="D2142" s="21">
        <v>3.0735973231988583</v>
      </c>
      <c r="E2142" s="21">
        <v>3.502664050983177</v>
      </c>
      <c r="F2142" s="21">
        <v>2</v>
      </c>
      <c r="G2142" s="21">
        <v>3.4545454545454546</v>
      </c>
      <c r="H2142" s="21">
        <v>17.94736842105263</v>
      </c>
      <c r="I2142" s="21">
        <v>31</v>
      </c>
      <c r="J2142" s="21">
        <v>14.807244000686257</v>
      </c>
      <c r="K2142" s="21">
        <v>17.700812609361428</v>
      </c>
      <c r="L2142" s="18">
        <v>20.171803096013001</v>
      </c>
    </row>
    <row r="2143" spans="2:12" x14ac:dyDescent="0.2">
      <c r="B2143" s="7">
        <v>2140</v>
      </c>
      <c r="C2143" s="21">
        <v>5.3249579610246656</v>
      </c>
      <c r="D2143" s="21">
        <v>3.1169912939661799</v>
      </c>
      <c r="E2143" s="21">
        <v>3.3296456735012083</v>
      </c>
      <c r="F2143" s="21">
        <v>3</v>
      </c>
      <c r="G2143" s="21">
        <v>3</v>
      </c>
      <c r="H2143" s="21">
        <v>20.666666666666668</v>
      </c>
      <c r="I2143" s="21">
        <v>20.666666666666668</v>
      </c>
      <c r="J2143" s="21">
        <v>11.64328440783963</v>
      </c>
      <c r="K2143" s="21">
        <v>18.620599931525266</v>
      </c>
      <c r="L2143" s="18">
        <v>19.89097631424848</v>
      </c>
    </row>
    <row r="2144" spans="2:12" x14ac:dyDescent="0.2">
      <c r="B2144" s="7">
        <v>2141</v>
      </c>
      <c r="C2144" s="21">
        <v>3.9119757604510053</v>
      </c>
      <c r="D2144" s="21">
        <v>3.149122784187059</v>
      </c>
      <c r="E2144" s="21">
        <v>3.2363614147867792</v>
      </c>
      <c r="F2144" s="21">
        <v>7</v>
      </c>
      <c r="G2144" s="21">
        <v>3.9090909090909092</v>
      </c>
      <c r="H2144" s="21">
        <v>15.86046511627907</v>
      </c>
      <c r="I2144" s="21">
        <v>8.8571428571428577</v>
      </c>
      <c r="J2144" s="21">
        <v>15.848768958847568</v>
      </c>
      <c r="K2144" s="21">
        <v>19.157316521178689</v>
      </c>
      <c r="L2144" s="18">
        <v>19.688022426856627</v>
      </c>
    </row>
    <row r="2145" spans="2:12" x14ac:dyDescent="0.2">
      <c r="B2145" s="7">
        <v>2142</v>
      </c>
      <c r="C2145" s="21">
        <v>3.1549987832447237</v>
      </c>
      <c r="D2145" s="21">
        <v>3.0488791248007723</v>
      </c>
      <c r="E2145" s="21">
        <v>3.1286317397402401</v>
      </c>
      <c r="F2145" s="21">
        <v>5</v>
      </c>
      <c r="G2145" s="21">
        <v>3</v>
      </c>
      <c r="H2145" s="21">
        <v>20.666666666666668</v>
      </c>
      <c r="I2145" s="21">
        <v>12.4</v>
      </c>
      <c r="J2145" s="21">
        <v>19.65135464687463</v>
      </c>
      <c r="K2145" s="21">
        <v>19.816969575699456</v>
      </c>
      <c r="L2145" s="18">
        <v>20.335342092006144</v>
      </c>
    </row>
    <row r="2146" spans="2:12" x14ac:dyDescent="0.2">
      <c r="B2146" s="7">
        <v>2143</v>
      </c>
      <c r="C2146" s="21">
        <v>6.2541963364144273</v>
      </c>
      <c r="D2146" s="21">
        <v>2.9800898786723149</v>
      </c>
      <c r="E2146" s="21">
        <v>3.1191410681664045</v>
      </c>
      <c r="F2146" s="21">
        <v>3</v>
      </c>
      <c r="G2146" s="21">
        <v>3.8181818181818183</v>
      </c>
      <c r="H2146" s="21">
        <v>16.238095238095237</v>
      </c>
      <c r="I2146" s="21">
        <v>20.666666666666668</v>
      </c>
      <c r="J2146" s="21">
        <v>9.913344043744079</v>
      </c>
      <c r="K2146" s="21">
        <v>19.877267056871805</v>
      </c>
      <c r="L2146" s="18">
        <v>20.804741643437328</v>
      </c>
    </row>
    <row r="2147" spans="2:12" x14ac:dyDescent="0.2">
      <c r="B2147" s="7">
        <v>2144</v>
      </c>
      <c r="C2147" s="21">
        <v>4.2680088646948056</v>
      </c>
      <c r="D2147" s="21">
        <v>2.9894648952269214</v>
      </c>
      <c r="E2147" s="21">
        <v>3.0568399802023065</v>
      </c>
      <c r="F2147" s="21">
        <v>5</v>
      </c>
      <c r="G2147" s="21">
        <v>2.3636363636363638</v>
      </c>
      <c r="H2147" s="21">
        <v>26.23076923076923</v>
      </c>
      <c r="I2147" s="21">
        <v>12.4</v>
      </c>
      <c r="J2147" s="21">
        <v>14.526680230884072</v>
      </c>
      <c r="K2147" s="21">
        <v>20.282383245948235</v>
      </c>
      <c r="L2147" s="18">
        <v>20.739497593362362</v>
      </c>
    </row>
    <row r="2148" spans="2:12" x14ac:dyDescent="0.2">
      <c r="B2148" s="7">
        <v>2145</v>
      </c>
      <c r="C2148" s="21">
        <v>3.8644467661621196</v>
      </c>
      <c r="D2148" s="21">
        <v>3.1309373808540499</v>
      </c>
      <c r="E2148" s="21">
        <v>3.5954464320026043</v>
      </c>
      <c r="F2148" s="21">
        <v>3</v>
      </c>
      <c r="G2148" s="21">
        <v>3.4545454545454546</v>
      </c>
      <c r="H2148" s="21">
        <v>17.94736842105263</v>
      </c>
      <c r="I2148" s="21">
        <v>20.666666666666668</v>
      </c>
      <c r="J2148" s="21">
        <v>16.043693638863029</v>
      </c>
      <c r="K2148" s="21">
        <v>17.244033855753212</v>
      </c>
      <c r="L2148" s="18">
        <v>19.802376240143065</v>
      </c>
    </row>
    <row r="2149" spans="2:12" x14ac:dyDescent="0.2">
      <c r="B2149" s="7">
        <v>2146</v>
      </c>
      <c r="C2149" s="21">
        <v>4.8424849365928742</v>
      </c>
      <c r="D2149" s="21">
        <v>3.0097599463037041</v>
      </c>
      <c r="E2149" s="21">
        <v>3.2281351273664596</v>
      </c>
      <c r="F2149" s="21">
        <v>6</v>
      </c>
      <c r="G2149" s="21">
        <v>2.9090909090909092</v>
      </c>
      <c r="H2149" s="21">
        <v>21.3125</v>
      </c>
      <c r="I2149" s="21">
        <v>10.333333333333334</v>
      </c>
      <c r="J2149" s="21">
        <v>12.803343905417</v>
      </c>
      <c r="K2149" s="21">
        <v>19.206135292911402</v>
      </c>
      <c r="L2149" s="18">
        <v>20.599649508972433</v>
      </c>
    </row>
    <row r="2150" spans="2:12" x14ac:dyDescent="0.2">
      <c r="B2150" s="7">
        <v>2147</v>
      </c>
      <c r="C2150" s="21">
        <v>3.7554611239778599</v>
      </c>
      <c r="D2150" s="21">
        <v>2.8840510053044923</v>
      </c>
      <c r="E2150" s="21">
        <v>3.5437107071082607</v>
      </c>
      <c r="F2150" s="21">
        <v>5</v>
      </c>
      <c r="G2150" s="21">
        <v>2.6363636363636362</v>
      </c>
      <c r="H2150" s="21">
        <v>23.517241379310345</v>
      </c>
      <c r="I2150" s="21">
        <v>12.4</v>
      </c>
      <c r="J2150" s="21">
        <v>16.509290857557421</v>
      </c>
      <c r="K2150" s="21">
        <v>17.495784821158058</v>
      </c>
      <c r="L2150" s="18">
        <v>21.49753935903577</v>
      </c>
    </row>
    <row r="2151" spans="2:12" x14ac:dyDescent="0.2">
      <c r="B2151" s="7">
        <v>2148</v>
      </c>
      <c r="C2151" s="21">
        <v>2.2859601838884838</v>
      </c>
      <c r="D2151" s="21">
        <v>3.1172797717809049</v>
      </c>
      <c r="E2151" s="21">
        <v>3.3223257352492732</v>
      </c>
      <c r="F2151" s="21">
        <v>5</v>
      </c>
      <c r="G2151" s="21">
        <v>3.3636363636363638</v>
      </c>
      <c r="H2151" s="21">
        <v>18.432432432432432</v>
      </c>
      <c r="I2151" s="21">
        <v>12.4</v>
      </c>
      <c r="J2151" s="21">
        <v>27.122082194159752</v>
      </c>
      <c r="K2151" s="21">
        <v>18.661625903261456</v>
      </c>
      <c r="L2151" s="18">
        <v>19.889135573025371</v>
      </c>
    </row>
    <row r="2152" spans="2:12" x14ac:dyDescent="0.2">
      <c r="B2152" s="7">
        <v>2149</v>
      </c>
      <c r="C2152" s="21">
        <v>4.0246040485628933</v>
      </c>
      <c r="D2152" s="21">
        <v>3.0137302849507481</v>
      </c>
      <c r="E2152" s="21">
        <v>3.2543652342009568</v>
      </c>
      <c r="F2152" s="21">
        <v>3</v>
      </c>
      <c r="G2152" s="21">
        <v>3.1818181818181817</v>
      </c>
      <c r="H2152" s="21">
        <v>19.485714285714288</v>
      </c>
      <c r="I2152" s="21">
        <v>20.666666666666668</v>
      </c>
      <c r="J2152" s="21">
        <v>15.405242168391441</v>
      </c>
      <c r="K2152" s="21">
        <v>19.051334296601421</v>
      </c>
      <c r="L2152" s="18">
        <v>20.572511186419337</v>
      </c>
    </row>
    <row r="2153" spans="2:12" x14ac:dyDescent="0.2">
      <c r="B2153" s="7">
        <v>2150</v>
      </c>
      <c r="C2153" s="21">
        <v>4.021971653560394</v>
      </c>
      <c r="D2153" s="21">
        <v>3.0414836253565509</v>
      </c>
      <c r="E2153" s="21">
        <v>3.2328904259124775</v>
      </c>
      <c r="F2153" s="21">
        <v>6</v>
      </c>
      <c r="G2153" s="21">
        <v>3.3636363636363638</v>
      </c>
      <c r="H2153" s="21">
        <v>18.432432432432432</v>
      </c>
      <c r="I2153" s="21">
        <v>10.333333333333334</v>
      </c>
      <c r="J2153" s="21">
        <v>15.415324955141186</v>
      </c>
      <c r="K2153" s="21">
        <v>19.177884750764669</v>
      </c>
      <c r="L2153" s="18">
        <v>20.38478835891539</v>
      </c>
    </row>
    <row r="2154" spans="2:12" x14ac:dyDescent="0.2">
      <c r="B2154" s="7">
        <v>2151</v>
      </c>
      <c r="C2154" s="21">
        <v>5.7613064100200733</v>
      </c>
      <c r="D2154" s="21">
        <v>3.1484365978102784</v>
      </c>
      <c r="E2154" s="21">
        <v>3.3312790645149808</v>
      </c>
      <c r="F2154" s="21">
        <v>5</v>
      </c>
      <c r="G2154" s="21">
        <v>2.6363636363636362</v>
      </c>
      <c r="H2154" s="21">
        <v>23.517241379310345</v>
      </c>
      <c r="I2154" s="21">
        <v>12.4</v>
      </c>
      <c r="J2154" s="21">
        <v>10.76144811395025</v>
      </c>
      <c r="K2154" s="21">
        <v>18.611469888676805</v>
      </c>
      <c r="L2154" s="18">
        <v>19.692313335171075</v>
      </c>
    </row>
    <row r="2155" spans="2:12" x14ac:dyDescent="0.2">
      <c r="B2155" s="7">
        <v>2152</v>
      </c>
      <c r="C2155" s="21">
        <v>2.1673024677136561</v>
      </c>
      <c r="D2155" s="21">
        <v>3.0406573976924229</v>
      </c>
      <c r="E2155" s="21">
        <v>3.5289431915282914</v>
      </c>
      <c r="F2155" s="21">
        <v>6</v>
      </c>
      <c r="G2155" s="21">
        <v>2.8181818181818183</v>
      </c>
      <c r="H2155" s="21">
        <v>22</v>
      </c>
      <c r="I2155" s="21">
        <v>10.333333333333334</v>
      </c>
      <c r="J2155" s="21">
        <v>28.606989990375187</v>
      </c>
      <c r="K2155" s="21">
        <v>17.56899916916754</v>
      </c>
      <c r="L2155" s="18">
        <v>20.390327449272071</v>
      </c>
    </row>
    <row r="2156" spans="2:12" x14ac:dyDescent="0.2">
      <c r="B2156" s="7">
        <v>2153</v>
      </c>
      <c r="C2156" s="21">
        <v>4.2286387993342611</v>
      </c>
      <c r="D2156" s="21">
        <v>3.2358792792362778</v>
      </c>
      <c r="E2156" s="21">
        <v>3.6193355172123614</v>
      </c>
      <c r="F2156" s="21">
        <v>6</v>
      </c>
      <c r="G2156" s="21">
        <v>3.1818181818181817</v>
      </c>
      <c r="H2156" s="21">
        <v>19.485714285714288</v>
      </c>
      <c r="I2156" s="21">
        <v>10.333333333333334</v>
      </c>
      <c r="J2156" s="21">
        <v>14.661928564284331</v>
      </c>
      <c r="K2156" s="21">
        <v>17.130216224814895</v>
      </c>
      <c r="L2156" s="18">
        <v>19.160170899401738</v>
      </c>
    </row>
    <row r="2157" spans="2:12" x14ac:dyDescent="0.2">
      <c r="B2157" s="7">
        <v>2154</v>
      </c>
      <c r="C2157" s="21">
        <v>4.9146374486678415</v>
      </c>
      <c r="D2157" s="21">
        <v>3.0893054539085925</v>
      </c>
      <c r="E2157" s="21">
        <v>3.2689992970074933</v>
      </c>
      <c r="F2157" s="21">
        <v>7</v>
      </c>
      <c r="G2157" s="21">
        <v>3</v>
      </c>
      <c r="H2157" s="21">
        <v>20.666666666666668</v>
      </c>
      <c r="I2157" s="21">
        <v>8.8571428571428577</v>
      </c>
      <c r="J2157" s="21">
        <v>12.61537613864186</v>
      </c>
      <c r="K2157" s="21">
        <v>18.966048740590441</v>
      </c>
      <c r="L2157" s="18">
        <v>20.069235925362296</v>
      </c>
    </row>
    <row r="2158" spans="2:12" x14ac:dyDescent="0.2">
      <c r="B2158" s="7">
        <v>2155</v>
      </c>
      <c r="C2158" s="21">
        <v>2.5892274740877093</v>
      </c>
      <c r="D2158" s="21">
        <v>3.1745967589751398</v>
      </c>
      <c r="E2158" s="21">
        <v>3.2767151312551572</v>
      </c>
      <c r="F2158" s="21">
        <v>6</v>
      </c>
      <c r="G2158" s="21">
        <v>2.9090909090909092</v>
      </c>
      <c r="H2158" s="21">
        <v>21.3125</v>
      </c>
      <c r="I2158" s="21">
        <v>10.333333333333334</v>
      </c>
      <c r="J2158" s="21">
        <v>23.945366183728272</v>
      </c>
      <c r="K2158" s="21">
        <v>18.921388499295844</v>
      </c>
      <c r="L2158" s="18">
        <v>19.53003946870265</v>
      </c>
    </row>
    <row r="2159" spans="2:12" x14ac:dyDescent="0.2">
      <c r="B2159" s="7">
        <v>2156</v>
      </c>
      <c r="C2159" s="21">
        <v>3.198820068772469</v>
      </c>
      <c r="D2159" s="21">
        <v>2.9309280769810315</v>
      </c>
      <c r="E2159" s="21">
        <v>3.1372830329247141</v>
      </c>
      <c r="F2159" s="21">
        <v>5</v>
      </c>
      <c r="G2159" s="21">
        <v>2.7272727272727271</v>
      </c>
      <c r="H2159" s="21">
        <v>22.733333333333334</v>
      </c>
      <c r="I2159" s="21">
        <v>12.4</v>
      </c>
      <c r="J2159" s="21">
        <v>19.382146750064685</v>
      </c>
      <c r="K2159" s="21">
        <v>19.762322796295766</v>
      </c>
      <c r="L2159" s="18">
        <v>21.153709122696174</v>
      </c>
    </row>
    <row r="2160" spans="2:12" x14ac:dyDescent="0.2">
      <c r="B2160" s="7">
        <v>2157</v>
      </c>
      <c r="C2160" s="21">
        <v>5.1399167287213716</v>
      </c>
      <c r="D2160" s="21">
        <v>2.9057988386036073</v>
      </c>
      <c r="E2160" s="21">
        <v>3.5716264338350072</v>
      </c>
      <c r="F2160" s="21">
        <v>2</v>
      </c>
      <c r="G2160" s="21">
        <v>3.4545454545454546</v>
      </c>
      <c r="H2160" s="21">
        <v>17.94736842105263</v>
      </c>
      <c r="I2160" s="21">
        <v>31</v>
      </c>
      <c r="J2160" s="21">
        <v>12.062452228758849</v>
      </c>
      <c r="K2160" s="21">
        <v>17.359038283695298</v>
      </c>
      <c r="L2160" s="18">
        <v>21.336645598562608</v>
      </c>
    </row>
    <row r="2161" spans="2:12" x14ac:dyDescent="0.2">
      <c r="B2161" s="7">
        <v>2158</v>
      </c>
      <c r="C2161" s="21">
        <v>6.5941216273190291</v>
      </c>
      <c r="D2161" s="21">
        <v>3.1730847916953255</v>
      </c>
      <c r="E2161" s="21">
        <v>3.2168682435623022</v>
      </c>
      <c r="F2161" s="21">
        <v>5</v>
      </c>
      <c r="G2161" s="21">
        <v>3.5454545454545454</v>
      </c>
      <c r="H2161" s="21">
        <v>17.487179487179489</v>
      </c>
      <c r="I2161" s="21">
        <v>12.4</v>
      </c>
      <c r="J2161" s="21">
        <v>9.4023136824073603</v>
      </c>
      <c r="K2161" s="21">
        <v>19.273403604290088</v>
      </c>
      <c r="L2161" s="18">
        <v>19.539345485588001</v>
      </c>
    </row>
    <row r="2162" spans="2:12" x14ac:dyDescent="0.2">
      <c r="B2162" s="7">
        <v>2159</v>
      </c>
      <c r="C2162" s="21">
        <v>4.7530615907981799</v>
      </c>
      <c r="D2162" s="21">
        <v>3.1862838272167755</v>
      </c>
      <c r="E2162" s="21">
        <v>3.4207795982071518</v>
      </c>
      <c r="F2162" s="21">
        <v>6</v>
      </c>
      <c r="G2162" s="21">
        <v>2.8181818181818183</v>
      </c>
      <c r="H2162" s="21">
        <v>22</v>
      </c>
      <c r="I2162" s="21">
        <v>10.333333333333334</v>
      </c>
      <c r="J2162" s="21">
        <v>13.044223983975003</v>
      </c>
      <c r="K2162" s="21">
        <v>18.124523436848875</v>
      </c>
      <c r="L2162" s="18">
        <v>19.458404637529455</v>
      </c>
    </row>
    <row r="2163" spans="2:12" x14ac:dyDescent="0.2">
      <c r="B2163" s="7">
        <v>2160</v>
      </c>
      <c r="C2163" s="21">
        <v>5.137928966836169</v>
      </c>
      <c r="D2163" s="21">
        <v>2.8271177074264111</v>
      </c>
      <c r="E2163" s="21">
        <v>3.7390801998762777</v>
      </c>
      <c r="F2163" s="21">
        <v>3</v>
      </c>
      <c r="G2163" s="21">
        <v>2.6363636363636362</v>
      </c>
      <c r="H2163" s="21">
        <v>23.517241379310345</v>
      </c>
      <c r="I2163" s="21">
        <v>20.666666666666668</v>
      </c>
      <c r="J2163" s="21">
        <v>12.067118950104584</v>
      </c>
      <c r="K2163" s="21">
        <v>16.581618121497236</v>
      </c>
      <c r="L2163" s="18">
        <v>21.930462901185674</v>
      </c>
    </row>
    <row r="2164" spans="2:12" x14ac:dyDescent="0.2">
      <c r="B2164" s="7">
        <v>2161</v>
      </c>
      <c r="C2164" s="21">
        <v>3.2270241238573849</v>
      </c>
      <c r="D2164" s="21">
        <v>3.1067436110778206</v>
      </c>
      <c r="E2164" s="21">
        <v>3.0674819115744931</v>
      </c>
      <c r="F2164" s="21">
        <v>7</v>
      </c>
      <c r="G2164" s="21">
        <v>3</v>
      </c>
      <c r="H2164" s="21">
        <v>20.666666666666668</v>
      </c>
      <c r="I2164" s="21">
        <v>8.8571428571428577</v>
      </c>
      <c r="J2164" s="21">
        <v>19.212747602856169</v>
      </c>
      <c r="K2164" s="21">
        <v>20.212018126677826</v>
      </c>
      <c r="L2164" s="18">
        <v>19.956587270003389</v>
      </c>
    </row>
    <row r="2165" spans="2:12" x14ac:dyDescent="0.2">
      <c r="B2165" s="7">
        <v>2162</v>
      </c>
      <c r="C2165" s="21">
        <v>3.7285644689003119</v>
      </c>
      <c r="D2165" s="21">
        <v>3.1656430802969271</v>
      </c>
      <c r="E2165" s="21">
        <v>3.2149158059776868</v>
      </c>
      <c r="F2165" s="21">
        <v>4</v>
      </c>
      <c r="G2165" s="21">
        <v>3.9090909090909092</v>
      </c>
      <c r="H2165" s="21">
        <v>15.86046511627907</v>
      </c>
      <c r="I2165" s="21">
        <v>15.5</v>
      </c>
      <c r="J2165" s="21">
        <v>16.628383528603983</v>
      </c>
      <c r="K2165" s="21">
        <v>19.285108457496666</v>
      </c>
      <c r="L2165" s="18">
        <v>19.585278070635997</v>
      </c>
    </row>
    <row r="2166" spans="2:12" x14ac:dyDescent="0.2">
      <c r="B2166" s="7">
        <v>2163</v>
      </c>
      <c r="C2166" s="21">
        <v>3.1589859732096075</v>
      </c>
      <c r="D2166" s="21">
        <v>3.1914562853114852</v>
      </c>
      <c r="E2166" s="21">
        <v>3.0890189952995941</v>
      </c>
      <c r="F2166" s="21">
        <v>2</v>
      </c>
      <c r="G2166" s="21">
        <v>3.2727272727272729</v>
      </c>
      <c r="H2166" s="21">
        <v>18.944444444444443</v>
      </c>
      <c r="I2166" s="21">
        <v>31</v>
      </c>
      <c r="J2166" s="21">
        <v>19.626551217955068</v>
      </c>
      <c r="K2166" s="21">
        <v>20.07109703577165</v>
      </c>
      <c r="L2166" s="18">
        <v>19.426868005478202</v>
      </c>
    </row>
    <row r="2167" spans="2:12" x14ac:dyDescent="0.2">
      <c r="B2167" s="7">
        <v>2164</v>
      </c>
      <c r="C2167" s="21">
        <v>5.07438872408013</v>
      </c>
      <c r="D2167" s="21">
        <v>3.0969406988342385</v>
      </c>
      <c r="E2167" s="21">
        <v>3.4913478363069128</v>
      </c>
      <c r="F2167" s="21">
        <v>7</v>
      </c>
      <c r="G2167" s="21">
        <v>2.8181818181818183</v>
      </c>
      <c r="H2167" s="21">
        <v>22</v>
      </c>
      <c r="I2167" s="21">
        <v>8.8571428571428577</v>
      </c>
      <c r="J2167" s="21">
        <v>12.218220434272933</v>
      </c>
      <c r="K2167" s="21">
        <v>17.758184777596529</v>
      </c>
      <c r="L2167" s="18">
        <v>20.019756924418431</v>
      </c>
    </row>
    <row r="2168" spans="2:12" x14ac:dyDescent="0.2">
      <c r="B2168" s="7">
        <v>2165</v>
      </c>
      <c r="C2168" s="21">
        <v>4.0376140808873515</v>
      </c>
      <c r="D2168" s="21">
        <v>3.1280338630964555</v>
      </c>
      <c r="E2168" s="21">
        <v>3.5347737630014011</v>
      </c>
      <c r="F2168" s="21">
        <v>3</v>
      </c>
      <c r="G2168" s="21">
        <v>3.3636363636363638</v>
      </c>
      <c r="H2168" s="21">
        <v>18.432432432432432</v>
      </c>
      <c r="I2168" s="21">
        <v>20.666666666666668</v>
      </c>
      <c r="J2168" s="21">
        <v>15.355603274093541</v>
      </c>
      <c r="K2168" s="21">
        <v>17.540019293159901</v>
      </c>
      <c r="L2168" s="18">
        <v>19.820757291491056</v>
      </c>
    </row>
    <row r="2169" spans="2:12" x14ac:dyDescent="0.2">
      <c r="B2169" s="7">
        <v>2166</v>
      </c>
      <c r="C2169" s="21">
        <v>3.6724641489040106</v>
      </c>
      <c r="D2169" s="21">
        <v>3.1297353420071876</v>
      </c>
      <c r="E2169" s="21">
        <v>3.3837681734581184</v>
      </c>
      <c r="F2169" s="21">
        <v>5</v>
      </c>
      <c r="G2169" s="21">
        <v>2.7272727272727271</v>
      </c>
      <c r="H2169" s="21">
        <v>22.733333333333334</v>
      </c>
      <c r="I2169" s="21">
        <v>12.4</v>
      </c>
      <c r="J2169" s="21">
        <v>16.882397618095993</v>
      </c>
      <c r="K2169" s="21">
        <v>18.322768234041785</v>
      </c>
      <c r="L2169" s="18">
        <v>19.809981747606063</v>
      </c>
    </row>
    <row r="2170" spans="2:12" x14ac:dyDescent="0.2">
      <c r="B2170" s="7">
        <v>2167</v>
      </c>
      <c r="C2170" s="21">
        <v>4.6361255069352154</v>
      </c>
      <c r="D2170" s="21">
        <v>3.1752466163023878</v>
      </c>
      <c r="E2170" s="21">
        <v>3.3246427894810719</v>
      </c>
      <c r="F2170" s="21">
        <v>4</v>
      </c>
      <c r="G2170" s="21">
        <v>3.2727272727272729</v>
      </c>
      <c r="H2170" s="21">
        <v>18.944444444444443</v>
      </c>
      <c r="I2170" s="21">
        <v>15.5</v>
      </c>
      <c r="J2170" s="21">
        <v>13.373235885709679</v>
      </c>
      <c r="K2170" s="21">
        <v>18.648619994955094</v>
      </c>
      <c r="L2170" s="18">
        <v>19.526042380985114</v>
      </c>
    </row>
    <row r="2171" spans="2:12" x14ac:dyDescent="0.2">
      <c r="B2171" s="7">
        <v>2168</v>
      </c>
      <c r="C2171" s="21">
        <v>4.6082838147495693</v>
      </c>
      <c r="D2171" s="21">
        <v>3.1299102719777157</v>
      </c>
      <c r="E2171" s="21">
        <v>3.2685238425250316</v>
      </c>
      <c r="F2171" s="21">
        <v>5</v>
      </c>
      <c r="G2171" s="21">
        <v>2.9090909090909092</v>
      </c>
      <c r="H2171" s="21">
        <v>21.3125</v>
      </c>
      <c r="I2171" s="21">
        <v>12.4</v>
      </c>
      <c r="J2171" s="21">
        <v>13.454032453808251</v>
      </c>
      <c r="K2171" s="21">
        <v>18.968807629104877</v>
      </c>
      <c r="L2171" s="18">
        <v>19.808874572248897</v>
      </c>
    </row>
    <row r="2172" spans="2:12" x14ac:dyDescent="0.2">
      <c r="B2172" s="7">
        <v>2169</v>
      </c>
      <c r="C2172" s="21">
        <v>5.8649658661883359</v>
      </c>
      <c r="D2172" s="21">
        <v>3.0854653706690671</v>
      </c>
      <c r="E2172" s="21">
        <v>3.157478320657447</v>
      </c>
      <c r="F2172" s="21">
        <v>3</v>
      </c>
      <c r="G2172" s="21">
        <v>2.6363636363636362</v>
      </c>
      <c r="H2172" s="21">
        <v>23.517241379310345</v>
      </c>
      <c r="I2172" s="21">
        <v>20.666666666666668</v>
      </c>
      <c r="J2172" s="21">
        <v>10.571246519511979</v>
      </c>
      <c r="K2172" s="21">
        <v>19.63592262672778</v>
      </c>
      <c r="L2172" s="18">
        <v>20.094213530763309</v>
      </c>
    </row>
    <row r="2173" spans="2:12" x14ac:dyDescent="0.2">
      <c r="B2173" s="7">
        <v>2170</v>
      </c>
      <c r="C2173" s="21">
        <v>3.9296538187349128</v>
      </c>
      <c r="D2173" s="21">
        <v>2.9774561512613653</v>
      </c>
      <c r="E2173" s="21">
        <v>3.4412225321648533</v>
      </c>
      <c r="F2173" s="21">
        <v>6</v>
      </c>
      <c r="G2173" s="21">
        <v>3</v>
      </c>
      <c r="H2173" s="21">
        <v>20.666666666666668</v>
      </c>
      <c r="I2173" s="21">
        <v>10.333333333333334</v>
      </c>
      <c r="J2173" s="21">
        <v>15.777471212453996</v>
      </c>
      <c r="K2173" s="21">
        <v>18.016852854033871</v>
      </c>
      <c r="L2173" s="18">
        <v>20.82314460743088</v>
      </c>
    </row>
    <row r="2174" spans="2:12" x14ac:dyDescent="0.2">
      <c r="B2174" s="7">
        <v>2171</v>
      </c>
      <c r="C2174" s="21">
        <v>6.1520829662412728</v>
      </c>
      <c r="D2174" s="21">
        <v>3.0959054700041864</v>
      </c>
      <c r="E2174" s="21">
        <v>3.6025701189063444</v>
      </c>
      <c r="F2174" s="21">
        <v>7</v>
      </c>
      <c r="G2174" s="21">
        <v>2.9090909090909092</v>
      </c>
      <c r="H2174" s="21">
        <v>21.3125</v>
      </c>
      <c r="I2174" s="21">
        <v>8.8571428571428577</v>
      </c>
      <c r="J2174" s="21">
        <v>10.077887496026412</v>
      </c>
      <c r="K2174" s="21">
        <v>17.209935671931277</v>
      </c>
      <c r="L2174" s="18">
        <v>20.026451259804183</v>
      </c>
    </row>
    <row r="2175" spans="2:12" x14ac:dyDescent="0.2">
      <c r="B2175" s="7">
        <v>2172</v>
      </c>
      <c r="C2175" s="21">
        <v>3.5669345812265165</v>
      </c>
      <c r="D2175" s="21">
        <v>3.0810255348879241</v>
      </c>
      <c r="E2175" s="21">
        <v>3.1638637572189809</v>
      </c>
      <c r="F2175" s="21">
        <v>5</v>
      </c>
      <c r="G2175" s="21">
        <v>3</v>
      </c>
      <c r="H2175" s="21">
        <v>20.666666666666668</v>
      </c>
      <c r="I2175" s="21">
        <v>12.4</v>
      </c>
      <c r="J2175" s="21">
        <v>17.38187190937515</v>
      </c>
      <c r="K2175" s="21">
        <v>19.59629262117711</v>
      </c>
      <c r="L2175" s="18">
        <v>20.123169801075772</v>
      </c>
    </row>
    <row r="2176" spans="2:12" x14ac:dyDescent="0.2">
      <c r="B2176" s="7">
        <v>2173</v>
      </c>
      <c r="C2176" s="21">
        <v>4.0438732086231211</v>
      </c>
      <c r="D2176" s="21">
        <v>3.1826011875845435</v>
      </c>
      <c r="E2176" s="21">
        <v>3.5478854307648096</v>
      </c>
      <c r="F2176" s="21">
        <v>5</v>
      </c>
      <c r="G2176" s="21">
        <v>4</v>
      </c>
      <c r="H2176" s="21">
        <v>15.5</v>
      </c>
      <c r="I2176" s="21">
        <v>12.4</v>
      </c>
      <c r="J2176" s="21">
        <v>15.331835792425867</v>
      </c>
      <c r="K2176" s="21">
        <v>17.475197891786152</v>
      </c>
      <c r="L2176" s="18">
        <v>19.480920274228676</v>
      </c>
    </row>
    <row r="2177" spans="2:12" x14ac:dyDescent="0.2">
      <c r="B2177" s="7">
        <v>2174</v>
      </c>
      <c r="C2177" s="21">
        <v>6.3457079682322668</v>
      </c>
      <c r="D2177" s="21">
        <v>3.0895412535142435</v>
      </c>
      <c r="E2177" s="21">
        <v>3.2804501459245032</v>
      </c>
      <c r="F2177" s="21">
        <v>7</v>
      </c>
      <c r="G2177" s="21">
        <v>2.3636363636363638</v>
      </c>
      <c r="H2177" s="21">
        <v>26.23076923076923</v>
      </c>
      <c r="I2177" s="21">
        <v>8.8571428571428577</v>
      </c>
      <c r="J2177" s="21">
        <v>9.7703834324527588</v>
      </c>
      <c r="K2177" s="21">
        <v>18.899845216982268</v>
      </c>
      <c r="L2177" s="18">
        <v>20.067704203488852</v>
      </c>
    </row>
    <row r="2178" spans="2:12" x14ac:dyDescent="0.2">
      <c r="B2178" s="7">
        <v>2175</v>
      </c>
      <c r="C2178" s="21">
        <v>4.4220188656134276</v>
      </c>
      <c r="D2178" s="21">
        <v>3.1505862020964095</v>
      </c>
      <c r="E2178" s="21">
        <v>3.1488938871421648</v>
      </c>
      <c r="F2178" s="21">
        <v>7</v>
      </c>
      <c r="G2178" s="21">
        <v>3.1818181818181817</v>
      </c>
      <c r="H2178" s="21">
        <v>19.485714285714288</v>
      </c>
      <c r="I2178" s="21">
        <v>8.8571428571428577</v>
      </c>
      <c r="J2178" s="21">
        <v>14.020745248765303</v>
      </c>
      <c r="K2178" s="21">
        <v>19.689453573892646</v>
      </c>
      <c r="L2178" s="18">
        <v>19.678877524044577</v>
      </c>
    </row>
    <row r="2179" spans="2:12" x14ac:dyDescent="0.2">
      <c r="B2179" s="7">
        <v>2176</v>
      </c>
      <c r="C2179" s="21">
        <v>5.8411068663728773</v>
      </c>
      <c r="D2179" s="21">
        <v>2.9490038283357847</v>
      </c>
      <c r="E2179" s="21">
        <v>3.1192668113137039</v>
      </c>
      <c r="F2179" s="21">
        <v>3</v>
      </c>
      <c r="G2179" s="21">
        <v>3.4545454545454546</v>
      </c>
      <c r="H2179" s="21">
        <v>17.94736842105263</v>
      </c>
      <c r="I2179" s="21">
        <v>20.666666666666668</v>
      </c>
      <c r="J2179" s="21">
        <v>10.614426583586859</v>
      </c>
      <c r="K2179" s="21">
        <v>19.876465769174843</v>
      </c>
      <c r="L2179" s="18">
        <v>21.024048664931218</v>
      </c>
    </row>
    <row r="2180" spans="2:12" x14ac:dyDescent="0.2">
      <c r="B2180" s="7">
        <v>2177</v>
      </c>
      <c r="C2180" s="21">
        <v>3.153040295571099</v>
      </c>
      <c r="D2180" s="21">
        <v>3.1886316560720585</v>
      </c>
      <c r="E2180" s="21">
        <v>3.3291389964161695</v>
      </c>
      <c r="F2180" s="21">
        <v>6</v>
      </c>
      <c r="G2180" s="21">
        <v>2.3636363636363638</v>
      </c>
      <c r="H2180" s="21">
        <v>26.23076923076923</v>
      </c>
      <c r="I2180" s="21">
        <v>10.333333333333334</v>
      </c>
      <c r="J2180" s="21">
        <v>19.663560940558853</v>
      </c>
      <c r="K2180" s="21">
        <v>18.623433886882832</v>
      </c>
      <c r="L2180" s="18">
        <v>19.444077173960945</v>
      </c>
    </row>
    <row r="2181" spans="2:12" x14ac:dyDescent="0.2">
      <c r="B2181" s="7">
        <v>2178</v>
      </c>
      <c r="C2181" s="21">
        <v>2.5847156986918689</v>
      </c>
      <c r="D2181" s="21">
        <v>3.0593260852044581</v>
      </c>
      <c r="E2181" s="21">
        <v>3.4442281957703891</v>
      </c>
      <c r="F2181" s="21">
        <v>4</v>
      </c>
      <c r="G2181" s="21">
        <v>3.9090909090909092</v>
      </c>
      <c r="H2181" s="21">
        <v>15.86046511627907</v>
      </c>
      <c r="I2181" s="21">
        <v>15.5</v>
      </c>
      <c r="J2181" s="21">
        <v>23.98716424842328</v>
      </c>
      <c r="K2181" s="21">
        <v>18.001130144668629</v>
      </c>
      <c r="L2181" s="18">
        <v>20.265901140726708</v>
      </c>
    </row>
    <row r="2182" spans="2:12" x14ac:dyDescent="0.2">
      <c r="B2182" s="7">
        <v>2179</v>
      </c>
      <c r="C2182" s="21">
        <v>4.6284426487234605</v>
      </c>
      <c r="D2182" s="21">
        <v>2.9345320818805889</v>
      </c>
      <c r="E2182" s="21">
        <v>3.3731771479490575</v>
      </c>
      <c r="F2182" s="21">
        <v>7</v>
      </c>
      <c r="G2182" s="21">
        <v>3.1818181818181817</v>
      </c>
      <c r="H2182" s="21">
        <v>19.485714285714288</v>
      </c>
      <c r="I2182" s="21">
        <v>8.8571428571428577</v>
      </c>
      <c r="J2182" s="21">
        <v>13.395434426977248</v>
      </c>
      <c r="K2182" s="21">
        <v>18.380297648374896</v>
      </c>
      <c r="L2182" s="18">
        <v>21.127729488057742</v>
      </c>
    </row>
    <row r="2183" spans="2:12" x14ac:dyDescent="0.2">
      <c r="B2183" s="7">
        <v>2180</v>
      </c>
      <c r="C2183" s="21">
        <v>4.9703789555648665</v>
      </c>
      <c r="D2183" s="21">
        <v>3.1987752844780455</v>
      </c>
      <c r="E2183" s="21">
        <v>3.0861732953392402</v>
      </c>
      <c r="F2183" s="21">
        <v>5</v>
      </c>
      <c r="G2183" s="21">
        <v>3.1818181818181817</v>
      </c>
      <c r="H2183" s="21">
        <v>19.485714285714288</v>
      </c>
      <c r="I2183" s="21">
        <v>12.4</v>
      </c>
      <c r="J2183" s="21">
        <v>12.473897977252705</v>
      </c>
      <c r="K2183" s="21">
        <v>20.089604201304191</v>
      </c>
      <c r="L2183" s="18">
        <v>19.382418108847162</v>
      </c>
    </row>
    <row r="2184" spans="2:12" x14ac:dyDescent="0.2">
      <c r="B2184" s="7">
        <v>2181</v>
      </c>
      <c r="C2184" s="21">
        <v>5.5360270814331995</v>
      </c>
      <c r="D2184" s="21">
        <v>2.996980918553966</v>
      </c>
      <c r="E2184" s="21">
        <v>3.6953100574107389</v>
      </c>
      <c r="F2184" s="21">
        <v>3</v>
      </c>
      <c r="G2184" s="21">
        <v>3.3636363636363638</v>
      </c>
      <c r="H2184" s="21">
        <v>18.432432432432432</v>
      </c>
      <c r="I2184" s="21">
        <v>20.666666666666668</v>
      </c>
      <c r="J2184" s="21">
        <v>11.199367179386895</v>
      </c>
      <c r="K2184" s="21">
        <v>16.778023775207291</v>
      </c>
      <c r="L2184" s="18">
        <v>20.687485734782324</v>
      </c>
    </row>
    <row r="2185" spans="2:12" x14ac:dyDescent="0.2">
      <c r="B2185" s="7">
        <v>2182</v>
      </c>
      <c r="C2185" s="21">
        <v>5.9121789132780309</v>
      </c>
      <c r="D2185" s="21">
        <v>3.1572610420188711</v>
      </c>
      <c r="E2185" s="21">
        <v>3.2903939326715244</v>
      </c>
      <c r="F2185" s="21">
        <v>6</v>
      </c>
      <c r="G2185" s="21">
        <v>4.2727272727272725</v>
      </c>
      <c r="H2185" s="21">
        <v>14.510638297872342</v>
      </c>
      <c r="I2185" s="21">
        <v>10.333333333333334</v>
      </c>
      <c r="J2185" s="21">
        <v>10.486827430197618</v>
      </c>
      <c r="K2185" s="21">
        <v>18.842728642421605</v>
      </c>
      <c r="L2185" s="18">
        <v>19.637273945633229</v>
      </c>
    </row>
    <row r="2186" spans="2:12" x14ac:dyDescent="0.2">
      <c r="B2186" s="7">
        <v>2183</v>
      </c>
      <c r="C2186" s="21">
        <v>2.2961472154284919</v>
      </c>
      <c r="D2186" s="21">
        <v>3.2997150877947856</v>
      </c>
      <c r="E2186" s="21">
        <v>3.2841605773265652</v>
      </c>
      <c r="F2186" s="21">
        <v>5</v>
      </c>
      <c r="G2186" s="21">
        <v>2.5454545454545454</v>
      </c>
      <c r="H2186" s="21">
        <v>24.357142857142858</v>
      </c>
      <c r="I2186" s="21">
        <v>12.4</v>
      </c>
      <c r="J2186" s="21">
        <v>27.001753016271635</v>
      </c>
      <c r="K2186" s="21">
        <v>18.878492247924861</v>
      </c>
      <c r="L2186" s="18">
        <v>18.789501017627217</v>
      </c>
    </row>
    <row r="2187" spans="2:12" x14ac:dyDescent="0.2">
      <c r="B2187" s="7">
        <v>2184</v>
      </c>
      <c r="C2187" s="21">
        <v>4.4999669210845274</v>
      </c>
      <c r="D2187" s="21">
        <v>3.005215440859764</v>
      </c>
      <c r="E2187" s="21">
        <v>3.4698070094821492</v>
      </c>
      <c r="F2187" s="21">
        <v>6</v>
      </c>
      <c r="G2187" s="21">
        <v>3.2727272727272729</v>
      </c>
      <c r="H2187" s="21">
        <v>18.944444444444443</v>
      </c>
      <c r="I2187" s="21">
        <v>10.333333333333334</v>
      </c>
      <c r="J2187" s="21">
        <v>13.777879057177049</v>
      </c>
      <c r="K2187" s="21">
        <v>17.868428944482758</v>
      </c>
      <c r="L2187" s="18">
        <v>20.630800426828095</v>
      </c>
    </row>
    <row r="2188" spans="2:12" x14ac:dyDescent="0.2">
      <c r="B2188" s="7">
        <v>2185</v>
      </c>
      <c r="C2188" s="21">
        <v>4.5901221866188742</v>
      </c>
      <c r="D2188" s="21">
        <v>3.0174437079797709</v>
      </c>
      <c r="E2188" s="21">
        <v>3.1205786631520658</v>
      </c>
      <c r="F2188" s="21">
        <v>6</v>
      </c>
      <c r="G2188" s="21">
        <v>2.9090909090909092</v>
      </c>
      <c r="H2188" s="21">
        <v>21.3125</v>
      </c>
      <c r="I2188" s="21">
        <v>10.333333333333334</v>
      </c>
      <c r="J2188" s="21">
        <v>13.507265706508297</v>
      </c>
      <c r="K2188" s="21">
        <v>19.868109954124474</v>
      </c>
      <c r="L2188" s="18">
        <v>20.547193585099237</v>
      </c>
    </row>
    <row r="2189" spans="2:12" x14ac:dyDescent="0.2">
      <c r="B2189" s="7">
        <v>2186</v>
      </c>
      <c r="C2189" s="21">
        <v>3.5585910124681814</v>
      </c>
      <c r="D2189" s="21">
        <v>2.9903363269918914</v>
      </c>
      <c r="E2189" s="21">
        <v>3.1434135320629597</v>
      </c>
      <c r="F2189" s="21">
        <v>4</v>
      </c>
      <c r="G2189" s="21">
        <v>3.8181818181818183</v>
      </c>
      <c r="H2189" s="21">
        <v>16.238095238095237</v>
      </c>
      <c r="I2189" s="21">
        <v>15.5</v>
      </c>
      <c r="J2189" s="21">
        <v>17.422625916485355</v>
      </c>
      <c r="K2189" s="21">
        <v>19.723780968554472</v>
      </c>
      <c r="L2189" s="18">
        <v>20.733453772528819</v>
      </c>
    </row>
    <row r="2190" spans="2:12" x14ac:dyDescent="0.2">
      <c r="B2190" s="7">
        <v>2187</v>
      </c>
      <c r="C2190" s="21">
        <v>6.5653238412344024</v>
      </c>
      <c r="D2190" s="21">
        <v>3.2904773787246242</v>
      </c>
      <c r="E2190" s="21">
        <v>3.4155256502474658</v>
      </c>
      <c r="F2190" s="21">
        <v>2</v>
      </c>
      <c r="G2190" s="21">
        <v>3</v>
      </c>
      <c r="H2190" s="21">
        <v>20.666666666666668</v>
      </c>
      <c r="I2190" s="21">
        <v>31</v>
      </c>
      <c r="J2190" s="21">
        <v>9.4435554893119864</v>
      </c>
      <c r="K2190" s="21">
        <v>18.152403567956782</v>
      </c>
      <c r="L2190" s="18">
        <v>18.842250793418597</v>
      </c>
    </row>
    <row r="2191" spans="2:12" x14ac:dyDescent="0.2">
      <c r="B2191" s="7">
        <v>2188</v>
      </c>
      <c r="C2191" s="21">
        <v>5.8365604367888135</v>
      </c>
      <c r="D2191" s="21">
        <v>3.1020223944939151</v>
      </c>
      <c r="E2191" s="21">
        <v>3.5919096233529562</v>
      </c>
      <c r="F2191" s="21">
        <v>7</v>
      </c>
      <c r="G2191" s="21">
        <v>2.4545454545454546</v>
      </c>
      <c r="H2191" s="21">
        <v>25.25925925925926</v>
      </c>
      <c r="I2191" s="21">
        <v>8.8571428571428577</v>
      </c>
      <c r="J2191" s="21">
        <v>10.622694765431309</v>
      </c>
      <c r="K2191" s="21">
        <v>17.261013360944361</v>
      </c>
      <c r="L2191" s="18">
        <v>19.986960800170205</v>
      </c>
    </row>
    <row r="2192" spans="2:12" x14ac:dyDescent="0.2">
      <c r="B2192" s="7">
        <v>2189</v>
      </c>
      <c r="C2192" s="21">
        <v>5.2450835261803368</v>
      </c>
      <c r="D2192" s="21">
        <v>3.0771328603298702</v>
      </c>
      <c r="E2192" s="21">
        <v>3.2527830125561077</v>
      </c>
      <c r="F2192" s="21">
        <v>7</v>
      </c>
      <c r="G2192" s="21">
        <v>3.3636363636363638</v>
      </c>
      <c r="H2192" s="21">
        <v>18.432432432432432</v>
      </c>
      <c r="I2192" s="21">
        <v>8.8571428571428577</v>
      </c>
      <c r="J2192" s="21">
        <v>11.820593454905509</v>
      </c>
      <c r="K2192" s="21">
        <v>19.060601263801807</v>
      </c>
      <c r="L2192" s="18">
        <v>20.148626274574823</v>
      </c>
    </row>
    <row r="2193" spans="2:12" x14ac:dyDescent="0.2">
      <c r="B2193" s="7">
        <v>2190</v>
      </c>
      <c r="C2193" s="21">
        <v>3.8552539516261541</v>
      </c>
      <c r="D2193" s="21">
        <v>3.1095951733601117</v>
      </c>
      <c r="E2193" s="21">
        <v>3.1230627639603115</v>
      </c>
      <c r="F2193" s="21">
        <v>4</v>
      </c>
      <c r="G2193" s="21">
        <v>3.5454545454545454</v>
      </c>
      <c r="H2193" s="21">
        <v>17.487179487179489</v>
      </c>
      <c r="I2193" s="21">
        <v>15.5</v>
      </c>
      <c r="J2193" s="21">
        <v>16.081949666077968</v>
      </c>
      <c r="K2193" s="21">
        <v>19.852306753316313</v>
      </c>
      <c r="L2193" s="18">
        <v>19.938286671896627</v>
      </c>
    </row>
    <row r="2194" spans="2:12" x14ac:dyDescent="0.2">
      <c r="B2194" s="7">
        <v>2191</v>
      </c>
      <c r="C2194" s="21">
        <v>4.8020062523348468</v>
      </c>
      <c r="D2194" s="21">
        <v>3.1694081631675912</v>
      </c>
      <c r="E2194" s="21">
        <v>3.1767689503847443</v>
      </c>
      <c r="F2194" s="21">
        <v>5</v>
      </c>
      <c r="G2194" s="21">
        <v>2.4545454545454546</v>
      </c>
      <c r="H2194" s="21">
        <v>25.25925925925926</v>
      </c>
      <c r="I2194" s="21">
        <v>12.4</v>
      </c>
      <c r="J2194" s="21">
        <v>12.911270152939547</v>
      </c>
      <c r="K2194" s="21">
        <v>19.516685339200091</v>
      </c>
      <c r="L2194" s="18">
        <v>19.562011835684661</v>
      </c>
    </row>
    <row r="2195" spans="2:12" x14ac:dyDescent="0.2">
      <c r="B2195" s="7">
        <v>2192</v>
      </c>
      <c r="C2195" s="21">
        <v>5.2034690509311989</v>
      </c>
      <c r="D2195" s="21">
        <v>3.2443752560645156</v>
      </c>
      <c r="E2195" s="21">
        <v>3.4308913969879118</v>
      </c>
      <c r="F2195" s="21">
        <v>6</v>
      </c>
      <c r="G2195" s="21">
        <v>1.9090909090909092</v>
      </c>
      <c r="H2195" s="21">
        <v>32.476190476190474</v>
      </c>
      <c r="I2195" s="21">
        <v>10.333333333333334</v>
      </c>
      <c r="J2195" s="21">
        <v>11.915128041148749</v>
      </c>
      <c r="K2195" s="21">
        <v>18.071105385157853</v>
      </c>
      <c r="L2195" s="18">
        <v>19.109996565319356</v>
      </c>
    </row>
    <row r="2196" spans="2:12" x14ac:dyDescent="0.2">
      <c r="B2196" s="7">
        <v>2193</v>
      </c>
      <c r="C2196" s="21">
        <v>4.2880338352469938</v>
      </c>
      <c r="D2196" s="21">
        <v>3.2175680961250608</v>
      </c>
      <c r="E2196" s="21">
        <v>3.4138568807024678</v>
      </c>
      <c r="F2196" s="21">
        <v>3</v>
      </c>
      <c r="G2196" s="21">
        <v>3.9090909090909092</v>
      </c>
      <c r="H2196" s="21">
        <v>15.86046511627907</v>
      </c>
      <c r="I2196" s="21">
        <v>20.666666666666668</v>
      </c>
      <c r="J2196" s="21">
        <v>14.458841133754429</v>
      </c>
      <c r="K2196" s="21">
        <v>18.161276868537701</v>
      </c>
      <c r="L2196" s="18">
        <v>19.269211450308394</v>
      </c>
    </row>
    <row r="2197" spans="2:12" x14ac:dyDescent="0.2">
      <c r="B2197" s="7">
        <v>2194</v>
      </c>
      <c r="C2197" s="21">
        <v>4.7346523218397012</v>
      </c>
      <c r="D2197" s="21">
        <v>2.9580595424279212</v>
      </c>
      <c r="E2197" s="21">
        <v>3.5109017951136066</v>
      </c>
      <c r="F2197" s="21">
        <v>6</v>
      </c>
      <c r="G2197" s="21">
        <v>3.7272727272727271</v>
      </c>
      <c r="H2197" s="21">
        <v>16.634146341463417</v>
      </c>
      <c r="I2197" s="21">
        <v>10.333333333333334</v>
      </c>
      <c r="J2197" s="21">
        <v>13.094942518590091</v>
      </c>
      <c r="K2197" s="21">
        <v>17.659280611690761</v>
      </c>
      <c r="L2197" s="18">
        <v>20.959686277684437</v>
      </c>
    </row>
    <row r="2198" spans="2:12" x14ac:dyDescent="0.2">
      <c r="B2198" s="7">
        <v>2195</v>
      </c>
      <c r="C2198" s="21">
        <v>2.8604599533125796</v>
      </c>
      <c r="D2198" s="21">
        <v>3.1890922708725533</v>
      </c>
      <c r="E2198" s="21">
        <v>3.5496669456590828</v>
      </c>
      <c r="F2198" s="21">
        <v>6</v>
      </c>
      <c r="G2198" s="21">
        <v>4.0909090909090908</v>
      </c>
      <c r="H2198" s="21">
        <v>15.155555555555555</v>
      </c>
      <c r="I2198" s="21">
        <v>10.333333333333334</v>
      </c>
      <c r="J2198" s="21">
        <v>21.674835869734999</v>
      </c>
      <c r="K2198" s="21">
        <v>17.466427399849533</v>
      </c>
      <c r="L2198" s="18">
        <v>19.441268779293257</v>
      </c>
    </row>
    <row r="2199" spans="2:12" x14ac:dyDescent="0.2">
      <c r="B2199" s="7">
        <v>2196</v>
      </c>
      <c r="C2199" s="21">
        <v>4.5894114495645928</v>
      </c>
      <c r="D2199" s="21">
        <v>3.1094788136476756</v>
      </c>
      <c r="E2199" s="21">
        <v>3.0926217451385911</v>
      </c>
      <c r="F2199" s="21">
        <v>3</v>
      </c>
      <c r="G2199" s="21">
        <v>3</v>
      </c>
      <c r="H2199" s="21">
        <v>20.666666666666668</v>
      </c>
      <c r="I2199" s="21">
        <v>20.666666666666668</v>
      </c>
      <c r="J2199" s="21">
        <v>13.509357502884617</v>
      </c>
      <c r="K2199" s="21">
        <v>20.047715210390713</v>
      </c>
      <c r="L2199" s="18">
        <v>19.939032781917842</v>
      </c>
    </row>
    <row r="2200" spans="2:12" x14ac:dyDescent="0.2">
      <c r="B2200" s="7">
        <v>2197</v>
      </c>
      <c r="C2200" s="21">
        <v>4.6236589645659194</v>
      </c>
      <c r="D2200" s="21">
        <v>3.1259045048063978</v>
      </c>
      <c r="E2200" s="21">
        <v>3.4257689157995266</v>
      </c>
      <c r="F2200" s="21">
        <v>2</v>
      </c>
      <c r="G2200" s="21">
        <v>3.7272727272727271</v>
      </c>
      <c r="H2200" s="21">
        <v>16.634146341463417</v>
      </c>
      <c r="I2200" s="21">
        <v>31</v>
      </c>
      <c r="J2200" s="21">
        <v>13.409293478421741</v>
      </c>
      <c r="K2200" s="21">
        <v>18.098126734134976</v>
      </c>
      <c r="L2200" s="18">
        <v>19.834259141528047</v>
      </c>
    </row>
    <row r="2201" spans="2:12" x14ac:dyDescent="0.2">
      <c r="B2201" s="7">
        <v>2198</v>
      </c>
      <c r="C2201" s="21">
        <v>4.1327085434283184</v>
      </c>
      <c r="D2201" s="21">
        <v>3.0166683201137663</v>
      </c>
      <c r="E2201" s="21">
        <v>3.497739232286917</v>
      </c>
      <c r="F2201" s="21">
        <v>6</v>
      </c>
      <c r="G2201" s="21">
        <v>2.4545454545454546</v>
      </c>
      <c r="H2201" s="21">
        <v>25.25925925925926</v>
      </c>
      <c r="I2201" s="21">
        <v>10.333333333333334</v>
      </c>
      <c r="J2201" s="21">
        <v>15.002267725506588</v>
      </c>
      <c r="K2201" s="21">
        <v>17.725735362914037</v>
      </c>
      <c r="L2201" s="18">
        <v>20.552474922951365</v>
      </c>
    </row>
    <row r="2202" spans="2:12" x14ac:dyDescent="0.2">
      <c r="B2202" s="7">
        <v>2199</v>
      </c>
      <c r="C2202" s="21">
        <v>4.5192333526657844</v>
      </c>
      <c r="D2202" s="21">
        <v>3.1768588544667726</v>
      </c>
      <c r="E2202" s="21">
        <v>3.2048940907647125</v>
      </c>
      <c r="F2202" s="21">
        <v>2</v>
      </c>
      <c r="G2202" s="21">
        <v>3.0909090909090908</v>
      </c>
      <c r="H2202" s="21">
        <v>20.058823529411764</v>
      </c>
      <c r="I2202" s="21">
        <v>31</v>
      </c>
      <c r="J2202" s="21">
        <v>13.71914109357237</v>
      </c>
      <c r="K2202" s="21">
        <v>19.345413060188307</v>
      </c>
      <c r="L2202" s="18">
        <v>19.516133023293079</v>
      </c>
    </row>
    <row r="2203" spans="2:12" x14ac:dyDescent="0.2">
      <c r="B2203" s="7">
        <v>2200</v>
      </c>
      <c r="C2203" s="21">
        <v>3.8510545502355056</v>
      </c>
      <c r="D2203" s="21">
        <v>3.1179242606676669</v>
      </c>
      <c r="E2203" s="21">
        <v>3.7597110450923248</v>
      </c>
      <c r="F2203" s="21">
        <v>4</v>
      </c>
      <c r="G2203" s="21">
        <v>3.0909090909090908</v>
      </c>
      <c r="H2203" s="21">
        <v>20.058823529411764</v>
      </c>
      <c r="I2203" s="21">
        <v>15.5</v>
      </c>
      <c r="J2203" s="21">
        <v>16.099486307252771</v>
      </c>
      <c r="K2203" s="21">
        <v>16.490629002175751</v>
      </c>
      <c r="L2203" s="18">
        <v>19.885024399766344</v>
      </c>
    </row>
    <row r="2204" spans="2:12" x14ac:dyDescent="0.2">
      <c r="B2204" s="7">
        <v>2201</v>
      </c>
      <c r="C2204" s="21">
        <v>4.6868907955143255</v>
      </c>
      <c r="D2204" s="21">
        <v>2.9906082002517884</v>
      </c>
      <c r="E2204" s="21">
        <v>3.5248802517461155</v>
      </c>
      <c r="F2204" s="21">
        <v>5</v>
      </c>
      <c r="G2204" s="21">
        <v>3</v>
      </c>
      <c r="H2204" s="21">
        <v>20.666666666666668</v>
      </c>
      <c r="I2204" s="21">
        <v>12.4</v>
      </c>
      <c r="J2204" s="21">
        <v>13.228385875629582</v>
      </c>
      <c r="K2204" s="21">
        <v>17.589250009071126</v>
      </c>
      <c r="L2204" s="18">
        <v>20.73156891457063</v>
      </c>
    </row>
    <row r="2205" spans="2:12" x14ac:dyDescent="0.2">
      <c r="B2205" s="7">
        <v>2202</v>
      </c>
      <c r="C2205" s="21">
        <v>4.3401447300180553</v>
      </c>
      <c r="D2205" s="21">
        <v>2.8749289538792593</v>
      </c>
      <c r="E2205" s="21">
        <v>3.3985480820512368</v>
      </c>
      <c r="F2205" s="21">
        <v>7</v>
      </c>
      <c r="G2205" s="21">
        <v>3.5454545454545454</v>
      </c>
      <c r="H2205" s="21">
        <v>17.487179487179489</v>
      </c>
      <c r="I2205" s="21">
        <v>8.8571428571428577</v>
      </c>
      <c r="J2205" s="21">
        <v>14.28523790259457</v>
      </c>
      <c r="K2205" s="21">
        <v>18.24308454761632</v>
      </c>
      <c r="L2205" s="18">
        <v>21.565750317530757</v>
      </c>
    </row>
    <row r="2206" spans="2:12" x14ac:dyDescent="0.2">
      <c r="B2206" s="7">
        <v>2203</v>
      </c>
      <c r="C2206" s="21">
        <v>6.1656037494661753</v>
      </c>
      <c r="D2206" s="21">
        <v>3.0328229070772559</v>
      </c>
      <c r="E2206" s="21">
        <v>3.259810384544898</v>
      </c>
      <c r="F2206" s="21">
        <v>6</v>
      </c>
      <c r="G2206" s="21">
        <v>2.9090909090909092</v>
      </c>
      <c r="H2206" s="21">
        <v>21.3125</v>
      </c>
      <c r="I2206" s="21">
        <v>10.333333333333334</v>
      </c>
      <c r="J2206" s="21">
        <v>10.055787319346955</v>
      </c>
      <c r="K2206" s="21">
        <v>19.019511163578251</v>
      </c>
      <c r="L2206" s="18">
        <v>20.443000432145134</v>
      </c>
    </row>
    <row r="2207" spans="2:12" x14ac:dyDescent="0.2">
      <c r="B2207" s="7">
        <v>2204</v>
      </c>
      <c r="C2207" s="21">
        <v>4.2006575257681256</v>
      </c>
      <c r="D2207" s="21">
        <v>3.2034833212593892</v>
      </c>
      <c r="E2207" s="21">
        <v>3.0045146435580312</v>
      </c>
      <c r="F2207" s="21">
        <v>7</v>
      </c>
      <c r="G2207" s="21">
        <v>4.1818181818181817</v>
      </c>
      <c r="H2207" s="21">
        <v>14.82608695652174</v>
      </c>
      <c r="I2207" s="21">
        <v>8.8571428571428577</v>
      </c>
      <c r="J2207" s="21">
        <v>14.75959409203748</v>
      </c>
      <c r="K2207" s="21">
        <v>20.635612521621077</v>
      </c>
      <c r="L2207" s="18">
        <v>19.353932511072312</v>
      </c>
    </row>
    <row r="2208" spans="2:12" x14ac:dyDescent="0.2">
      <c r="B2208" s="7">
        <v>2205</v>
      </c>
      <c r="C2208" s="21">
        <v>5.7949245677993915</v>
      </c>
      <c r="D2208" s="21">
        <v>3.2764945728270405</v>
      </c>
      <c r="E2208" s="21">
        <v>3.4384466404174274</v>
      </c>
      <c r="F2208" s="21">
        <v>6</v>
      </c>
      <c r="G2208" s="21">
        <v>3.0909090909090908</v>
      </c>
      <c r="H2208" s="21">
        <v>20.058823529411764</v>
      </c>
      <c r="I2208" s="21">
        <v>10.333333333333334</v>
      </c>
      <c r="J2208" s="21">
        <v>10.699017610085019</v>
      </c>
      <c r="K2208" s="21">
        <v>18.031398036315956</v>
      </c>
      <c r="L2208" s="18">
        <v>18.922662199469134</v>
      </c>
    </row>
    <row r="2209" spans="2:12" x14ac:dyDescent="0.2">
      <c r="B2209" s="7">
        <v>2206</v>
      </c>
      <c r="C2209" s="21">
        <v>4.3906643256154654</v>
      </c>
      <c r="D2209" s="21">
        <v>3.0761171724898433</v>
      </c>
      <c r="E2209" s="21">
        <v>3.0624097978746496</v>
      </c>
      <c r="F2209" s="21">
        <v>3</v>
      </c>
      <c r="G2209" s="21">
        <v>3.3636363636363638</v>
      </c>
      <c r="H2209" s="21">
        <v>18.432432432432432</v>
      </c>
      <c r="I2209" s="21">
        <v>20.666666666666668</v>
      </c>
      <c r="J2209" s="21">
        <v>14.120869964548952</v>
      </c>
      <c r="K2209" s="21">
        <v>20.245494265015992</v>
      </c>
      <c r="L2209" s="18">
        <v>20.155279049340152</v>
      </c>
    </row>
    <row r="2210" spans="2:12" x14ac:dyDescent="0.2">
      <c r="B2210" s="7">
        <v>2207</v>
      </c>
      <c r="C2210" s="21">
        <v>4.8442877369159589</v>
      </c>
      <c r="D2210" s="21">
        <v>3.0026592817408755</v>
      </c>
      <c r="E2210" s="21">
        <v>3.5026200929253957</v>
      </c>
      <c r="F2210" s="21">
        <v>6</v>
      </c>
      <c r="G2210" s="21">
        <v>3.1818181818181817</v>
      </c>
      <c r="H2210" s="21">
        <v>19.485714285714288</v>
      </c>
      <c r="I2210" s="21">
        <v>10.333333333333334</v>
      </c>
      <c r="J2210" s="21">
        <v>12.798579144572313</v>
      </c>
      <c r="K2210" s="21">
        <v>17.701034755447164</v>
      </c>
      <c r="L2210" s="18">
        <v>20.648363394748461</v>
      </c>
    </row>
    <row r="2211" spans="2:12" x14ac:dyDescent="0.2">
      <c r="B2211" s="7">
        <v>2208</v>
      </c>
      <c r="C2211" s="21">
        <v>2.4296743824076108</v>
      </c>
      <c r="D2211" s="21">
        <v>3.188321215249212</v>
      </c>
      <c r="E2211" s="21">
        <v>3.6813801816770857</v>
      </c>
      <c r="F2211" s="21">
        <v>3</v>
      </c>
      <c r="G2211" s="21">
        <v>2.6363636363636362</v>
      </c>
      <c r="H2211" s="21">
        <v>23.517241379310345</v>
      </c>
      <c r="I2211" s="21">
        <v>20.666666666666668</v>
      </c>
      <c r="J2211" s="21">
        <v>25.517822655134147</v>
      </c>
      <c r="K2211" s="21">
        <v>16.841509689378331</v>
      </c>
      <c r="L2211" s="18">
        <v>19.445970407079525</v>
      </c>
    </row>
    <row r="2212" spans="2:12" x14ac:dyDescent="0.2">
      <c r="B2212" s="7">
        <v>2209</v>
      </c>
      <c r="C2212" s="21">
        <v>3.7411893637986977</v>
      </c>
      <c r="D2212" s="21">
        <v>3.0181556996627061</v>
      </c>
      <c r="E2212" s="21">
        <v>3.2479944457808605</v>
      </c>
      <c r="F2212" s="21">
        <v>3</v>
      </c>
      <c r="G2212" s="21">
        <v>3.7272727272727271</v>
      </c>
      <c r="H2212" s="21">
        <v>16.634146341463417</v>
      </c>
      <c r="I2212" s="21">
        <v>20.666666666666668</v>
      </c>
      <c r="J2212" s="21">
        <v>16.572269931037908</v>
      </c>
      <c r="K2212" s="21">
        <v>19.088702593238082</v>
      </c>
      <c r="L2212" s="18">
        <v>20.542346442540659</v>
      </c>
    </row>
    <row r="2213" spans="2:12" x14ac:dyDescent="0.2">
      <c r="B2213" s="7">
        <v>2210</v>
      </c>
      <c r="C2213" s="21">
        <v>4.5511501178546823</v>
      </c>
      <c r="D2213" s="21">
        <v>3.0202760894953191</v>
      </c>
      <c r="E2213" s="21">
        <v>3.475699228922478</v>
      </c>
      <c r="F2213" s="21">
        <v>5</v>
      </c>
      <c r="G2213" s="21">
        <v>3.3636363636363638</v>
      </c>
      <c r="H2213" s="21">
        <v>18.432432432432432</v>
      </c>
      <c r="I2213" s="21">
        <v>12.4</v>
      </c>
      <c r="J2213" s="21">
        <v>13.622930115349725</v>
      </c>
      <c r="K2213" s="21">
        <v>17.838137283018298</v>
      </c>
      <c r="L2213" s="18">
        <v>20.527924654186183</v>
      </c>
    </row>
    <row r="2214" spans="2:12" x14ac:dyDescent="0.2">
      <c r="B2214" s="7">
        <v>2211</v>
      </c>
      <c r="C2214" s="21">
        <v>5.835489581244536</v>
      </c>
      <c r="D2214" s="21">
        <v>3.1501222512426104</v>
      </c>
      <c r="E2214" s="21">
        <v>3.5402574602895394</v>
      </c>
      <c r="F2214" s="21">
        <v>2</v>
      </c>
      <c r="G2214" s="21">
        <v>4</v>
      </c>
      <c r="H2214" s="21">
        <v>15.5</v>
      </c>
      <c r="I2214" s="21">
        <v>31</v>
      </c>
      <c r="J2214" s="21">
        <v>10.624644108571477</v>
      </c>
      <c r="K2214" s="21">
        <v>17.512850603506486</v>
      </c>
      <c r="L2214" s="18">
        <v>19.681775834427764</v>
      </c>
    </row>
    <row r="2215" spans="2:12" x14ac:dyDescent="0.2">
      <c r="B2215" s="7">
        <v>2212</v>
      </c>
      <c r="C2215" s="21">
        <v>2.9283379011164876</v>
      </c>
      <c r="D2215" s="21">
        <v>3.1016052578600912</v>
      </c>
      <c r="E2215" s="21">
        <v>3.4347415587279375</v>
      </c>
      <c r="F2215" s="21">
        <v>3</v>
      </c>
      <c r="G2215" s="21">
        <v>3.7272727272727271</v>
      </c>
      <c r="H2215" s="21">
        <v>16.634146341463417</v>
      </c>
      <c r="I2215" s="21">
        <v>20.666666666666668</v>
      </c>
      <c r="J2215" s="21">
        <v>21.172420019001652</v>
      </c>
      <c r="K2215" s="21">
        <v>18.050848641713181</v>
      </c>
      <c r="L2215" s="18">
        <v>19.989648857758265</v>
      </c>
    </row>
    <row r="2216" spans="2:12" x14ac:dyDescent="0.2">
      <c r="B2216" s="7">
        <v>2213</v>
      </c>
      <c r="C2216" s="21">
        <v>6.1184310717903374</v>
      </c>
      <c r="D2216" s="21">
        <v>2.9830406787687824</v>
      </c>
      <c r="E2216" s="21">
        <v>3.0674932409842852</v>
      </c>
      <c r="F2216" s="21">
        <v>5</v>
      </c>
      <c r="G2216" s="21">
        <v>2.2727272727272729</v>
      </c>
      <c r="H2216" s="21">
        <v>27.279999999999998</v>
      </c>
      <c r="I2216" s="21">
        <v>12.4</v>
      </c>
      <c r="J2216" s="21">
        <v>10.133316739622588</v>
      </c>
      <c r="K2216" s="21">
        <v>20.211943476069628</v>
      </c>
      <c r="L2216" s="18">
        <v>20.7841617585952</v>
      </c>
    </row>
    <row r="2217" spans="2:12" x14ac:dyDescent="0.2">
      <c r="B2217" s="7">
        <v>2214</v>
      </c>
      <c r="C2217" s="21">
        <v>3.8688569735284943</v>
      </c>
      <c r="D2217" s="21">
        <v>3.1617623395541608</v>
      </c>
      <c r="E2217" s="21">
        <v>3.5957089258817998</v>
      </c>
      <c r="F2217" s="21">
        <v>2</v>
      </c>
      <c r="G2217" s="21">
        <v>2.8181818181818183</v>
      </c>
      <c r="H2217" s="21">
        <v>22</v>
      </c>
      <c r="I2217" s="21">
        <v>31</v>
      </c>
      <c r="J2217" s="21">
        <v>16.025405028983133</v>
      </c>
      <c r="K2217" s="21">
        <v>17.242775007099699</v>
      </c>
      <c r="L2217" s="18">
        <v>19.609317001587982</v>
      </c>
    </row>
    <row r="2218" spans="2:12" x14ac:dyDescent="0.2">
      <c r="B2218" s="7">
        <v>2215</v>
      </c>
      <c r="C2218" s="21">
        <v>2.8811273627163985</v>
      </c>
      <c r="D2218" s="21">
        <v>3.2594488992211557</v>
      </c>
      <c r="E2218" s="21">
        <v>3.5117027295203518</v>
      </c>
      <c r="F2218" s="21">
        <v>3</v>
      </c>
      <c r="G2218" s="21">
        <v>3.1818181818181817</v>
      </c>
      <c r="H2218" s="21">
        <v>19.485714285714288</v>
      </c>
      <c r="I2218" s="21">
        <v>20.666666666666668</v>
      </c>
      <c r="J2218" s="21">
        <v>21.519354125860254</v>
      </c>
      <c r="K2218" s="21">
        <v>17.655252957151163</v>
      </c>
      <c r="L2218" s="18">
        <v>19.021620499960861</v>
      </c>
    </row>
    <row r="2219" spans="2:12" x14ac:dyDescent="0.2">
      <c r="B2219" s="7">
        <v>2216</v>
      </c>
      <c r="C2219" s="21">
        <v>4.3771153693223264</v>
      </c>
      <c r="D2219" s="21">
        <v>3.1840386621675405</v>
      </c>
      <c r="E2219" s="21">
        <v>3.3236030729623427</v>
      </c>
      <c r="F2219" s="21">
        <v>3</v>
      </c>
      <c r="G2219" s="21">
        <v>2.7272727272727271</v>
      </c>
      <c r="H2219" s="21">
        <v>22.733333333333334</v>
      </c>
      <c r="I2219" s="21">
        <v>20.666666666666668</v>
      </c>
      <c r="J2219" s="21">
        <v>14.164579813119927</v>
      </c>
      <c r="K2219" s="21">
        <v>18.654453807788521</v>
      </c>
      <c r="L2219" s="18">
        <v>19.472125366025981</v>
      </c>
    </row>
    <row r="2220" spans="2:12" x14ac:dyDescent="0.2">
      <c r="B2220" s="7">
        <v>2217</v>
      </c>
      <c r="C2220" s="21">
        <v>2.8077978007736175</v>
      </c>
      <c r="D2220" s="21">
        <v>2.944134888348934</v>
      </c>
      <c r="E2220" s="21">
        <v>3.3009443718468523</v>
      </c>
      <c r="F2220" s="21">
        <v>3</v>
      </c>
      <c r="G2220" s="21">
        <v>2.2727272727272729</v>
      </c>
      <c r="H2220" s="21">
        <v>27.279999999999998</v>
      </c>
      <c r="I2220" s="21">
        <v>20.666666666666668</v>
      </c>
      <c r="J2220" s="21">
        <v>22.081362120490823</v>
      </c>
      <c r="K2220" s="21">
        <v>18.782503737047676</v>
      </c>
      <c r="L2220" s="18">
        <v>21.058817734662117</v>
      </c>
    </row>
    <row r="2221" spans="2:12" x14ac:dyDescent="0.2">
      <c r="B2221" s="7">
        <v>2218</v>
      </c>
      <c r="C2221" s="21">
        <v>3.2405661918696129</v>
      </c>
      <c r="D2221" s="21">
        <v>3.2314084936681873</v>
      </c>
      <c r="E2221" s="21">
        <v>3.354312834645826</v>
      </c>
      <c r="F2221" s="21">
        <v>7</v>
      </c>
      <c r="G2221" s="21">
        <v>2</v>
      </c>
      <c r="H2221" s="21">
        <v>31</v>
      </c>
      <c r="I2221" s="21">
        <v>8.8571428571428577</v>
      </c>
      <c r="J2221" s="21">
        <v>19.132459060874702</v>
      </c>
      <c r="K2221" s="21">
        <v>18.48366656789376</v>
      </c>
      <c r="L2221" s="18">
        <v>19.186679778024494</v>
      </c>
    </row>
    <row r="2222" spans="2:12" x14ac:dyDescent="0.2">
      <c r="B2222" s="7">
        <v>2219</v>
      </c>
      <c r="C2222" s="21">
        <v>5.3452899671482124</v>
      </c>
      <c r="D2222" s="21">
        <v>3.1252238771963805</v>
      </c>
      <c r="E2222" s="21">
        <v>3.4404142973440188</v>
      </c>
      <c r="F2222" s="21">
        <v>6</v>
      </c>
      <c r="G2222" s="21">
        <v>3.5454545454545454</v>
      </c>
      <c r="H2222" s="21">
        <v>17.487179487179489</v>
      </c>
      <c r="I2222" s="21">
        <v>10.333333333333334</v>
      </c>
      <c r="J2222" s="21">
        <v>11.598996571008827</v>
      </c>
      <c r="K2222" s="21">
        <v>18.021085439583153</v>
      </c>
      <c r="L2222" s="18">
        <v>19.838578750274948</v>
      </c>
    </row>
    <row r="2223" spans="2:12" x14ac:dyDescent="0.2">
      <c r="B2223" s="7">
        <v>2220</v>
      </c>
      <c r="C2223" s="21">
        <v>5.5809502239271609</v>
      </c>
      <c r="D2223" s="21">
        <v>3.1460678326601683</v>
      </c>
      <c r="E2223" s="21">
        <v>3.2933180038749637</v>
      </c>
      <c r="F2223" s="21">
        <v>7</v>
      </c>
      <c r="G2223" s="21">
        <v>3</v>
      </c>
      <c r="H2223" s="21">
        <v>20.666666666666668</v>
      </c>
      <c r="I2223" s="21">
        <v>8.8571428571428577</v>
      </c>
      <c r="J2223" s="21">
        <v>11.109219310752481</v>
      </c>
      <c r="K2223" s="21">
        <v>18.825998560433561</v>
      </c>
      <c r="L2223" s="18">
        <v>19.70714024547134</v>
      </c>
    </row>
    <row r="2224" spans="2:12" x14ac:dyDescent="0.2">
      <c r="B2224" s="7">
        <v>2221</v>
      </c>
      <c r="C2224" s="21">
        <v>4.1413105739205367</v>
      </c>
      <c r="D2224" s="21">
        <v>3.2358830566965535</v>
      </c>
      <c r="E2224" s="21">
        <v>3.5410408627998349</v>
      </c>
      <c r="F2224" s="21">
        <v>4</v>
      </c>
      <c r="G2224" s="21">
        <v>2.9090909090909092</v>
      </c>
      <c r="H2224" s="21">
        <v>21.3125</v>
      </c>
      <c r="I2224" s="21">
        <v>15.5</v>
      </c>
      <c r="J2224" s="21">
        <v>14.971106101155129</v>
      </c>
      <c r="K2224" s="21">
        <v>17.508976146346349</v>
      </c>
      <c r="L2224" s="18">
        <v>19.160148532467215</v>
      </c>
    </row>
    <row r="2225" spans="2:12" x14ac:dyDescent="0.2">
      <c r="B2225" s="7">
        <v>2222</v>
      </c>
      <c r="C2225" s="21">
        <v>3.9715570538325018</v>
      </c>
      <c r="D2225" s="21">
        <v>3.0037730544250132</v>
      </c>
      <c r="E2225" s="21">
        <v>3.3691518832255474</v>
      </c>
      <c r="F2225" s="21">
        <v>5</v>
      </c>
      <c r="G2225" s="21">
        <v>3.7272727272727271</v>
      </c>
      <c r="H2225" s="21">
        <v>16.634146341463417</v>
      </c>
      <c r="I2225" s="21">
        <v>12.4</v>
      </c>
      <c r="J2225" s="21">
        <v>15.611005749035078</v>
      </c>
      <c r="K2225" s="21">
        <v>18.402257348114162</v>
      </c>
      <c r="L2225" s="18">
        <v>20.640707162834623</v>
      </c>
    </row>
    <row r="2226" spans="2:12" x14ac:dyDescent="0.2">
      <c r="B2226" s="7">
        <v>2223</v>
      </c>
      <c r="C2226" s="21">
        <v>2.7213077503848857</v>
      </c>
      <c r="D2226" s="21">
        <v>2.9957327631279171</v>
      </c>
      <c r="E2226" s="21">
        <v>3.5110833914466211</v>
      </c>
      <c r="F2226" s="21">
        <v>6</v>
      </c>
      <c r="G2226" s="21">
        <v>3.3636363636363638</v>
      </c>
      <c r="H2226" s="21">
        <v>18.432432432432432</v>
      </c>
      <c r="I2226" s="21">
        <v>10.333333333333334</v>
      </c>
      <c r="J2226" s="21">
        <v>22.783163716500304</v>
      </c>
      <c r="K2226" s="21">
        <v>17.658367258105777</v>
      </c>
      <c r="L2226" s="18">
        <v>20.696105060874753</v>
      </c>
    </row>
    <row r="2227" spans="2:12" x14ac:dyDescent="0.2">
      <c r="B2227" s="7">
        <v>2224</v>
      </c>
      <c r="C2227" s="21">
        <v>2.6494755158968628</v>
      </c>
      <c r="D2227" s="21">
        <v>3.1172146269019256</v>
      </c>
      <c r="E2227" s="21">
        <v>3.1462884825359758</v>
      </c>
      <c r="F2227" s="21">
        <v>4</v>
      </c>
      <c r="G2227" s="21">
        <v>4.0909090909090908</v>
      </c>
      <c r="H2227" s="21">
        <v>15.155555555555555</v>
      </c>
      <c r="I2227" s="21">
        <v>15.5</v>
      </c>
      <c r="J2227" s="21">
        <v>23.400857878474351</v>
      </c>
      <c r="K2227" s="21">
        <v>19.705758179563585</v>
      </c>
      <c r="L2227" s="18">
        <v>19.889551224651896</v>
      </c>
    </row>
    <row r="2228" spans="2:12" x14ac:dyDescent="0.2">
      <c r="B2228" s="7">
        <v>2225</v>
      </c>
      <c r="C2228" s="21">
        <v>6.306979869760994</v>
      </c>
      <c r="D2228" s="21">
        <v>3.1040087243171159</v>
      </c>
      <c r="E2228" s="21">
        <v>3.5459877711633485</v>
      </c>
      <c r="F2228" s="21">
        <v>7</v>
      </c>
      <c r="G2228" s="21">
        <v>3.3636363636363638</v>
      </c>
      <c r="H2228" s="21">
        <v>18.432432432432432</v>
      </c>
      <c r="I2228" s="21">
        <v>8.8571428571428577</v>
      </c>
      <c r="J2228" s="21">
        <v>9.8303786091439544</v>
      </c>
      <c r="K2228" s="21">
        <v>17.48454986342476</v>
      </c>
      <c r="L2228" s="18">
        <v>19.974170663337954</v>
      </c>
    </row>
    <row r="2229" spans="2:12" x14ac:dyDescent="0.2">
      <c r="B2229" s="7">
        <v>2226</v>
      </c>
      <c r="C2229" s="21">
        <v>5.7459454489844921</v>
      </c>
      <c r="D2229" s="21">
        <v>3.1123325096452277</v>
      </c>
      <c r="E2229" s="21">
        <v>3.5207239489469275</v>
      </c>
      <c r="F2229" s="21">
        <v>4</v>
      </c>
      <c r="G2229" s="21">
        <v>2.0909090909090908</v>
      </c>
      <c r="H2229" s="21">
        <v>29.65217391304348</v>
      </c>
      <c r="I2229" s="21">
        <v>15.5</v>
      </c>
      <c r="J2229" s="21">
        <v>10.790217302003372</v>
      </c>
      <c r="K2229" s="21">
        <v>17.610014559234223</v>
      </c>
      <c r="L2229" s="18">
        <v>19.920750693526422</v>
      </c>
    </row>
    <row r="2230" spans="2:12" x14ac:dyDescent="0.2">
      <c r="B2230" s="7">
        <v>2227</v>
      </c>
      <c r="C2230" s="21">
        <v>5.1958968350701618</v>
      </c>
      <c r="D2230" s="21">
        <v>3.2355356895155074</v>
      </c>
      <c r="E2230" s="21">
        <v>3.6941092667658131</v>
      </c>
      <c r="F2230" s="21">
        <v>7</v>
      </c>
      <c r="G2230" s="21">
        <v>2.9090909090909092</v>
      </c>
      <c r="H2230" s="21">
        <v>21.3125</v>
      </c>
      <c r="I2230" s="21">
        <v>8.8571428571428577</v>
      </c>
      <c r="J2230" s="21">
        <v>11.932492497065292</v>
      </c>
      <c r="K2230" s="21">
        <v>16.783477564614895</v>
      </c>
      <c r="L2230" s="18">
        <v>19.162205566424749</v>
      </c>
    </row>
    <row r="2231" spans="2:12" x14ac:dyDescent="0.2">
      <c r="B2231" s="7">
        <v>2228</v>
      </c>
      <c r="C2231" s="21">
        <v>4.2940226301795335</v>
      </c>
      <c r="D2231" s="21">
        <v>3.1115954406465614</v>
      </c>
      <c r="E2231" s="21">
        <v>3.138857852277448</v>
      </c>
      <c r="F2231" s="21">
        <v>6</v>
      </c>
      <c r="G2231" s="21">
        <v>3.3636363636363638</v>
      </c>
      <c r="H2231" s="21">
        <v>18.432432432432432</v>
      </c>
      <c r="I2231" s="21">
        <v>10.333333333333334</v>
      </c>
      <c r="J2231" s="21">
        <v>14.438675652114059</v>
      </c>
      <c r="K2231" s="21">
        <v>19.752407696645108</v>
      </c>
      <c r="L2231" s="18">
        <v>19.925469484271055</v>
      </c>
    </row>
    <row r="2232" spans="2:12" x14ac:dyDescent="0.2">
      <c r="B2232" s="7">
        <v>2229</v>
      </c>
      <c r="C2232" s="21">
        <v>4.7616352998247793</v>
      </c>
      <c r="D2232" s="21">
        <v>3.0511618076762805</v>
      </c>
      <c r="E2232" s="21">
        <v>3.2364859901315475</v>
      </c>
      <c r="F2232" s="21">
        <v>7</v>
      </c>
      <c r="G2232" s="21">
        <v>3.1818181818181817</v>
      </c>
      <c r="H2232" s="21">
        <v>19.485714285714288</v>
      </c>
      <c r="I2232" s="21">
        <v>8.8571428571428577</v>
      </c>
      <c r="J2232" s="21">
        <v>13.020736804912696</v>
      </c>
      <c r="K2232" s="21">
        <v>19.156579138314143</v>
      </c>
      <c r="L2232" s="18">
        <v>20.320128497943635</v>
      </c>
    </row>
    <row r="2233" spans="2:12" x14ac:dyDescent="0.2">
      <c r="B2233" s="7">
        <v>2230</v>
      </c>
      <c r="C2233" s="21">
        <v>4.3508924185150253</v>
      </c>
      <c r="D2233" s="21">
        <v>2.9552952414288955</v>
      </c>
      <c r="E2233" s="21">
        <v>3.4740370418014042</v>
      </c>
      <c r="F2233" s="21">
        <v>2</v>
      </c>
      <c r="G2233" s="21">
        <v>3.5454545454545454</v>
      </c>
      <c r="H2233" s="21">
        <v>17.487179487179489</v>
      </c>
      <c r="I2233" s="21">
        <v>31</v>
      </c>
      <c r="J2233" s="21">
        <v>14.249950133485676</v>
      </c>
      <c r="K2233" s="21">
        <v>17.846672114886527</v>
      </c>
      <c r="L2233" s="18">
        <v>20.979291385459945</v>
      </c>
    </row>
    <row r="2234" spans="2:12" x14ac:dyDescent="0.2">
      <c r="B2234" s="7">
        <v>2231</v>
      </c>
      <c r="C2234" s="21">
        <v>4.22612934834246</v>
      </c>
      <c r="D2234" s="21">
        <v>3.1502106647140575</v>
      </c>
      <c r="E2234" s="21">
        <v>3.0124344921818635</v>
      </c>
      <c r="F2234" s="21">
        <v>5</v>
      </c>
      <c r="G2234" s="21">
        <v>3</v>
      </c>
      <c r="H2234" s="21">
        <v>20.666666666666668</v>
      </c>
      <c r="I2234" s="21">
        <v>12.4</v>
      </c>
      <c r="J2234" s="21">
        <v>14.670634732066866</v>
      </c>
      <c r="K2234" s="21">
        <v>20.581360411623184</v>
      </c>
      <c r="L2234" s="18">
        <v>19.681223447838114</v>
      </c>
    </row>
    <row r="2235" spans="2:12" x14ac:dyDescent="0.2">
      <c r="B2235" s="7">
        <v>2232</v>
      </c>
      <c r="C2235" s="21">
        <v>3.9501499358010661</v>
      </c>
      <c r="D2235" s="21">
        <v>3.1596281174011351</v>
      </c>
      <c r="E2235" s="21">
        <v>3.2023567160642901</v>
      </c>
      <c r="F2235" s="21">
        <v>5</v>
      </c>
      <c r="G2235" s="21">
        <v>3.1818181818181817</v>
      </c>
      <c r="H2235" s="21">
        <v>19.485714285714288</v>
      </c>
      <c r="I2235" s="21">
        <v>12.4</v>
      </c>
      <c r="J2235" s="21">
        <v>15.695606751045206</v>
      </c>
      <c r="K2235" s="21">
        <v>19.360741321846948</v>
      </c>
      <c r="L2235" s="18">
        <v>19.622562433390545</v>
      </c>
    </row>
    <row r="2236" spans="2:12" x14ac:dyDescent="0.2">
      <c r="B2236" s="7">
        <v>2233</v>
      </c>
      <c r="C2236" s="21">
        <v>2.5395592304971166</v>
      </c>
      <c r="D2236" s="21">
        <v>3.0092737072376146</v>
      </c>
      <c r="E2236" s="21">
        <v>3.1018676448634084</v>
      </c>
      <c r="F2236" s="21">
        <v>3</v>
      </c>
      <c r="G2236" s="21">
        <v>3.2727272727272729</v>
      </c>
      <c r="H2236" s="21">
        <v>18.944444444444443</v>
      </c>
      <c r="I2236" s="21">
        <v>20.666666666666668</v>
      </c>
      <c r="J2236" s="21">
        <v>24.413685357464001</v>
      </c>
      <c r="K2236" s="21">
        <v>19.987957933237407</v>
      </c>
      <c r="L2236" s="18">
        <v>20.602978004587481</v>
      </c>
    </row>
    <row r="2237" spans="2:12" x14ac:dyDescent="0.2">
      <c r="B2237" s="7">
        <v>2234</v>
      </c>
      <c r="C2237" s="21">
        <v>3.4937745302586918</v>
      </c>
      <c r="D2237" s="21">
        <v>3.2063080333994418</v>
      </c>
      <c r="E2237" s="21">
        <v>3.1103676823656694</v>
      </c>
      <c r="F2237" s="21">
        <v>5</v>
      </c>
      <c r="G2237" s="21">
        <v>2.7272727272727271</v>
      </c>
      <c r="H2237" s="21">
        <v>22.733333333333334</v>
      </c>
      <c r="I2237" s="21">
        <v>12.4</v>
      </c>
      <c r="J2237" s="21">
        <v>17.745850358411449</v>
      </c>
      <c r="K2237" s="21">
        <v>19.933334683070111</v>
      </c>
      <c r="L2237" s="18">
        <v>19.33688196959211</v>
      </c>
    </row>
    <row r="2238" spans="2:12" x14ac:dyDescent="0.2">
      <c r="B2238" s="7">
        <v>2235</v>
      </c>
      <c r="C2238" s="21">
        <v>4.3304781867823969</v>
      </c>
      <c r="D2238" s="21">
        <v>3.1257716888635207</v>
      </c>
      <c r="E2238" s="21">
        <v>3.6950254775305327</v>
      </c>
      <c r="F2238" s="21">
        <v>3</v>
      </c>
      <c r="G2238" s="21">
        <v>3.2727272727272729</v>
      </c>
      <c r="H2238" s="21">
        <v>18.944444444444443</v>
      </c>
      <c r="I2238" s="21">
        <v>20.666666666666668</v>
      </c>
      <c r="J2238" s="21">
        <v>14.317125575008802</v>
      </c>
      <c r="K2238" s="21">
        <v>16.779315968732096</v>
      </c>
      <c r="L2238" s="18">
        <v>19.835101911279445</v>
      </c>
    </row>
    <row r="2239" spans="2:12" x14ac:dyDescent="0.2">
      <c r="B2239" s="7">
        <v>2236</v>
      </c>
      <c r="C2239" s="21">
        <v>2.8977865496638442</v>
      </c>
      <c r="D2239" s="21">
        <v>3.0657369628020499</v>
      </c>
      <c r="E2239" s="21">
        <v>3.5736484876836219</v>
      </c>
      <c r="F2239" s="21">
        <v>2</v>
      </c>
      <c r="G2239" s="21">
        <v>3.6363636363636362</v>
      </c>
      <c r="H2239" s="21">
        <v>17.05</v>
      </c>
      <c r="I2239" s="21">
        <v>31</v>
      </c>
      <c r="J2239" s="21">
        <v>21.395640754558777</v>
      </c>
      <c r="K2239" s="21">
        <v>17.349216134065649</v>
      </c>
      <c r="L2239" s="18">
        <v>20.22352235442035</v>
      </c>
    </row>
    <row r="2240" spans="2:12" x14ac:dyDescent="0.2">
      <c r="B2240" s="7">
        <v>2237</v>
      </c>
      <c r="C2240" s="21">
        <v>4.1013835906007143</v>
      </c>
      <c r="D2240" s="21">
        <v>3.028738194107675</v>
      </c>
      <c r="E2240" s="21">
        <v>3.4608246577403183</v>
      </c>
      <c r="F2240" s="21">
        <v>5</v>
      </c>
      <c r="G2240" s="21">
        <v>2.7272727272727271</v>
      </c>
      <c r="H2240" s="21">
        <v>22.733333333333334</v>
      </c>
      <c r="I2240" s="21">
        <v>12.4</v>
      </c>
      <c r="J2240" s="21">
        <v>15.116849870391931</v>
      </c>
      <c r="K2240" s="21">
        <v>17.914805322868265</v>
      </c>
      <c r="L2240" s="18">
        <v>20.470570919803915</v>
      </c>
    </row>
    <row r="2241" spans="2:12" x14ac:dyDescent="0.2">
      <c r="B2241" s="7">
        <v>2238</v>
      </c>
      <c r="C2241" s="21">
        <v>5.6488310008116045</v>
      </c>
      <c r="D2241" s="21">
        <v>2.9386220562802552</v>
      </c>
      <c r="E2241" s="21">
        <v>3.296277799281969</v>
      </c>
      <c r="F2241" s="21">
        <v>3</v>
      </c>
      <c r="G2241" s="21">
        <v>2.7272727272727271</v>
      </c>
      <c r="H2241" s="21">
        <v>22.733333333333334</v>
      </c>
      <c r="I2241" s="21">
        <v>20.666666666666668</v>
      </c>
      <c r="J2241" s="21">
        <v>10.975722231925872</v>
      </c>
      <c r="K2241" s="21">
        <v>18.809094310408398</v>
      </c>
      <c r="L2241" s="18">
        <v>21.098323912562059</v>
      </c>
    </row>
    <row r="2242" spans="2:12" x14ac:dyDescent="0.2">
      <c r="B2242" s="7">
        <v>2239</v>
      </c>
      <c r="C2242" s="21">
        <v>4.1231679637952725</v>
      </c>
      <c r="D2242" s="21">
        <v>3.1293645807767287</v>
      </c>
      <c r="E2242" s="21">
        <v>3.5785543967925846</v>
      </c>
      <c r="F2242" s="21">
        <v>3</v>
      </c>
      <c r="G2242" s="21">
        <v>3.1818181818181817</v>
      </c>
      <c r="H2242" s="21">
        <v>19.485714285714288</v>
      </c>
      <c r="I2242" s="21">
        <v>20.666666666666668</v>
      </c>
      <c r="J2242" s="21">
        <v>15.036981404689262</v>
      </c>
      <c r="K2242" s="21">
        <v>17.325431759698791</v>
      </c>
      <c r="L2242" s="18">
        <v>19.81232879698894</v>
      </c>
    </row>
    <row r="2243" spans="2:12" x14ac:dyDescent="0.2">
      <c r="B2243" s="7">
        <v>2240</v>
      </c>
      <c r="C2243" s="21">
        <v>2.4126540985778755</v>
      </c>
      <c r="D2243" s="21">
        <v>3.2066363073375586</v>
      </c>
      <c r="E2243" s="21">
        <v>3.2131153930899381</v>
      </c>
      <c r="F2243" s="21">
        <v>4</v>
      </c>
      <c r="G2243" s="21">
        <v>3.7272727272727271</v>
      </c>
      <c r="H2243" s="21">
        <v>16.634146341463417</v>
      </c>
      <c r="I2243" s="21">
        <v>15.5</v>
      </c>
      <c r="J2243" s="21">
        <v>25.697840414233241</v>
      </c>
      <c r="K2243" s="21">
        <v>19.295914529971743</v>
      </c>
      <c r="L2243" s="18">
        <v>19.334902389188642</v>
      </c>
    </row>
    <row r="2244" spans="2:12" x14ac:dyDescent="0.2">
      <c r="B2244" s="7">
        <v>2241</v>
      </c>
      <c r="C2244" s="21">
        <v>3.49370160782003</v>
      </c>
      <c r="D2244" s="21">
        <v>3.1357344062250241</v>
      </c>
      <c r="E2244" s="21">
        <v>3.2374654419259268</v>
      </c>
      <c r="F2244" s="21">
        <v>3</v>
      </c>
      <c r="G2244" s="21">
        <v>3.3636363636363638</v>
      </c>
      <c r="H2244" s="21">
        <v>18.432432432432432</v>
      </c>
      <c r="I2244" s="21">
        <v>20.666666666666668</v>
      </c>
      <c r="J2244" s="21">
        <v>17.746220759444373</v>
      </c>
      <c r="K2244" s="21">
        <v>19.150783571952815</v>
      </c>
      <c r="L2244" s="18">
        <v>19.772082698368301</v>
      </c>
    </row>
    <row r="2245" spans="2:12" x14ac:dyDescent="0.2">
      <c r="B2245" s="7">
        <v>2242</v>
      </c>
      <c r="C2245" s="21">
        <v>4.539163115472479</v>
      </c>
      <c r="D2245" s="21">
        <v>3.1937562566801985</v>
      </c>
      <c r="E2245" s="21">
        <v>3.1256762393215749</v>
      </c>
      <c r="F2245" s="21">
        <v>6</v>
      </c>
      <c r="G2245" s="21">
        <v>3.2727272727272729</v>
      </c>
      <c r="H2245" s="21">
        <v>18.944444444444443</v>
      </c>
      <c r="I2245" s="21">
        <v>10.333333333333334</v>
      </c>
      <c r="J2245" s="21">
        <v>13.658905490455471</v>
      </c>
      <c r="K2245" s="21">
        <v>19.835707620651409</v>
      </c>
      <c r="L2245" s="18">
        <v>19.412877820690959</v>
      </c>
    </row>
    <row r="2246" spans="2:12" x14ac:dyDescent="0.2">
      <c r="B2246" s="7">
        <v>2243</v>
      </c>
      <c r="C2246" s="21">
        <v>4.3656890576351675</v>
      </c>
      <c r="D2246" s="21">
        <v>3.1682438478516937</v>
      </c>
      <c r="E2246" s="21">
        <v>3.1577457351657188</v>
      </c>
      <c r="F2246" s="21">
        <v>2</v>
      </c>
      <c r="G2246" s="21">
        <v>3.9090909090909092</v>
      </c>
      <c r="H2246" s="21">
        <v>15.86046511627907</v>
      </c>
      <c r="I2246" s="21">
        <v>31</v>
      </c>
      <c r="J2246" s="21">
        <v>14.201652747478203</v>
      </c>
      <c r="K2246" s="21">
        <v>19.634259753578998</v>
      </c>
      <c r="L2246" s="18">
        <v>19.569200786751512</v>
      </c>
    </row>
    <row r="2247" spans="2:12" x14ac:dyDescent="0.2">
      <c r="B2247" s="7">
        <v>2244</v>
      </c>
      <c r="C2247" s="21">
        <v>4.7385917955766947</v>
      </c>
      <c r="D2247" s="21">
        <v>3.2131545964430859</v>
      </c>
      <c r="E2247" s="21">
        <v>3.2674547717963391</v>
      </c>
      <c r="F2247" s="21">
        <v>3</v>
      </c>
      <c r="G2247" s="21">
        <v>3.5454545454545454</v>
      </c>
      <c r="H2247" s="21">
        <v>17.487179487179489</v>
      </c>
      <c r="I2247" s="21">
        <v>20.666666666666668</v>
      </c>
      <c r="J2247" s="21">
        <v>13.084055912533925</v>
      </c>
      <c r="K2247" s="21">
        <v>18.975013988002178</v>
      </c>
      <c r="L2247" s="18">
        <v>19.295679102596893</v>
      </c>
    </row>
    <row r="2248" spans="2:12" x14ac:dyDescent="0.2">
      <c r="B2248" s="7">
        <v>2245</v>
      </c>
      <c r="C2248" s="21">
        <v>6.8738006747031779</v>
      </c>
      <c r="D2248" s="21">
        <v>3.1081686331670433</v>
      </c>
      <c r="E2248" s="21">
        <v>3.4142285801992442</v>
      </c>
      <c r="F2248" s="21">
        <v>5</v>
      </c>
      <c r="G2248" s="21">
        <v>2.7272727272727271</v>
      </c>
      <c r="H2248" s="21">
        <v>22.733333333333334</v>
      </c>
      <c r="I2248" s="21">
        <v>12.4</v>
      </c>
      <c r="J2248" s="21">
        <v>9.0197552902822959</v>
      </c>
      <c r="K2248" s="21">
        <v>18.15929969058541</v>
      </c>
      <c r="L2248" s="18">
        <v>19.947437644921344</v>
      </c>
    </row>
    <row r="2249" spans="2:12" x14ac:dyDescent="0.2">
      <c r="B2249" s="7">
        <v>2246</v>
      </c>
      <c r="C2249" s="21">
        <v>4.5429653752529982</v>
      </c>
      <c r="D2249" s="21">
        <v>2.9845242914984653</v>
      </c>
      <c r="E2249" s="21">
        <v>3.6093977800412222</v>
      </c>
      <c r="F2249" s="21">
        <v>3</v>
      </c>
      <c r="G2249" s="21">
        <v>2.8181818181818183</v>
      </c>
      <c r="H2249" s="21">
        <v>22</v>
      </c>
      <c r="I2249" s="21">
        <v>20.666666666666668</v>
      </c>
      <c r="J2249" s="21">
        <v>13.647473594611585</v>
      </c>
      <c r="K2249" s="21">
        <v>17.177380764968472</v>
      </c>
      <c r="L2249" s="18">
        <v>20.773829912059835</v>
      </c>
    </row>
    <row r="2250" spans="2:12" x14ac:dyDescent="0.2">
      <c r="B2250" s="7">
        <v>2247</v>
      </c>
      <c r="C2250" s="21">
        <v>3.5594925402240754</v>
      </c>
      <c r="D2250" s="21">
        <v>3.101969865243825</v>
      </c>
      <c r="E2250" s="21">
        <v>3.8014680856802832</v>
      </c>
      <c r="F2250" s="21">
        <v>2</v>
      </c>
      <c r="G2250" s="21">
        <v>2.4545454545454546</v>
      </c>
      <c r="H2250" s="21">
        <v>25.25925925925926</v>
      </c>
      <c r="I2250" s="21">
        <v>31</v>
      </c>
      <c r="J2250" s="21">
        <v>17.418213214206375</v>
      </c>
      <c r="K2250" s="21">
        <v>16.309488493023856</v>
      </c>
      <c r="L2250" s="18">
        <v>19.987299262537032</v>
      </c>
    </row>
    <row r="2251" spans="2:12" x14ac:dyDescent="0.2">
      <c r="B2251" s="7">
        <v>2248</v>
      </c>
      <c r="C2251" s="21">
        <v>4.6156839125510949</v>
      </c>
      <c r="D2251" s="21">
        <v>3.1115518978072121</v>
      </c>
      <c r="E2251" s="21">
        <v>3.4892265357874401</v>
      </c>
      <c r="F2251" s="21">
        <v>2</v>
      </c>
      <c r="G2251" s="21">
        <v>3.4545454545454546</v>
      </c>
      <c r="H2251" s="21">
        <v>17.94736842105263</v>
      </c>
      <c r="I2251" s="21">
        <v>31</v>
      </c>
      <c r="J2251" s="21">
        <v>13.432462268789223</v>
      </c>
      <c r="K2251" s="21">
        <v>17.768980994525194</v>
      </c>
      <c r="L2251" s="18">
        <v>19.925748319895593</v>
      </c>
    </row>
    <row r="2252" spans="2:12" x14ac:dyDescent="0.2">
      <c r="B2252" s="7">
        <v>2249</v>
      </c>
      <c r="C2252" s="21">
        <v>5.708637757865537</v>
      </c>
      <c r="D2252" s="21">
        <v>2.9721925868954715</v>
      </c>
      <c r="E2252" s="21">
        <v>3.1822956760266377</v>
      </c>
      <c r="F2252" s="21">
        <v>4</v>
      </c>
      <c r="G2252" s="21">
        <v>2.8181818181818183</v>
      </c>
      <c r="H2252" s="21">
        <v>22</v>
      </c>
      <c r="I2252" s="21">
        <v>15.5</v>
      </c>
      <c r="J2252" s="21">
        <v>10.86073466731612</v>
      </c>
      <c r="K2252" s="21">
        <v>19.482790510972315</v>
      </c>
      <c r="L2252" s="18">
        <v>20.860021074462246</v>
      </c>
    </row>
    <row r="2253" spans="2:12" x14ac:dyDescent="0.2">
      <c r="B2253" s="7">
        <v>2250</v>
      </c>
      <c r="C2253" s="21">
        <v>4.3595040792418978</v>
      </c>
      <c r="D2253" s="21">
        <v>2.9173472556621345</v>
      </c>
      <c r="E2253" s="21">
        <v>3.2839855791323922</v>
      </c>
      <c r="F2253" s="21">
        <v>3</v>
      </c>
      <c r="G2253" s="21">
        <v>2.5454545454545454</v>
      </c>
      <c r="H2253" s="21">
        <v>24.357142857142858</v>
      </c>
      <c r="I2253" s="21">
        <v>20.666666666666668</v>
      </c>
      <c r="J2253" s="21">
        <v>14.221801120732424</v>
      </c>
      <c r="K2253" s="21">
        <v>18.879498251749329</v>
      </c>
      <c r="L2253" s="18">
        <v>21.252183770604365</v>
      </c>
    </row>
    <row r="2254" spans="2:12" x14ac:dyDescent="0.2">
      <c r="B2254" s="7">
        <v>2251</v>
      </c>
      <c r="C2254" s="21">
        <v>3.8994433601000122</v>
      </c>
      <c r="D2254" s="21">
        <v>3.0186431728373857</v>
      </c>
      <c r="E2254" s="21">
        <v>3.0680201949920729</v>
      </c>
      <c r="F2254" s="21">
        <v>5</v>
      </c>
      <c r="G2254" s="21">
        <v>3.4545454545454546</v>
      </c>
      <c r="H2254" s="21">
        <v>17.94736842105263</v>
      </c>
      <c r="I2254" s="21">
        <v>12.4</v>
      </c>
      <c r="J2254" s="21">
        <v>15.899705233418196</v>
      </c>
      <c r="K2254" s="21">
        <v>20.208471932877938</v>
      </c>
      <c r="L2254" s="18">
        <v>20.539029110129256</v>
      </c>
    </row>
    <row r="2255" spans="2:12" x14ac:dyDescent="0.2">
      <c r="B2255" s="7">
        <v>2252</v>
      </c>
      <c r="C2255" s="21">
        <v>3.4180933354361906</v>
      </c>
      <c r="D2255" s="21">
        <v>3.1881894768713313</v>
      </c>
      <c r="E2255" s="21">
        <v>3.4032848758148027</v>
      </c>
      <c r="F2255" s="21">
        <v>2</v>
      </c>
      <c r="G2255" s="21">
        <v>4.0909090909090908</v>
      </c>
      <c r="H2255" s="21">
        <v>15.155555555555555</v>
      </c>
      <c r="I2255" s="21">
        <v>31</v>
      </c>
      <c r="J2255" s="21">
        <v>18.138767410834333</v>
      </c>
      <c r="K2255" s="21">
        <v>18.217693276457258</v>
      </c>
      <c r="L2255" s="18">
        <v>19.446773929146303</v>
      </c>
    </row>
    <row r="2256" spans="2:12" x14ac:dyDescent="0.2">
      <c r="B2256" s="7">
        <v>2253</v>
      </c>
      <c r="C2256" s="21">
        <v>5.7724639532508579</v>
      </c>
      <c r="D2256" s="21">
        <v>3.1233114565233486</v>
      </c>
      <c r="E2256" s="21">
        <v>3.5021154214126651</v>
      </c>
      <c r="F2256" s="21">
        <v>3</v>
      </c>
      <c r="G2256" s="21">
        <v>3.8181818181818183</v>
      </c>
      <c r="H2256" s="21">
        <v>16.238095238095237</v>
      </c>
      <c r="I2256" s="21">
        <v>20.666666666666668</v>
      </c>
      <c r="J2256" s="21">
        <v>10.740647408475143</v>
      </c>
      <c r="K2256" s="21">
        <v>17.703585558865093</v>
      </c>
      <c r="L2256" s="18">
        <v>19.850726020457163</v>
      </c>
    </row>
    <row r="2257" spans="2:12" x14ac:dyDescent="0.2">
      <c r="B2257" s="7">
        <v>2254</v>
      </c>
      <c r="C2257" s="21">
        <v>5.1594996038292571</v>
      </c>
      <c r="D2257" s="21">
        <v>3.1265390888418407</v>
      </c>
      <c r="E2257" s="21">
        <v>3.308694358018077</v>
      </c>
      <c r="F2257" s="21">
        <v>7</v>
      </c>
      <c r="G2257" s="21">
        <v>3.1818181818181817</v>
      </c>
      <c r="H2257" s="21">
        <v>19.485714285714288</v>
      </c>
      <c r="I2257" s="21">
        <v>8.8571428571428577</v>
      </c>
      <c r="J2257" s="21">
        <v>12.016669204506787</v>
      </c>
      <c r="K2257" s="21">
        <v>18.738509300429396</v>
      </c>
      <c r="L2257" s="18">
        <v>19.830233442872633</v>
      </c>
    </row>
    <row r="2258" spans="2:12" x14ac:dyDescent="0.2">
      <c r="B2258" s="7">
        <v>2255</v>
      </c>
      <c r="C2258" s="21">
        <v>3.6817092107669218</v>
      </c>
      <c r="D2258" s="21">
        <v>3.0852359347339422</v>
      </c>
      <c r="E2258" s="21">
        <v>3.0331374107805233</v>
      </c>
      <c r="F2258" s="21">
        <v>5</v>
      </c>
      <c r="G2258" s="21">
        <v>2.8181818181818183</v>
      </c>
      <c r="H2258" s="21">
        <v>22</v>
      </c>
      <c r="I2258" s="21">
        <v>12.4</v>
      </c>
      <c r="J2258" s="21">
        <v>16.840004587729251</v>
      </c>
      <c r="K2258" s="21">
        <v>20.440880713032193</v>
      </c>
      <c r="L2258" s="18">
        <v>20.095707852354774</v>
      </c>
    </row>
    <row r="2259" spans="2:12" x14ac:dyDescent="0.2">
      <c r="B2259" s="7">
        <v>2256</v>
      </c>
      <c r="C2259" s="21">
        <v>3.161521461297979</v>
      </c>
      <c r="D2259" s="21">
        <v>3.0508982739549508</v>
      </c>
      <c r="E2259" s="21">
        <v>3.2027032277116416</v>
      </c>
      <c r="F2259" s="21">
        <v>6</v>
      </c>
      <c r="G2259" s="21">
        <v>2.1818181818181817</v>
      </c>
      <c r="H2259" s="21">
        <v>28.416666666666668</v>
      </c>
      <c r="I2259" s="21">
        <v>10.333333333333334</v>
      </c>
      <c r="J2259" s="21">
        <v>19.610811047458643</v>
      </c>
      <c r="K2259" s="21">
        <v>19.358646615627737</v>
      </c>
      <c r="L2259" s="18">
        <v>20.32188373151752</v>
      </c>
    </row>
    <row r="2260" spans="2:12" x14ac:dyDescent="0.2">
      <c r="B2260" s="7">
        <v>2257</v>
      </c>
      <c r="C2260" s="21">
        <v>4.0740227704972076</v>
      </c>
      <c r="D2260" s="21">
        <v>3.0331972000890803</v>
      </c>
      <c r="E2260" s="21">
        <v>3.1444651098341612</v>
      </c>
      <c r="F2260" s="21">
        <v>4</v>
      </c>
      <c r="G2260" s="21">
        <v>4.6363636363636367</v>
      </c>
      <c r="H2260" s="21">
        <v>13.372549019607842</v>
      </c>
      <c r="I2260" s="21">
        <v>15.5</v>
      </c>
      <c r="J2260" s="21">
        <v>15.218373458534526</v>
      </c>
      <c r="K2260" s="21">
        <v>19.717184905661071</v>
      </c>
      <c r="L2260" s="18">
        <v>20.440477789633707</v>
      </c>
    </row>
    <row r="2261" spans="2:12" x14ac:dyDescent="0.2">
      <c r="B2261" s="7">
        <v>2258</v>
      </c>
      <c r="C2261" s="21">
        <v>5.7062514186698268</v>
      </c>
      <c r="D2261" s="21">
        <v>3.038954588144668</v>
      </c>
      <c r="E2261" s="21">
        <v>3.3443289897094872</v>
      </c>
      <c r="F2261" s="21">
        <v>6</v>
      </c>
      <c r="G2261" s="21">
        <v>3.3636363636363638</v>
      </c>
      <c r="H2261" s="21">
        <v>18.432432432432432</v>
      </c>
      <c r="I2261" s="21">
        <v>10.333333333333334</v>
      </c>
      <c r="J2261" s="21">
        <v>10.865276597723536</v>
      </c>
      <c r="K2261" s="21">
        <v>18.538845966044079</v>
      </c>
      <c r="L2261" s="18">
        <v>20.401752708602345</v>
      </c>
    </row>
    <row r="2262" spans="2:12" x14ac:dyDescent="0.2">
      <c r="B2262" s="7">
        <v>2259</v>
      </c>
      <c r="C2262" s="21">
        <v>4.014110220238849</v>
      </c>
      <c r="D2262" s="21">
        <v>3.0975871423815646</v>
      </c>
      <c r="E2262" s="21">
        <v>3.6232027559275148</v>
      </c>
      <c r="F2262" s="21">
        <v>2</v>
      </c>
      <c r="G2262" s="21">
        <v>2.4545454545454546</v>
      </c>
      <c r="H2262" s="21">
        <v>25.25925925925926</v>
      </c>
      <c r="I2262" s="21">
        <v>31</v>
      </c>
      <c r="J2262" s="21">
        <v>15.445515095076502</v>
      </c>
      <c r="K2262" s="21">
        <v>17.111932225865299</v>
      </c>
      <c r="L2262" s="18">
        <v>20.015578949082158</v>
      </c>
    </row>
    <row r="2263" spans="2:12" x14ac:dyDescent="0.2">
      <c r="B2263" s="7">
        <v>2260</v>
      </c>
      <c r="C2263" s="21">
        <v>5.129650353924144</v>
      </c>
      <c r="D2263" s="21">
        <v>3.1748707035897734</v>
      </c>
      <c r="E2263" s="21">
        <v>3.3339780713789846</v>
      </c>
      <c r="F2263" s="21">
        <v>5</v>
      </c>
      <c r="G2263" s="21">
        <v>1.9090909090909092</v>
      </c>
      <c r="H2263" s="21">
        <v>32.476190476190474</v>
      </c>
      <c r="I2263" s="21">
        <v>12.4</v>
      </c>
      <c r="J2263" s="21">
        <v>12.086593768047068</v>
      </c>
      <c r="K2263" s="21">
        <v>18.596403057430983</v>
      </c>
      <c r="L2263" s="18">
        <v>19.528354313735559</v>
      </c>
    </row>
    <row r="2264" spans="2:12" x14ac:dyDescent="0.2">
      <c r="B2264" s="7">
        <v>2261</v>
      </c>
      <c r="C2264" s="21">
        <v>5.2507597671444861</v>
      </c>
      <c r="D2264" s="21">
        <v>2.8629121181251227</v>
      </c>
      <c r="E2264" s="21">
        <v>3.5628685410899195</v>
      </c>
      <c r="F2264" s="21">
        <v>7</v>
      </c>
      <c r="G2264" s="21">
        <v>2.9090909090909092</v>
      </c>
      <c r="H2264" s="21">
        <v>21.3125</v>
      </c>
      <c r="I2264" s="21">
        <v>8.8571428571428577</v>
      </c>
      <c r="J2264" s="21">
        <v>11.807815011448787</v>
      </c>
      <c r="K2264" s="21">
        <v>17.401708562908006</v>
      </c>
      <c r="L2264" s="18">
        <v>21.656270762723533</v>
      </c>
    </row>
    <row r="2265" spans="2:12" x14ac:dyDescent="0.2">
      <c r="B2265" s="7">
        <v>2262</v>
      </c>
      <c r="C2265" s="21">
        <v>2.237109060269808</v>
      </c>
      <c r="D2265" s="21">
        <v>3.110787889193797</v>
      </c>
      <c r="E2265" s="21">
        <v>3.2137260810458055</v>
      </c>
      <c r="F2265" s="21">
        <v>2</v>
      </c>
      <c r="G2265" s="21">
        <v>2.7272727272727271</v>
      </c>
      <c r="H2265" s="21">
        <v>22.733333333333334</v>
      </c>
      <c r="I2265" s="21">
        <v>31</v>
      </c>
      <c r="J2265" s="21">
        <v>27.71433950230502</v>
      </c>
      <c r="K2265" s="21">
        <v>19.292247825870728</v>
      </c>
      <c r="L2265" s="18">
        <v>19.930642077968272</v>
      </c>
    </row>
    <row r="2266" spans="2:12" x14ac:dyDescent="0.2">
      <c r="B2266" s="7">
        <v>2263</v>
      </c>
      <c r="C2266" s="21">
        <v>3.5659701470099971</v>
      </c>
      <c r="D2266" s="21">
        <v>3.1964659186502349</v>
      </c>
      <c r="E2266" s="21">
        <v>3.3986940238377588</v>
      </c>
      <c r="F2266" s="21">
        <v>6</v>
      </c>
      <c r="G2266" s="21">
        <v>2.8181818181818183</v>
      </c>
      <c r="H2266" s="21">
        <v>22</v>
      </c>
      <c r="I2266" s="21">
        <v>10.333333333333334</v>
      </c>
      <c r="J2266" s="21">
        <v>17.386572922374548</v>
      </c>
      <c r="K2266" s="21">
        <v>18.242301179554389</v>
      </c>
      <c r="L2266" s="18">
        <v>19.396421415993263</v>
      </c>
    </row>
    <row r="2267" spans="2:12" x14ac:dyDescent="0.2">
      <c r="B2267" s="7">
        <v>2264</v>
      </c>
      <c r="C2267" s="21">
        <v>5.0307822837896268</v>
      </c>
      <c r="D2267" s="21">
        <v>2.9499661495396867</v>
      </c>
      <c r="E2267" s="21">
        <v>3.5481529605342068</v>
      </c>
      <c r="F2267" s="21">
        <v>4</v>
      </c>
      <c r="G2267" s="21">
        <v>4.1818181818181817</v>
      </c>
      <c r="H2267" s="21">
        <v>14.82608695652174</v>
      </c>
      <c r="I2267" s="21">
        <v>15.5</v>
      </c>
      <c r="J2267" s="21">
        <v>12.324127044769696</v>
      </c>
      <c r="K2267" s="21">
        <v>17.473880266612106</v>
      </c>
      <c r="L2267" s="18">
        <v>21.017190319175185</v>
      </c>
    </row>
    <row r="2268" spans="2:12" x14ac:dyDescent="0.2">
      <c r="B2268" s="7">
        <v>2265</v>
      </c>
      <c r="C2268" s="21">
        <v>3.0437467863676675</v>
      </c>
      <c r="D2268" s="21">
        <v>3.2075017655084408</v>
      </c>
      <c r="E2268" s="21">
        <v>3.5271090832409966</v>
      </c>
      <c r="F2268" s="21">
        <v>5</v>
      </c>
      <c r="G2268" s="21">
        <v>3.2727272727272729</v>
      </c>
      <c r="H2268" s="21">
        <v>18.944444444444443</v>
      </c>
      <c r="I2268" s="21">
        <v>12.4</v>
      </c>
      <c r="J2268" s="21">
        <v>20.369631362794561</v>
      </c>
      <c r="K2268" s="21">
        <v>17.578135106337378</v>
      </c>
      <c r="L2268" s="18">
        <v>19.329685385277411</v>
      </c>
    </row>
    <row r="2269" spans="2:12" x14ac:dyDescent="0.2">
      <c r="B2269" s="7">
        <v>2266</v>
      </c>
      <c r="C2269" s="21">
        <v>3.5524479523372285</v>
      </c>
      <c r="D2269" s="21">
        <v>3.280901106225818</v>
      </c>
      <c r="E2269" s="21">
        <v>3.2850446891228833</v>
      </c>
      <c r="F2269" s="21">
        <v>2</v>
      </c>
      <c r="G2269" s="21">
        <v>2.5454545454545454</v>
      </c>
      <c r="H2269" s="21">
        <v>24.357142857142858</v>
      </c>
      <c r="I2269" s="21">
        <v>31</v>
      </c>
      <c r="J2269" s="21">
        <v>17.452753940901211</v>
      </c>
      <c r="K2269" s="21">
        <v>18.873411434945861</v>
      </c>
      <c r="L2269" s="18">
        <v>18.897247430697981</v>
      </c>
    </row>
    <row r="2270" spans="2:12" x14ac:dyDescent="0.2">
      <c r="B2270" s="7">
        <v>2267</v>
      </c>
      <c r="C2270" s="21">
        <v>2.8262426826874352</v>
      </c>
      <c r="D2270" s="21">
        <v>3.0315346773124183</v>
      </c>
      <c r="E2270" s="21">
        <v>3.3447440216106474</v>
      </c>
      <c r="F2270" s="21">
        <v>2</v>
      </c>
      <c r="G2270" s="21">
        <v>3.6363636363636362</v>
      </c>
      <c r="H2270" s="21">
        <v>17.05</v>
      </c>
      <c r="I2270" s="21">
        <v>31</v>
      </c>
      <c r="J2270" s="21">
        <v>21.937252727725792</v>
      </c>
      <c r="K2270" s="21">
        <v>18.536545577004773</v>
      </c>
      <c r="L2270" s="18">
        <v>20.451687544265724</v>
      </c>
    </row>
    <row r="2271" spans="2:12" x14ac:dyDescent="0.2">
      <c r="B2271" s="7">
        <v>2268</v>
      </c>
      <c r="C2271" s="21">
        <v>3.2561386349697958</v>
      </c>
      <c r="D2271" s="21">
        <v>3.1168681406756176</v>
      </c>
      <c r="E2271" s="21">
        <v>3.1106717607686547</v>
      </c>
      <c r="F2271" s="21">
        <v>5</v>
      </c>
      <c r="G2271" s="21">
        <v>2.8181818181818183</v>
      </c>
      <c r="H2271" s="21">
        <v>22</v>
      </c>
      <c r="I2271" s="21">
        <v>12.4</v>
      </c>
      <c r="J2271" s="21">
        <v>19.040958309987658</v>
      </c>
      <c r="K2271" s="21">
        <v>19.931386133996874</v>
      </c>
      <c r="L2271" s="18">
        <v>19.891762243930145</v>
      </c>
    </row>
    <row r="2272" spans="2:12" x14ac:dyDescent="0.2">
      <c r="B2272" s="7">
        <v>2269</v>
      </c>
      <c r="C2272" s="21">
        <v>5.2252132037675274</v>
      </c>
      <c r="D2272" s="21">
        <v>3.1797783879827239</v>
      </c>
      <c r="E2272" s="21">
        <v>3.2737565934631796</v>
      </c>
      <c r="F2272" s="21">
        <v>3</v>
      </c>
      <c r="G2272" s="21">
        <v>2.5454545454545454</v>
      </c>
      <c r="H2272" s="21">
        <v>24.357142857142858</v>
      </c>
      <c r="I2272" s="21">
        <v>20.666666666666668</v>
      </c>
      <c r="J2272" s="21">
        <v>11.865544539942645</v>
      </c>
      <c r="K2272" s="21">
        <v>18.93848801215017</v>
      </c>
      <c r="L2272" s="18">
        <v>19.498214163073573</v>
      </c>
    </row>
    <row r="2273" spans="2:12" x14ac:dyDescent="0.2">
      <c r="B2273" s="7">
        <v>2270</v>
      </c>
      <c r="C2273" s="21">
        <v>5.5566472247844247</v>
      </c>
      <c r="D2273" s="21">
        <v>3.1740494766419318</v>
      </c>
      <c r="E2273" s="21">
        <v>3.6575358337899582</v>
      </c>
      <c r="F2273" s="21">
        <v>7</v>
      </c>
      <c r="G2273" s="21">
        <v>2.7272727272727271</v>
      </c>
      <c r="H2273" s="21">
        <v>22.733333333333334</v>
      </c>
      <c r="I2273" s="21">
        <v>8.8571428571428577</v>
      </c>
      <c r="J2273" s="21">
        <v>11.157807485683122</v>
      </c>
      <c r="K2273" s="21">
        <v>16.951303505277014</v>
      </c>
      <c r="L2273" s="18">
        <v>19.533406916389506</v>
      </c>
    </row>
    <row r="2274" spans="2:12" x14ac:dyDescent="0.2">
      <c r="B2274" s="7">
        <v>2271</v>
      </c>
      <c r="C2274" s="21">
        <v>3.4640206842594177</v>
      </c>
      <c r="D2274" s="21">
        <v>3.0689557414642459</v>
      </c>
      <c r="E2274" s="21">
        <v>3.0616930981986781</v>
      </c>
      <c r="F2274" s="21">
        <v>4</v>
      </c>
      <c r="G2274" s="21">
        <v>2.4545454545454546</v>
      </c>
      <c r="H2274" s="21">
        <v>25.25925925925926</v>
      </c>
      <c r="I2274" s="21">
        <v>15.5</v>
      </c>
      <c r="J2274" s="21">
        <v>17.898276497518996</v>
      </c>
      <c r="K2274" s="21">
        <v>20.250233453012385</v>
      </c>
      <c r="L2274" s="18">
        <v>20.202311542759116</v>
      </c>
    </row>
    <row r="2275" spans="2:12" x14ac:dyDescent="0.2">
      <c r="B2275" s="7">
        <v>2272</v>
      </c>
      <c r="C2275" s="21">
        <v>4.7775331442135336</v>
      </c>
      <c r="D2275" s="21">
        <v>3.0823208864543132</v>
      </c>
      <c r="E2275" s="21">
        <v>3.100305344269628</v>
      </c>
      <c r="F2275" s="21">
        <v>2</v>
      </c>
      <c r="G2275" s="21">
        <v>2.5454545454545454</v>
      </c>
      <c r="H2275" s="21">
        <v>24.357142857142858</v>
      </c>
      <c r="I2275" s="21">
        <v>31</v>
      </c>
      <c r="J2275" s="21">
        <v>12.977408660177133</v>
      </c>
      <c r="K2275" s="21">
        <v>19.99803023098875</v>
      </c>
      <c r="L2275" s="18">
        <v>20.114712998399227</v>
      </c>
    </row>
    <row r="2276" spans="2:12" x14ac:dyDescent="0.2">
      <c r="B2276" s="7">
        <v>2273</v>
      </c>
      <c r="C2276" s="21">
        <v>4.3291832296625508</v>
      </c>
      <c r="D2276" s="21">
        <v>3.0777911546570209</v>
      </c>
      <c r="E2276" s="21">
        <v>3.2145704538440709</v>
      </c>
      <c r="F2276" s="21">
        <v>5</v>
      </c>
      <c r="G2276" s="21">
        <v>3.0909090909090908</v>
      </c>
      <c r="H2276" s="21">
        <v>20.058823529411764</v>
      </c>
      <c r="I2276" s="21">
        <v>12.4</v>
      </c>
      <c r="J2276" s="21">
        <v>14.321408152741261</v>
      </c>
      <c r="K2276" s="21">
        <v>19.287180321669016</v>
      </c>
      <c r="L2276" s="18">
        <v>20.144316779319965</v>
      </c>
    </row>
    <row r="2277" spans="2:12" x14ac:dyDescent="0.2">
      <c r="B2277" s="7">
        <v>2274</v>
      </c>
      <c r="C2277" s="21">
        <v>3.6625459155343214</v>
      </c>
      <c r="D2277" s="21">
        <v>3.1360720649392246</v>
      </c>
      <c r="E2277" s="21">
        <v>3.4473205912618479</v>
      </c>
      <c r="F2277" s="21">
        <v>3</v>
      </c>
      <c r="G2277" s="21">
        <v>3.4545454545454546</v>
      </c>
      <c r="H2277" s="21">
        <v>17.94736842105263</v>
      </c>
      <c r="I2277" s="21">
        <v>20.666666666666668</v>
      </c>
      <c r="J2277" s="21">
        <v>16.928115422944792</v>
      </c>
      <c r="K2277" s="21">
        <v>17.984982353296502</v>
      </c>
      <c r="L2277" s="18">
        <v>19.769953851874103</v>
      </c>
    </row>
    <row r="2278" spans="2:12" x14ac:dyDescent="0.2">
      <c r="B2278" s="7">
        <v>2275</v>
      </c>
      <c r="C2278" s="21">
        <v>3.6183643240696881</v>
      </c>
      <c r="D2278" s="21">
        <v>2.8962337722970397</v>
      </c>
      <c r="E2278" s="21">
        <v>3.2163988946934001</v>
      </c>
      <c r="F2278" s="21">
        <v>4</v>
      </c>
      <c r="G2278" s="21">
        <v>2.8181818181818183</v>
      </c>
      <c r="H2278" s="21">
        <v>22</v>
      </c>
      <c r="I2278" s="21">
        <v>15.5</v>
      </c>
      <c r="J2278" s="21">
        <v>17.134814089219919</v>
      </c>
      <c r="K2278" s="21">
        <v>19.27621605090437</v>
      </c>
      <c r="L2278" s="18">
        <v>21.407111743893179</v>
      </c>
    </row>
    <row r="2279" spans="2:12" x14ac:dyDescent="0.2">
      <c r="B2279" s="7">
        <v>2276</v>
      </c>
      <c r="C2279" s="21">
        <v>4.706755755755804</v>
      </c>
      <c r="D2279" s="21">
        <v>3.0782995010632801</v>
      </c>
      <c r="E2279" s="21">
        <v>3.3061893636061503</v>
      </c>
      <c r="F2279" s="21">
        <v>5</v>
      </c>
      <c r="G2279" s="21">
        <v>3.0909090909090908</v>
      </c>
      <c r="H2279" s="21">
        <v>20.058823529411764</v>
      </c>
      <c r="I2279" s="21">
        <v>12.4</v>
      </c>
      <c r="J2279" s="21">
        <v>13.172555198807874</v>
      </c>
      <c r="K2279" s="21">
        <v>18.752706872293281</v>
      </c>
      <c r="L2279" s="18">
        <v>20.140990172848511</v>
      </c>
    </row>
    <row r="2280" spans="2:12" x14ac:dyDescent="0.2">
      <c r="B2280" s="7">
        <v>2277</v>
      </c>
      <c r="C2280" s="21">
        <v>2.9919942973106703</v>
      </c>
      <c r="D2280" s="21">
        <v>3.0915689981341412</v>
      </c>
      <c r="E2280" s="21">
        <v>3.7504031587432425</v>
      </c>
      <c r="F2280" s="21">
        <v>6</v>
      </c>
      <c r="G2280" s="21">
        <v>3.1818181818181817</v>
      </c>
      <c r="H2280" s="21">
        <v>19.485714285714288</v>
      </c>
      <c r="I2280" s="21">
        <v>10.333333333333334</v>
      </c>
      <c r="J2280" s="21">
        <v>20.721964629320382</v>
      </c>
      <c r="K2280" s="21">
        <v>16.531556042304572</v>
      </c>
      <c r="L2280" s="18">
        <v>20.054541896822922</v>
      </c>
    </row>
    <row r="2281" spans="2:12" x14ac:dyDescent="0.2">
      <c r="B2281" s="7">
        <v>2278</v>
      </c>
      <c r="C2281" s="21">
        <v>5.4198114129250836</v>
      </c>
      <c r="D2281" s="21">
        <v>3.0067234040510735</v>
      </c>
      <c r="E2281" s="21">
        <v>3.4145294702151405</v>
      </c>
      <c r="F2281" s="21">
        <v>2</v>
      </c>
      <c r="G2281" s="21">
        <v>3.1818181818181817</v>
      </c>
      <c r="H2281" s="21">
        <v>19.485714285714288</v>
      </c>
      <c r="I2281" s="21">
        <v>31</v>
      </c>
      <c r="J2281" s="21">
        <v>11.439512425126702</v>
      </c>
      <c r="K2281" s="21">
        <v>18.157699484167445</v>
      </c>
      <c r="L2281" s="18">
        <v>20.620453453239172</v>
      </c>
    </row>
    <row r="2282" spans="2:12" x14ac:dyDescent="0.2">
      <c r="B2282" s="7">
        <v>2279</v>
      </c>
      <c r="C2282" s="21">
        <v>4.9364248292312887</v>
      </c>
      <c r="D2282" s="21">
        <v>3.0922806570839971</v>
      </c>
      <c r="E2282" s="21">
        <v>3.4458316157823017</v>
      </c>
      <c r="F2282" s="21">
        <v>7</v>
      </c>
      <c r="G2282" s="21">
        <v>3.5454545454545454</v>
      </c>
      <c r="H2282" s="21">
        <v>17.487179487179489</v>
      </c>
      <c r="I2282" s="21">
        <v>8.8571428571428577</v>
      </c>
      <c r="J2282" s="21">
        <v>12.559696976010629</v>
      </c>
      <c r="K2282" s="21">
        <v>17.992753829302899</v>
      </c>
      <c r="L2282" s="18">
        <v>20.049926534956125</v>
      </c>
    </row>
    <row r="2283" spans="2:12" x14ac:dyDescent="0.2">
      <c r="B2283" s="7">
        <v>2280</v>
      </c>
      <c r="C2283" s="21">
        <v>5.8555930731101959</v>
      </c>
      <c r="D2283" s="21">
        <v>3.0193023296232431</v>
      </c>
      <c r="E2283" s="21">
        <v>3.0373416588688222</v>
      </c>
      <c r="F2283" s="21">
        <v>6</v>
      </c>
      <c r="G2283" s="21">
        <v>3.4545454545454546</v>
      </c>
      <c r="H2283" s="21">
        <v>17.94736842105263</v>
      </c>
      <c r="I2283" s="21">
        <v>10.333333333333334</v>
      </c>
      <c r="J2283" s="21">
        <v>10.588167453902107</v>
      </c>
      <c r="K2283" s="21">
        <v>20.412586716731191</v>
      </c>
      <c r="L2283" s="18">
        <v>20.53454514696994</v>
      </c>
    </row>
    <row r="2284" spans="2:12" x14ac:dyDescent="0.2">
      <c r="B2284" s="7">
        <v>2281</v>
      </c>
      <c r="C2284" s="21">
        <v>3.3636709562634275</v>
      </c>
      <c r="D2284" s="21">
        <v>3.2396795542646939</v>
      </c>
      <c r="E2284" s="21">
        <v>3.2665592849915241</v>
      </c>
      <c r="F2284" s="21">
        <v>4</v>
      </c>
      <c r="G2284" s="21">
        <v>2.8181818181818183</v>
      </c>
      <c r="H2284" s="21">
        <v>22</v>
      </c>
      <c r="I2284" s="21">
        <v>15.5</v>
      </c>
      <c r="J2284" s="21">
        <v>18.432242869817866</v>
      </c>
      <c r="K2284" s="21">
        <v>18.980215753274127</v>
      </c>
      <c r="L2284" s="18">
        <v>19.137695244698996</v>
      </c>
    </row>
    <row r="2285" spans="2:12" x14ac:dyDescent="0.2">
      <c r="B2285" s="7">
        <v>2282</v>
      </c>
      <c r="C2285" s="21">
        <v>5.3553027580321402</v>
      </c>
      <c r="D2285" s="21">
        <v>3.1463494351164365</v>
      </c>
      <c r="E2285" s="21">
        <v>3.3357146011947023</v>
      </c>
      <c r="F2285" s="21">
        <v>3</v>
      </c>
      <c r="G2285" s="21">
        <v>3.6363636363636362</v>
      </c>
      <c r="H2285" s="21">
        <v>17.05</v>
      </c>
      <c r="I2285" s="21">
        <v>20.666666666666668</v>
      </c>
      <c r="J2285" s="21">
        <v>11.577309967584824</v>
      </c>
      <c r="K2285" s="21">
        <v>18.586722010868197</v>
      </c>
      <c r="L2285" s="18">
        <v>19.705376430226536</v>
      </c>
    </row>
    <row r="2286" spans="2:12" x14ac:dyDescent="0.2">
      <c r="B2286" s="7">
        <v>2283</v>
      </c>
      <c r="C2286" s="21">
        <v>6.5039828340365213</v>
      </c>
      <c r="D2286" s="21">
        <v>3.0189651761043184</v>
      </c>
      <c r="E2286" s="21">
        <v>3.2319480906976197</v>
      </c>
      <c r="F2286" s="21">
        <v>6</v>
      </c>
      <c r="G2286" s="21">
        <v>2.4545454545454546</v>
      </c>
      <c r="H2286" s="21">
        <v>25.25925925925926</v>
      </c>
      <c r="I2286" s="21">
        <v>10.333333333333334</v>
      </c>
      <c r="J2286" s="21">
        <v>9.5326204853344265</v>
      </c>
      <c r="K2286" s="21">
        <v>19.183476423539101</v>
      </c>
      <c r="L2286" s="18">
        <v>20.5368384142824</v>
      </c>
    </row>
    <row r="2287" spans="2:12" x14ac:dyDescent="0.2">
      <c r="B2287" s="7">
        <v>2284</v>
      </c>
      <c r="C2287" s="21">
        <v>4.3274110616383528</v>
      </c>
      <c r="D2287" s="21">
        <v>3.0839634891922838</v>
      </c>
      <c r="E2287" s="21">
        <v>3.3921154635670234</v>
      </c>
      <c r="F2287" s="21">
        <v>6</v>
      </c>
      <c r="G2287" s="21">
        <v>3.6363636363636362</v>
      </c>
      <c r="H2287" s="21">
        <v>17.05</v>
      </c>
      <c r="I2287" s="21">
        <v>10.333333333333334</v>
      </c>
      <c r="J2287" s="21">
        <v>14.327273077803445</v>
      </c>
      <c r="K2287" s="21">
        <v>18.277679715183719</v>
      </c>
      <c r="L2287" s="18">
        <v>20.103999355789497</v>
      </c>
    </row>
    <row r="2288" spans="2:12" x14ac:dyDescent="0.2">
      <c r="B2288" s="7">
        <v>2285</v>
      </c>
      <c r="C2288" s="21">
        <v>4.4468028929870496</v>
      </c>
      <c r="D2288" s="21">
        <v>3.0283013351372614</v>
      </c>
      <c r="E2288" s="21">
        <v>3.2633256735802085</v>
      </c>
      <c r="F2288" s="21">
        <v>4</v>
      </c>
      <c r="G2288" s="21">
        <v>3.4545454545454546</v>
      </c>
      <c r="H2288" s="21">
        <v>17.94736842105263</v>
      </c>
      <c r="I2288" s="21">
        <v>15.5</v>
      </c>
      <c r="J2288" s="21">
        <v>13.942601345739604</v>
      </c>
      <c r="K2288" s="21">
        <v>18.99902314438005</v>
      </c>
      <c r="L2288" s="18">
        <v>20.473523978811631</v>
      </c>
    </row>
    <row r="2289" spans="2:12" x14ac:dyDescent="0.2">
      <c r="B2289" s="7">
        <v>2286</v>
      </c>
      <c r="C2289" s="21">
        <v>5.6242713582781096</v>
      </c>
      <c r="D2289" s="21">
        <v>3.162745131552358</v>
      </c>
      <c r="E2289" s="21">
        <v>3.2934447619316258</v>
      </c>
      <c r="F2289" s="21">
        <v>3</v>
      </c>
      <c r="G2289" s="21">
        <v>3.6363636363636362</v>
      </c>
      <c r="H2289" s="21">
        <v>17.05</v>
      </c>
      <c r="I2289" s="21">
        <v>20.666666666666668</v>
      </c>
      <c r="J2289" s="21">
        <v>11.023650185147098</v>
      </c>
      <c r="K2289" s="21">
        <v>18.825273985660115</v>
      </c>
      <c r="L2289" s="18">
        <v>19.603223598851539</v>
      </c>
    </row>
    <row r="2290" spans="2:12" x14ac:dyDescent="0.2">
      <c r="B2290" s="7">
        <v>2287</v>
      </c>
      <c r="C2290" s="21">
        <v>4.4306361859959527</v>
      </c>
      <c r="D2290" s="21">
        <v>3.1816244279196049</v>
      </c>
      <c r="E2290" s="21">
        <v>3.4404721805245826</v>
      </c>
      <c r="F2290" s="21">
        <v>3</v>
      </c>
      <c r="G2290" s="21">
        <v>4.0909090909090908</v>
      </c>
      <c r="H2290" s="21">
        <v>15.155555555555555</v>
      </c>
      <c r="I2290" s="21">
        <v>20.666666666666668</v>
      </c>
      <c r="J2290" s="21">
        <v>13.993475744175361</v>
      </c>
      <c r="K2290" s="21">
        <v>18.020782249297714</v>
      </c>
      <c r="L2290" s="18">
        <v>19.486900922664983</v>
      </c>
    </row>
    <row r="2291" spans="2:12" x14ac:dyDescent="0.2">
      <c r="B2291" s="7">
        <v>2288</v>
      </c>
      <c r="C2291" s="21">
        <v>2.9085984511941465</v>
      </c>
      <c r="D2291" s="21">
        <v>3.0395745958976113</v>
      </c>
      <c r="E2291" s="21">
        <v>3.4780747376041816</v>
      </c>
      <c r="F2291" s="21">
        <v>6</v>
      </c>
      <c r="G2291" s="21">
        <v>3.5454545454545454</v>
      </c>
      <c r="H2291" s="21">
        <v>17.487179487179489</v>
      </c>
      <c r="I2291" s="21">
        <v>10.333333333333334</v>
      </c>
      <c r="J2291" s="21">
        <v>21.316108442038619</v>
      </c>
      <c r="K2291" s="21">
        <v>17.825953919181089</v>
      </c>
      <c r="L2291" s="18">
        <v>20.397591190451074</v>
      </c>
    </row>
    <row r="2292" spans="2:12" x14ac:dyDescent="0.2">
      <c r="B2292" s="7">
        <v>2289</v>
      </c>
      <c r="C2292" s="21">
        <v>3.7877291278254561</v>
      </c>
      <c r="D2292" s="21">
        <v>2.8613930767271487</v>
      </c>
      <c r="E2292" s="21">
        <v>3.3851256993567191</v>
      </c>
      <c r="F2292" s="21">
        <v>3</v>
      </c>
      <c r="G2292" s="21">
        <v>3.5454545454545454</v>
      </c>
      <c r="H2292" s="21">
        <v>17.487179487179489</v>
      </c>
      <c r="I2292" s="21">
        <v>20.666666666666668</v>
      </c>
      <c r="J2292" s="21">
        <v>16.368646729391216</v>
      </c>
      <c r="K2292" s="21">
        <v>18.315420314164982</v>
      </c>
      <c r="L2292" s="18">
        <v>21.667767530532849</v>
      </c>
    </row>
    <row r="2293" spans="2:12" x14ac:dyDescent="0.2">
      <c r="B2293" s="7">
        <v>2290</v>
      </c>
      <c r="C2293" s="21">
        <v>2.7610227228655577</v>
      </c>
      <c r="D2293" s="21">
        <v>3.0894552979103986</v>
      </c>
      <c r="E2293" s="21">
        <v>3.0682203524850777</v>
      </c>
      <c r="F2293" s="21">
        <v>3</v>
      </c>
      <c r="G2293" s="21">
        <v>3</v>
      </c>
      <c r="H2293" s="21">
        <v>20.666666666666668</v>
      </c>
      <c r="I2293" s="21">
        <v>20.666666666666668</v>
      </c>
      <c r="J2293" s="21">
        <v>22.455447210391888</v>
      </c>
      <c r="K2293" s="21">
        <v>20.207153619127666</v>
      </c>
      <c r="L2293" s="18">
        <v>20.068262532212287</v>
      </c>
    </row>
    <row r="2294" spans="2:12" x14ac:dyDescent="0.2">
      <c r="B2294" s="7">
        <v>2291</v>
      </c>
      <c r="C2294" s="21">
        <v>3.3128081732252808</v>
      </c>
      <c r="D2294" s="21">
        <v>3.2378318731266211</v>
      </c>
      <c r="E2294" s="21">
        <v>3.1694123738938411</v>
      </c>
      <c r="F2294" s="21">
        <v>6</v>
      </c>
      <c r="G2294" s="21">
        <v>2.8181818181818183</v>
      </c>
      <c r="H2294" s="21">
        <v>22</v>
      </c>
      <c r="I2294" s="21">
        <v>10.333333333333334</v>
      </c>
      <c r="J2294" s="21">
        <v>18.715239989171511</v>
      </c>
      <c r="K2294" s="21">
        <v>19.561985846552602</v>
      </c>
      <c r="L2294" s="18">
        <v>19.148616243662318</v>
      </c>
    </row>
    <row r="2295" spans="2:12" x14ac:dyDescent="0.2">
      <c r="B2295" s="7">
        <v>2292</v>
      </c>
      <c r="C2295" s="21">
        <v>4.2134769079091079</v>
      </c>
      <c r="D2295" s="21">
        <v>3.1966216557228422</v>
      </c>
      <c r="E2295" s="21">
        <v>3.2669355784363936</v>
      </c>
      <c r="F2295" s="21">
        <v>4</v>
      </c>
      <c r="G2295" s="21">
        <v>3.3636363636363638</v>
      </c>
      <c r="H2295" s="21">
        <v>18.432432432432432</v>
      </c>
      <c r="I2295" s="21">
        <v>15.5</v>
      </c>
      <c r="J2295" s="21">
        <v>14.714688452099962</v>
      </c>
      <c r="K2295" s="21">
        <v>18.978029566678561</v>
      </c>
      <c r="L2295" s="18">
        <v>19.395476436506883</v>
      </c>
    </row>
    <row r="2296" spans="2:12" x14ac:dyDescent="0.2">
      <c r="B2296" s="7">
        <v>2293</v>
      </c>
      <c r="C2296" s="21">
        <v>5.3177348926911501</v>
      </c>
      <c r="D2296" s="21">
        <v>3.0832014908180443</v>
      </c>
      <c r="E2296" s="21">
        <v>3.7555936378273724</v>
      </c>
      <c r="F2296" s="21">
        <v>5</v>
      </c>
      <c r="G2296" s="21">
        <v>3.3636363636363638</v>
      </c>
      <c r="H2296" s="21">
        <v>18.432432432432432</v>
      </c>
      <c r="I2296" s="21">
        <v>12.4</v>
      </c>
      <c r="J2296" s="21">
        <v>11.659099457029084</v>
      </c>
      <c r="K2296" s="21">
        <v>16.508708337217037</v>
      </c>
      <c r="L2296" s="18">
        <v>20.108967962243028</v>
      </c>
    </row>
    <row r="2297" spans="2:12" x14ac:dyDescent="0.2">
      <c r="B2297" s="7">
        <v>2294</v>
      </c>
      <c r="C2297" s="21">
        <v>4.5119445876561421</v>
      </c>
      <c r="D2297" s="21">
        <v>3.0461267219438413</v>
      </c>
      <c r="E2297" s="21">
        <v>3.5677117415864834</v>
      </c>
      <c r="F2297" s="21">
        <v>6</v>
      </c>
      <c r="G2297" s="21">
        <v>3.5454545454545454</v>
      </c>
      <c r="H2297" s="21">
        <v>17.487179487179489</v>
      </c>
      <c r="I2297" s="21">
        <v>10.333333333333334</v>
      </c>
      <c r="J2297" s="21">
        <v>13.741303510158502</v>
      </c>
      <c r="K2297" s="21">
        <v>17.378085588391723</v>
      </c>
      <c r="L2297" s="18">
        <v>20.353716591421254</v>
      </c>
    </row>
    <row r="2298" spans="2:12" x14ac:dyDescent="0.2">
      <c r="B2298" s="7">
        <v>2295</v>
      </c>
      <c r="C2298" s="21">
        <v>2.5818167690061724</v>
      </c>
      <c r="D2298" s="21">
        <v>3.1501025857770699</v>
      </c>
      <c r="E2298" s="21">
        <v>3.014644709091324</v>
      </c>
      <c r="F2298" s="21">
        <v>4</v>
      </c>
      <c r="G2298" s="21">
        <v>4</v>
      </c>
      <c r="H2298" s="21">
        <v>15.5</v>
      </c>
      <c r="I2298" s="21">
        <v>15.5</v>
      </c>
      <c r="J2298" s="21">
        <v>24.014097647938769</v>
      </c>
      <c r="K2298" s="21">
        <v>20.566270981461056</v>
      </c>
      <c r="L2298" s="18">
        <v>19.681898703849921</v>
      </c>
    </row>
    <row r="2299" spans="2:12" x14ac:dyDescent="0.2">
      <c r="B2299" s="7">
        <v>2296</v>
      </c>
      <c r="C2299" s="21">
        <v>5.2453150182968651</v>
      </c>
      <c r="D2299" s="21">
        <v>3.0169990349883502</v>
      </c>
      <c r="E2299" s="21">
        <v>3.1803764660360376</v>
      </c>
      <c r="F2299" s="21">
        <v>6</v>
      </c>
      <c r="G2299" s="21">
        <v>3.5454545454545454</v>
      </c>
      <c r="H2299" s="21">
        <v>17.487179487179489</v>
      </c>
      <c r="I2299" s="21">
        <v>10.333333333333334</v>
      </c>
      <c r="J2299" s="21">
        <v>11.820071775237473</v>
      </c>
      <c r="K2299" s="21">
        <v>19.494547473266788</v>
      </c>
      <c r="L2299" s="18">
        <v>20.550222018960444</v>
      </c>
    </row>
    <row r="2300" spans="2:12" x14ac:dyDescent="0.2">
      <c r="B2300" s="7">
        <v>2297</v>
      </c>
      <c r="C2300" s="21">
        <v>2.8666391249766652</v>
      </c>
      <c r="D2300" s="21">
        <v>3.0678836055875589</v>
      </c>
      <c r="E2300" s="21">
        <v>3.2846255098221375</v>
      </c>
      <c r="F2300" s="21">
        <v>5</v>
      </c>
      <c r="G2300" s="21">
        <v>2.5454545454545454</v>
      </c>
      <c r="H2300" s="21">
        <v>24.357142857142858</v>
      </c>
      <c r="I2300" s="21">
        <v>12.4</v>
      </c>
      <c r="J2300" s="21">
        <v>21.628114770290345</v>
      </c>
      <c r="K2300" s="21">
        <v>18.87582003324248</v>
      </c>
      <c r="L2300" s="18">
        <v>20.209371661649399</v>
      </c>
    </row>
    <row r="2301" spans="2:12" x14ac:dyDescent="0.2">
      <c r="B2301" s="7">
        <v>2298</v>
      </c>
      <c r="C2301" s="21">
        <v>4.9743793888095613</v>
      </c>
      <c r="D2301" s="21">
        <v>3.1388572793404248</v>
      </c>
      <c r="E2301" s="21">
        <v>3.0187378551884883</v>
      </c>
      <c r="F2301" s="21">
        <v>3</v>
      </c>
      <c r="G2301" s="21">
        <v>3.1818181818181817</v>
      </c>
      <c r="H2301" s="21">
        <v>19.485714285714288</v>
      </c>
      <c r="I2301" s="21">
        <v>20.666666666666668</v>
      </c>
      <c r="J2301" s="21">
        <v>12.463866374863995</v>
      </c>
      <c r="K2301" s="21">
        <v>20.53838490594234</v>
      </c>
      <c r="L2301" s="18">
        <v>19.752411302060921</v>
      </c>
    </row>
    <row r="2302" spans="2:12" x14ac:dyDescent="0.2">
      <c r="B2302" s="7">
        <v>2299</v>
      </c>
      <c r="C2302" s="21">
        <v>4.4664655655509229</v>
      </c>
      <c r="D2302" s="21">
        <v>3.2264032644430283</v>
      </c>
      <c r="E2302" s="21">
        <v>3.25494200170239</v>
      </c>
      <c r="F2302" s="21">
        <v>3</v>
      </c>
      <c r="G2302" s="21">
        <v>3.5454545454545454</v>
      </c>
      <c r="H2302" s="21">
        <v>17.487179487179489</v>
      </c>
      <c r="I2302" s="21">
        <v>20.666666666666668</v>
      </c>
      <c r="J2302" s="21">
        <v>13.881221984155724</v>
      </c>
      <c r="K2302" s="21">
        <v>19.047958448283548</v>
      </c>
      <c r="L2302" s="18">
        <v>19.216444727563534</v>
      </c>
    </row>
    <row r="2303" spans="2:12" x14ac:dyDescent="0.2">
      <c r="B2303" s="7">
        <v>2300</v>
      </c>
      <c r="C2303" s="21">
        <v>5.0312865937335465</v>
      </c>
      <c r="D2303" s="21">
        <v>3.1597065729414342</v>
      </c>
      <c r="E2303" s="21">
        <v>3.5468346842711194</v>
      </c>
      <c r="F2303" s="21">
        <v>5</v>
      </c>
      <c r="G2303" s="21">
        <v>2.7272727272727271</v>
      </c>
      <c r="H2303" s="21">
        <v>22.733333333333334</v>
      </c>
      <c r="I2303" s="21">
        <v>12.4</v>
      </c>
      <c r="J2303" s="21">
        <v>12.322891738510947</v>
      </c>
      <c r="K2303" s="21">
        <v>17.480374902993571</v>
      </c>
      <c r="L2303" s="18">
        <v>19.622075205003277</v>
      </c>
    </row>
    <row r="2304" spans="2:12" x14ac:dyDescent="0.2">
      <c r="B2304" s="7">
        <v>2301</v>
      </c>
      <c r="C2304" s="21">
        <v>3.1129964104359047</v>
      </c>
      <c r="D2304" s="21">
        <v>2.9160943310046674</v>
      </c>
      <c r="E2304" s="21">
        <v>3.5823502426946168</v>
      </c>
      <c r="F2304" s="21">
        <v>4</v>
      </c>
      <c r="G2304" s="21">
        <v>3.5454545454545454</v>
      </c>
      <c r="H2304" s="21">
        <v>17.487179487179489</v>
      </c>
      <c r="I2304" s="21">
        <v>15.5</v>
      </c>
      <c r="J2304" s="21">
        <v>19.916502245923986</v>
      </c>
      <c r="K2304" s="21">
        <v>17.307073792249881</v>
      </c>
      <c r="L2304" s="18">
        <v>21.261314951577525</v>
      </c>
    </row>
    <row r="2305" spans="2:12" x14ac:dyDescent="0.2">
      <c r="B2305" s="7">
        <v>2302</v>
      </c>
      <c r="C2305" s="21">
        <v>3.7012245499972272</v>
      </c>
      <c r="D2305" s="21">
        <v>3.159972195505993</v>
      </c>
      <c r="E2305" s="21">
        <v>3.2504154404053538</v>
      </c>
      <c r="F2305" s="21">
        <v>6</v>
      </c>
      <c r="G2305" s="21">
        <v>2.4545454545454546</v>
      </c>
      <c r="H2305" s="21">
        <v>25.25925925925926</v>
      </c>
      <c r="I2305" s="21">
        <v>10.333333333333334</v>
      </c>
      <c r="J2305" s="21">
        <v>16.751212784440881</v>
      </c>
      <c r="K2305" s="21">
        <v>19.074484827166611</v>
      </c>
      <c r="L2305" s="18">
        <v>19.62042580253533</v>
      </c>
    </row>
    <row r="2306" spans="2:12" x14ac:dyDescent="0.2">
      <c r="B2306" s="7">
        <v>2303</v>
      </c>
      <c r="C2306" s="21">
        <v>5.1380803978543375</v>
      </c>
      <c r="D2306" s="21">
        <v>3.111279750514877</v>
      </c>
      <c r="E2306" s="21">
        <v>3.1499962717334618</v>
      </c>
      <c r="F2306" s="21">
        <v>2</v>
      </c>
      <c r="G2306" s="21">
        <v>3.6363636363636362</v>
      </c>
      <c r="H2306" s="21">
        <v>17.05</v>
      </c>
      <c r="I2306" s="21">
        <v>31</v>
      </c>
      <c r="J2306" s="21">
        <v>12.066763304422251</v>
      </c>
      <c r="K2306" s="21">
        <v>19.682562978362203</v>
      </c>
      <c r="L2306" s="18">
        <v>19.927491248493418</v>
      </c>
    </row>
    <row r="2307" spans="2:12" x14ac:dyDescent="0.2">
      <c r="B2307" s="7">
        <v>2304</v>
      </c>
      <c r="C2307" s="21">
        <v>4.4412164206347935</v>
      </c>
      <c r="D2307" s="21">
        <v>3.1128176797170877</v>
      </c>
      <c r="E2307" s="21">
        <v>3.1581344601969081</v>
      </c>
      <c r="F2307" s="21">
        <v>7</v>
      </c>
      <c r="G2307" s="21">
        <v>3.5454545454545454</v>
      </c>
      <c r="H2307" s="21">
        <v>17.487179487179489</v>
      </c>
      <c r="I2307" s="21">
        <v>8.8571428571428577</v>
      </c>
      <c r="J2307" s="21">
        <v>13.960139323977865</v>
      </c>
      <c r="K2307" s="21">
        <v>19.631843033096928</v>
      </c>
      <c r="L2307" s="18">
        <v>19.917645804952812</v>
      </c>
    </row>
    <row r="2308" spans="2:12" x14ac:dyDescent="0.2">
      <c r="B2308" s="7">
        <v>2305</v>
      </c>
      <c r="C2308" s="21">
        <v>4.310522929493902</v>
      </c>
      <c r="D2308" s="21">
        <v>3.1760441349527411</v>
      </c>
      <c r="E2308" s="21">
        <v>3.2202812223170518</v>
      </c>
      <c r="F2308" s="21">
        <v>3</v>
      </c>
      <c r="G2308" s="21">
        <v>3.2727272727272729</v>
      </c>
      <c r="H2308" s="21">
        <v>18.944444444444443</v>
      </c>
      <c r="I2308" s="21">
        <v>20.666666666666668</v>
      </c>
      <c r="J2308" s="21">
        <v>14.383405682818028</v>
      </c>
      <c r="K2308" s="21">
        <v>19.252976904728168</v>
      </c>
      <c r="L2308" s="18">
        <v>19.521139305868793</v>
      </c>
    </row>
    <row r="2309" spans="2:12" x14ac:dyDescent="0.2">
      <c r="B2309" s="7">
        <v>2306</v>
      </c>
      <c r="C2309" s="21">
        <v>3.6243746801736614</v>
      </c>
      <c r="D2309" s="21">
        <v>2.9618570880746562</v>
      </c>
      <c r="E2309" s="21">
        <v>3.279924245433393</v>
      </c>
      <c r="F2309" s="21">
        <v>7</v>
      </c>
      <c r="G2309" s="21">
        <v>3.3636363636363638</v>
      </c>
      <c r="H2309" s="21">
        <v>18.432432432432432</v>
      </c>
      <c r="I2309" s="21">
        <v>8.8571428571428577</v>
      </c>
      <c r="J2309" s="21">
        <v>17.106399164290949</v>
      </c>
      <c r="K2309" s="21">
        <v>18.902875603399075</v>
      </c>
      <c r="L2309" s="18">
        <v>20.932812811810194</v>
      </c>
    </row>
    <row r="2310" spans="2:12" x14ac:dyDescent="0.2">
      <c r="B2310" s="7">
        <v>2307</v>
      </c>
      <c r="C2310" s="21">
        <v>2.2079956133865717</v>
      </c>
      <c r="D2310" s="21">
        <v>3.0572050611210524</v>
      </c>
      <c r="E2310" s="21">
        <v>3.2881678465464064</v>
      </c>
      <c r="F2310" s="21">
        <v>5</v>
      </c>
      <c r="G2310" s="21">
        <v>3.4545454545454546</v>
      </c>
      <c r="H2310" s="21">
        <v>17.94736842105263</v>
      </c>
      <c r="I2310" s="21">
        <v>12.4</v>
      </c>
      <c r="J2310" s="21">
        <v>28.079765930741981</v>
      </c>
      <c r="K2310" s="21">
        <v>18.85548514961582</v>
      </c>
      <c r="L2310" s="18">
        <v>20.279961193465088</v>
      </c>
    </row>
    <row r="2311" spans="2:12" x14ac:dyDescent="0.2">
      <c r="B2311" s="7">
        <v>2308</v>
      </c>
      <c r="C2311" s="21">
        <v>4.9128474194105429</v>
      </c>
      <c r="D2311" s="21">
        <v>3.0723176102239171</v>
      </c>
      <c r="E2311" s="21">
        <v>3.3822028373352824</v>
      </c>
      <c r="F2311" s="21">
        <v>6</v>
      </c>
      <c r="G2311" s="21">
        <v>2.8181818181818183</v>
      </c>
      <c r="H2311" s="21">
        <v>22</v>
      </c>
      <c r="I2311" s="21">
        <v>10.333333333333334</v>
      </c>
      <c r="J2311" s="21">
        <v>12.619972636446937</v>
      </c>
      <c r="K2311" s="21">
        <v>18.331248296405427</v>
      </c>
      <c r="L2311" s="18">
        <v>20.180205260575683</v>
      </c>
    </row>
    <row r="2312" spans="2:12" x14ac:dyDescent="0.2">
      <c r="B2312" s="7">
        <v>2309</v>
      </c>
      <c r="C2312" s="21">
        <v>3.3392903002384453</v>
      </c>
      <c r="D2312" s="21">
        <v>3.1577700384894198</v>
      </c>
      <c r="E2312" s="21">
        <v>3.3014806459220996</v>
      </c>
      <c r="F2312" s="21">
        <v>5</v>
      </c>
      <c r="G2312" s="21">
        <v>3.3636363636363638</v>
      </c>
      <c r="H2312" s="21">
        <v>18.432432432432432</v>
      </c>
      <c r="I2312" s="21">
        <v>12.4</v>
      </c>
      <c r="J2312" s="21">
        <v>18.566819421352143</v>
      </c>
      <c r="K2312" s="21">
        <v>18.779452812052902</v>
      </c>
      <c r="L2312" s="18">
        <v>19.63410864131794</v>
      </c>
    </row>
    <row r="2313" spans="2:12" x14ac:dyDescent="0.2">
      <c r="B2313" s="7">
        <v>2310</v>
      </c>
      <c r="C2313" s="21">
        <v>3.623641947824487</v>
      </c>
      <c r="D2313" s="21">
        <v>3.1030116468462445</v>
      </c>
      <c r="E2313" s="21">
        <v>3.3132542474073841</v>
      </c>
      <c r="F2313" s="21">
        <v>4</v>
      </c>
      <c r="G2313" s="21">
        <v>2.9090909090909092</v>
      </c>
      <c r="H2313" s="21">
        <v>21.3125</v>
      </c>
      <c r="I2313" s="21">
        <v>15.5</v>
      </c>
      <c r="J2313" s="21">
        <v>17.109858229018108</v>
      </c>
      <c r="K2313" s="21">
        <v>18.712720295617185</v>
      </c>
      <c r="L2313" s="18">
        <v>19.98058887823186</v>
      </c>
    </row>
    <row r="2314" spans="2:12" x14ac:dyDescent="0.2">
      <c r="B2314" s="7">
        <v>2311</v>
      </c>
      <c r="C2314" s="21">
        <v>5.1876257296924742</v>
      </c>
      <c r="D2314" s="21">
        <v>3.151873546828861</v>
      </c>
      <c r="E2314" s="21">
        <v>3.4399214993517981</v>
      </c>
      <c r="F2314" s="21">
        <v>3</v>
      </c>
      <c r="G2314" s="21">
        <v>2.6363636363636362</v>
      </c>
      <c r="H2314" s="21">
        <v>23.517241379310345</v>
      </c>
      <c r="I2314" s="21">
        <v>20.666666666666668</v>
      </c>
      <c r="J2314" s="21">
        <v>11.951517559397139</v>
      </c>
      <c r="K2314" s="21">
        <v>18.023667113241675</v>
      </c>
      <c r="L2314" s="18">
        <v>19.670839923885577</v>
      </c>
    </row>
    <row r="2315" spans="2:12" x14ac:dyDescent="0.2">
      <c r="B2315" s="7">
        <v>2312</v>
      </c>
      <c r="C2315" s="21">
        <v>4.5065172254332557</v>
      </c>
      <c r="D2315" s="21">
        <v>3.0636792779339066</v>
      </c>
      <c r="E2315" s="21">
        <v>3.2078549966147949</v>
      </c>
      <c r="F2315" s="21">
        <v>7</v>
      </c>
      <c r="G2315" s="21">
        <v>3.6363636363636362</v>
      </c>
      <c r="H2315" s="21">
        <v>17.05</v>
      </c>
      <c r="I2315" s="21">
        <v>8.8571428571428577</v>
      </c>
      <c r="J2315" s="21">
        <v>13.757852660607401</v>
      </c>
      <c r="K2315" s="21">
        <v>19.327556908098323</v>
      </c>
      <c r="L2315" s="18">
        <v>20.237105250067739</v>
      </c>
    </row>
    <row r="2316" spans="2:12" x14ac:dyDescent="0.2">
      <c r="B2316" s="7">
        <v>2313</v>
      </c>
      <c r="C2316" s="21">
        <v>2.7627010622527375</v>
      </c>
      <c r="D2316" s="21">
        <v>3.0204000674471478</v>
      </c>
      <c r="E2316" s="21">
        <v>3.6472095601327217</v>
      </c>
      <c r="F2316" s="21">
        <v>3</v>
      </c>
      <c r="G2316" s="21">
        <v>4.3636363636363633</v>
      </c>
      <c r="H2316" s="21">
        <v>14.208333333333334</v>
      </c>
      <c r="I2316" s="21">
        <v>20.666666666666668</v>
      </c>
      <c r="J2316" s="21">
        <v>22.441805538469843</v>
      </c>
      <c r="K2316" s="21">
        <v>16.999297401968814</v>
      </c>
      <c r="L2316" s="18">
        <v>20.527082047247671</v>
      </c>
    </row>
    <row r="2317" spans="2:12" x14ac:dyDescent="0.2">
      <c r="B2317" s="7">
        <v>2314</v>
      </c>
      <c r="C2317" s="21">
        <v>4.2778124512183178</v>
      </c>
      <c r="D2317" s="21">
        <v>2.98474257769898</v>
      </c>
      <c r="E2317" s="21">
        <v>3.3736898469299215</v>
      </c>
      <c r="F2317" s="21">
        <v>6</v>
      </c>
      <c r="G2317" s="21">
        <v>2.6363636363636362</v>
      </c>
      <c r="H2317" s="21">
        <v>23.517241379310345</v>
      </c>
      <c r="I2317" s="21">
        <v>10.333333333333334</v>
      </c>
      <c r="J2317" s="21">
        <v>14.493389017637378</v>
      </c>
      <c r="K2317" s="21">
        <v>18.377504398165225</v>
      </c>
      <c r="L2317" s="18">
        <v>20.772310638526658</v>
      </c>
    </row>
    <row r="2318" spans="2:12" x14ac:dyDescent="0.2">
      <c r="B2318" s="7">
        <v>2315</v>
      </c>
      <c r="C2318" s="21">
        <v>4.1669451190603812</v>
      </c>
      <c r="D2318" s="21">
        <v>3.0971862269311621</v>
      </c>
      <c r="E2318" s="21">
        <v>3.1608735143638231</v>
      </c>
      <c r="F2318" s="21">
        <v>2</v>
      </c>
      <c r="G2318" s="21">
        <v>2.9090909090909092</v>
      </c>
      <c r="H2318" s="21">
        <v>21.3125</v>
      </c>
      <c r="I2318" s="21">
        <v>31</v>
      </c>
      <c r="J2318" s="21">
        <v>14.879005657262073</v>
      </c>
      <c r="K2318" s="21">
        <v>19.614831064342194</v>
      </c>
      <c r="L2318" s="18">
        <v>20.018169866857672</v>
      </c>
    </row>
    <row r="2319" spans="2:12" x14ac:dyDescent="0.2">
      <c r="B2319" s="7">
        <v>2316</v>
      </c>
      <c r="C2319" s="21">
        <v>3.387019367470518</v>
      </c>
      <c r="D2319" s="21">
        <v>3.133854693001441</v>
      </c>
      <c r="E2319" s="21">
        <v>3.4327608614389544</v>
      </c>
      <c r="F2319" s="21">
        <v>4</v>
      </c>
      <c r="G2319" s="21">
        <v>4.1818181818181817</v>
      </c>
      <c r="H2319" s="21">
        <v>14.82608695652174</v>
      </c>
      <c r="I2319" s="21">
        <v>15.5</v>
      </c>
      <c r="J2319" s="21">
        <v>18.305180240614515</v>
      </c>
      <c r="K2319" s="21">
        <v>18.061263951258947</v>
      </c>
      <c r="L2319" s="18">
        <v>19.783942165046479</v>
      </c>
    </row>
    <row r="2320" spans="2:12" x14ac:dyDescent="0.2">
      <c r="B2320" s="7">
        <v>2317</v>
      </c>
      <c r="C2320" s="21">
        <v>4.628385803972634</v>
      </c>
      <c r="D2320" s="21">
        <v>3.0757877487520013</v>
      </c>
      <c r="E2320" s="21">
        <v>3.1921114006173434</v>
      </c>
      <c r="F2320" s="21">
        <v>4</v>
      </c>
      <c r="G2320" s="21">
        <v>3.7272727272727271</v>
      </c>
      <c r="H2320" s="21">
        <v>16.634146341463417</v>
      </c>
      <c r="I2320" s="21">
        <v>15.5</v>
      </c>
      <c r="J2320" s="21">
        <v>13.395598946566682</v>
      </c>
      <c r="K2320" s="21">
        <v>19.42288103980626</v>
      </c>
      <c r="L2320" s="18">
        <v>20.157437724744323</v>
      </c>
    </row>
    <row r="2321" spans="2:12" x14ac:dyDescent="0.2">
      <c r="B2321" s="7">
        <v>2318</v>
      </c>
      <c r="C2321" s="21">
        <v>5.3900961287565137</v>
      </c>
      <c r="D2321" s="21">
        <v>3.1429917879261313</v>
      </c>
      <c r="E2321" s="21">
        <v>3.3168956530113261</v>
      </c>
      <c r="F2321" s="21">
        <v>3</v>
      </c>
      <c r="G2321" s="21">
        <v>3.3636363636363638</v>
      </c>
      <c r="H2321" s="21">
        <v>18.432432432432432</v>
      </c>
      <c r="I2321" s="21">
        <v>20.666666666666668</v>
      </c>
      <c r="J2321" s="21">
        <v>11.502577786920341</v>
      </c>
      <c r="K2321" s="21">
        <v>18.692176808068037</v>
      </c>
      <c r="L2321" s="18">
        <v>19.726427615297723</v>
      </c>
    </row>
    <row r="2322" spans="2:12" x14ac:dyDescent="0.2">
      <c r="B2322" s="7">
        <v>2319</v>
      </c>
      <c r="C2322" s="21">
        <v>4.1454701405414376</v>
      </c>
      <c r="D2322" s="21">
        <v>3.0419400640437955</v>
      </c>
      <c r="E2322" s="21">
        <v>3.3442254142945291</v>
      </c>
      <c r="F2322" s="21">
        <v>7</v>
      </c>
      <c r="G2322" s="21">
        <v>2.4545454545454546</v>
      </c>
      <c r="H2322" s="21">
        <v>25.25925925925926</v>
      </c>
      <c r="I2322" s="21">
        <v>8.8571428571428577</v>
      </c>
      <c r="J2322" s="21">
        <v>14.956084086496933</v>
      </c>
      <c r="K2322" s="21">
        <v>18.539420140456954</v>
      </c>
      <c r="L2322" s="18">
        <v>20.381729651037389</v>
      </c>
    </row>
    <row r="2323" spans="2:12" x14ac:dyDescent="0.2">
      <c r="B2323" s="7">
        <v>2320</v>
      </c>
      <c r="C2323" s="21">
        <v>4.0645657339385552</v>
      </c>
      <c r="D2323" s="21">
        <v>3.098085898010654</v>
      </c>
      <c r="E2323" s="21">
        <v>3.1196845387035737</v>
      </c>
      <c r="F2323" s="21">
        <v>6</v>
      </c>
      <c r="G2323" s="21">
        <v>3</v>
      </c>
      <c r="H2323" s="21">
        <v>20.666666666666668</v>
      </c>
      <c r="I2323" s="21">
        <v>10.333333333333334</v>
      </c>
      <c r="J2323" s="21">
        <v>15.253782090989125</v>
      </c>
      <c r="K2323" s="21">
        <v>19.873804300022247</v>
      </c>
      <c r="L2323" s="18">
        <v>20.012356674749238</v>
      </c>
    </row>
    <row r="2324" spans="2:12" x14ac:dyDescent="0.2">
      <c r="B2324" s="7">
        <v>2321</v>
      </c>
      <c r="C2324" s="21">
        <v>4.1882504804558032</v>
      </c>
      <c r="D2324" s="21">
        <v>3.252925788151062</v>
      </c>
      <c r="E2324" s="21">
        <v>3.5749386867665862</v>
      </c>
      <c r="F2324" s="21">
        <v>6</v>
      </c>
      <c r="G2324" s="21">
        <v>2.9090909090909092</v>
      </c>
      <c r="H2324" s="21">
        <v>21.3125</v>
      </c>
      <c r="I2324" s="21">
        <v>10.333333333333334</v>
      </c>
      <c r="J2324" s="21">
        <v>14.803317110406587</v>
      </c>
      <c r="K2324" s="21">
        <v>17.342954783953775</v>
      </c>
      <c r="L2324" s="18">
        <v>19.059764666577383</v>
      </c>
    </row>
    <row r="2325" spans="2:12" x14ac:dyDescent="0.2">
      <c r="B2325" s="7">
        <v>2322</v>
      </c>
      <c r="C2325" s="21">
        <v>3.9440074571489143</v>
      </c>
      <c r="D2325" s="21">
        <v>3.177552903529175</v>
      </c>
      <c r="E2325" s="21">
        <v>3.4845369537575968</v>
      </c>
      <c r="F2325" s="21">
        <v>4</v>
      </c>
      <c r="G2325" s="21">
        <v>3.1818181818181817</v>
      </c>
      <c r="H2325" s="21">
        <v>19.485714285714288</v>
      </c>
      <c r="I2325" s="21">
        <v>15.5</v>
      </c>
      <c r="J2325" s="21">
        <v>15.720051413092209</v>
      </c>
      <c r="K2325" s="21">
        <v>17.792894959297669</v>
      </c>
      <c r="L2325" s="18">
        <v>19.511870260645917</v>
      </c>
    </row>
    <row r="2326" spans="2:12" x14ac:dyDescent="0.2">
      <c r="B2326" s="7">
        <v>2323</v>
      </c>
      <c r="C2326" s="21">
        <v>3.5847678774635798</v>
      </c>
      <c r="D2326" s="21">
        <v>3.101011434689886</v>
      </c>
      <c r="E2326" s="21">
        <v>3.4244187900201535</v>
      </c>
      <c r="F2326" s="21">
        <v>6</v>
      </c>
      <c r="G2326" s="21">
        <v>2.7272727272727271</v>
      </c>
      <c r="H2326" s="21">
        <v>22.733333333333334</v>
      </c>
      <c r="I2326" s="21">
        <v>10.333333333333334</v>
      </c>
      <c r="J2326" s="21">
        <v>17.295401576703597</v>
      </c>
      <c r="K2326" s="21">
        <v>18.105262177829342</v>
      </c>
      <c r="L2326" s="18">
        <v>19.993476743242081</v>
      </c>
    </row>
    <row r="2327" spans="2:12" x14ac:dyDescent="0.2">
      <c r="B2327" s="7">
        <v>2324</v>
      </c>
      <c r="C2327" s="21">
        <v>6.0841227182730835</v>
      </c>
      <c r="D2327" s="21">
        <v>3.0822027730094064</v>
      </c>
      <c r="E2327" s="21">
        <v>3.3224422601005701</v>
      </c>
      <c r="F2327" s="21">
        <v>7</v>
      </c>
      <c r="G2327" s="21">
        <v>3.2727272727272729</v>
      </c>
      <c r="H2327" s="21">
        <v>18.944444444444443</v>
      </c>
      <c r="I2327" s="21">
        <v>8.8571428571428577</v>
      </c>
      <c r="J2327" s="21">
        <v>10.190458488581912</v>
      </c>
      <c r="K2327" s="21">
        <v>18.660971401839582</v>
      </c>
      <c r="L2327" s="18">
        <v>20.115483816616106</v>
      </c>
    </row>
    <row r="2328" spans="2:12" x14ac:dyDescent="0.2">
      <c r="B2328" s="7">
        <v>2325</v>
      </c>
      <c r="C2328" s="21">
        <v>4.1933839596695641</v>
      </c>
      <c r="D2328" s="21">
        <v>3.2725139124407483</v>
      </c>
      <c r="E2328" s="21">
        <v>3.1270445700686165</v>
      </c>
      <c r="F2328" s="21">
        <v>3</v>
      </c>
      <c r="G2328" s="21">
        <v>2.1818181818181817</v>
      </c>
      <c r="H2328" s="21">
        <v>28.416666666666668</v>
      </c>
      <c r="I2328" s="21">
        <v>20.666666666666668</v>
      </c>
      <c r="J2328" s="21">
        <v>14.785195106456591</v>
      </c>
      <c r="K2328" s="21">
        <v>19.827027920692395</v>
      </c>
      <c r="L2328" s="18">
        <v>18.945679578107086</v>
      </c>
    </row>
    <row r="2329" spans="2:12" x14ac:dyDescent="0.2">
      <c r="B2329" s="7">
        <v>2326</v>
      </c>
      <c r="C2329" s="21">
        <v>3.7456810881898051</v>
      </c>
      <c r="D2329" s="21">
        <v>3.2659695756437932</v>
      </c>
      <c r="E2329" s="21">
        <v>3.272844589702701</v>
      </c>
      <c r="F2329" s="21">
        <v>4</v>
      </c>
      <c r="G2329" s="21">
        <v>3.7272727272727271</v>
      </c>
      <c r="H2329" s="21">
        <v>16.634146341463417</v>
      </c>
      <c r="I2329" s="21">
        <v>15.5</v>
      </c>
      <c r="J2329" s="21">
        <v>16.552396891312245</v>
      </c>
      <c r="K2329" s="21">
        <v>18.943765370060532</v>
      </c>
      <c r="L2329" s="18">
        <v>18.98364285520892</v>
      </c>
    </row>
    <row r="2330" spans="2:12" x14ac:dyDescent="0.2">
      <c r="B2330" s="7">
        <v>2327</v>
      </c>
      <c r="C2330" s="21">
        <v>5.1852666121170454</v>
      </c>
      <c r="D2330" s="21">
        <v>3.082026792827318</v>
      </c>
      <c r="E2330" s="21">
        <v>3.5548256386992869</v>
      </c>
      <c r="F2330" s="21">
        <v>4</v>
      </c>
      <c r="G2330" s="21">
        <v>3.2727272727272729</v>
      </c>
      <c r="H2330" s="21">
        <v>18.944444444444443</v>
      </c>
      <c r="I2330" s="21">
        <v>15.5</v>
      </c>
      <c r="J2330" s="21">
        <v>11.956955087924896</v>
      </c>
      <c r="K2330" s="21">
        <v>17.441080463987493</v>
      </c>
      <c r="L2330" s="18">
        <v>20.116632387586705</v>
      </c>
    </row>
    <row r="2331" spans="2:12" x14ac:dyDescent="0.2">
      <c r="B2331" s="7">
        <v>2328</v>
      </c>
      <c r="C2331" s="21">
        <v>3.7211024747304906</v>
      </c>
      <c r="D2331" s="21">
        <v>3.094649482125555</v>
      </c>
      <c r="E2331" s="21">
        <v>3.4215058581486564</v>
      </c>
      <c r="F2331" s="21">
        <v>2</v>
      </c>
      <c r="G2331" s="21">
        <v>3.0909090909090908</v>
      </c>
      <c r="H2331" s="21">
        <v>20.058823529411764</v>
      </c>
      <c r="I2331" s="21">
        <v>31</v>
      </c>
      <c r="J2331" s="21">
        <v>16.661728727180645</v>
      </c>
      <c r="K2331" s="21">
        <v>18.120676266662187</v>
      </c>
      <c r="L2331" s="18">
        <v>20.034579152859472</v>
      </c>
    </row>
    <row r="2332" spans="2:12" x14ac:dyDescent="0.2">
      <c r="B2332" s="7">
        <v>2329</v>
      </c>
      <c r="C2332" s="21">
        <v>4.7508051294794011</v>
      </c>
      <c r="D2332" s="21">
        <v>3.120307043497248</v>
      </c>
      <c r="E2332" s="21">
        <v>3.2938421966210822</v>
      </c>
      <c r="F2332" s="21">
        <v>2</v>
      </c>
      <c r="G2332" s="21">
        <v>2.8181818181818183</v>
      </c>
      <c r="H2332" s="21">
        <v>22</v>
      </c>
      <c r="I2332" s="21">
        <v>31</v>
      </c>
      <c r="J2332" s="21">
        <v>13.050419520531678</v>
      </c>
      <c r="K2332" s="21">
        <v>18.823002529872674</v>
      </c>
      <c r="L2332" s="18">
        <v>19.869839453527064</v>
      </c>
    </row>
    <row r="2333" spans="2:12" x14ac:dyDescent="0.2">
      <c r="B2333" s="7">
        <v>2330</v>
      </c>
      <c r="C2333" s="21">
        <v>3.0079260103685077</v>
      </c>
      <c r="D2333" s="21">
        <v>3.0665891890794299</v>
      </c>
      <c r="E2333" s="21">
        <v>3.2907461848103043</v>
      </c>
      <c r="F2333" s="21">
        <v>2</v>
      </c>
      <c r="G2333" s="21">
        <v>2.9090909090909092</v>
      </c>
      <c r="H2333" s="21">
        <v>21.3125</v>
      </c>
      <c r="I2333" s="21">
        <v>31</v>
      </c>
      <c r="J2333" s="21">
        <v>20.612209138882456</v>
      </c>
      <c r="K2333" s="21">
        <v>18.840711655667846</v>
      </c>
      <c r="L2333" s="18">
        <v>20.217902098132679</v>
      </c>
    </row>
    <row r="2334" spans="2:12" x14ac:dyDescent="0.2">
      <c r="B2334" s="7">
        <v>2331</v>
      </c>
      <c r="C2334" s="21">
        <v>3.684995662310667</v>
      </c>
      <c r="D2334" s="21">
        <v>3.1524441979724291</v>
      </c>
      <c r="E2334" s="21">
        <v>3.4462223064705704</v>
      </c>
      <c r="F2334" s="21">
        <v>5</v>
      </c>
      <c r="G2334" s="21">
        <v>2.5454545454545454</v>
      </c>
      <c r="H2334" s="21">
        <v>24.357142857142858</v>
      </c>
      <c r="I2334" s="21">
        <v>12.4</v>
      </c>
      <c r="J2334" s="21">
        <v>16.824985883734545</v>
      </c>
      <c r="K2334" s="21">
        <v>17.990714030139557</v>
      </c>
      <c r="L2334" s="18">
        <v>19.667279135306124</v>
      </c>
    </row>
    <row r="2335" spans="2:12" x14ac:dyDescent="0.2">
      <c r="B2335" s="7">
        <v>2332</v>
      </c>
      <c r="C2335" s="21">
        <v>5.31137018273186</v>
      </c>
      <c r="D2335" s="21">
        <v>3.105040124964233</v>
      </c>
      <c r="E2335" s="21">
        <v>3.2112349879388828</v>
      </c>
      <c r="F2335" s="21">
        <v>4</v>
      </c>
      <c r="G2335" s="21">
        <v>2.7272727272727271</v>
      </c>
      <c r="H2335" s="21">
        <v>22.733333333333334</v>
      </c>
      <c r="I2335" s="21">
        <v>15.5</v>
      </c>
      <c r="J2335" s="21">
        <v>11.673070764597094</v>
      </c>
      <c r="K2335" s="21">
        <v>19.307213652338294</v>
      </c>
      <c r="L2335" s="18">
        <v>19.967535846485777</v>
      </c>
    </row>
    <row r="2336" spans="2:12" x14ac:dyDescent="0.2">
      <c r="B2336" s="7">
        <v>2333</v>
      </c>
      <c r="C2336" s="21">
        <v>4.809994268081363</v>
      </c>
      <c r="D2336" s="21">
        <v>3.2395739879373227</v>
      </c>
      <c r="E2336" s="21">
        <v>3.3826652850511341</v>
      </c>
      <c r="F2336" s="21">
        <v>5</v>
      </c>
      <c r="G2336" s="21">
        <v>2.6363636363636362</v>
      </c>
      <c r="H2336" s="21">
        <v>23.517241379310345</v>
      </c>
      <c r="I2336" s="21">
        <v>12.4</v>
      </c>
      <c r="J2336" s="21">
        <v>12.889828250196835</v>
      </c>
      <c r="K2336" s="21">
        <v>18.328742212241309</v>
      </c>
      <c r="L2336" s="18">
        <v>19.13831887490743</v>
      </c>
    </row>
    <row r="2337" spans="2:12" x14ac:dyDescent="0.2">
      <c r="B2337" s="7">
        <v>2334</v>
      </c>
      <c r="C2337" s="21">
        <v>2.2488615386848374</v>
      </c>
      <c r="D2337" s="21">
        <v>2.991727710711289</v>
      </c>
      <c r="E2337" s="21">
        <v>3.4034135128300775</v>
      </c>
      <c r="F2337" s="21">
        <v>2</v>
      </c>
      <c r="G2337" s="21">
        <v>3.1818181818181817</v>
      </c>
      <c r="H2337" s="21">
        <v>19.485714285714288</v>
      </c>
      <c r="I2337" s="21">
        <v>31</v>
      </c>
      <c r="J2337" s="21">
        <v>27.569505251202962</v>
      </c>
      <c r="K2337" s="21">
        <v>18.217004711967682</v>
      </c>
      <c r="L2337" s="18">
        <v>20.723811120250438</v>
      </c>
    </row>
    <row r="2338" spans="2:12" x14ac:dyDescent="0.2">
      <c r="B2338" s="7">
        <v>2335</v>
      </c>
      <c r="C2338" s="21">
        <v>4.3427465434498718</v>
      </c>
      <c r="D2338" s="21">
        <v>3.2338238753926412</v>
      </c>
      <c r="E2338" s="21">
        <v>3.2114740932399783</v>
      </c>
      <c r="F2338" s="21">
        <v>5</v>
      </c>
      <c r="G2338" s="21">
        <v>2.2727272727272729</v>
      </c>
      <c r="H2338" s="21">
        <v>27.279999999999998</v>
      </c>
      <c r="I2338" s="21">
        <v>12.4</v>
      </c>
      <c r="J2338" s="21">
        <v>14.276679373221558</v>
      </c>
      <c r="K2338" s="21">
        <v>19.305776163820678</v>
      </c>
      <c r="L2338" s="18">
        <v>19.172349017452952</v>
      </c>
    </row>
    <row r="2339" spans="2:12" x14ac:dyDescent="0.2">
      <c r="B2339" s="7">
        <v>2336</v>
      </c>
      <c r="C2339" s="21">
        <v>5.699494914937123</v>
      </c>
      <c r="D2339" s="21">
        <v>3.0917542650529923</v>
      </c>
      <c r="E2339" s="21">
        <v>3.1940094692972694</v>
      </c>
      <c r="F2339" s="21">
        <v>3</v>
      </c>
      <c r="G2339" s="21">
        <v>2.1818181818181817</v>
      </c>
      <c r="H2339" s="21">
        <v>28.416666666666668</v>
      </c>
      <c r="I2339" s="21">
        <v>20.666666666666668</v>
      </c>
      <c r="J2339" s="21">
        <v>10.87815691132764</v>
      </c>
      <c r="K2339" s="21">
        <v>19.411338819117823</v>
      </c>
      <c r="L2339" s="18">
        <v>20.053340170272985</v>
      </c>
    </row>
    <row r="2340" spans="2:12" x14ac:dyDescent="0.2">
      <c r="B2340" s="7">
        <v>2337</v>
      </c>
      <c r="C2340" s="21">
        <v>6.1489183920913675</v>
      </c>
      <c r="D2340" s="21">
        <v>3.1576182283806014</v>
      </c>
      <c r="E2340" s="21">
        <v>3.1663952484213249</v>
      </c>
      <c r="F2340" s="21">
        <v>2</v>
      </c>
      <c r="G2340" s="21">
        <v>2.7272727272727271</v>
      </c>
      <c r="H2340" s="21">
        <v>22.733333333333334</v>
      </c>
      <c r="I2340" s="21">
        <v>31</v>
      </c>
      <c r="J2340" s="21">
        <v>10.083074135402956</v>
      </c>
      <c r="K2340" s="21">
        <v>19.580625643912093</v>
      </c>
      <c r="L2340" s="18">
        <v>19.635052598425421</v>
      </c>
    </row>
    <row r="2341" spans="2:12" x14ac:dyDescent="0.2">
      <c r="B2341" s="7">
        <v>2338</v>
      </c>
      <c r="C2341" s="21">
        <v>5.5293690443944872</v>
      </c>
      <c r="D2341" s="21">
        <v>3.2004392122932743</v>
      </c>
      <c r="E2341" s="21">
        <v>3.1960884699521768</v>
      </c>
      <c r="F2341" s="21">
        <v>2</v>
      </c>
      <c r="G2341" s="21">
        <v>3.0909090909090908</v>
      </c>
      <c r="H2341" s="21">
        <v>20.058823529411764</v>
      </c>
      <c r="I2341" s="21">
        <v>31</v>
      </c>
      <c r="J2341" s="21">
        <v>11.212852588100226</v>
      </c>
      <c r="K2341" s="21">
        <v>19.398712076617738</v>
      </c>
      <c r="L2341" s="18">
        <v>19.372341071766179</v>
      </c>
    </row>
    <row r="2342" spans="2:12" x14ac:dyDescent="0.2">
      <c r="B2342" s="7">
        <v>2339</v>
      </c>
      <c r="C2342" s="21">
        <v>5.4503279192928513</v>
      </c>
      <c r="D2342" s="21">
        <v>3.1533732595608459</v>
      </c>
      <c r="E2342" s="21">
        <v>3.2866107097002</v>
      </c>
      <c r="F2342" s="21">
        <v>7</v>
      </c>
      <c r="G2342" s="21">
        <v>4.3636363636363633</v>
      </c>
      <c r="H2342" s="21">
        <v>14.208333333333334</v>
      </c>
      <c r="I2342" s="21">
        <v>8.8571428571428577</v>
      </c>
      <c r="J2342" s="21">
        <v>11.375462342464735</v>
      </c>
      <c r="K2342" s="21">
        <v>18.864418538225827</v>
      </c>
      <c r="L2342" s="18">
        <v>19.66148466947881</v>
      </c>
    </row>
    <row r="2343" spans="2:12" x14ac:dyDescent="0.2">
      <c r="B2343" s="7">
        <v>2340</v>
      </c>
      <c r="C2343" s="21">
        <v>2.9820965002031228</v>
      </c>
      <c r="D2343" s="21">
        <v>3.0070557965319709</v>
      </c>
      <c r="E2343" s="21">
        <v>3.4983596829682306</v>
      </c>
      <c r="F2343" s="21">
        <v>3</v>
      </c>
      <c r="G2343" s="21">
        <v>3.0909090909090908</v>
      </c>
      <c r="H2343" s="21">
        <v>20.058823529411764</v>
      </c>
      <c r="I2343" s="21">
        <v>20.666666666666668</v>
      </c>
      <c r="J2343" s="21">
        <v>20.790742350482933</v>
      </c>
      <c r="K2343" s="21">
        <v>17.722591619680244</v>
      </c>
      <c r="L2343" s="18">
        <v>20.618174119517313</v>
      </c>
    </row>
    <row r="2344" spans="2:12" x14ac:dyDescent="0.2">
      <c r="B2344" s="7">
        <v>2341</v>
      </c>
      <c r="C2344" s="21">
        <v>4.1926212495685968</v>
      </c>
      <c r="D2344" s="21">
        <v>3.0114445689468092</v>
      </c>
      <c r="E2344" s="21">
        <v>3.2852779310497477</v>
      </c>
      <c r="F2344" s="21">
        <v>4</v>
      </c>
      <c r="G2344" s="21">
        <v>3</v>
      </c>
      <c r="H2344" s="21">
        <v>20.666666666666668</v>
      </c>
      <c r="I2344" s="21">
        <v>15.5</v>
      </c>
      <c r="J2344" s="21">
        <v>14.787884788395694</v>
      </c>
      <c r="K2344" s="21">
        <v>18.872071496303843</v>
      </c>
      <c r="L2344" s="18">
        <v>20.588125924457319</v>
      </c>
    </row>
    <row r="2345" spans="2:12" x14ac:dyDescent="0.2">
      <c r="B2345" s="7">
        <v>2342</v>
      </c>
      <c r="C2345" s="21">
        <v>2.4902619481360637</v>
      </c>
      <c r="D2345" s="21">
        <v>3.1020539606448243</v>
      </c>
      <c r="E2345" s="21">
        <v>3.5570986858742009</v>
      </c>
      <c r="F2345" s="21">
        <v>2</v>
      </c>
      <c r="G2345" s="21">
        <v>3.6363636363636362</v>
      </c>
      <c r="H2345" s="21">
        <v>17.05</v>
      </c>
      <c r="I2345" s="21">
        <v>31</v>
      </c>
      <c r="J2345" s="21">
        <v>24.896979229998831</v>
      </c>
      <c r="K2345" s="21">
        <v>17.429935313915177</v>
      </c>
      <c r="L2345" s="18">
        <v>19.986757415113455</v>
      </c>
    </row>
    <row r="2346" spans="2:12" x14ac:dyDescent="0.2">
      <c r="B2346" s="7">
        <v>2343</v>
      </c>
      <c r="C2346" s="21">
        <v>4.8691235251144018</v>
      </c>
      <c r="D2346" s="21">
        <v>3.1369728796331229</v>
      </c>
      <c r="E2346" s="21">
        <v>3.022891785337539</v>
      </c>
      <c r="F2346" s="21">
        <v>4</v>
      </c>
      <c r="G2346" s="21">
        <v>2.0909090909090908</v>
      </c>
      <c r="H2346" s="21">
        <v>29.65217391304348</v>
      </c>
      <c r="I2346" s="21">
        <v>15.5</v>
      </c>
      <c r="J2346" s="21">
        <v>12.733297826643922</v>
      </c>
      <c r="K2346" s="21">
        <v>20.51016192532245</v>
      </c>
      <c r="L2346" s="18">
        <v>19.764276702083272</v>
      </c>
    </row>
    <row r="2347" spans="2:12" x14ac:dyDescent="0.2">
      <c r="B2347" s="7">
        <v>2344</v>
      </c>
      <c r="C2347" s="21">
        <v>4.0240806091097081</v>
      </c>
      <c r="D2347" s="21">
        <v>3.2311482186756275</v>
      </c>
      <c r="E2347" s="21">
        <v>3.3309049980578442</v>
      </c>
      <c r="F2347" s="21">
        <v>5</v>
      </c>
      <c r="G2347" s="21">
        <v>2.6363636363636362</v>
      </c>
      <c r="H2347" s="21">
        <v>23.517241379310345</v>
      </c>
      <c r="I2347" s="21">
        <v>12.4</v>
      </c>
      <c r="J2347" s="21">
        <v>15.407246032707318</v>
      </c>
      <c r="K2347" s="21">
        <v>18.613559989297332</v>
      </c>
      <c r="L2347" s="18">
        <v>19.188225300729894</v>
      </c>
    </row>
    <row r="2348" spans="2:12" x14ac:dyDescent="0.2">
      <c r="B2348" s="7">
        <v>2345</v>
      </c>
      <c r="C2348" s="21">
        <v>4.8669711825380304</v>
      </c>
      <c r="D2348" s="21">
        <v>2.9977066928966378</v>
      </c>
      <c r="E2348" s="21">
        <v>3.1781985869222309</v>
      </c>
      <c r="F2348" s="21">
        <v>4</v>
      </c>
      <c r="G2348" s="21">
        <v>4</v>
      </c>
      <c r="H2348" s="21">
        <v>15.5</v>
      </c>
      <c r="I2348" s="21">
        <v>15.5</v>
      </c>
      <c r="J2348" s="21">
        <v>12.738928930265047</v>
      </c>
      <c r="K2348" s="21">
        <v>19.507906225595811</v>
      </c>
      <c r="L2348" s="18">
        <v>20.682477090542289</v>
      </c>
    </row>
    <row r="2349" spans="2:12" x14ac:dyDescent="0.2">
      <c r="B2349" s="7">
        <v>2346</v>
      </c>
      <c r="C2349" s="21">
        <v>5.5709319258277263</v>
      </c>
      <c r="D2349" s="21">
        <v>3.0326771667531904</v>
      </c>
      <c r="E2349" s="21">
        <v>3.2041950699555777</v>
      </c>
      <c r="F2349" s="21">
        <v>5</v>
      </c>
      <c r="G2349" s="21">
        <v>2.5454545454545454</v>
      </c>
      <c r="H2349" s="21">
        <v>24.357142857142858</v>
      </c>
      <c r="I2349" s="21">
        <v>12.4</v>
      </c>
      <c r="J2349" s="21">
        <v>11.129197201738929</v>
      </c>
      <c r="K2349" s="21">
        <v>19.349633416937863</v>
      </c>
      <c r="L2349" s="18">
        <v>20.443982854389251</v>
      </c>
    </row>
    <row r="2350" spans="2:12" x14ac:dyDescent="0.2">
      <c r="B2350" s="7">
        <v>2347</v>
      </c>
      <c r="C2350" s="21">
        <v>3.8025828150693823</v>
      </c>
      <c r="D2350" s="21">
        <v>2.9436674895386572</v>
      </c>
      <c r="E2350" s="21">
        <v>3.555909032855701</v>
      </c>
      <c r="F2350" s="21">
        <v>5</v>
      </c>
      <c r="G2350" s="21">
        <v>3.3636363636363638</v>
      </c>
      <c r="H2350" s="21">
        <v>18.432432432432432</v>
      </c>
      <c r="I2350" s="21">
        <v>12.4</v>
      </c>
      <c r="J2350" s="21">
        <v>16.304707356878101</v>
      </c>
      <c r="K2350" s="21">
        <v>17.435766614706864</v>
      </c>
      <c r="L2350" s="18">
        <v>21.06216147725193</v>
      </c>
    </row>
    <row r="2351" spans="2:12" x14ac:dyDescent="0.2">
      <c r="B2351" s="7">
        <v>2348</v>
      </c>
      <c r="C2351" s="21">
        <v>5.628645874489222</v>
      </c>
      <c r="D2351" s="21">
        <v>3.1729589025880331</v>
      </c>
      <c r="E2351" s="21">
        <v>3.3720346053458496</v>
      </c>
      <c r="F2351" s="21">
        <v>3</v>
      </c>
      <c r="G2351" s="21">
        <v>2.9090909090909092</v>
      </c>
      <c r="H2351" s="21">
        <v>21.3125</v>
      </c>
      <c r="I2351" s="21">
        <v>20.666666666666668</v>
      </c>
      <c r="J2351" s="21">
        <v>11.015082736152106</v>
      </c>
      <c r="K2351" s="21">
        <v>18.386525423466413</v>
      </c>
      <c r="L2351" s="18">
        <v>19.540120721207426</v>
      </c>
    </row>
    <row r="2352" spans="2:12" x14ac:dyDescent="0.2">
      <c r="B2352" s="7">
        <v>2349</v>
      </c>
      <c r="C2352" s="21">
        <v>3.9839685751653002</v>
      </c>
      <c r="D2352" s="21">
        <v>2.9844407272132405</v>
      </c>
      <c r="E2352" s="21">
        <v>3.1130964818668825</v>
      </c>
      <c r="F2352" s="21">
        <v>2</v>
      </c>
      <c r="G2352" s="21">
        <v>3.4545454545454546</v>
      </c>
      <c r="H2352" s="21">
        <v>17.94736842105263</v>
      </c>
      <c r="I2352" s="21">
        <v>31</v>
      </c>
      <c r="J2352" s="21">
        <v>15.562371748232863</v>
      </c>
      <c r="K2352" s="21">
        <v>19.915862023916272</v>
      </c>
      <c r="L2352" s="18">
        <v>20.774411578913575</v>
      </c>
    </row>
    <row r="2353" spans="2:12" x14ac:dyDescent="0.2">
      <c r="B2353" s="7">
        <v>2350</v>
      </c>
      <c r="C2353" s="21">
        <v>4.5994305042444026</v>
      </c>
      <c r="D2353" s="21">
        <v>3.0094490707382024</v>
      </c>
      <c r="E2353" s="21">
        <v>3.2044756951698257</v>
      </c>
      <c r="F2353" s="21">
        <v>2</v>
      </c>
      <c r="G2353" s="21">
        <v>2.8181818181818183</v>
      </c>
      <c r="H2353" s="21">
        <v>22</v>
      </c>
      <c r="I2353" s="21">
        <v>31</v>
      </c>
      <c r="J2353" s="21">
        <v>13.47992973103643</v>
      </c>
      <c r="K2353" s="21">
        <v>19.347938913518338</v>
      </c>
      <c r="L2353" s="18">
        <v>20.60177744918332</v>
      </c>
    </row>
    <row r="2354" spans="2:12" x14ac:dyDescent="0.2">
      <c r="B2354" s="7">
        <v>2351</v>
      </c>
      <c r="C2354" s="21">
        <v>2.9148151897333525</v>
      </c>
      <c r="D2354" s="21">
        <v>3.1090529585864815</v>
      </c>
      <c r="E2354" s="21">
        <v>3.2318453579773383</v>
      </c>
      <c r="F2354" s="21">
        <v>3</v>
      </c>
      <c r="G2354" s="21">
        <v>2.9090909090909092</v>
      </c>
      <c r="H2354" s="21">
        <v>21.3125</v>
      </c>
      <c r="I2354" s="21">
        <v>20.666666666666668</v>
      </c>
      <c r="J2354" s="21">
        <v>21.270645294555283</v>
      </c>
      <c r="K2354" s="21">
        <v>19.1840862208837</v>
      </c>
      <c r="L2354" s="18">
        <v>19.941763883040466</v>
      </c>
    </row>
    <row r="2355" spans="2:12" x14ac:dyDescent="0.2">
      <c r="B2355" s="7">
        <v>2352</v>
      </c>
      <c r="C2355" s="21">
        <v>2.0314683420469359</v>
      </c>
      <c r="D2355" s="21">
        <v>3.0730546285876694</v>
      </c>
      <c r="E2355" s="21">
        <v>3.7238381960051985</v>
      </c>
      <c r="F2355" s="21">
        <v>4</v>
      </c>
      <c r="G2355" s="21">
        <v>3.3636363636363638</v>
      </c>
      <c r="H2355" s="21">
        <v>18.432432432432432</v>
      </c>
      <c r="I2355" s="21">
        <v>15.5</v>
      </c>
      <c r="J2355" s="21">
        <v>30.519796305330523</v>
      </c>
      <c r="K2355" s="21">
        <v>16.649488172314094</v>
      </c>
      <c r="L2355" s="18">
        <v>20.175365391566203</v>
      </c>
    </row>
    <row r="2356" spans="2:12" x14ac:dyDescent="0.2">
      <c r="B2356" s="7">
        <v>2353</v>
      </c>
      <c r="C2356" s="21">
        <v>5.7953279310878685</v>
      </c>
      <c r="D2356" s="21">
        <v>3.0206562609474497</v>
      </c>
      <c r="E2356" s="21">
        <v>3.1174022622553141</v>
      </c>
      <c r="F2356" s="21">
        <v>7</v>
      </c>
      <c r="G2356" s="21">
        <v>1.8181818181818181</v>
      </c>
      <c r="H2356" s="21">
        <v>34.1</v>
      </c>
      <c r="I2356" s="21">
        <v>8.8571428571428577</v>
      </c>
      <c r="J2356" s="21">
        <v>10.698272942832707</v>
      </c>
      <c r="K2356" s="21">
        <v>19.888354079510265</v>
      </c>
      <c r="L2356" s="18">
        <v>20.525341066299703</v>
      </c>
    </row>
    <row r="2357" spans="2:12" x14ac:dyDescent="0.2">
      <c r="B2357" s="7">
        <v>2354</v>
      </c>
      <c r="C2357" s="21">
        <v>5.2630974526103884</v>
      </c>
      <c r="D2357" s="21">
        <v>3.0953689606517982</v>
      </c>
      <c r="E2357" s="21">
        <v>3.169765677563384</v>
      </c>
      <c r="F2357" s="21">
        <v>2</v>
      </c>
      <c r="G2357" s="21">
        <v>2.6363636363636362</v>
      </c>
      <c r="H2357" s="21">
        <v>23.517241379310345</v>
      </c>
      <c r="I2357" s="21">
        <v>31</v>
      </c>
      <c r="J2357" s="21">
        <v>11.780135283121021</v>
      </c>
      <c r="K2357" s="21">
        <v>19.559805457815333</v>
      </c>
      <c r="L2357" s="18">
        <v>20.029922373759455</v>
      </c>
    </row>
    <row r="2358" spans="2:12" x14ac:dyDescent="0.2">
      <c r="B2358" s="7">
        <v>2355</v>
      </c>
      <c r="C2358" s="21">
        <v>4.3099261895705094</v>
      </c>
      <c r="D2358" s="21">
        <v>3.0003008770951616</v>
      </c>
      <c r="E2358" s="21">
        <v>3.2961608806806897</v>
      </c>
      <c r="F2358" s="21">
        <v>5</v>
      </c>
      <c r="G2358" s="21">
        <v>2.8181818181818183</v>
      </c>
      <c r="H2358" s="21">
        <v>22</v>
      </c>
      <c r="I2358" s="21">
        <v>12.4</v>
      </c>
      <c r="J2358" s="21">
        <v>14.385397167597061</v>
      </c>
      <c r="K2358" s="21">
        <v>18.80976149052421</v>
      </c>
      <c r="L2358" s="18">
        <v>20.664594165644917</v>
      </c>
    </row>
    <row r="2359" spans="2:12" x14ac:dyDescent="0.2">
      <c r="B2359" s="7">
        <v>2356</v>
      </c>
      <c r="C2359" s="21">
        <v>3.28420459862744</v>
      </c>
      <c r="D2359" s="21">
        <v>3.0670316945893714</v>
      </c>
      <c r="E2359" s="21">
        <v>3.5628720799541069</v>
      </c>
      <c r="F2359" s="21">
        <v>4</v>
      </c>
      <c r="G2359" s="21">
        <v>3.1818181818181817</v>
      </c>
      <c r="H2359" s="21">
        <v>19.485714285714288</v>
      </c>
      <c r="I2359" s="21">
        <v>15.5</v>
      </c>
      <c r="J2359" s="21">
        <v>18.878239201635463</v>
      </c>
      <c r="K2359" s="21">
        <v>17.401691278458308</v>
      </c>
      <c r="L2359" s="18">
        <v>20.214985097602927</v>
      </c>
    </row>
    <row r="2360" spans="2:12" x14ac:dyDescent="0.2">
      <c r="B2360" s="7">
        <v>2357</v>
      </c>
      <c r="C2360" s="21">
        <v>4.5722585614384723</v>
      </c>
      <c r="D2360" s="21">
        <v>3.3013694141304324</v>
      </c>
      <c r="E2360" s="21">
        <v>3.2715192074274686</v>
      </c>
      <c r="F2360" s="21">
        <v>5</v>
      </c>
      <c r="G2360" s="21">
        <v>2.3636363636363638</v>
      </c>
      <c r="H2360" s="21">
        <v>26.23076923076923</v>
      </c>
      <c r="I2360" s="21">
        <v>12.4</v>
      </c>
      <c r="J2360" s="21">
        <v>13.560038035227443</v>
      </c>
      <c r="K2360" s="21">
        <v>18.951440009656302</v>
      </c>
      <c r="L2360" s="18">
        <v>18.780085541057378</v>
      </c>
    </row>
    <row r="2361" spans="2:12" x14ac:dyDescent="0.2">
      <c r="B2361" s="7">
        <v>2358</v>
      </c>
      <c r="C2361" s="21">
        <v>3.1872903560095041</v>
      </c>
      <c r="D2361" s="21">
        <v>3.0772740178678388</v>
      </c>
      <c r="E2361" s="21">
        <v>3.5478841418428235</v>
      </c>
      <c r="F2361" s="21">
        <v>5</v>
      </c>
      <c r="G2361" s="21">
        <v>2.5454545454545454</v>
      </c>
      <c r="H2361" s="21">
        <v>24.357142857142858</v>
      </c>
      <c r="I2361" s="21">
        <v>12.4</v>
      </c>
      <c r="J2361" s="21">
        <v>19.452259780192779</v>
      </c>
      <c r="K2361" s="21">
        <v>17.475204240405741</v>
      </c>
      <c r="L2361" s="18">
        <v>20.147702037583947</v>
      </c>
    </row>
    <row r="2362" spans="2:12" x14ac:dyDescent="0.2">
      <c r="B2362" s="7">
        <v>2359</v>
      </c>
      <c r="C2362" s="21">
        <v>5.9088763516517187</v>
      </c>
      <c r="D2362" s="21">
        <v>3.2507544966819668</v>
      </c>
      <c r="E2362" s="21">
        <v>3.1010493948709308</v>
      </c>
      <c r="F2362" s="21">
        <v>3</v>
      </c>
      <c r="G2362" s="21">
        <v>2.4545454545454546</v>
      </c>
      <c r="H2362" s="21">
        <v>25.25925925925926</v>
      </c>
      <c r="I2362" s="21">
        <v>20.666666666666668</v>
      </c>
      <c r="J2362" s="21">
        <v>10.49268867890069</v>
      </c>
      <c r="K2362" s="21">
        <v>19.993232001575553</v>
      </c>
      <c r="L2362" s="18">
        <v>19.072495343245137</v>
      </c>
    </row>
    <row r="2363" spans="2:12" x14ac:dyDescent="0.2">
      <c r="B2363" s="7">
        <v>2360</v>
      </c>
      <c r="C2363" s="21">
        <v>4.9576359929641498</v>
      </c>
      <c r="D2363" s="21">
        <v>2.9631101618038644</v>
      </c>
      <c r="E2363" s="21">
        <v>3.3459797292571767</v>
      </c>
      <c r="F2363" s="21">
        <v>3</v>
      </c>
      <c r="G2363" s="21">
        <v>2.2727272727272729</v>
      </c>
      <c r="H2363" s="21">
        <v>27.279999999999998</v>
      </c>
      <c r="I2363" s="21">
        <v>20.666666666666668</v>
      </c>
      <c r="J2363" s="21">
        <v>12.505960519890944</v>
      </c>
      <c r="K2363" s="21">
        <v>18.529699823903087</v>
      </c>
      <c r="L2363" s="18">
        <v>20.923960505827434</v>
      </c>
    </row>
    <row r="2364" spans="2:12" x14ac:dyDescent="0.2">
      <c r="B2364" s="7">
        <v>2361</v>
      </c>
      <c r="C2364" s="21">
        <v>4.6854258742849968</v>
      </c>
      <c r="D2364" s="21">
        <v>3.2960480346172218</v>
      </c>
      <c r="E2364" s="21">
        <v>3.3873806852504993</v>
      </c>
      <c r="F2364" s="21">
        <v>5</v>
      </c>
      <c r="G2364" s="21">
        <v>2.9090909090909092</v>
      </c>
      <c r="H2364" s="21">
        <v>21.3125</v>
      </c>
      <c r="I2364" s="21">
        <v>12.4</v>
      </c>
      <c r="J2364" s="21">
        <v>13.232521794928896</v>
      </c>
      <c r="K2364" s="21">
        <v>18.303227703329441</v>
      </c>
      <c r="L2364" s="18">
        <v>18.810405476144773</v>
      </c>
    </row>
    <row r="2365" spans="2:12" x14ac:dyDescent="0.2">
      <c r="B2365" s="7">
        <v>2362</v>
      </c>
      <c r="C2365" s="21">
        <v>4.5117233100456877</v>
      </c>
      <c r="D2365" s="21">
        <v>3.0458749227970126</v>
      </c>
      <c r="E2365" s="21">
        <v>3.1713334668736421</v>
      </c>
      <c r="F2365" s="21">
        <v>3</v>
      </c>
      <c r="G2365" s="21">
        <v>2.7272727272727271</v>
      </c>
      <c r="H2365" s="21">
        <v>22.733333333333334</v>
      </c>
      <c r="I2365" s="21">
        <v>20.666666666666668</v>
      </c>
      <c r="J2365" s="21">
        <v>13.741977452817727</v>
      </c>
      <c r="K2365" s="21">
        <v>19.550135817511716</v>
      </c>
      <c r="L2365" s="18">
        <v>20.355399210899211</v>
      </c>
    </row>
    <row r="2366" spans="2:12" x14ac:dyDescent="0.2">
      <c r="B2366" s="7">
        <v>2363</v>
      </c>
      <c r="C2366" s="21">
        <v>5.2243397095233437</v>
      </c>
      <c r="D2366" s="21">
        <v>3.0356409998411835</v>
      </c>
      <c r="E2366" s="21">
        <v>3.1408252824035601</v>
      </c>
      <c r="F2366" s="21">
        <v>3</v>
      </c>
      <c r="G2366" s="21">
        <v>2.8181818181818183</v>
      </c>
      <c r="H2366" s="21">
        <v>22</v>
      </c>
      <c r="I2366" s="21">
        <v>20.666666666666668</v>
      </c>
      <c r="J2366" s="21">
        <v>11.867528424114811</v>
      </c>
      <c r="K2366" s="21">
        <v>19.740034680488066</v>
      </c>
      <c r="L2366" s="18">
        <v>20.424022472763962</v>
      </c>
    </row>
    <row r="2367" spans="2:12" x14ac:dyDescent="0.2">
      <c r="B2367" s="7">
        <v>2364</v>
      </c>
      <c r="C2367" s="21">
        <v>5.5444983819626916</v>
      </c>
      <c r="D2367" s="21">
        <v>3.1626272084781566</v>
      </c>
      <c r="E2367" s="21">
        <v>3.5559080654348789</v>
      </c>
      <c r="F2367" s="21">
        <v>2</v>
      </c>
      <c r="G2367" s="21">
        <v>4</v>
      </c>
      <c r="H2367" s="21">
        <v>15.5</v>
      </c>
      <c r="I2367" s="21">
        <v>31</v>
      </c>
      <c r="J2367" s="21">
        <v>11.182255946128111</v>
      </c>
      <c r="K2367" s="21">
        <v>17.435771358283851</v>
      </c>
      <c r="L2367" s="18">
        <v>19.603954533052331</v>
      </c>
    </row>
    <row r="2368" spans="2:12" x14ac:dyDescent="0.2">
      <c r="B2368" s="7">
        <v>2365</v>
      </c>
      <c r="C2368" s="21">
        <v>2.6430267541037464</v>
      </c>
      <c r="D2368" s="21">
        <v>3.1201490155906524</v>
      </c>
      <c r="E2368" s="21">
        <v>3.4475585614838771</v>
      </c>
      <c r="F2368" s="21">
        <v>5</v>
      </c>
      <c r="G2368" s="21">
        <v>3.1818181818181817</v>
      </c>
      <c r="H2368" s="21">
        <v>19.485714285714288</v>
      </c>
      <c r="I2368" s="21">
        <v>12.4</v>
      </c>
      <c r="J2368" s="21">
        <v>23.457953992987207</v>
      </c>
      <c r="K2368" s="21">
        <v>17.983740926887791</v>
      </c>
      <c r="L2368" s="18">
        <v>19.870845812235427</v>
      </c>
    </row>
    <row r="2369" spans="2:12" x14ac:dyDescent="0.2">
      <c r="B2369" s="7">
        <v>2366</v>
      </c>
      <c r="C2369" s="21">
        <v>5.0893986777285605</v>
      </c>
      <c r="D2369" s="21">
        <v>3.1407811934844241</v>
      </c>
      <c r="E2369" s="21">
        <v>3.1453915453396233</v>
      </c>
      <c r="F2369" s="21">
        <v>7</v>
      </c>
      <c r="G2369" s="21">
        <v>2.7272727272727271</v>
      </c>
      <c r="H2369" s="21">
        <v>22.733333333333334</v>
      </c>
      <c r="I2369" s="21">
        <v>8.8571428571428577</v>
      </c>
      <c r="J2369" s="21">
        <v>12.182185740589514</v>
      </c>
      <c r="K2369" s="21">
        <v>19.711377456921841</v>
      </c>
      <c r="L2369" s="18">
        <v>19.740311782501596</v>
      </c>
    </row>
    <row r="2370" spans="2:12" x14ac:dyDescent="0.2">
      <c r="B2370" s="7">
        <v>2367</v>
      </c>
      <c r="C2370" s="21">
        <v>5.3774710647185779</v>
      </c>
      <c r="D2370" s="21">
        <v>3.0326212259355079</v>
      </c>
      <c r="E2370" s="21">
        <v>3.3182251185437961</v>
      </c>
      <c r="F2370" s="21">
        <v>5</v>
      </c>
      <c r="G2370" s="21">
        <v>2.7272727272727271</v>
      </c>
      <c r="H2370" s="21">
        <v>22.733333333333334</v>
      </c>
      <c r="I2370" s="21">
        <v>12.4</v>
      </c>
      <c r="J2370" s="21">
        <v>11.529583191396434</v>
      </c>
      <c r="K2370" s="21">
        <v>18.684687682434493</v>
      </c>
      <c r="L2370" s="18">
        <v>20.4443599714218</v>
      </c>
    </row>
    <row r="2371" spans="2:12" x14ac:dyDescent="0.2">
      <c r="B2371" s="7">
        <v>2368</v>
      </c>
      <c r="C2371" s="21">
        <v>2.9343093336831676</v>
      </c>
      <c r="D2371" s="21">
        <v>3.240644053797916</v>
      </c>
      <c r="E2371" s="21">
        <v>3.1578207973422785</v>
      </c>
      <c r="F2371" s="21">
        <v>6</v>
      </c>
      <c r="G2371" s="21">
        <v>2.2727272727272729</v>
      </c>
      <c r="H2371" s="21">
        <v>27.279999999999998</v>
      </c>
      <c r="I2371" s="21">
        <v>10.333333333333334</v>
      </c>
      <c r="J2371" s="21">
        <v>21.129333328390814</v>
      </c>
      <c r="K2371" s="21">
        <v>19.633793042398466</v>
      </c>
      <c r="L2371" s="18">
        <v>19.131999371340481</v>
      </c>
    </row>
    <row r="2372" spans="2:12" x14ac:dyDescent="0.2">
      <c r="B2372" s="7">
        <v>2369</v>
      </c>
      <c r="C2372" s="21">
        <v>3.7709428712955821</v>
      </c>
      <c r="D2372" s="21">
        <v>3.231643464914816</v>
      </c>
      <c r="E2372" s="21">
        <v>3.3736897997591031</v>
      </c>
      <c r="F2372" s="21">
        <v>5</v>
      </c>
      <c r="G2372" s="21">
        <v>2.7272727272727271</v>
      </c>
      <c r="H2372" s="21">
        <v>22.733333333333334</v>
      </c>
      <c r="I2372" s="21">
        <v>12.4</v>
      </c>
      <c r="J2372" s="21">
        <v>16.44151134506545</v>
      </c>
      <c r="K2372" s="21">
        <v>18.37750465511888</v>
      </c>
      <c r="L2372" s="18">
        <v>19.185284723738633</v>
      </c>
    </row>
    <row r="2373" spans="2:12" x14ac:dyDescent="0.2">
      <c r="B2373" s="7">
        <v>2370</v>
      </c>
      <c r="C2373" s="21">
        <v>2.6275911843149071</v>
      </c>
      <c r="D2373" s="21">
        <v>3.1295152530533912</v>
      </c>
      <c r="E2373" s="21">
        <v>3.2189056025008393</v>
      </c>
      <c r="F2373" s="21">
        <v>4</v>
      </c>
      <c r="G2373" s="21">
        <v>3.8181818181818183</v>
      </c>
      <c r="H2373" s="21">
        <v>16.238095238095237</v>
      </c>
      <c r="I2373" s="21">
        <v>15.5</v>
      </c>
      <c r="J2373" s="21">
        <v>23.595755827657523</v>
      </c>
      <c r="K2373" s="21">
        <v>19.26120478706515</v>
      </c>
      <c r="L2373" s="18">
        <v>19.81137492124639</v>
      </c>
    </row>
    <row r="2374" spans="2:12" x14ac:dyDescent="0.2">
      <c r="B2374" s="7">
        <v>2371</v>
      </c>
      <c r="C2374" s="21">
        <v>4.2287877502028177</v>
      </c>
      <c r="D2374" s="21">
        <v>3.085983366435856</v>
      </c>
      <c r="E2374" s="21">
        <v>3.2520469600701167</v>
      </c>
      <c r="F2374" s="21">
        <v>5</v>
      </c>
      <c r="G2374" s="21">
        <v>2.8181818181818183</v>
      </c>
      <c r="H2374" s="21">
        <v>22</v>
      </c>
      <c r="I2374" s="21">
        <v>12.4</v>
      </c>
      <c r="J2374" s="21">
        <v>14.661412126211916</v>
      </c>
      <c r="K2374" s="21">
        <v>19.064915347551818</v>
      </c>
      <c r="L2374" s="18">
        <v>20.090840629386364</v>
      </c>
    </row>
    <row r="2375" spans="2:12" x14ac:dyDescent="0.2">
      <c r="B2375" s="7">
        <v>2372</v>
      </c>
      <c r="C2375" s="21">
        <v>3.076587952986551</v>
      </c>
      <c r="D2375" s="21">
        <v>3.1694770539624497</v>
      </c>
      <c r="E2375" s="21">
        <v>3.4321249251566774</v>
      </c>
      <c r="F2375" s="21">
        <v>7</v>
      </c>
      <c r="G2375" s="21">
        <v>3.5454545454545454</v>
      </c>
      <c r="H2375" s="21">
        <v>17.487179487179489</v>
      </c>
      <c r="I2375" s="21">
        <v>8.8571428571428577</v>
      </c>
      <c r="J2375" s="21">
        <v>20.152194881935504</v>
      </c>
      <c r="K2375" s="21">
        <v>18.064610511568045</v>
      </c>
      <c r="L2375" s="18">
        <v>19.561586641710562</v>
      </c>
    </row>
    <row r="2376" spans="2:12" x14ac:dyDescent="0.2">
      <c r="B2376" s="7">
        <v>2373</v>
      </c>
      <c r="C2376" s="21">
        <v>3.7206553631840764</v>
      </c>
      <c r="D2376" s="21">
        <v>3.0210244034520324</v>
      </c>
      <c r="E2376" s="21">
        <v>3.1824242173217261</v>
      </c>
      <c r="F2376" s="21">
        <v>5</v>
      </c>
      <c r="G2376" s="21">
        <v>2.8181818181818183</v>
      </c>
      <c r="H2376" s="21">
        <v>22</v>
      </c>
      <c r="I2376" s="21">
        <v>12.4</v>
      </c>
      <c r="J2376" s="21">
        <v>16.663730968874635</v>
      </c>
      <c r="K2376" s="21">
        <v>19.482003581589804</v>
      </c>
      <c r="L2376" s="18">
        <v>20.522839845038821</v>
      </c>
    </row>
    <row r="2377" spans="2:12" x14ac:dyDescent="0.2">
      <c r="B2377" s="7">
        <v>2374</v>
      </c>
      <c r="C2377" s="21">
        <v>6.3101985707154791</v>
      </c>
      <c r="D2377" s="21">
        <v>3.2007224126941125</v>
      </c>
      <c r="E2377" s="21">
        <v>3.4866589666874188</v>
      </c>
      <c r="F2377" s="21">
        <v>7</v>
      </c>
      <c r="G2377" s="21">
        <v>3.3636363636363638</v>
      </c>
      <c r="H2377" s="21">
        <v>18.432432432432432</v>
      </c>
      <c r="I2377" s="21">
        <v>8.8571428571428577</v>
      </c>
      <c r="J2377" s="21">
        <v>9.8253643376186428</v>
      </c>
      <c r="K2377" s="21">
        <v>17.782066038682451</v>
      </c>
      <c r="L2377" s="18">
        <v>19.370627004112286</v>
      </c>
    </row>
    <row r="2378" spans="2:12" x14ac:dyDescent="0.2">
      <c r="B2378" s="7">
        <v>2375</v>
      </c>
      <c r="C2378" s="21">
        <v>3.1029261458757116</v>
      </c>
      <c r="D2378" s="21">
        <v>3.1066739818499469</v>
      </c>
      <c r="E2378" s="21">
        <v>3.1082781931292933</v>
      </c>
      <c r="F2378" s="21">
        <v>5</v>
      </c>
      <c r="G2378" s="21">
        <v>3.2727272727272729</v>
      </c>
      <c r="H2378" s="21">
        <v>18.944444444444443</v>
      </c>
      <c r="I2378" s="21">
        <v>12.4</v>
      </c>
      <c r="J2378" s="21">
        <v>19.981139442331873</v>
      </c>
      <c r="K2378" s="21">
        <v>19.946734541666238</v>
      </c>
      <c r="L2378" s="18">
        <v>19.957034552779351</v>
      </c>
    </row>
    <row r="2379" spans="2:12" x14ac:dyDescent="0.2">
      <c r="B2379" s="7">
        <v>2376</v>
      </c>
      <c r="C2379" s="21">
        <v>3.7618304037178598</v>
      </c>
      <c r="D2379" s="21">
        <v>2.9861875391083061</v>
      </c>
      <c r="E2379" s="21">
        <v>3.6437125143762743</v>
      </c>
      <c r="F2379" s="21">
        <v>6</v>
      </c>
      <c r="G2379" s="21">
        <v>2.8181818181818183</v>
      </c>
      <c r="H2379" s="21">
        <v>22</v>
      </c>
      <c r="I2379" s="21">
        <v>10.333333333333334</v>
      </c>
      <c r="J2379" s="21">
        <v>16.481338430016592</v>
      </c>
      <c r="K2379" s="21">
        <v>17.015612443456746</v>
      </c>
      <c r="L2379" s="18">
        <v>20.762259298193168</v>
      </c>
    </row>
    <row r="2380" spans="2:12" x14ac:dyDescent="0.2">
      <c r="B2380" s="7">
        <v>2377</v>
      </c>
      <c r="C2380" s="21">
        <v>4.2945246685493945</v>
      </c>
      <c r="D2380" s="21">
        <v>3.1020089715450263</v>
      </c>
      <c r="E2380" s="21">
        <v>3.2124149617988129</v>
      </c>
      <c r="F2380" s="21">
        <v>7</v>
      </c>
      <c r="G2380" s="21">
        <v>3.3636363636363638</v>
      </c>
      <c r="H2380" s="21">
        <v>18.432432432432432</v>
      </c>
      <c r="I2380" s="21">
        <v>8.8571428571428577</v>
      </c>
      <c r="J2380" s="21">
        <v>14.436987742567183</v>
      </c>
      <c r="K2380" s="21">
        <v>19.300121789148527</v>
      </c>
      <c r="L2380" s="18">
        <v>19.987047287332469</v>
      </c>
    </row>
    <row r="2381" spans="2:12" x14ac:dyDescent="0.2">
      <c r="B2381" s="7">
        <v>2378</v>
      </c>
      <c r="C2381" s="21">
        <v>4.9426487768464629</v>
      </c>
      <c r="D2381" s="21">
        <v>3.1608288292728668</v>
      </c>
      <c r="E2381" s="21">
        <v>3.1892515144794591</v>
      </c>
      <c r="F2381" s="21">
        <v>7</v>
      </c>
      <c r="G2381" s="21">
        <v>2.6363636363636362</v>
      </c>
      <c r="H2381" s="21">
        <v>23.517241379310345</v>
      </c>
      <c r="I2381" s="21">
        <v>8.8571428571428577</v>
      </c>
      <c r="J2381" s="21">
        <v>12.54388138814055</v>
      </c>
      <c r="K2381" s="21">
        <v>19.440298050660164</v>
      </c>
      <c r="L2381" s="18">
        <v>19.61510836202503</v>
      </c>
    </row>
    <row r="2382" spans="2:12" x14ac:dyDescent="0.2">
      <c r="B2382" s="7">
        <v>2379</v>
      </c>
      <c r="C2382" s="21">
        <v>4.3885028237270785</v>
      </c>
      <c r="D2382" s="21">
        <v>3.181873145520032</v>
      </c>
      <c r="E2382" s="21">
        <v>3.4166041871460884</v>
      </c>
      <c r="F2382" s="21">
        <v>4</v>
      </c>
      <c r="G2382" s="21">
        <v>3.4545454545454546</v>
      </c>
      <c r="H2382" s="21">
        <v>17.94736842105263</v>
      </c>
      <c r="I2382" s="21">
        <v>15.5</v>
      </c>
      <c r="J2382" s="21">
        <v>14.127825021505737</v>
      </c>
      <c r="K2382" s="21">
        <v>18.146673305984855</v>
      </c>
      <c r="L2382" s="18">
        <v>19.485377689331791</v>
      </c>
    </row>
    <row r="2383" spans="2:12" x14ac:dyDescent="0.2">
      <c r="B2383" s="7">
        <v>2380</v>
      </c>
      <c r="C2383" s="21">
        <v>2.2990279179132576</v>
      </c>
      <c r="D2383" s="21">
        <v>3.1002234780409132</v>
      </c>
      <c r="E2383" s="21">
        <v>3.328848860463455</v>
      </c>
      <c r="F2383" s="21">
        <v>6</v>
      </c>
      <c r="G2383" s="21">
        <v>3.4545454545454546</v>
      </c>
      <c r="H2383" s="21">
        <v>17.94736842105263</v>
      </c>
      <c r="I2383" s="21">
        <v>10.333333333333334</v>
      </c>
      <c r="J2383" s="21">
        <v>26.967919578930168</v>
      </c>
      <c r="K2383" s="21">
        <v>18.625057068937675</v>
      </c>
      <c r="L2383" s="18">
        <v>19.998558310118636</v>
      </c>
    </row>
    <row r="2384" spans="2:12" x14ac:dyDescent="0.2">
      <c r="B2384" s="7">
        <v>2381</v>
      </c>
      <c r="C2384" s="21">
        <v>3.1798286740634607</v>
      </c>
      <c r="D2384" s="21">
        <v>3.1036135195603092</v>
      </c>
      <c r="E2384" s="21">
        <v>3.3920771502920153</v>
      </c>
      <c r="F2384" s="21">
        <v>5</v>
      </c>
      <c r="G2384" s="21">
        <v>3.1818181818181817</v>
      </c>
      <c r="H2384" s="21">
        <v>19.485714285714288</v>
      </c>
      <c r="I2384" s="21">
        <v>12.4</v>
      </c>
      <c r="J2384" s="21">
        <v>19.497905816658676</v>
      </c>
      <c r="K2384" s="21">
        <v>18.277886160302273</v>
      </c>
      <c r="L2384" s="18">
        <v>19.976714113806146</v>
      </c>
    </row>
    <row r="2385" spans="2:12" x14ac:dyDescent="0.2">
      <c r="B2385" s="7">
        <v>2382</v>
      </c>
      <c r="C2385" s="21">
        <v>5.101552857028798</v>
      </c>
      <c r="D2385" s="21">
        <v>3.1513603553214109</v>
      </c>
      <c r="E2385" s="21">
        <v>3.638416213143751</v>
      </c>
      <c r="F2385" s="21">
        <v>3</v>
      </c>
      <c r="G2385" s="21">
        <v>3.0909090909090908</v>
      </c>
      <c r="H2385" s="21">
        <v>20.058823529411764</v>
      </c>
      <c r="I2385" s="21">
        <v>20.666666666666668</v>
      </c>
      <c r="J2385" s="21">
        <v>12.15316232871681</v>
      </c>
      <c r="K2385" s="21">
        <v>17.040381409918268</v>
      </c>
      <c r="L2385" s="18">
        <v>19.674043273187191</v>
      </c>
    </row>
    <row r="2386" spans="2:12" x14ac:dyDescent="0.2">
      <c r="B2386" s="7">
        <v>2383</v>
      </c>
      <c r="C2386" s="21">
        <v>4.3363686940216439</v>
      </c>
      <c r="D2386" s="21">
        <v>3.233158255518795</v>
      </c>
      <c r="E2386" s="21">
        <v>3.2139107319994018</v>
      </c>
      <c r="F2386" s="21">
        <v>7</v>
      </c>
      <c r="G2386" s="21">
        <v>2.8181818181818183</v>
      </c>
      <c r="H2386" s="21">
        <v>22</v>
      </c>
      <c r="I2386" s="21">
        <v>8.8571428571428577</v>
      </c>
      <c r="J2386" s="21">
        <v>14.297677244436482</v>
      </c>
      <c r="K2386" s="21">
        <v>19.291139415508674</v>
      </c>
      <c r="L2386" s="18">
        <v>19.176296085776176</v>
      </c>
    </row>
    <row r="2387" spans="2:12" x14ac:dyDescent="0.2">
      <c r="B2387" s="7">
        <v>2384</v>
      </c>
      <c r="C2387" s="21">
        <v>4.5985955157935887</v>
      </c>
      <c r="D2387" s="21">
        <v>2.8784185913804641</v>
      </c>
      <c r="E2387" s="21">
        <v>3.3633027954349335</v>
      </c>
      <c r="F2387" s="21">
        <v>6</v>
      </c>
      <c r="G2387" s="21">
        <v>3.1818181818181817</v>
      </c>
      <c r="H2387" s="21">
        <v>19.485714285714288</v>
      </c>
      <c r="I2387" s="21">
        <v>10.333333333333334</v>
      </c>
      <c r="J2387" s="21">
        <v>13.48237734479253</v>
      </c>
      <c r="K2387" s="21">
        <v>18.43426053822856</v>
      </c>
      <c r="L2387" s="18">
        <v>21.539605179615432</v>
      </c>
    </row>
    <row r="2388" spans="2:12" x14ac:dyDescent="0.2">
      <c r="B2388" s="7">
        <v>2385</v>
      </c>
      <c r="C2388" s="21">
        <v>4.2351973861194683</v>
      </c>
      <c r="D2388" s="21">
        <v>3.2140349150740306</v>
      </c>
      <c r="E2388" s="21">
        <v>3.2909337322740022</v>
      </c>
      <c r="F2388" s="21">
        <v>3</v>
      </c>
      <c r="G2388" s="21">
        <v>2.9090909090909092</v>
      </c>
      <c r="H2388" s="21">
        <v>21.3125</v>
      </c>
      <c r="I2388" s="21">
        <v>20.666666666666668</v>
      </c>
      <c r="J2388" s="21">
        <v>14.639223239795198</v>
      </c>
      <c r="K2388" s="21">
        <v>18.839637939825248</v>
      </c>
      <c r="L2388" s="18">
        <v>19.290394049304197</v>
      </c>
    </row>
    <row r="2389" spans="2:12" x14ac:dyDescent="0.2">
      <c r="B2389" s="7">
        <v>2386</v>
      </c>
      <c r="C2389" s="21">
        <v>6.1962498959180561</v>
      </c>
      <c r="D2389" s="21">
        <v>3.0612992553349487</v>
      </c>
      <c r="E2389" s="21">
        <v>3.5150250379953967</v>
      </c>
      <c r="F2389" s="21">
        <v>2</v>
      </c>
      <c r="G2389" s="21">
        <v>3.7272727272727271</v>
      </c>
      <c r="H2389" s="21">
        <v>16.634146341463417</v>
      </c>
      <c r="I2389" s="21">
        <v>31</v>
      </c>
      <c r="J2389" s="21">
        <v>10.006052215686806</v>
      </c>
      <c r="K2389" s="21">
        <v>17.638565680134764</v>
      </c>
      <c r="L2389" s="18">
        <v>20.252838689962161</v>
      </c>
    </row>
    <row r="2390" spans="2:12" x14ac:dyDescent="0.2">
      <c r="B2390" s="7">
        <v>2387</v>
      </c>
      <c r="C2390" s="21">
        <v>5.6995007843901169</v>
      </c>
      <c r="D2390" s="21">
        <v>3.0626354393010753</v>
      </c>
      <c r="E2390" s="21">
        <v>3.3268792303244918</v>
      </c>
      <c r="F2390" s="21">
        <v>4</v>
      </c>
      <c r="G2390" s="21">
        <v>3.6363636363636362</v>
      </c>
      <c r="H2390" s="21">
        <v>17.05</v>
      </c>
      <c r="I2390" s="21">
        <v>15.5</v>
      </c>
      <c r="J2390" s="21">
        <v>10.878145708797266</v>
      </c>
      <c r="K2390" s="21">
        <v>18.636083761283015</v>
      </c>
      <c r="L2390" s="18">
        <v>20.244002666588692</v>
      </c>
    </row>
    <row r="2391" spans="2:12" x14ac:dyDescent="0.2">
      <c r="B2391" s="7">
        <v>2388</v>
      </c>
      <c r="C2391" s="21">
        <v>2.9706582070498797</v>
      </c>
      <c r="D2391" s="21">
        <v>3.0121965300855731</v>
      </c>
      <c r="E2391" s="21">
        <v>3.2021282091954202</v>
      </c>
      <c r="F2391" s="21">
        <v>4</v>
      </c>
      <c r="G2391" s="21">
        <v>2.4545454545454546</v>
      </c>
      <c r="H2391" s="21">
        <v>25.25925925925926</v>
      </c>
      <c r="I2391" s="21">
        <v>15.5</v>
      </c>
      <c r="J2391" s="21">
        <v>20.870795520286851</v>
      </c>
      <c r="K2391" s="21">
        <v>19.362122922485472</v>
      </c>
      <c r="L2391" s="18">
        <v>20.582986329327806</v>
      </c>
    </row>
    <row r="2392" spans="2:12" x14ac:dyDescent="0.2">
      <c r="B2392" s="7">
        <v>2389</v>
      </c>
      <c r="C2392" s="21">
        <v>5.7570352239662252</v>
      </c>
      <c r="D2392" s="21">
        <v>3.0631979358850749</v>
      </c>
      <c r="E2392" s="21">
        <v>3.1729465707364612</v>
      </c>
      <c r="F2392" s="21">
        <v>4</v>
      </c>
      <c r="G2392" s="21">
        <v>2.5454545454545454</v>
      </c>
      <c r="H2392" s="21">
        <v>24.357142857142858</v>
      </c>
      <c r="I2392" s="21">
        <v>15.5</v>
      </c>
      <c r="J2392" s="21">
        <v>10.769432110107189</v>
      </c>
      <c r="K2392" s="21">
        <v>19.540196665085791</v>
      </c>
      <c r="L2392" s="18">
        <v>20.240285250155026</v>
      </c>
    </row>
    <row r="2393" spans="2:12" x14ac:dyDescent="0.2">
      <c r="B2393" s="7">
        <v>2390</v>
      </c>
      <c r="C2393" s="21">
        <v>5.0653375752736149</v>
      </c>
      <c r="D2393" s="21">
        <v>3.4549278753691119</v>
      </c>
      <c r="E2393" s="21">
        <v>3.2306224605621949</v>
      </c>
      <c r="F2393" s="21">
        <v>2</v>
      </c>
      <c r="G2393" s="21">
        <v>3.6363636363636362</v>
      </c>
      <c r="H2393" s="21">
        <v>17.05</v>
      </c>
      <c r="I2393" s="21">
        <v>31</v>
      </c>
      <c r="J2393" s="21">
        <v>12.240052924143153</v>
      </c>
      <c r="K2393" s="21">
        <v>19.191348031800263</v>
      </c>
      <c r="L2393" s="18">
        <v>17.945381853557837</v>
      </c>
    </row>
    <row r="2394" spans="2:12" x14ac:dyDescent="0.2">
      <c r="B2394" s="7">
        <v>2391</v>
      </c>
      <c r="C2394" s="21">
        <v>3.9664556449276835</v>
      </c>
      <c r="D2394" s="21">
        <v>3.1759917283661192</v>
      </c>
      <c r="E2394" s="21">
        <v>3.3197264045109507</v>
      </c>
      <c r="F2394" s="21">
        <v>2</v>
      </c>
      <c r="G2394" s="21">
        <v>3.5454545454545454</v>
      </c>
      <c r="H2394" s="21">
        <v>17.487179487179489</v>
      </c>
      <c r="I2394" s="21">
        <v>31</v>
      </c>
      <c r="J2394" s="21">
        <v>15.631083655072711</v>
      </c>
      <c r="K2394" s="21">
        <v>18.676237871817513</v>
      </c>
      <c r="L2394" s="18">
        <v>19.521461421404815</v>
      </c>
    </row>
    <row r="2395" spans="2:12" x14ac:dyDescent="0.2">
      <c r="B2395" s="7">
        <v>2392</v>
      </c>
      <c r="C2395" s="21">
        <v>5.5170614981245185</v>
      </c>
      <c r="D2395" s="21">
        <v>3.0821806841570663</v>
      </c>
      <c r="E2395" s="21">
        <v>3.3961224636467255</v>
      </c>
      <c r="F2395" s="21">
        <v>6</v>
      </c>
      <c r="G2395" s="21">
        <v>2.7272727272727271</v>
      </c>
      <c r="H2395" s="21">
        <v>22.733333333333334</v>
      </c>
      <c r="I2395" s="21">
        <v>10.333333333333334</v>
      </c>
      <c r="J2395" s="21">
        <v>11.237866393382856</v>
      </c>
      <c r="K2395" s="21">
        <v>18.256114337356657</v>
      </c>
      <c r="L2395" s="18">
        <v>20.115627976870584</v>
      </c>
    </row>
    <row r="2396" spans="2:12" x14ac:dyDescent="0.2">
      <c r="B2396" s="7">
        <v>2393</v>
      </c>
      <c r="C2396" s="21">
        <v>6.0982576336697516</v>
      </c>
      <c r="D2396" s="21">
        <v>3.3057384129623935</v>
      </c>
      <c r="E2396" s="21">
        <v>3.3928264986830099</v>
      </c>
      <c r="F2396" s="21">
        <v>7</v>
      </c>
      <c r="G2396" s="21">
        <v>3.6363636363636362</v>
      </c>
      <c r="H2396" s="21">
        <v>17.05</v>
      </c>
      <c r="I2396" s="21">
        <v>8.8571428571428577</v>
      </c>
      <c r="J2396" s="21">
        <v>10.166838419171581</v>
      </c>
      <c r="K2396" s="21">
        <v>18.27384925933185</v>
      </c>
      <c r="L2396" s="18">
        <v>18.755265013373979</v>
      </c>
    </row>
    <row r="2397" spans="2:12" x14ac:dyDescent="0.2">
      <c r="B2397" s="7">
        <v>2394</v>
      </c>
      <c r="C2397" s="21">
        <v>4.2758598029442769</v>
      </c>
      <c r="D2397" s="21">
        <v>2.9762864043235027</v>
      </c>
      <c r="E2397" s="21">
        <v>3.2537288696234148</v>
      </c>
      <c r="F2397" s="21">
        <v>3</v>
      </c>
      <c r="G2397" s="21">
        <v>3.3636363636363638</v>
      </c>
      <c r="H2397" s="21">
        <v>18.432432432432432</v>
      </c>
      <c r="I2397" s="21">
        <v>20.666666666666668</v>
      </c>
      <c r="J2397" s="21">
        <v>14.500007684374488</v>
      </c>
      <c r="K2397" s="21">
        <v>19.055060358233185</v>
      </c>
      <c r="L2397" s="18">
        <v>20.831328567686125</v>
      </c>
    </row>
    <row r="2398" spans="2:12" x14ac:dyDescent="0.2">
      <c r="B2398" s="7">
        <v>2395</v>
      </c>
      <c r="C2398" s="21">
        <v>3.8191004393195422</v>
      </c>
      <c r="D2398" s="21">
        <v>3.1453640505173612</v>
      </c>
      <c r="E2398" s="21">
        <v>3.1862342254535445</v>
      </c>
      <c r="F2398" s="21">
        <v>4</v>
      </c>
      <c r="G2398" s="21">
        <v>2.8181818181818183</v>
      </c>
      <c r="H2398" s="21">
        <v>22</v>
      </c>
      <c r="I2398" s="21">
        <v>15.5</v>
      </c>
      <c r="J2398" s="21">
        <v>16.234189434160751</v>
      </c>
      <c r="K2398" s="21">
        <v>19.458707556621832</v>
      </c>
      <c r="L2398" s="18">
        <v>19.711549761561624</v>
      </c>
    </row>
    <row r="2399" spans="2:12" x14ac:dyDescent="0.2">
      <c r="B2399" s="7">
        <v>2396</v>
      </c>
      <c r="C2399" s="21">
        <v>3.2271461243435162</v>
      </c>
      <c r="D2399" s="21">
        <v>3.0460040473372456</v>
      </c>
      <c r="E2399" s="21">
        <v>3.360696799183446</v>
      </c>
      <c r="F2399" s="21">
        <v>6</v>
      </c>
      <c r="G2399" s="21">
        <v>2.9090909090909092</v>
      </c>
      <c r="H2399" s="21">
        <v>21.3125</v>
      </c>
      <c r="I2399" s="21">
        <v>10.333333333333334</v>
      </c>
      <c r="J2399" s="21">
        <v>19.212021275489153</v>
      </c>
      <c r="K2399" s="21">
        <v>18.448555077942242</v>
      </c>
      <c r="L2399" s="18">
        <v>20.354536315931401</v>
      </c>
    </row>
    <row r="2400" spans="2:12" x14ac:dyDescent="0.2">
      <c r="B2400" s="7">
        <v>2397</v>
      </c>
      <c r="C2400" s="21">
        <v>3.1422187626312548</v>
      </c>
      <c r="D2400" s="21">
        <v>3.2103920797558794</v>
      </c>
      <c r="E2400" s="21">
        <v>3.2410468828986034</v>
      </c>
      <c r="F2400" s="21">
        <v>6</v>
      </c>
      <c r="G2400" s="21">
        <v>3.3636363636363638</v>
      </c>
      <c r="H2400" s="21">
        <v>18.432432432432432</v>
      </c>
      <c r="I2400" s="21">
        <v>10.333333333333334</v>
      </c>
      <c r="J2400" s="21">
        <v>19.73128056433664</v>
      </c>
      <c r="K2400" s="21">
        <v>19.129621458777176</v>
      </c>
      <c r="L2400" s="18">
        <v>19.312282880013374</v>
      </c>
    </row>
    <row r="2401" spans="2:12" x14ac:dyDescent="0.2">
      <c r="B2401" s="7">
        <v>2398</v>
      </c>
      <c r="C2401" s="21">
        <v>4.3865101320399011</v>
      </c>
      <c r="D2401" s="21">
        <v>3.0902790710139714</v>
      </c>
      <c r="E2401" s="21">
        <v>3.2826647793048473</v>
      </c>
      <c r="F2401" s="21">
        <v>6</v>
      </c>
      <c r="G2401" s="21">
        <v>3.8181818181818183</v>
      </c>
      <c r="H2401" s="21">
        <v>16.238095238095237</v>
      </c>
      <c r="I2401" s="21">
        <v>10.333333333333334</v>
      </c>
      <c r="J2401" s="21">
        <v>14.134242970770831</v>
      </c>
      <c r="K2401" s="21">
        <v>18.887094530904072</v>
      </c>
      <c r="L2401" s="18">
        <v>20.062912952278054</v>
      </c>
    </row>
    <row r="2402" spans="2:12" x14ac:dyDescent="0.2">
      <c r="B2402" s="7">
        <v>2399</v>
      </c>
      <c r="C2402" s="21">
        <v>4.672112115434599</v>
      </c>
      <c r="D2402" s="21">
        <v>3.0514272117765575</v>
      </c>
      <c r="E2402" s="21">
        <v>3.1536016116566588</v>
      </c>
      <c r="F2402" s="21">
        <v>4</v>
      </c>
      <c r="G2402" s="21">
        <v>3.3636363636363638</v>
      </c>
      <c r="H2402" s="21">
        <v>18.432432432432432</v>
      </c>
      <c r="I2402" s="21">
        <v>15.5</v>
      </c>
      <c r="J2402" s="21">
        <v>13.270229495388033</v>
      </c>
      <c r="K2402" s="21">
        <v>19.660060982601411</v>
      </c>
      <c r="L2402" s="18">
        <v>20.318361113356939</v>
      </c>
    </row>
    <row r="2403" spans="2:12" x14ac:dyDescent="0.2">
      <c r="B2403" s="7">
        <v>2400</v>
      </c>
      <c r="C2403" s="21">
        <v>3.618299701787862</v>
      </c>
      <c r="D2403" s="21">
        <v>3.3496303618965237</v>
      </c>
      <c r="E2403" s="21">
        <v>3.7315264851979331</v>
      </c>
      <c r="F2403" s="21">
        <v>5</v>
      </c>
      <c r="G2403" s="21">
        <v>3.6363636363636362</v>
      </c>
      <c r="H2403" s="21">
        <v>17.05</v>
      </c>
      <c r="I2403" s="21">
        <v>12.4</v>
      </c>
      <c r="J2403" s="21">
        <v>17.135120114390958</v>
      </c>
      <c r="K2403" s="21">
        <v>16.615184227135749</v>
      </c>
      <c r="L2403" s="18">
        <v>18.509505020397619</v>
      </c>
    </row>
    <row r="2404" spans="2:12" x14ac:dyDescent="0.2">
      <c r="B2404" s="7">
        <v>2401</v>
      </c>
      <c r="C2404" s="21">
        <v>4.5769893992572452</v>
      </c>
      <c r="D2404" s="21">
        <v>3.0651832943036026</v>
      </c>
      <c r="E2404" s="21">
        <v>3.1622981572686983</v>
      </c>
      <c r="F2404" s="21">
        <v>3</v>
      </c>
      <c r="G2404" s="21">
        <v>3.2727272727272729</v>
      </c>
      <c r="H2404" s="21">
        <v>18.944444444444443</v>
      </c>
      <c r="I2404" s="21">
        <v>20.666666666666668</v>
      </c>
      <c r="J2404" s="21">
        <v>13.546022197486709</v>
      </c>
      <c r="K2404" s="21">
        <v>19.605994411845682</v>
      </c>
      <c r="L2404" s="18">
        <v>20.227175358557524</v>
      </c>
    </row>
    <row r="2405" spans="2:12" x14ac:dyDescent="0.2">
      <c r="B2405" s="7">
        <v>2402</v>
      </c>
      <c r="C2405" s="21">
        <v>3.7870286480909718</v>
      </c>
      <c r="D2405" s="21">
        <v>3.0435238864915677</v>
      </c>
      <c r="E2405" s="21">
        <v>3.221288445807732</v>
      </c>
      <c r="F2405" s="21">
        <v>3</v>
      </c>
      <c r="G2405" s="21">
        <v>3.1818181818181817</v>
      </c>
      <c r="H2405" s="21">
        <v>19.485714285714288</v>
      </c>
      <c r="I2405" s="21">
        <v>20.666666666666668</v>
      </c>
      <c r="J2405" s="21">
        <v>16.371674407917137</v>
      </c>
      <c r="K2405" s="21">
        <v>19.246956937584525</v>
      </c>
      <c r="L2405" s="18">
        <v>20.371123182302572</v>
      </c>
    </row>
    <row r="2406" spans="2:12" x14ac:dyDescent="0.2">
      <c r="B2406" s="7">
        <v>2403</v>
      </c>
      <c r="C2406" s="21">
        <v>4.8291239555187868</v>
      </c>
      <c r="D2406" s="21">
        <v>3.1312446067767663</v>
      </c>
      <c r="E2406" s="21">
        <v>3.1536681417611385</v>
      </c>
      <c r="F2406" s="21">
        <v>6</v>
      </c>
      <c r="G2406" s="21">
        <v>3.5454545454545454</v>
      </c>
      <c r="H2406" s="21">
        <v>17.487179487179489</v>
      </c>
      <c r="I2406" s="21">
        <v>10.333333333333334</v>
      </c>
      <c r="J2406" s="21">
        <v>12.838767563451251</v>
      </c>
      <c r="K2406" s="21">
        <v>19.659646231951545</v>
      </c>
      <c r="L2406" s="18">
        <v>19.800433305599022</v>
      </c>
    </row>
    <row r="2407" spans="2:12" x14ac:dyDescent="0.2">
      <c r="B2407" s="7">
        <v>2404</v>
      </c>
      <c r="C2407" s="21">
        <v>2.5089309230611101</v>
      </c>
      <c r="D2407" s="21">
        <v>3.0279447309483936</v>
      </c>
      <c r="E2407" s="21">
        <v>3.358163263619641</v>
      </c>
      <c r="F2407" s="21">
        <v>6</v>
      </c>
      <c r="G2407" s="21">
        <v>3.0909090909090908</v>
      </c>
      <c r="H2407" s="21">
        <v>20.058823529411764</v>
      </c>
      <c r="I2407" s="21">
        <v>10.333333333333334</v>
      </c>
      <c r="J2407" s="21">
        <v>24.711720609810452</v>
      </c>
      <c r="K2407" s="21">
        <v>18.462473421608596</v>
      </c>
      <c r="L2407" s="18">
        <v>20.475935166947632</v>
      </c>
    </row>
    <row r="2408" spans="2:12" x14ac:dyDescent="0.2">
      <c r="B2408" s="7">
        <v>2405</v>
      </c>
      <c r="C2408" s="21">
        <v>3.5782755802244304</v>
      </c>
      <c r="D2408" s="21">
        <v>3.3228887401834211</v>
      </c>
      <c r="E2408" s="21">
        <v>3.1181110184862302</v>
      </c>
      <c r="F2408" s="21">
        <v>7</v>
      </c>
      <c r="G2408" s="21">
        <v>3.7272727272727271</v>
      </c>
      <c r="H2408" s="21">
        <v>16.634146341463417</v>
      </c>
      <c r="I2408" s="21">
        <v>8.8571428571428577</v>
      </c>
      <c r="J2408" s="21">
        <v>17.326781744437735</v>
      </c>
      <c r="K2408" s="21">
        <v>19.883833395418854</v>
      </c>
      <c r="L2408" s="18">
        <v>18.658464019646246</v>
      </c>
    </row>
    <row r="2409" spans="2:12" x14ac:dyDescent="0.2">
      <c r="B2409" s="7">
        <v>2406</v>
      </c>
      <c r="C2409" s="21">
        <v>3.2375605908265035</v>
      </c>
      <c r="D2409" s="21">
        <v>3.1641132446265554</v>
      </c>
      <c r="E2409" s="21">
        <v>3.6564785273157598</v>
      </c>
      <c r="F2409" s="21">
        <v>3</v>
      </c>
      <c r="G2409" s="21">
        <v>2.6363636363636362</v>
      </c>
      <c r="H2409" s="21">
        <v>23.517241379310345</v>
      </c>
      <c r="I2409" s="21">
        <v>20.666666666666668</v>
      </c>
      <c r="J2409" s="21">
        <v>19.150220748199889</v>
      </c>
      <c r="K2409" s="21">
        <v>16.95620514022669</v>
      </c>
      <c r="L2409" s="18">
        <v>19.594747471599284</v>
      </c>
    </row>
    <row r="2410" spans="2:12" x14ac:dyDescent="0.2">
      <c r="B2410" s="7">
        <v>2407</v>
      </c>
      <c r="C2410" s="21">
        <v>4.5431975564194786</v>
      </c>
      <c r="D2410" s="21">
        <v>2.9188381475615901</v>
      </c>
      <c r="E2410" s="21">
        <v>3.4180869032006993</v>
      </c>
      <c r="F2410" s="21">
        <v>3</v>
      </c>
      <c r="G2410" s="21">
        <v>3.4545454545454546</v>
      </c>
      <c r="H2410" s="21">
        <v>17.94736842105263</v>
      </c>
      <c r="I2410" s="21">
        <v>20.666666666666668</v>
      </c>
      <c r="J2410" s="21">
        <v>13.646776137303299</v>
      </c>
      <c r="K2410" s="21">
        <v>18.138801544789033</v>
      </c>
      <c r="L2410" s="18">
        <v>21.241328523746706</v>
      </c>
    </row>
    <row r="2411" spans="2:12" x14ac:dyDescent="0.2">
      <c r="B2411" s="7">
        <v>2408</v>
      </c>
      <c r="C2411" s="21">
        <v>5.508951740376995</v>
      </c>
      <c r="D2411" s="21">
        <v>3.2366136167466686</v>
      </c>
      <c r="E2411" s="21">
        <v>3.6722161919835514</v>
      </c>
      <c r="F2411" s="21">
        <v>3</v>
      </c>
      <c r="G2411" s="21">
        <v>3.6363636363636362</v>
      </c>
      <c r="H2411" s="21">
        <v>17.05</v>
      </c>
      <c r="I2411" s="21">
        <v>20.666666666666668</v>
      </c>
      <c r="J2411" s="21">
        <v>11.254409717475061</v>
      </c>
      <c r="K2411" s="21">
        <v>16.883537558422081</v>
      </c>
      <c r="L2411" s="18">
        <v>19.155823753321609</v>
      </c>
    </row>
    <row r="2412" spans="2:12" x14ac:dyDescent="0.2">
      <c r="B2412" s="7">
        <v>2409</v>
      </c>
      <c r="C2412" s="21">
        <v>4.1204445614829295</v>
      </c>
      <c r="D2412" s="21">
        <v>2.9914973100129512</v>
      </c>
      <c r="E2412" s="21">
        <v>3.4545653389670146</v>
      </c>
      <c r="F2412" s="21">
        <v>6</v>
      </c>
      <c r="G2412" s="21">
        <v>2.6363636363636362</v>
      </c>
      <c r="H2412" s="21">
        <v>23.517241379310345</v>
      </c>
      <c r="I2412" s="21">
        <v>10.333333333333334</v>
      </c>
      <c r="J2412" s="21">
        <v>15.046920077402152</v>
      </c>
      <c r="K2412" s="21">
        <v>17.947265116293693</v>
      </c>
      <c r="L2412" s="18">
        <v>20.725407237532025</v>
      </c>
    </row>
    <row r="2413" spans="2:12" x14ac:dyDescent="0.2">
      <c r="B2413" s="7">
        <v>2410</v>
      </c>
      <c r="C2413" s="21">
        <v>2.6349839008176437</v>
      </c>
      <c r="D2413" s="21">
        <v>3.22327308231865</v>
      </c>
      <c r="E2413" s="21">
        <v>3.2674578622094459</v>
      </c>
      <c r="F2413" s="21">
        <v>6</v>
      </c>
      <c r="G2413" s="21">
        <v>3.2727272727272729</v>
      </c>
      <c r="H2413" s="21">
        <v>18.944444444444443</v>
      </c>
      <c r="I2413" s="21">
        <v>10.333333333333334</v>
      </c>
      <c r="J2413" s="21">
        <v>23.52955552432833</v>
      </c>
      <c r="K2413" s="21">
        <v>18.974996041135103</v>
      </c>
      <c r="L2413" s="18">
        <v>19.235106184487641</v>
      </c>
    </row>
    <row r="2414" spans="2:12" x14ac:dyDescent="0.2">
      <c r="B2414" s="7">
        <v>2411</v>
      </c>
      <c r="C2414" s="21">
        <v>5.0214365825178122</v>
      </c>
      <c r="D2414" s="21">
        <v>2.9159053072677459</v>
      </c>
      <c r="E2414" s="21">
        <v>3.0475968698260156</v>
      </c>
      <c r="F2414" s="21">
        <v>3</v>
      </c>
      <c r="G2414" s="21">
        <v>3.2727272727272729</v>
      </c>
      <c r="H2414" s="21">
        <v>18.944444444444443</v>
      </c>
      <c r="I2414" s="21">
        <v>20.666666666666668</v>
      </c>
      <c r="J2414" s="21">
        <v>12.347064227765754</v>
      </c>
      <c r="K2414" s="21">
        <v>20.34389804434322</v>
      </c>
      <c r="L2414" s="18">
        <v>21.262693217598031</v>
      </c>
    </row>
    <row r="2415" spans="2:12" x14ac:dyDescent="0.2">
      <c r="B2415" s="7">
        <v>2412</v>
      </c>
      <c r="C2415" s="21">
        <v>3.7388039823965196</v>
      </c>
      <c r="D2415" s="21">
        <v>2.9810093611898849</v>
      </c>
      <c r="E2415" s="21">
        <v>3.3441374078709685</v>
      </c>
      <c r="F2415" s="21">
        <v>3</v>
      </c>
      <c r="G2415" s="21">
        <v>2.8181818181818183</v>
      </c>
      <c r="H2415" s="21">
        <v>22</v>
      </c>
      <c r="I2415" s="21">
        <v>20.666666666666668</v>
      </c>
      <c r="J2415" s="21">
        <v>16.582843147679245</v>
      </c>
      <c r="K2415" s="21">
        <v>18.539908035499071</v>
      </c>
      <c r="L2415" s="18">
        <v>20.798324489411328</v>
      </c>
    </row>
    <row r="2416" spans="2:12" x14ac:dyDescent="0.2">
      <c r="B2416" s="7">
        <v>2413</v>
      </c>
      <c r="C2416" s="21">
        <v>3.2747983557478095</v>
      </c>
      <c r="D2416" s="21">
        <v>3.016005388197347</v>
      </c>
      <c r="E2416" s="21">
        <v>3.3832546457261783</v>
      </c>
      <c r="F2416" s="21">
        <v>6</v>
      </c>
      <c r="G2416" s="21">
        <v>2.5454545454545454</v>
      </c>
      <c r="H2416" s="21">
        <v>24.357142857142858</v>
      </c>
      <c r="I2416" s="21">
        <v>10.333333333333334</v>
      </c>
      <c r="J2416" s="21">
        <v>18.932463396159889</v>
      </c>
      <c r="K2416" s="21">
        <v>18.325549357722785</v>
      </c>
      <c r="L2416" s="18">
        <v>20.556992451879246</v>
      </c>
    </row>
    <row r="2417" spans="2:12" x14ac:dyDescent="0.2">
      <c r="B2417" s="7">
        <v>2414</v>
      </c>
      <c r="C2417" s="21">
        <v>3.9422299107714558</v>
      </c>
      <c r="D2417" s="21">
        <v>3.0308664529759959</v>
      </c>
      <c r="E2417" s="21">
        <v>3.5065962513879514</v>
      </c>
      <c r="F2417" s="21">
        <v>7</v>
      </c>
      <c r="G2417" s="21">
        <v>2.2727272727272729</v>
      </c>
      <c r="H2417" s="21">
        <v>27.279999999999998</v>
      </c>
      <c r="I2417" s="21">
        <v>8.8571428571428577</v>
      </c>
      <c r="J2417" s="21">
        <v>15.727139563980227</v>
      </c>
      <c r="K2417" s="21">
        <v>17.68096340588389</v>
      </c>
      <c r="L2417" s="18">
        <v>20.45619658996273</v>
      </c>
    </row>
    <row r="2418" spans="2:12" x14ac:dyDescent="0.2">
      <c r="B2418" s="7">
        <v>2415</v>
      </c>
      <c r="C2418" s="21">
        <v>5.9896212608688417</v>
      </c>
      <c r="D2418" s="21">
        <v>2.978302846003364</v>
      </c>
      <c r="E2418" s="21">
        <v>3.1285946795990665</v>
      </c>
      <c r="F2418" s="21">
        <v>7</v>
      </c>
      <c r="G2418" s="21">
        <v>4.4545454545454541</v>
      </c>
      <c r="H2418" s="21">
        <v>13.918367346938776</v>
      </c>
      <c r="I2418" s="21">
        <v>8.8571428571428577</v>
      </c>
      <c r="J2418" s="21">
        <v>10.35123880120033</v>
      </c>
      <c r="K2418" s="21">
        <v>19.817204319974547</v>
      </c>
      <c r="L2418" s="18">
        <v>20.817224844410593</v>
      </c>
    </row>
    <row r="2419" spans="2:12" x14ac:dyDescent="0.2">
      <c r="B2419" s="7">
        <v>2416</v>
      </c>
      <c r="C2419" s="21">
        <v>5.4388144409862962</v>
      </c>
      <c r="D2419" s="21">
        <v>3.1423408705559392</v>
      </c>
      <c r="E2419" s="21">
        <v>3.2247020839541487</v>
      </c>
      <c r="F2419" s="21">
        <v>7</v>
      </c>
      <c r="G2419" s="21">
        <v>3.4545454545454546</v>
      </c>
      <c r="H2419" s="21">
        <v>17.94736842105263</v>
      </c>
      <c r="I2419" s="21">
        <v>8.8571428571428577</v>
      </c>
      <c r="J2419" s="21">
        <v>11.399543167491604</v>
      </c>
      <c r="K2419" s="21">
        <v>19.226582296859881</v>
      </c>
      <c r="L2419" s="18">
        <v>19.730513828383945</v>
      </c>
    </row>
    <row r="2420" spans="2:12" x14ac:dyDescent="0.2">
      <c r="B2420" s="7">
        <v>2417</v>
      </c>
      <c r="C2420" s="21">
        <v>4.4502278646281574</v>
      </c>
      <c r="D2420" s="21">
        <v>3.1482042113857216</v>
      </c>
      <c r="E2420" s="21">
        <v>3.3564969327896375</v>
      </c>
      <c r="F2420" s="21">
        <v>4</v>
      </c>
      <c r="G2420" s="21">
        <v>4.4545454545454541</v>
      </c>
      <c r="H2420" s="21">
        <v>13.918367346938776</v>
      </c>
      <c r="I2420" s="21">
        <v>15.5</v>
      </c>
      <c r="J2420" s="21">
        <v>13.931870880769038</v>
      </c>
      <c r="K2420" s="21">
        <v>18.471639105140138</v>
      </c>
      <c r="L2420" s="18">
        <v>19.693766934105561</v>
      </c>
    </row>
    <row r="2421" spans="2:12" x14ac:dyDescent="0.2">
      <c r="B2421" s="7">
        <v>2418</v>
      </c>
      <c r="C2421" s="21">
        <v>4.0082094615866755</v>
      </c>
      <c r="D2421" s="21">
        <v>3.0135335433589332</v>
      </c>
      <c r="E2421" s="21">
        <v>3.5127720562598839</v>
      </c>
      <c r="F2421" s="21">
        <v>6</v>
      </c>
      <c r="G2421" s="21">
        <v>2.1818181818181817</v>
      </c>
      <c r="H2421" s="21">
        <v>28.416666666666668</v>
      </c>
      <c r="I2421" s="21">
        <v>10.333333333333334</v>
      </c>
      <c r="J2421" s="21">
        <v>15.468253491786555</v>
      </c>
      <c r="K2421" s="21">
        <v>17.649878502510237</v>
      </c>
      <c r="L2421" s="18">
        <v>20.573854283663888</v>
      </c>
    </row>
    <row r="2422" spans="2:12" x14ac:dyDescent="0.2">
      <c r="B2422" s="7">
        <v>2419</v>
      </c>
      <c r="C2422" s="21">
        <v>4.0733636401333966</v>
      </c>
      <c r="D2422" s="21">
        <v>2.9373189966881608</v>
      </c>
      <c r="E2422" s="21">
        <v>3.6350843299855335</v>
      </c>
      <c r="F2422" s="21">
        <v>6</v>
      </c>
      <c r="G2422" s="21">
        <v>3.3636363636363638</v>
      </c>
      <c r="H2422" s="21">
        <v>18.432432432432432</v>
      </c>
      <c r="I2422" s="21">
        <v>10.333333333333334</v>
      </c>
      <c r="J2422" s="21">
        <v>15.220836015998216</v>
      </c>
      <c r="K2422" s="21">
        <v>17.056000458797264</v>
      </c>
      <c r="L2422" s="18">
        <v>21.107683595110117</v>
      </c>
    </row>
    <row r="2423" spans="2:12" x14ac:dyDescent="0.2">
      <c r="B2423" s="7">
        <v>2420</v>
      </c>
      <c r="C2423" s="21">
        <v>4.0106061580119121</v>
      </c>
      <c r="D2423" s="21">
        <v>3.1208473423167082</v>
      </c>
      <c r="E2423" s="21">
        <v>3.4921999274375355</v>
      </c>
      <c r="F2423" s="21">
        <v>5</v>
      </c>
      <c r="G2423" s="21">
        <v>3.0909090909090908</v>
      </c>
      <c r="H2423" s="21">
        <v>20.058823529411764</v>
      </c>
      <c r="I2423" s="21">
        <v>12.4</v>
      </c>
      <c r="J2423" s="21">
        <v>15.459009824772689</v>
      </c>
      <c r="K2423" s="21">
        <v>17.753851809250111</v>
      </c>
      <c r="L2423" s="18">
        <v>19.866399474052887</v>
      </c>
    </row>
    <row r="2424" spans="2:12" x14ac:dyDescent="0.2">
      <c r="B2424" s="7">
        <v>2421</v>
      </c>
      <c r="C2424" s="21">
        <v>2.7147158845690393</v>
      </c>
      <c r="D2424" s="21">
        <v>3.0111239879564207</v>
      </c>
      <c r="E2424" s="21">
        <v>3.2253430772304799</v>
      </c>
      <c r="F2424" s="21">
        <v>3</v>
      </c>
      <c r="G2424" s="21">
        <v>2.8181818181818183</v>
      </c>
      <c r="H2424" s="21">
        <v>22</v>
      </c>
      <c r="I2424" s="21">
        <v>20.666666666666668</v>
      </c>
      <c r="J2424" s="21">
        <v>22.838485733413126</v>
      </c>
      <c r="K2424" s="21">
        <v>19.222761273891464</v>
      </c>
      <c r="L2424" s="18">
        <v>20.590317850736511</v>
      </c>
    </row>
    <row r="2425" spans="2:12" x14ac:dyDescent="0.2">
      <c r="B2425" s="7">
        <v>2422</v>
      </c>
      <c r="C2425" s="21">
        <v>4.3076595904961597</v>
      </c>
      <c r="D2425" s="21">
        <v>3.1605321944814793</v>
      </c>
      <c r="E2425" s="21">
        <v>3.249632045751071</v>
      </c>
      <c r="F2425" s="21">
        <v>6</v>
      </c>
      <c r="G2425" s="21">
        <v>3.5454545454545454</v>
      </c>
      <c r="H2425" s="21">
        <v>17.487179487179489</v>
      </c>
      <c r="I2425" s="21">
        <v>10.333333333333334</v>
      </c>
      <c r="J2425" s="21">
        <v>14.392966458349786</v>
      </c>
      <c r="K2425" s="21">
        <v>19.079083147603026</v>
      </c>
      <c r="L2425" s="18">
        <v>19.616949356901518</v>
      </c>
    </row>
    <row r="2426" spans="2:12" x14ac:dyDescent="0.2">
      <c r="B2426" s="7">
        <v>2423</v>
      </c>
      <c r="C2426" s="21">
        <v>3.5608244710932331</v>
      </c>
      <c r="D2426" s="21">
        <v>2.9494255337033275</v>
      </c>
      <c r="E2426" s="21">
        <v>3.6977221413025099</v>
      </c>
      <c r="F2426" s="21">
        <v>6</v>
      </c>
      <c r="G2426" s="21">
        <v>3.1818181818181817</v>
      </c>
      <c r="H2426" s="21">
        <v>19.485714285714288</v>
      </c>
      <c r="I2426" s="21">
        <v>10.333333333333334</v>
      </c>
      <c r="J2426" s="21">
        <v>17.411697909659939</v>
      </c>
      <c r="K2426" s="21">
        <v>16.767079199239323</v>
      </c>
      <c r="L2426" s="18">
        <v>21.021042671368004</v>
      </c>
    </row>
    <row r="2427" spans="2:12" x14ac:dyDescent="0.2">
      <c r="B2427" s="7">
        <v>2424</v>
      </c>
      <c r="C2427" s="21">
        <v>2.9027074129185699</v>
      </c>
      <c r="D2427" s="21">
        <v>2.9484749331613007</v>
      </c>
      <c r="E2427" s="21">
        <v>3.1996899122919453</v>
      </c>
      <c r="F2427" s="21">
        <v>4</v>
      </c>
      <c r="G2427" s="21">
        <v>3.0909090909090908</v>
      </c>
      <c r="H2427" s="21">
        <v>20.058823529411764</v>
      </c>
      <c r="I2427" s="21">
        <v>15.5</v>
      </c>
      <c r="J2427" s="21">
        <v>21.359369436984071</v>
      </c>
      <c r="K2427" s="21">
        <v>19.376877666120233</v>
      </c>
      <c r="L2427" s="18">
        <v>21.027819942672782</v>
      </c>
    </row>
    <row r="2428" spans="2:12" x14ac:dyDescent="0.2">
      <c r="B2428" s="7">
        <v>2425</v>
      </c>
      <c r="C2428" s="21">
        <v>5.6272684151455472</v>
      </c>
      <c r="D2428" s="21">
        <v>3.1914990039291409</v>
      </c>
      <c r="E2428" s="21">
        <v>3.5550292433939852</v>
      </c>
      <c r="F2428" s="21">
        <v>5</v>
      </c>
      <c r="G2428" s="21">
        <v>2.9090909090909092</v>
      </c>
      <c r="H2428" s="21">
        <v>21.3125</v>
      </c>
      <c r="I2428" s="21">
        <v>12.4</v>
      </c>
      <c r="J2428" s="21">
        <v>11.017779040560729</v>
      </c>
      <c r="K2428" s="21">
        <v>17.440081573227403</v>
      </c>
      <c r="L2428" s="18">
        <v>19.426607974393889</v>
      </c>
    </row>
    <row r="2429" spans="2:12" x14ac:dyDescent="0.2">
      <c r="B2429" s="7">
        <v>2426</v>
      </c>
      <c r="C2429" s="21">
        <v>4.1568004309474773</v>
      </c>
      <c r="D2429" s="21">
        <v>3.0370815174623416</v>
      </c>
      <c r="E2429" s="21">
        <v>3.7149901871402342</v>
      </c>
      <c r="F2429" s="21">
        <v>5</v>
      </c>
      <c r="G2429" s="21">
        <v>3.9090909090909092</v>
      </c>
      <c r="H2429" s="21">
        <v>15.86046511627907</v>
      </c>
      <c r="I2429" s="21">
        <v>12.4</v>
      </c>
      <c r="J2429" s="21">
        <v>14.915317930206255</v>
      </c>
      <c r="K2429" s="21">
        <v>16.689142333301032</v>
      </c>
      <c r="L2429" s="18">
        <v>20.414335158117392</v>
      </c>
    </row>
    <row r="2430" spans="2:12" x14ac:dyDescent="0.2">
      <c r="B2430" s="7">
        <v>2427</v>
      </c>
      <c r="C2430" s="21">
        <v>4.677980091615531</v>
      </c>
      <c r="D2430" s="21">
        <v>3.0380855713953387</v>
      </c>
      <c r="E2430" s="21">
        <v>3.2652245305439056</v>
      </c>
      <c r="F2430" s="21">
        <v>6</v>
      </c>
      <c r="G2430" s="21">
        <v>3.2727272727272729</v>
      </c>
      <c r="H2430" s="21">
        <v>18.944444444444443</v>
      </c>
      <c r="I2430" s="21">
        <v>10.333333333333334</v>
      </c>
      <c r="J2430" s="21">
        <v>13.253583552252447</v>
      </c>
      <c r="K2430" s="21">
        <v>18.987974462409277</v>
      </c>
      <c r="L2430" s="18">
        <v>20.407588444430978</v>
      </c>
    </row>
    <row r="2431" spans="2:12" x14ac:dyDescent="0.2">
      <c r="B2431" s="7">
        <v>2428</v>
      </c>
      <c r="C2431" s="21">
        <v>3.6528665526998267</v>
      </c>
      <c r="D2431" s="21">
        <v>3.1271805732984359</v>
      </c>
      <c r="E2431" s="21">
        <v>3.7623972403797925</v>
      </c>
      <c r="F2431" s="21">
        <v>6</v>
      </c>
      <c r="G2431" s="21">
        <v>2.8181818181818183</v>
      </c>
      <c r="H2431" s="21">
        <v>22</v>
      </c>
      <c r="I2431" s="21">
        <v>10.333333333333334</v>
      </c>
      <c r="J2431" s="21">
        <v>16.972971529489879</v>
      </c>
      <c r="K2431" s="21">
        <v>16.478855378317643</v>
      </c>
      <c r="L2431" s="18">
        <v>19.826165629637647</v>
      </c>
    </row>
    <row r="2432" spans="2:12" x14ac:dyDescent="0.2">
      <c r="B2432" s="7">
        <v>2429</v>
      </c>
      <c r="C2432" s="21">
        <v>5.2243166736487163</v>
      </c>
      <c r="D2432" s="21">
        <v>3.0496274871691496</v>
      </c>
      <c r="E2432" s="21">
        <v>3.1827160882471879</v>
      </c>
      <c r="F2432" s="21">
        <v>4</v>
      </c>
      <c r="G2432" s="21">
        <v>4.5454545454545459</v>
      </c>
      <c r="H2432" s="21">
        <v>13.639999999999999</v>
      </c>
      <c r="I2432" s="21">
        <v>15.5</v>
      </c>
      <c r="J2432" s="21">
        <v>11.867580752278281</v>
      </c>
      <c r="K2432" s="21">
        <v>19.480216984778295</v>
      </c>
      <c r="L2432" s="18">
        <v>20.330351907193815</v>
      </c>
    </row>
    <row r="2433" spans="2:12" x14ac:dyDescent="0.2">
      <c r="B2433" s="7">
        <v>2430</v>
      </c>
      <c r="C2433" s="21">
        <v>4.0299863020943487</v>
      </c>
      <c r="D2433" s="21">
        <v>3.2394862969307416</v>
      </c>
      <c r="E2433" s="21">
        <v>3.0364864547054569</v>
      </c>
      <c r="F2433" s="21">
        <v>6</v>
      </c>
      <c r="G2433" s="21">
        <v>3</v>
      </c>
      <c r="H2433" s="21">
        <v>20.666666666666668</v>
      </c>
      <c r="I2433" s="21">
        <v>10.333333333333334</v>
      </c>
      <c r="J2433" s="21">
        <v>15.384667676855164</v>
      </c>
      <c r="K2433" s="21">
        <v>20.418335772228591</v>
      </c>
      <c r="L2433" s="18">
        <v>19.138836938048492</v>
      </c>
    </row>
    <row r="2434" spans="2:12" x14ac:dyDescent="0.2">
      <c r="B2434" s="7">
        <v>2431</v>
      </c>
      <c r="C2434" s="21">
        <v>5.0222149345372777</v>
      </c>
      <c r="D2434" s="21">
        <v>3.1078380993487085</v>
      </c>
      <c r="E2434" s="21">
        <v>3.1383602962525563</v>
      </c>
      <c r="F2434" s="21">
        <v>7</v>
      </c>
      <c r="G2434" s="21">
        <v>3</v>
      </c>
      <c r="H2434" s="21">
        <v>20.666666666666668</v>
      </c>
      <c r="I2434" s="21">
        <v>8.8571428571428577</v>
      </c>
      <c r="J2434" s="21">
        <v>12.34515065725923</v>
      </c>
      <c r="K2434" s="21">
        <v>19.755539245775182</v>
      </c>
      <c r="L2434" s="18">
        <v>19.949559152709075</v>
      </c>
    </row>
    <row r="2435" spans="2:12" x14ac:dyDescent="0.2">
      <c r="B2435" s="7">
        <v>2432</v>
      </c>
      <c r="C2435" s="21">
        <v>2.437979105330105</v>
      </c>
      <c r="D2435" s="21">
        <v>3.1106708836392221</v>
      </c>
      <c r="E2435" s="21">
        <v>3.1592326207328174</v>
      </c>
      <c r="F2435" s="21">
        <v>5</v>
      </c>
      <c r="G2435" s="21">
        <v>3.4545454545454546</v>
      </c>
      <c r="H2435" s="21">
        <v>17.94736842105263</v>
      </c>
      <c r="I2435" s="21">
        <v>12.4</v>
      </c>
      <c r="J2435" s="21">
        <v>25.430898839309425</v>
      </c>
      <c r="K2435" s="21">
        <v>19.625018934382378</v>
      </c>
      <c r="L2435" s="18">
        <v>19.93139175413673</v>
      </c>
    </row>
    <row r="2436" spans="2:12" x14ac:dyDescent="0.2">
      <c r="B2436" s="7">
        <v>2433</v>
      </c>
      <c r="C2436" s="21">
        <v>3.1977665536783957</v>
      </c>
      <c r="D2436" s="21">
        <v>2.9203510070710728</v>
      </c>
      <c r="E2436" s="21">
        <v>3.2835004106370205</v>
      </c>
      <c r="F2436" s="21">
        <v>2</v>
      </c>
      <c r="G2436" s="21">
        <v>2.6363636363636362</v>
      </c>
      <c r="H2436" s="21">
        <v>23.517241379310345</v>
      </c>
      <c r="I2436" s="21">
        <v>31</v>
      </c>
      <c r="J2436" s="21">
        <v>19.388532264396005</v>
      </c>
      <c r="K2436" s="21">
        <v>18.882287877640799</v>
      </c>
      <c r="L2436" s="18">
        <v>21.230324659562783</v>
      </c>
    </row>
    <row r="2437" spans="2:12" x14ac:dyDescent="0.2">
      <c r="B2437" s="7">
        <v>2434</v>
      </c>
      <c r="C2437" s="21">
        <v>3.5846387966733295</v>
      </c>
      <c r="D2437" s="21">
        <v>3.2148089147893417</v>
      </c>
      <c r="E2437" s="21">
        <v>3.1637216603407459</v>
      </c>
      <c r="F2437" s="21">
        <v>4</v>
      </c>
      <c r="G2437" s="21">
        <v>3.5454545454545454</v>
      </c>
      <c r="H2437" s="21">
        <v>17.487179487179489</v>
      </c>
      <c r="I2437" s="21">
        <v>15.5</v>
      </c>
      <c r="J2437" s="21">
        <v>17.2960243742098</v>
      </c>
      <c r="K2437" s="21">
        <v>19.597172778253302</v>
      </c>
      <c r="L2437" s="18">
        <v>19.285749680105855</v>
      </c>
    </row>
    <row r="2438" spans="2:12" x14ac:dyDescent="0.2">
      <c r="B2438" s="7">
        <v>2435</v>
      </c>
      <c r="C2438" s="21">
        <v>4.5362238203081748</v>
      </c>
      <c r="D2438" s="21">
        <v>3.2402447192909345</v>
      </c>
      <c r="E2438" s="21">
        <v>3.620784544103425</v>
      </c>
      <c r="F2438" s="21">
        <v>5</v>
      </c>
      <c r="G2438" s="21">
        <v>3.8181818181818183</v>
      </c>
      <c r="H2438" s="21">
        <v>16.238095238095237</v>
      </c>
      <c r="I2438" s="21">
        <v>12.4</v>
      </c>
      <c r="J2438" s="21">
        <v>13.667755925629777</v>
      </c>
      <c r="K2438" s="21">
        <v>17.123360764718569</v>
      </c>
      <c r="L2438" s="18">
        <v>19.134357238785196</v>
      </c>
    </row>
    <row r="2439" spans="2:12" x14ac:dyDescent="0.2">
      <c r="B2439" s="7">
        <v>2436</v>
      </c>
      <c r="C2439" s="21">
        <v>2.9158157058765717</v>
      </c>
      <c r="D2439" s="21">
        <v>2.933014270008198</v>
      </c>
      <c r="E2439" s="21">
        <v>3.1511156240720575</v>
      </c>
      <c r="F2439" s="21">
        <v>5</v>
      </c>
      <c r="G2439" s="21">
        <v>3.5454545454545454</v>
      </c>
      <c r="H2439" s="21">
        <v>17.487179487179489</v>
      </c>
      <c r="I2439" s="21">
        <v>12.4</v>
      </c>
      <c r="J2439" s="21">
        <v>21.263346608307383</v>
      </c>
      <c r="K2439" s="21">
        <v>19.675571256849008</v>
      </c>
      <c r="L2439" s="18">
        <v>21.138662922300309</v>
      </c>
    </row>
    <row r="2440" spans="2:12" x14ac:dyDescent="0.2">
      <c r="B2440" s="7">
        <v>2437</v>
      </c>
      <c r="C2440" s="21">
        <v>5.2864813946255955</v>
      </c>
      <c r="D2440" s="21">
        <v>3.13358107613697</v>
      </c>
      <c r="E2440" s="21">
        <v>3.0795992141142685</v>
      </c>
      <c r="F2440" s="21">
        <v>2</v>
      </c>
      <c r="G2440" s="21">
        <v>3.1818181818181817</v>
      </c>
      <c r="H2440" s="21">
        <v>19.485714285714288</v>
      </c>
      <c r="I2440" s="21">
        <v>31</v>
      </c>
      <c r="J2440" s="21">
        <v>11.728027656170541</v>
      </c>
      <c r="K2440" s="21">
        <v>20.132489875904835</v>
      </c>
      <c r="L2440" s="18">
        <v>19.785669651934661</v>
      </c>
    </row>
    <row r="2441" spans="2:12" x14ac:dyDescent="0.2">
      <c r="B2441" s="7">
        <v>2438</v>
      </c>
      <c r="C2441" s="21">
        <v>4.4244355351409999</v>
      </c>
      <c r="D2441" s="21">
        <v>2.9722015553496322</v>
      </c>
      <c r="E2441" s="21">
        <v>3.3642238773639201</v>
      </c>
      <c r="F2441" s="21">
        <v>4</v>
      </c>
      <c r="G2441" s="21">
        <v>3.4545454545454546</v>
      </c>
      <c r="H2441" s="21">
        <v>17.94736842105263</v>
      </c>
      <c r="I2441" s="21">
        <v>15.5</v>
      </c>
      <c r="J2441" s="21">
        <v>14.013086981958741</v>
      </c>
      <c r="K2441" s="21">
        <v>18.429213470947978</v>
      </c>
      <c r="L2441" s="18">
        <v>20.859958130499898</v>
      </c>
    </row>
    <row r="2442" spans="2:12" x14ac:dyDescent="0.2">
      <c r="B2442" s="7">
        <v>2439</v>
      </c>
      <c r="C2442" s="21">
        <v>4.2161010277328854</v>
      </c>
      <c r="D2442" s="21">
        <v>3.0484550510608366</v>
      </c>
      <c r="E2442" s="21">
        <v>3.4171889576775238</v>
      </c>
      <c r="F2442" s="21">
        <v>6</v>
      </c>
      <c r="G2442" s="21">
        <v>3.8181818181818183</v>
      </c>
      <c r="H2442" s="21">
        <v>16.238095238095237</v>
      </c>
      <c r="I2442" s="21">
        <v>10.333333333333334</v>
      </c>
      <c r="J2442" s="21">
        <v>14.705529965286226</v>
      </c>
      <c r="K2442" s="21">
        <v>18.143567934896407</v>
      </c>
      <c r="L2442" s="18">
        <v>20.338170962509199</v>
      </c>
    </row>
    <row r="2443" spans="2:12" x14ac:dyDescent="0.2">
      <c r="B2443" s="7">
        <v>2440</v>
      </c>
      <c r="C2443" s="21">
        <v>3.9181191671576459</v>
      </c>
      <c r="D2443" s="21">
        <v>2.9724753419793819</v>
      </c>
      <c r="E2443" s="21">
        <v>3.1815936783029208</v>
      </c>
      <c r="F2443" s="21">
        <v>2</v>
      </c>
      <c r="G2443" s="21">
        <v>3.0909090909090908</v>
      </c>
      <c r="H2443" s="21">
        <v>20.058823529411764</v>
      </c>
      <c r="I2443" s="21">
        <v>31</v>
      </c>
      <c r="J2443" s="21">
        <v>15.823918914895378</v>
      </c>
      <c r="K2443" s="21">
        <v>19.48708926058438</v>
      </c>
      <c r="L2443" s="18">
        <v>20.858036776417457</v>
      </c>
    </row>
    <row r="2444" spans="2:12" x14ac:dyDescent="0.2">
      <c r="B2444" s="7">
        <v>2441</v>
      </c>
      <c r="C2444" s="21">
        <v>3.6227897841640635</v>
      </c>
      <c r="D2444" s="21">
        <v>3.0632823528402624</v>
      </c>
      <c r="E2444" s="21">
        <v>3.6182320250108013</v>
      </c>
      <c r="F2444" s="21">
        <v>4</v>
      </c>
      <c r="G2444" s="21">
        <v>2.7272727272727271</v>
      </c>
      <c r="H2444" s="21">
        <v>22.733333333333334</v>
      </c>
      <c r="I2444" s="21">
        <v>15.5</v>
      </c>
      <c r="J2444" s="21">
        <v>17.113882862045809</v>
      </c>
      <c r="K2444" s="21">
        <v>17.13544061614316</v>
      </c>
      <c r="L2444" s="18">
        <v>20.239727474848625</v>
      </c>
    </row>
    <row r="2445" spans="2:12" x14ac:dyDescent="0.2">
      <c r="B2445" s="7">
        <v>2442</v>
      </c>
      <c r="C2445" s="21">
        <v>4.8542874859017866</v>
      </c>
      <c r="D2445" s="21">
        <v>3.2492067688082318</v>
      </c>
      <c r="E2445" s="21">
        <v>3.3163987969902871</v>
      </c>
      <c r="F2445" s="21">
        <v>6</v>
      </c>
      <c r="G2445" s="21">
        <v>2.5454545454545454</v>
      </c>
      <c r="H2445" s="21">
        <v>24.357142857142858</v>
      </c>
      <c r="I2445" s="21">
        <v>10.333333333333334</v>
      </c>
      <c r="J2445" s="21">
        <v>12.772214290988204</v>
      </c>
      <c r="K2445" s="21">
        <v>18.694977231407307</v>
      </c>
      <c r="L2445" s="18">
        <v>19.081580339911955</v>
      </c>
    </row>
    <row r="2446" spans="2:12" x14ac:dyDescent="0.2">
      <c r="B2446" s="7">
        <v>2443</v>
      </c>
      <c r="C2446" s="21">
        <v>4.2503857482850318</v>
      </c>
      <c r="D2446" s="21">
        <v>3.1494432199955433</v>
      </c>
      <c r="E2446" s="21">
        <v>3.04521501202129</v>
      </c>
      <c r="F2446" s="21">
        <v>3</v>
      </c>
      <c r="G2446" s="21">
        <v>3.3636363636363638</v>
      </c>
      <c r="H2446" s="21">
        <v>18.432432432432432</v>
      </c>
      <c r="I2446" s="21">
        <v>20.666666666666668</v>
      </c>
      <c r="J2446" s="21">
        <v>14.586911323287795</v>
      </c>
      <c r="K2446" s="21">
        <v>20.359810310683752</v>
      </c>
      <c r="L2446" s="18">
        <v>19.686019295844851</v>
      </c>
    </row>
    <row r="2447" spans="2:12" x14ac:dyDescent="0.2">
      <c r="B2447" s="7">
        <v>2444</v>
      </c>
      <c r="C2447" s="21">
        <v>4.233931118504076</v>
      </c>
      <c r="D2447" s="21">
        <v>3.0977202838181119</v>
      </c>
      <c r="E2447" s="21">
        <v>3.1725532751507943</v>
      </c>
      <c r="F2447" s="21">
        <v>3</v>
      </c>
      <c r="G2447" s="21">
        <v>2.6363636363636362</v>
      </c>
      <c r="H2447" s="21">
        <v>23.517241379310345</v>
      </c>
      <c r="I2447" s="21">
        <v>20.666666666666668</v>
      </c>
      <c r="J2447" s="21">
        <v>14.643601481619218</v>
      </c>
      <c r="K2447" s="21">
        <v>19.542619027273258</v>
      </c>
      <c r="L2447" s="18">
        <v>20.014718670331835</v>
      </c>
    </row>
    <row r="2448" spans="2:12" x14ac:dyDescent="0.2">
      <c r="B2448" s="7">
        <v>2445</v>
      </c>
      <c r="C2448" s="21">
        <v>4.2990242004494501</v>
      </c>
      <c r="D2448" s="21">
        <v>2.9474820844943217</v>
      </c>
      <c r="E2448" s="21">
        <v>3.1110987274758104</v>
      </c>
      <c r="F2448" s="21">
        <v>7</v>
      </c>
      <c r="G2448" s="21">
        <v>2.8181818181818183</v>
      </c>
      <c r="H2448" s="21">
        <v>22</v>
      </c>
      <c r="I2448" s="21">
        <v>8.8571428571428577</v>
      </c>
      <c r="J2448" s="21">
        <v>14.421877409649866</v>
      </c>
      <c r="K2448" s="21">
        <v>19.928650753653098</v>
      </c>
      <c r="L2448" s="18">
        <v>21.034903087676238</v>
      </c>
    </row>
    <row r="2449" spans="2:12" x14ac:dyDescent="0.2">
      <c r="B2449" s="7">
        <v>2446</v>
      </c>
      <c r="C2449" s="21">
        <v>4.0116427993206063</v>
      </c>
      <c r="D2449" s="21">
        <v>2.9585396252407223</v>
      </c>
      <c r="E2449" s="21">
        <v>3.0881978229496632</v>
      </c>
      <c r="F2449" s="21">
        <v>7</v>
      </c>
      <c r="G2449" s="21">
        <v>3.2727272727272729</v>
      </c>
      <c r="H2449" s="21">
        <v>18.944444444444443</v>
      </c>
      <c r="I2449" s="21">
        <v>8.8571428571428577</v>
      </c>
      <c r="J2449" s="21">
        <v>15.455015090201959</v>
      </c>
      <c r="K2449" s="21">
        <v>20.076434074026153</v>
      </c>
      <c r="L2449" s="18">
        <v>20.95628514522781</v>
      </c>
    </row>
    <row r="2450" spans="2:12" x14ac:dyDescent="0.2">
      <c r="B2450" s="7">
        <v>2447</v>
      </c>
      <c r="C2450" s="21">
        <v>6.3524578933727431</v>
      </c>
      <c r="D2450" s="21">
        <v>3.1432187177223261</v>
      </c>
      <c r="E2450" s="21">
        <v>3.3475537535144082</v>
      </c>
      <c r="F2450" s="21">
        <v>5</v>
      </c>
      <c r="G2450" s="21">
        <v>2.6363636363636362</v>
      </c>
      <c r="H2450" s="21">
        <v>23.517241379310345</v>
      </c>
      <c r="I2450" s="21">
        <v>12.4</v>
      </c>
      <c r="J2450" s="21">
        <v>9.7600017254237983</v>
      </c>
      <c r="K2450" s="21">
        <v>18.520987134234868</v>
      </c>
      <c r="L2450" s="18">
        <v>19.725003433718136</v>
      </c>
    </row>
    <row r="2451" spans="2:12" x14ac:dyDescent="0.2">
      <c r="B2451" s="7">
        <v>2448</v>
      </c>
      <c r="C2451" s="21">
        <v>2.956323693128355</v>
      </c>
      <c r="D2451" s="21">
        <v>3.0599320092474769</v>
      </c>
      <c r="E2451" s="21">
        <v>3.3208563022896906</v>
      </c>
      <c r="F2451" s="21">
        <v>3</v>
      </c>
      <c r="G2451" s="21">
        <v>2.0909090909090908</v>
      </c>
      <c r="H2451" s="21">
        <v>29.65217391304348</v>
      </c>
      <c r="I2451" s="21">
        <v>20.666666666666668</v>
      </c>
      <c r="J2451" s="21">
        <v>20.971993068320661</v>
      </c>
      <c r="K2451" s="21">
        <v>18.66988341448311</v>
      </c>
      <c r="L2451" s="18">
        <v>20.26188811144452</v>
      </c>
    </row>
    <row r="2452" spans="2:12" x14ac:dyDescent="0.2">
      <c r="B2452" s="7">
        <v>2449</v>
      </c>
      <c r="C2452" s="21">
        <v>5.0581097893621561</v>
      </c>
      <c r="D2452" s="21">
        <v>3.073992631467076</v>
      </c>
      <c r="E2452" s="21">
        <v>3.4887505225528113</v>
      </c>
      <c r="F2452" s="21">
        <v>7</v>
      </c>
      <c r="G2452" s="21">
        <v>4.3636363636363633</v>
      </c>
      <c r="H2452" s="21">
        <v>14.208333333333334</v>
      </c>
      <c r="I2452" s="21">
        <v>8.8571428571428577</v>
      </c>
      <c r="J2452" s="21">
        <v>12.257543347594755</v>
      </c>
      <c r="K2452" s="21">
        <v>17.771405435615087</v>
      </c>
      <c r="L2452" s="18">
        <v>20.169209049278116</v>
      </c>
    </row>
    <row r="2453" spans="2:12" x14ac:dyDescent="0.2">
      <c r="B2453" s="7">
        <v>2450</v>
      </c>
      <c r="C2453" s="21">
        <v>5.1370060784474898</v>
      </c>
      <c r="D2453" s="21">
        <v>3.1106852167676284</v>
      </c>
      <c r="E2453" s="21">
        <v>3.2226533907671207</v>
      </c>
      <c r="F2453" s="21">
        <v>5</v>
      </c>
      <c r="G2453" s="21">
        <v>3.0909090909090908</v>
      </c>
      <c r="H2453" s="21">
        <v>20.058823529411764</v>
      </c>
      <c r="I2453" s="21">
        <v>12.4</v>
      </c>
      <c r="J2453" s="21">
        <v>12.069286867329868</v>
      </c>
      <c r="K2453" s="21">
        <v>19.238804948006376</v>
      </c>
      <c r="L2453" s="18">
        <v>19.931299916108312</v>
      </c>
    </row>
    <row r="2454" spans="2:12" x14ac:dyDescent="0.2">
      <c r="B2454" s="7">
        <v>2451</v>
      </c>
      <c r="C2454" s="21">
        <v>4.7086538144649692</v>
      </c>
      <c r="D2454" s="21">
        <v>3.0884095803625158</v>
      </c>
      <c r="E2454" s="21">
        <v>3.639577693270958</v>
      </c>
      <c r="F2454" s="21">
        <v>4</v>
      </c>
      <c r="G2454" s="21">
        <v>3.1818181818181817</v>
      </c>
      <c r="H2454" s="21">
        <v>19.485714285714288</v>
      </c>
      <c r="I2454" s="21">
        <v>15.5</v>
      </c>
      <c r="J2454" s="21">
        <v>13.167245340809766</v>
      </c>
      <c r="K2454" s="21">
        <v>17.034943398688494</v>
      </c>
      <c r="L2454" s="18">
        <v>20.075057529358677</v>
      </c>
    </row>
    <row r="2455" spans="2:12" x14ac:dyDescent="0.2">
      <c r="B2455" s="7">
        <v>2452</v>
      </c>
      <c r="C2455" s="21">
        <v>3.7992074323942906</v>
      </c>
      <c r="D2455" s="21">
        <v>3.0666379084918645</v>
      </c>
      <c r="E2455" s="21">
        <v>3.4124185651275525</v>
      </c>
      <c r="F2455" s="21">
        <v>3</v>
      </c>
      <c r="G2455" s="21">
        <v>4.0909090909090908</v>
      </c>
      <c r="H2455" s="21">
        <v>15.155555555555555</v>
      </c>
      <c r="I2455" s="21">
        <v>20.666666666666668</v>
      </c>
      <c r="J2455" s="21">
        <v>16.319193174700416</v>
      </c>
      <c r="K2455" s="21">
        <v>18.16893174641444</v>
      </c>
      <c r="L2455" s="18">
        <v>20.217580898062678</v>
      </c>
    </row>
    <row r="2456" spans="2:12" x14ac:dyDescent="0.2">
      <c r="B2456" s="7">
        <v>2453</v>
      </c>
      <c r="C2456" s="21">
        <v>5.506115247551242</v>
      </c>
      <c r="D2456" s="21">
        <v>2.9968248711233483</v>
      </c>
      <c r="E2456" s="21">
        <v>3.4330566232749646</v>
      </c>
      <c r="F2456" s="21">
        <v>7</v>
      </c>
      <c r="G2456" s="21">
        <v>3</v>
      </c>
      <c r="H2456" s="21">
        <v>20.666666666666668</v>
      </c>
      <c r="I2456" s="21">
        <v>8.8571428571428577</v>
      </c>
      <c r="J2456" s="21">
        <v>11.260207462525148</v>
      </c>
      <c r="K2456" s="21">
        <v>18.059707952283961</v>
      </c>
      <c r="L2456" s="18">
        <v>20.688562951214276</v>
      </c>
    </row>
    <row r="2457" spans="2:12" x14ac:dyDescent="0.2">
      <c r="B2457" s="7">
        <v>2454</v>
      </c>
      <c r="C2457" s="21">
        <v>2.6012167337926257</v>
      </c>
      <c r="D2457" s="21">
        <v>3.025572803438823</v>
      </c>
      <c r="E2457" s="21">
        <v>3.3825941371287227</v>
      </c>
      <c r="F2457" s="21">
        <v>6</v>
      </c>
      <c r="G2457" s="21">
        <v>2.4545454545454546</v>
      </c>
      <c r="H2457" s="21">
        <v>25.25925925925926</v>
      </c>
      <c r="I2457" s="21">
        <v>10.333333333333334</v>
      </c>
      <c r="J2457" s="21">
        <v>23.834999673250127</v>
      </c>
      <c r="K2457" s="21">
        <v>18.329127730537607</v>
      </c>
      <c r="L2457" s="18">
        <v>20.491987477389962</v>
      </c>
    </row>
    <row r="2458" spans="2:12" x14ac:dyDescent="0.2">
      <c r="B2458" s="7">
        <v>2455</v>
      </c>
      <c r="C2458" s="21">
        <v>2.9907036352779288</v>
      </c>
      <c r="D2458" s="21">
        <v>3.2117685468944299</v>
      </c>
      <c r="E2458" s="21">
        <v>3.3832897115233647</v>
      </c>
      <c r="F2458" s="21">
        <v>5</v>
      </c>
      <c r="G2458" s="21">
        <v>2.7272727272727271</v>
      </c>
      <c r="H2458" s="21">
        <v>22.733333333333334</v>
      </c>
      <c r="I2458" s="21">
        <v>12.4</v>
      </c>
      <c r="J2458" s="21">
        <v>20.730907358608363</v>
      </c>
      <c r="K2458" s="21">
        <v>18.325359424240318</v>
      </c>
      <c r="L2458" s="18">
        <v>19.304006217991624</v>
      </c>
    </row>
    <row r="2459" spans="2:12" x14ac:dyDescent="0.2">
      <c r="B2459" s="7">
        <v>2456</v>
      </c>
      <c r="C2459" s="21">
        <v>4.5841868828629462</v>
      </c>
      <c r="D2459" s="21">
        <v>3.1268305684381428</v>
      </c>
      <c r="E2459" s="21">
        <v>3.2098372707910769</v>
      </c>
      <c r="F2459" s="21">
        <v>3</v>
      </c>
      <c r="G2459" s="21">
        <v>3.8181818181818183</v>
      </c>
      <c r="H2459" s="21">
        <v>16.238095238095237</v>
      </c>
      <c r="I2459" s="21">
        <v>20.666666666666668</v>
      </c>
      <c r="J2459" s="21">
        <v>13.524754026013738</v>
      </c>
      <c r="K2459" s="21">
        <v>19.315620939475185</v>
      </c>
      <c r="L2459" s="18">
        <v>19.828384891020526</v>
      </c>
    </row>
    <row r="2460" spans="2:12" x14ac:dyDescent="0.2">
      <c r="B2460" s="7">
        <v>2457</v>
      </c>
      <c r="C2460" s="21">
        <v>2.9638918599270401</v>
      </c>
      <c r="D2460" s="21">
        <v>3.1131120470969704</v>
      </c>
      <c r="E2460" s="21">
        <v>3.2573458121433436</v>
      </c>
      <c r="F2460" s="21">
        <v>2</v>
      </c>
      <c r="G2460" s="21">
        <v>4.7272727272727275</v>
      </c>
      <c r="H2460" s="21">
        <v>13.115384615384615</v>
      </c>
      <c r="I2460" s="21">
        <v>31</v>
      </c>
      <c r="J2460" s="21">
        <v>20.918442011418801</v>
      </c>
      <c r="K2460" s="21">
        <v>19.033901702688365</v>
      </c>
      <c r="L2460" s="18">
        <v>19.915762446718244</v>
      </c>
    </row>
    <row r="2461" spans="2:12" x14ac:dyDescent="0.2">
      <c r="B2461" s="7">
        <v>2458</v>
      </c>
      <c r="C2461" s="21">
        <v>4.4960396722921789</v>
      </c>
      <c r="D2461" s="21">
        <v>3.074329300332816</v>
      </c>
      <c r="E2461" s="21">
        <v>3.5091866783545336</v>
      </c>
      <c r="F2461" s="21">
        <v>3</v>
      </c>
      <c r="G2461" s="21">
        <v>3.8181818181818183</v>
      </c>
      <c r="H2461" s="21">
        <v>16.238095238095237</v>
      </c>
      <c r="I2461" s="21">
        <v>20.666666666666668</v>
      </c>
      <c r="J2461" s="21">
        <v>13.789913906251421</v>
      </c>
      <c r="K2461" s="21">
        <v>17.667911593997033</v>
      </c>
      <c r="L2461" s="18">
        <v>20.167000325335383</v>
      </c>
    </row>
    <row r="2462" spans="2:12" x14ac:dyDescent="0.2">
      <c r="B2462" s="7">
        <v>2459</v>
      </c>
      <c r="C2462" s="21">
        <v>5.6333491247525913</v>
      </c>
      <c r="D2462" s="21">
        <v>3.0648028678658172</v>
      </c>
      <c r="E2462" s="21">
        <v>3.3125116586646026</v>
      </c>
      <c r="F2462" s="21">
        <v>6</v>
      </c>
      <c r="G2462" s="21">
        <v>3</v>
      </c>
      <c r="H2462" s="21">
        <v>20.666666666666668</v>
      </c>
      <c r="I2462" s="21">
        <v>10.333333333333334</v>
      </c>
      <c r="J2462" s="21">
        <v>11.005886307947042</v>
      </c>
      <c r="K2462" s="21">
        <v>18.716915256079286</v>
      </c>
      <c r="L2462" s="18">
        <v>20.229686108057528</v>
      </c>
    </row>
    <row r="2463" spans="2:12" x14ac:dyDescent="0.2">
      <c r="B2463" s="7">
        <v>2460</v>
      </c>
      <c r="C2463" s="21">
        <v>4.773450775436241</v>
      </c>
      <c r="D2463" s="21">
        <v>3.049130753720799</v>
      </c>
      <c r="E2463" s="21">
        <v>3.2362779771165817</v>
      </c>
      <c r="F2463" s="21">
        <v>4</v>
      </c>
      <c r="G2463" s="21">
        <v>2.7272727272727271</v>
      </c>
      <c r="H2463" s="21">
        <v>22.733333333333334</v>
      </c>
      <c r="I2463" s="21">
        <v>15.5</v>
      </c>
      <c r="J2463" s="21">
        <v>12.988507249105105</v>
      </c>
      <c r="K2463" s="21">
        <v>19.157810434825496</v>
      </c>
      <c r="L2463" s="18">
        <v>20.333663921871018</v>
      </c>
    </row>
    <row r="2464" spans="2:12" x14ac:dyDescent="0.2">
      <c r="B2464" s="7">
        <v>2461</v>
      </c>
      <c r="C2464" s="21">
        <v>3.0600605306106297</v>
      </c>
      <c r="D2464" s="21">
        <v>2.9659283425511398</v>
      </c>
      <c r="E2464" s="21">
        <v>3.3883523757433429</v>
      </c>
      <c r="F2464" s="21">
        <v>6</v>
      </c>
      <c r="G2464" s="21">
        <v>3.8181818181818183</v>
      </c>
      <c r="H2464" s="21">
        <v>16.238095238095237</v>
      </c>
      <c r="I2464" s="21">
        <v>10.333333333333334</v>
      </c>
      <c r="J2464" s="21">
        <v>20.261037119951354</v>
      </c>
      <c r="K2464" s="21">
        <v>18.297978818214954</v>
      </c>
      <c r="L2464" s="18">
        <v>20.904078871531592</v>
      </c>
    </row>
    <row r="2465" spans="2:12" x14ac:dyDescent="0.2">
      <c r="B2465" s="7">
        <v>2462</v>
      </c>
      <c r="C2465" s="21">
        <v>3.3406153714754363</v>
      </c>
      <c r="D2465" s="21">
        <v>3.1197133891161899</v>
      </c>
      <c r="E2465" s="21">
        <v>3.5346331676334337</v>
      </c>
      <c r="F2465" s="21">
        <v>2</v>
      </c>
      <c r="G2465" s="21">
        <v>2.6363636363636362</v>
      </c>
      <c r="H2465" s="21">
        <v>23.517241379310345</v>
      </c>
      <c r="I2465" s="21">
        <v>31</v>
      </c>
      <c r="J2465" s="21">
        <v>18.559454802669098</v>
      </c>
      <c r="K2465" s="21">
        <v>17.540716973894995</v>
      </c>
      <c r="L2465" s="18">
        <v>19.873620511519011</v>
      </c>
    </row>
    <row r="2466" spans="2:12" x14ac:dyDescent="0.2">
      <c r="B2466" s="7">
        <v>2463</v>
      </c>
      <c r="C2466" s="21">
        <v>4.858474457157854</v>
      </c>
      <c r="D2466" s="21">
        <v>3.13372153832686</v>
      </c>
      <c r="E2466" s="21">
        <v>3.2565302023226073</v>
      </c>
      <c r="F2466" s="21">
        <v>5</v>
      </c>
      <c r="G2466" s="21">
        <v>2.9090909090909092</v>
      </c>
      <c r="H2466" s="21">
        <v>21.3125</v>
      </c>
      <c r="I2466" s="21">
        <v>12.4</v>
      </c>
      <c r="J2466" s="21">
        <v>12.761207359782892</v>
      </c>
      <c r="K2466" s="21">
        <v>19.038668812523419</v>
      </c>
      <c r="L2466" s="18">
        <v>19.784782802719196</v>
      </c>
    </row>
    <row r="2467" spans="2:12" x14ac:dyDescent="0.2">
      <c r="B2467" s="7">
        <v>2464</v>
      </c>
      <c r="C2467" s="21">
        <v>4.248411298548973</v>
      </c>
      <c r="D2467" s="21">
        <v>2.9532165218438382</v>
      </c>
      <c r="E2467" s="21">
        <v>3.3554727159091291</v>
      </c>
      <c r="F2467" s="21">
        <v>4</v>
      </c>
      <c r="G2467" s="21">
        <v>3.3636363636363638</v>
      </c>
      <c r="H2467" s="21">
        <v>18.432432432432432</v>
      </c>
      <c r="I2467" s="21">
        <v>15.5</v>
      </c>
      <c r="J2467" s="21">
        <v>14.59369059233409</v>
      </c>
      <c r="K2467" s="21">
        <v>18.47727734636095</v>
      </c>
      <c r="L2467" s="18">
        <v>20.994058356848942</v>
      </c>
    </row>
    <row r="2468" spans="2:12" x14ac:dyDescent="0.2">
      <c r="B2468" s="7">
        <v>2465</v>
      </c>
      <c r="C2468" s="21">
        <v>4.015125776689465</v>
      </c>
      <c r="D2468" s="21">
        <v>3.0699526838619247</v>
      </c>
      <c r="E2468" s="21">
        <v>3.5241343769730555</v>
      </c>
      <c r="F2468" s="21">
        <v>2</v>
      </c>
      <c r="G2468" s="21">
        <v>2.7272727272727271</v>
      </c>
      <c r="H2468" s="21">
        <v>22.733333333333334</v>
      </c>
      <c r="I2468" s="21">
        <v>31</v>
      </c>
      <c r="J2468" s="21">
        <v>15.441608419828876</v>
      </c>
      <c r="K2468" s="21">
        <v>17.592972732570132</v>
      </c>
      <c r="L2468" s="18">
        <v>20.195751004867454</v>
      </c>
    </row>
    <row r="2469" spans="2:12" x14ac:dyDescent="0.2">
      <c r="B2469" s="7">
        <v>2466</v>
      </c>
      <c r="C2469" s="21">
        <v>3.5992012202313921</v>
      </c>
      <c r="D2469" s="21">
        <v>3.2176160304214578</v>
      </c>
      <c r="E2469" s="21">
        <v>3.2287288368209324</v>
      </c>
      <c r="F2469" s="21">
        <v>6</v>
      </c>
      <c r="G2469" s="21">
        <v>3.7272727272727271</v>
      </c>
      <c r="H2469" s="21">
        <v>16.634146341463417</v>
      </c>
      <c r="I2469" s="21">
        <v>10.333333333333334</v>
      </c>
      <c r="J2469" s="21">
        <v>17.226044393265134</v>
      </c>
      <c r="K2469" s="21">
        <v>19.202603604533845</v>
      </c>
      <c r="L2469" s="18">
        <v>19.268924388059741</v>
      </c>
    </row>
    <row r="2470" spans="2:12" x14ac:dyDescent="0.2">
      <c r="B2470" s="7">
        <v>2467</v>
      </c>
      <c r="C2470" s="21">
        <v>4.1661830094160246</v>
      </c>
      <c r="D2470" s="21">
        <v>3.2262327189879594</v>
      </c>
      <c r="E2470" s="21">
        <v>3.1190900623638367</v>
      </c>
      <c r="F2470" s="21">
        <v>3</v>
      </c>
      <c r="G2470" s="21">
        <v>3.3636363636363638</v>
      </c>
      <c r="H2470" s="21">
        <v>18.432432432432432</v>
      </c>
      <c r="I2470" s="21">
        <v>20.666666666666668</v>
      </c>
      <c r="J2470" s="21">
        <v>14.881727437290509</v>
      </c>
      <c r="K2470" s="21">
        <v>19.877592105504199</v>
      </c>
      <c r="L2470" s="18">
        <v>19.217460549296288</v>
      </c>
    </row>
    <row r="2471" spans="2:12" x14ac:dyDescent="0.2">
      <c r="B2471" s="7">
        <v>2468</v>
      </c>
      <c r="C2471" s="21">
        <v>3.7268499729000233</v>
      </c>
      <c r="D2471" s="21">
        <v>3.2297395174638539</v>
      </c>
      <c r="E2471" s="21">
        <v>3.0567150530194209</v>
      </c>
      <c r="F2471" s="21">
        <v>6</v>
      </c>
      <c r="G2471" s="21">
        <v>3.1818181818181817</v>
      </c>
      <c r="H2471" s="21">
        <v>19.485714285714288</v>
      </c>
      <c r="I2471" s="21">
        <v>10.333333333333334</v>
      </c>
      <c r="J2471" s="21">
        <v>16.636033232042102</v>
      </c>
      <c r="K2471" s="21">
        <v>20.283212181899795</v>
      </c>
      <c r="L2471" s="18">
        <v>19.196594544158586</v>
      </c>
    </row>
    <row r="2472" spans="2:12" x14ac:dyDescent="0.2">
      <c r="B2472" s="7">
        <v>2469</v>
      </c>
      <c r="C2472" s="21">
        <v>3.7899549831764805</v>
      </c>
      <c r="D2472" s="21">
        <v>3.1599451300373436</v>
      </c>
      <c r="E2472" s="21">
        <v>3.2147589631894764</v>
      </c>
      <c r="F2472" s="21">
        <v>2</v>
      </c>
      <c r="G2472" s="21">
        <v>3.2727272727272729</v>
      </c>
      <c r="H2472" s="21">
        <v>18.944444444444443</v>
      </c>
      <c r="I2472" s="21">
        <v>31</v>
      </c>
      <c r="J2472" s="21">
        <v>16.359033359292265</v>
      </c>
      <c r="K2472" s="21">
        <v>19.286049346134369</v>
      </c>
      <c r="L2472" s="18">
        <v>19.620593854826616</v>
      </c>
    </row>
    <row r="2473" spans="2:12" x14ac:dyDescent="0.2">
      <c r="B2473" s="7">
        <v>2470</v>
      </c>
      <c r="C2473" s="21">
        <v>4.1931997903505298</v>
      </c>
      <c r="D2473" s="21">
        <v>3.0465697947006034</v>
      </c>
      <c r="E2473" s="21">
        <v>3.3840455370465703</v>
      </c>
      <c r="F2473" s="21">
        <v>3</v>
      </c>
      <c r="G2473" s="21">
        <v>2.9090909090909092</v>
      </c>
      <c r="H2473" s="21">
        <v>21.3125</v>
      </c>
      <c r="I2473" s="21">
        <v>20.666666666666668</v>
      </c>
      <c r="J2473" s="21">
        <v>14.785844486274078</v>
      </c>
      <c r="K2473" s="21">
        <v>18.321266460885326</v>
      </c>
      <c r="L2473" s="18">
        <v>20.350756482863687</v>
      </c>
    </row>
    <row r="2474" spans="2:12" x14ac:dyDescent="0.2">
      <c r="B2474" s="7">
        <v>2471</v>
      </c>
      <c r="C2474" s="21">
        <v>4.6808179170914688</v>
      </c>
      <c r="D2474" s="21">
        <v>2.9942080503219017</v>
      </c>
      <c r="E2474" s="21">
        <v>3.4745812388711492</v>
      </c>
      <c r="F2474" s="21">
        <v>3</v>
      </c>
      <c r="G2474" s="21">
        <v>2.7272727272727271</v>
      </c>
      <c r="H2474" s="21">
        <v>22.733333333333334</v>
      </c>
      <c r="I2474" s="21">
        <v>20.666666666666668</v>
      </c>
      <c r="J2474" s="21">
        <v>13.245548341800292</v>
      </c>
      <c r="K2474" s="21">
        <v>17.843876927207226</v>
      </c>
      <c r="L2474" s="18">
        <v>20.706643946580297</v>
      </c>
    </row>
    <row r="2475" spans="2:12" x14ac:dyDescent="0.2">
      <c r="B2475" s="7">
        <v>2472</v>
      </c>
      <c r="C2475" s="21">
        <v>5.9204529948227052</v>
      </c>
      <c r="D2475" s="21">
        <v>3.0698467424751659</v>
      </c>
      <c r="E2475" s="21">
        <v>3.2754708104872781</v>
      </c>
      <c r="F2475" s="21">
        <v>6</v>
      </c>
      <c r="G2475" s="21">
        <v>3.0909090909090908</v>
      </c>
      <c r="H2475" s="21">
        <v>20.058823529411764</v>
      </c>
      <c r="I2475" s="21">
        <v>10.333333333333334</v>
      </c>
      <c r="J2475" s="21">
        <v>10.47217164872646</v>
      </c>
      <c r="K2475" s="21">
        <v>18.928576558060218</v>
      </c>
      <c r="L2475" s="18">
        <v>20.196447966653359</v>
      </c>
    </row>
    <row r="2476" spans="2:12" x14ac:dyDescent="0.2">
      <c r="B2476" s="7">
        <v>2473</v>
      </c>
      <c r="C2476" s="21">
        <v>5.9496885171512828</v>
      </c>
      <c r="D2476" s="21">
        <v>3.1068573789274727</v>
      </c>
      <c r="E2476" s="21">
        <v>3.2350316791335794</v>
      </c>
      <c r="F2476" s="21">
        <v>7</v>
      </c>
      <c r="G2476" s="21">
        <v>3.8181818181818183</v>
      </c>
      <c r="H2476" s="21">
        <v>16.238095238095237</v>
      </c>
      <c r="I2476" s="21">
        <v>8.8571428571428577</v>
      </c>
      <c r="J2476" s="21">
        <v>10.420713592194179</v>
      </c>
      <c r="K2476" s="21">
        <v>19.165190993308947</v>
      </c>
      <c r="L2476" s="18">
        <v>19.955856493613236</v>
      </c>
    </row>
    <row r="2477" spans="2:12" x14ac:dyDescent="0.2">
      <c r="B2477" s="7">
        <v>2474</v>
      </c>
      <c r="C2477" s="21">
        <v>4.1042050244998318</v>
      </c>
      <c r="D2477" s="21">
        <v>3.1426687113605665</v>
      </c>
      <c r="E2477" s="21">
        <v>3.3212920048489116</v>
      </c>
      <c r="F2477" s="21">
        <v>5</v>
      </c>
      <c r="G2477" s="21">
        <v>3.3636363636363638</v>
      </c>
      <c r="H2477" s="21">
        <v>18.432432432432432</v>
      </c>
      <c r="I2477" s="21">
        <v>12.4</v>
      </c>
      <c r="J2477" s="21">
        <v>15.106457798744049</v>
      </c>
      <c r="K2477" s="21">
        <v>18.667434212193104</v>
      </c>
      <c r="L2477" s="18">
        <v>19.728455556219963</v>
      </c>
    </row>
    <row r="2478" spans="2:12" x14ac:dyDescent="0.2">
      <c r="B2478" s="7">
        <v>2475</v>
      </c>
      <c r="C2478" s="21">
        <v>4.6378879999910625</v>
      </c>
      <c r="D2478" s="21">
        <v>3.176364527739326</v>
      </c>
      <c r="E2478" s="21">
        <v>3.0733550007838373</v>
      </c>
      <c r="F2478" s="21">
        <v>7</v>
      </c>
      <c r="G2478" s="21">
        <v>3.1818181818181817</v>
      </c>
      <c r="H2478" s="21">
        <v>19.485714285714288</v>
      </c>
      <c r="I2478" s="21">
        <v>8.8571428571428577</v>
      </c>
      <c r="J2478" s="21">
        <v>13.368153780367159</v>
      </c>
      <c r="K2478" s="21">
        <v>20.173393566375296</v>
      </c>
      <c r="L2478" s="18">
        <v>19.519170252202283</v>
      </c>
    </row>
    <row r="2479" spans="2:12" x14ac:dyDescent="0.2">
      <c r="B2479" s="7">
        <v>2476</v>
      </c>
      <c r="C2479" s="21">
        <v>2.4956167705993155</v>
      </c>
      <c r="D2479" s="21">
        <v>2.8203868890060808</v>
      </c>
      <c r="E2479" s="21">
        <v>3.5064511967563989</v>
      </c>
      <c r="F2479" s="21">
        <v>6</v>
      </c>
      <c r="G2479" s="21">
        <v>3</v>
      </c>
      <c r="H2479" s="21">
        <v>20.666666666666668</v>
      </c>
      <c r="I2479" s="21">
        <v>10.333333333333334</v>
      </c>
      <c r="J2479" s="21">
        <v>24.84355800554701</v>
      </c>
      <c r="K2479" s="21">
        <v>17.681694830760048</v>
      </c>
      <c r="L2479" s="18">
        <v>21.982799679603222</v>
      </c>
    </row>
    <row r="2480" spans="2:12" x14ac:dyDescent="0.2">
      <c r="B2480" s="7">
        <v>2477</v>
      </c>
      <c r="C2480" s="21">
        <v>4.8920627465847222</v>
      </c>
      <c r="D2480" s="21">
        <v>2.8383344871678888</v>
      </c>
      <c r="E2480" s="21">
        <v>3.4399976865540358</v>
      </c>
      <c r="F2480" s="21">
        <v>5</v>
      </c>
      <c r="G2480" s="21">
        <v>2.9090909090909092</v>
      </c>
      <c r="H2480" s="21">
        <v>21.3125</v>
      </c>
      <c r="I2480" s="21">
        <v>12.4</v>
      </c>
      <c r="J2480" s="21">
        <v>12.673590510114334</v>
      </c>
      <c r="K2480" s="21">
        <v>18.023267934841996</v>
      </c>
      <c r="L2480" s="18">
        <v>21.843796170008158</v>
      </c>
    </row>
    <row r="2481" spans="2:12" x14ac:dyDescent="0.2">
      <c r="B2481" s="7">
        <v>2478</v>
      </c>
      <c r="C2481" s="21">
        <v>4.0897883923294733</v>
      </c>
      <c r="D2481" s="21">
        <v>3.1372296681132581</v>
      </c>
      <c r="E2481" s="21">
        <v>3.3992594129364107</v>
      </c>
      <c r="F2481" s="21">
        <v>7</v>
      </c>
      <c r="G2481" s="21">
        <v>2.9090909090909092</v>
      </c>
      <c r="H2481" s="21">
        <v>21.3125</v>
      </c>
      <c r="I2481" s="21">
        <v>8.8571428571428577</v>
      </c>
      <c r="J2481" s="21">
        <v>15.159708535601242</v>
      </c>
      <c r="K2481" s="21">
        <v>18.239266989759404</v>
      </c>
      <c r="L2481" s="18">
        <v>19.7626589567754</v>
      </c>
    </row>
    <row r="2482" spans="2:12" x14ac:dyDescent="0.2">
      <c r="B2482" s="7">
        <v>2479</v>
      </c>
      <c r="C2482" s="21">
        <v>5.7687360550038846</v>
      </c>
      <c r="D2482" s="21">
        <v>3.2245477500295627</v>
      </c>
      <c r="E2482" s="21">
        <v>3.3193267267170512</v>
      </c>
      <c r="F2482" s="21">
        <v>3</v>
      </c>
      <c r="G2482" s="21">
        <v>2.9090909090909092</v>
      </c>
      <c r="H2482" s="21">
        <v>21.3125</v>
      </c>
      <c r="I2482" s="21">
        <v>20.666666666666668</v>
      </c>
      <c r="J2482" s="21">
        <v>10.747588277369756</v>
      </c>
      <c r="K2482" s="21">
        <v>18.678486664469006</v>
      </c>
      <c r="L2482" s="18">
        <v>19.227502523239604</v>
      </c>
    </row>
    <row r="2483" spans="2:12" x14ac:dyDescent="0.2">
      <c r="B2483" s="7">
        <v>2480</v>
      </c>
      <c r="C2483" s="21">
        <v>3.6671462294467245</v>
      </c>
      <c r="D2483" s="21">
        <v>3.0451837830037052</v>
      </c>
      <c r="E2483" s="21">
        <v>3.1516509924332921</v>
      </c>
      <c r="F2483" s="21">
        <v>3</v>
      </c>
      <c r="G2483" s="21">
        <v>3.5454545454545454</v>
      </c>
      <c r="H2483" s="21">
        <v>17.487179487179489</v>
      </c>
      <c r="I2483" s="21">
        <v>20.666666666666668</v>
      </c>
      <c r="J2483" s="21">
        <v>16.906879660851203</v>
      </c>
      <c r="K2483" s="21">
        <v>19.672228983746617</v>
      </c>
      <c r="L2483" s="18">
        <v>20.360019104937077</v>
      </c>
    </row>
    <row r="2484" spans="2:12" x14ac:dyDescent="0.2">
      <c r="B2484" s="7">
        <v>2481</v>
      </c>
      <c r="C2484" s="21">
        <v>4.307317680463207</v>
      </c>
      <c r="D2484" s="21">
        <v>2.8985446706815292</v>
      </c>
      <c r="E2484" s="21">
        <v>3.460319962650007</v>
      </c>
      <c r="F2484" s="21">
        <v>6</v>
      </c>
      <c r="G2484" s="21">
        <v>2.5454545454545454</v>
      </c>
      <c r="H2484" s="21">
        <v>24.357142857142858</v>
      </c>
      <c r="I2484" s="21">
        <v>10.333333333333334</v>
      </c>
      <c r="J2484" s="21">
        <v>14.394108955839206</v>
      </c>
      <c r="K2484" s="21">
        <v>17.917418235658971</v>
      </c>
      <c r="L2484" s="18">
        <v>21.390044675565431</v>
      </c>
    </row>
    <row r="2485" spans="2:12" x14ac:dyDescent="0.2">
      <c r="B2485" s="7">
        <v>2482</v>
      </c>
      <c r="C2485" s="21">
        <v>4.1362441404355899</v>
      </c>
      <c r="D2485" s="21">
        <v>3.1992808510901112</v>
      </c>
      <c r="E2485" s="21">
        <v>3.1665589868244215</v>
      </c>
      <c r="F2485" s="21">
        <v>6</v>
      </c>
      <c r="G2485" s="21">
        <v>3.4545454545454546</v>
      </c>
      <c r="H2485" s="21">
        <v>17.94736842105263</v>
      </c>
      <c r="I2485" s="21">
        <v>10.333333333333334</v>
      </c>
      <c r="J2485" s="21">
        <v>14.989444020939912</v>
      </c>
      <c r="K2485" s="21">
        <v>19.579613156733455</v>
      </c>
      <c r="L2485" s="18">
        <v>19.379355200677161</v>
      </c>
    </row>
    <row r="2486" spans="2:12" x14ac:dyDescent="0.2">
      <c r="B2486" s="7">
        <v>2483</v>
      </c>
      <c r="C2486" s="21">
        <v>5.8031689811374516</v>
      </c>
      <c r="D2486" s="21">
        <v>3.1270987946088957</v>
      </c>
      <c r="E2486" s="21">
        <v>3.2345680222188777</v>
      </c>
      <c r="F2486" s="21">
        <v>5</v>
      </c>
      <c r="G2486" s="21">
        <v>2.6363636363636362</v>
      </c>
      <c r="H2486" s="21">
        <v>23.517241379310345</v>
      </c>
      <c r="I2486" s="21">
        <v>12.4</v>
      </c>
      <c r="J2486" s="21">
        <v>10.683817790163276</v>
      </c>
      <c r="K2486" s="21">
        <v>19.167938214348847</v>
      </c>
      <c r="L2486" s="18">
        <v>19.82668411592487</v>
      </c>
    </row>
    <row r="2487" spans="2:12" x14ac:dyDescent="0.2">
      <c r="B2487" s="7">
        <v>2484</v>
      </c>
      <c r="C2487" s="21">
        <v>5.0344539760478337</v>
      </c>
      <c r="D2487" s="21">
        <v>3.175276589749231</v>
      </c>
      <c r="E2487" s="21">
        <v>3.5143476554451469</v>
      </c>
      <c r="F2487" s="21">
        <v>4</v>
      </c>
      <c r="G2487" s="21">
        <v>3.9090909090909092</v>
      </c>
      <c r="H2487" s="21">
        <v>15.86046511627907</v>
      </c>
      <c r="I2487" s="21">
        <v>15.5</v>
      </c>
      <c r="J2487" s="21">
        <v>12.315138899863671</v>
      </c>
      <c r="K2487" s="21">
        <v>17.641965473716553</v>
      </c>
      <c r="L2487" s="18">
        <v>19.525858062303946</v>
      </c>
    </row>
    <row r="2488" spans="2:12" x14ac:dyDescent="0.2">
      <c r="B2488" s="7">
        <v>2485</v>
      </c>
      <c r="C2488" s="21">
        <v>5.1525936609291367</v>
      </c>
      <c r="D2488" s="21">
        <v>3.1166224644989327</v>
      </c>
      <c r="E2488" s="21">
        <v>3.4281662821140388</v>
      </c>
      <c r="F2488" s="21">
        <v>5</v>
      </c>
      <c r="G2488" s="21">
        <v>3.1818181818181817</v>
      </c>
      <c r="H2488" s="21">
        <v>19.485714285714288</v>
      </c>
      <c r="I2488" s="21">
        <v>12.4</v>
      </c>
      <c r="J2488" s="21">
        <v>12.032774963438492</v>
      </c>
      <c r="K2488" s="21">
        <v>18.085470452082802</v>
      </c>
      <c r="L2488" s="18">
        <v>19.893330265771507</v>
      </c>
    </row>
    <row r="2489" spans="2:12" x14ac:dyDescent="0.2">
      <c r="B2489" s="7">
        <v>2486</v>
      </c>
      <c r="C2489" s="21">
        <v>5.4188820345816744</v>
      </c>
      <c r="D2489" s="21">
        <v>3.1151840572402736</v>
      </c>
      <c r="E2489" s="21">
        <v>3.2667687994277497</v>
      </c>
      <c r="F2489" s="21">
        <v>7</v>
      </c>
      <c r="G2489" s="21">
        <v>3.3636363636363638</v>
      </c>
      <c r="H2489" s="21">
        <v>18.432432432432432</v>
      </c>
      <c r="I2489" s="21">
        <v>8.8571428571428577</v>
      </c>
      <c r="J2489" s="21">
        <v>11.441474386106702</v>
      </c>
      <c r="K2489" s="21">
        <v>18.97899845586279</v>
      </c>
      <c r="L2489" s="18">
        <v>19.902515825959092</v>
      </c>
    </row>
    <row r="2490" spans="2:12" x14ac:dyDescent="0.2">
      <c r="B2490" s="7">
        <v>2487</v>
      </c>
      <c r="C2490" s="21">
        <v>5.6964981960402046</v>
      </c>
      <c r="D2490" s="21">
        <v>2.91317676368037</v>
      </c>
      <c r="E2490" s="21">
        <v>3.1215737148996903</v>
      </c>
      <c r="F2490" s="21">
        <v>5</v>
      </c>
      <c r="G2490" s="21">
        <v>3.4545454545454546</v>
      </c>
      <c r="H2490" s="21">
        <v>17.94736842105263</v>
      </c>
      <c r="I2490" s="21">
        <v>12.4</v>
      </c>
      <c r="J2490" s="21">
        <v>10.883879510941991</v>
      </c>
      <c r="K2490" s="21">
        <v>19.861776675035955</v>
      </c>
      <c r="L2490" s="18">
        <v>21.28260831027367</v>
      </c>
    </row>
    <row r="2491" spans="2:12" x14ac:dyDescent="0.2">
      <c r="B2491" s="7">
        <v>2488</v>
      </c>
      <c r="C2491" s="21">
        <v>2.9971759044460051</v>
      </c>
      <c r="D2491" s="21">
        <v>2.9690301312075533</v>
      </c>
      <c r="E2491" s="21">
        <v>3.1065836477003916</v>
      </c>
      <c r="F2491" s="21">
        <v>5</v>
      </c>
      <c r="G2491" s="21">
        <v>4.0909090909090908</v>
      </c>
      <c r="H2491" s="21">
        <v>15.155555555555555</v>
      </c>
      <c r="I2491" s="21">
        <v>12.4</v>
      </c>
      <c r="J2491" s="21">
        <v>20.686139878553448</v>
      </c>
      <c r="K2491" s="21">
        <v>19.957614869277606</v>
      </c>
      <c r="L2491" s="18">
        <v>20.88224007844056</v>
      </c>
    </row>
    <row r="2492" spans="2:12" x14ac:dyDescent="0.2">
      <c r="B2492" s="7">
        <v>2489</v>
      </c>
      <c r="C2492" s="21">
        <v>3.1966496243766169</v>
      </c>
      <c r="D2492" s="21">
        <v>3.1081718445557538</v>
      </c>
      <c r="E2492" s="21">
        <v>3.4690541048182069</v>
      </c>
      <c r="F2492" s="21">
        <v>3</v>
      </c>
      <c r="G2492" s="21">
        <v>2.3636363636363638</v>
      </c>
      <c r="H2492" s="21">
        <v>26.23076923076923</v>
      </c>
      <c r="I2492" s="21">
        <v>20.666666666666668</v>
      </c>
      <c r="J2492" s="21">
        <v>19.395306738407623</v>
      </c>
      <c r="K2492" s="21">
        <v>17.872307011264979</v>
      </c>
      <c r="L2492" s="18">
        <v>19.947417035064728</v>
      </c>
    </row>
    <row r="2493" spans="2:12" x14ac:dyDescent="0.2">
      <c r="B2493" s="7">
        <v>2490</v>
      </c>
      <c r="C2493" s="21">
        <v>4.9630145432938662</v>
      </c>
      <c r="D2493" s="21">
        <v>3.0435760979037951</v>
      </c>
      <c r="E2493" s="21">
        <v>3.0736002714282469</v>
      </c>
      <c r="F2493" s="21">
        <v>4</v>
      </c>
      <c r="G2493" s="21">
        <v>2.3636363636363638</v>
      </c>
      <c r="H2493" s="21">
        <v>26.23076923076923</v>
      </c>
      <c r="I2493" s="21">
        <v>15.5</v>
      </c>
      <c r="J2493" s="21">
        <v>12.492407479195434</v>
      </c>
      <c r="K2493" s="21">
        <v>20.171783747009403</v>
      </c>
      <c r="L2493" s="18">
        <v>20.37077372328601</v>
      </c>
    </row>
    <row r="2494" spans="2:12" x14ac:dyDescent="0.2">
      <c r="B2494" s="7">
        <v>2491</v>
      </c>
      <c r="C2494" s="21">
        <v>4.7805120571143327</v>
      </c>
      <c r="D2494" s="21">
        <v>3.001417901133637</v>
      </c>
      <c r="E2494" s="21">
        <v>3.5055402850650914</v>
      </c>
      <c r="F2494" s="21">
        <v>5</v>
      </c>
      <c r="G2494" s="21">
        <v>2.4545454545454546</v>
      </c>
      <c r="H2494" s="21">
        <v>25.25925925925926</v>
      </c>
      <c r="I2494" s="21">
        <v>12.4</v>
      </c>
      <c r="J2494" s="21">
        <v>12.969321959502629</v>
      </c>
      <c r="K2494" s="21">
        <v>17.686289404273321</v>
      </c>
      <c r="L2494" s="18">
        <v>20.656903517694943</v>
      </c>
    </row>
    <row r="2495" spans="2:12" x14ac:dyDescent="0.2">
      <c r="B2495" s="7">
        <v>2492</v>
      </c>
      <c r="C2495" s="21">
        <v>5.1102443976416065</v>
      </c>
      <c r="D2495" s="21">
        <v>2.9903050107427838</v>
      </c>
      <c r="E2495" s="21">
        <v>3.2896549418295606</v>
      </c>
      <c r="F2495" s="21">
        <v>4</v>
      </c>
      <c r="G2495" s="21">
        <v>2.3636363636363638</v>
      </c>
      <c r="H2495" s="21">
        <v>26.23076923076923</v>
      </c>
      <c r="I2495" s="21">
        <v>15.5</v>
      </c>
      <c r="J2495" s="21">
        <v>12.132492142374479</v>
      </c>
      <c r="K2495" s="21">
        <v>18.846961488768891</v>
      </c>
      <c r="L2495" s="18">
        <v>20.733670905564033</v>
      </c>
    </row>
    <row r="2496" spans="2:12" x14ac:dyDescent="0.2">
      <c r="B2496" s="7">
        <v>2493</v>
      </c>
      <c r="C2496" s="21">
        <v>5.0078447109354975</v>
      </c>
      <c r="D2496" s="21">
        <v>3.1657281386688103</v>
      </c>
      <c r="E2496" s="21">
        <v>3.2399874511285502</v>
      </c>
      <c r="F2496" s="21">
        <v>2</v>
      </c>
      <c r="G2496" s="21">
        <v>3.2727272727272729</v>
      </c>
      <c r="H2496" s="21">
        <v>18.944444444444443</v>
      </c>
      <c r="I2496" s="21">
        <v>31</v>
      </c>
      <c r="J2496" s="21">
        <v>12.380575592652114</v>
      </c>
      <c r="K2496" s="21">
        <v>19.135876584461524</v>
      </c>
      <c r="L2496" s="18">
        <v>19.584751843558816</v>
      </c>
    </row>
    <row r="2497" spans="2:12" x14ac:dyDescent="0.2">
      <c r="B2497" s="7">
        <v>2494</v>
      </c>
      <c r="C2497" s="21">
        <v>4.3410067013931677</v>
      </c>
      <c r="D2497" s="21">
        <v>3.1462782313391289</v>
      </c>
      <c r="E2497" s="21">
        <v>3.2589801719152676</v>
      </c>
      <c r="F2497" s="21">
        <v>5</v>
      </c>
      <c r="G2497" s="21">
        <v>2.6363636363636362</v>
      </c>
      <c r="H2497" s="21">
        <v>23.517241379310345</v>
      </c>
      <c r="I2497" s="21">
        <v>12.4</v>
      </c>
      <c r="J2497" s="21">
        <v>14.282401356372525</v>
      </c>
      <c r="K2497" s="21">
        <v>19.024356310693129</v>
      </c>
      <c r="L2497" s="18">
        <v>19.705822384821754</v>
      </c>
    </row>
    <row r="2498" spans="2:12" x14ac:dyDescent="0.2">
      <c r="B2498" s="7">
        <v>2495</v>
      </c>
      <c r="C2498" s="21">
        <v>2.9062347524053047</v>
      </c>
      <c r="D2498" s="21">
        <v>3.1466995658160029</v>
      </c>
      <c r="E2498" s="21">
        <v>3.2950867715440775</v>
      </c>
      <c r="F2498" s="21">
        <v>4</v>
      </c>
      <c r="G2498" s="21">
        <v>3.8181818181818183</v>
      </c>
      <c r="H2498" s="21">
        <v>16.238095238095237</v>
      </c>
      <c r="I2498" s="21">
        <v>15.5</v>
      </c>
      <c r="J2498" s="21">
        <v>21.333445258916736</v>
      </c>
      <c r="K2498" s="21">
        <v>18.815892963858673</v>
      </c>
      <c r="L2498" s="18">
        <v>19.703183829029495</v>
      </c>
    </row>
    <row r="2499" spans="2:12" x14ac:dyDescent="0.2">
      <c r="B2499" s="7">
        <v>2496</v>
      </c>
      <c r="C2499" s="21">
        <v>3.6424928772239173</v>
      </c>
      <c r="D2499" s="21">
        <v>3.1874782350643249</v>
      </c>
      <c r="E2499" s="21">
        <v>3.2961016293718846</v>
      </c>
      <c r="F2499" s="21">
        <v>3</v>
      </c>
      <c r="G2499" s="21">
        <v>2.2727272727272729</v>
      </c>
      <c r="H2499" s="21">
        <v>27.279999999999998</v>
      </c>
      <c r="I2499" s="21">
        <v>20.666666666666668</v>
      </c>
      <c r="J2499" s="21">
        <v>17.021309880296201</v>
      </c>
      <c r="K2499" s="21">
        <v>18.810099618140388</v>
      </c>
      <c r="L2499" s="18">
        <v>19.451113208542054</v>
      </c>
    </row>
    <row r="2500" spans="2:12" x14ac:dyDescent="0.2">
      <c r="B2500" s="7">
        <v>2497</v>
      </c>
      <c r="C2500" s="21">
        <v>4.9691935433334757</v>
      </c>
      <c r="D2500" s="21">
        <v>2.9713388746041152</v>
      </c>
      <c r="E2500" s="21">
        <v>3.2100976216597661</v>
      </c>
      <c r="F2500" s="21">
        <v>7</v>
      </c>
      <c r="G2500" s="21">
        <v>2.9090909090909092</v>
      </c>
      <c r="H2500" s="21">
        <v>21.3125</v>
      </c>
      <c r="I2500" s="21">
        <v>8.8571428571428577</v>
      </c>
      <c r="J2500" s="21">
        <v>12.476873653508099</v>
      </c>
      <c r="K2500" s="21">
        <v>19.314054370702653</v>
      </c>
      <c r="L2500" s="18">
        <v>20.866014485897551</v>
      </c>
    </row>
    <row r="2501" spans="2:12" x14ac:dyDescent="0.2">
      <c r="B2501" s="7">
        <v>2498</v>
      </c>
      <c r="C2501" s="21">
        <v>3.4678858492059135</v>
      </c>
      <c r="D2501" s="21">
        <v>3.0777014655095773</v>
      </c>
      <c r="E2501" s="21">
        <v>3.4996680516334244</v>
      </c>
      <c r="F2501" s="21">
        <v>7</v>
      </c>
      <c r="G2501" s="21">
        <v>2.4545454545454546</v>
      </c>
      <c r="H2501" s="21">
        <v>25.25925925925926</v>
      </c>
      <c r="I2501" s="21">
        <v>8.8571428571428577</v>
      </c>
      <c r="J2501" s="21">
        <v>17.87832780430098</v>
      </c>
      <c r="K2501" s="21">
        <v>17.715965938844487</v>
      </c>
      <c r="L2501" s="18">
        <v>20.144903816957637</v>
      </c>
    </row>
    <row r="2502" spans="2:12" x14ac:dyDescent="0.2">
      <c r="B2502" s="7">
        <v>2499</v>
      </c>
      <c r="C2502" s="21">
        <v>5.3502566873466471</v>
      </c>
      <c r="D2502" s="21">
        <v>2.9625764206791256</v>
      </c>
      <c r="E2502" s="21">
        <v>3.6405607614945454</v>
      </c>
      <c r="F2502" s="21">
        <v>5</v>
      </c>
      <c r="G2502" s="21">
        <v>3.6363636363636362</v>
      </c>
      <c r="H2502" s="21">
        <v>17.05</v>
      </c>
      <c r="I2502" s="21">
        <v>12.4</v>
      </c>
      <c r="J2502" s="21">
        <v>11.588229055744176</v>
      </c>
      <c r="K2502" s="21">
        <v>17.030343417355127</v>
      </c>
      <c r="L2502" s="18">
        <v>20.927730190260355</v>
      </c>
    </row>
    <row r="2503" spans="2:12" x14ac:dyDescent="0.2">
      <c r="B2503" s="7">
        <v>2500</v>
      </c>
      <c r="C2503" s="21">
        <v>4.4066551840346406</v>
      </c>
      <c r="D2503" s="21">
        <v>3.1135140924878022</v>
      </c>
      <c r="E2503" s="21">
        <v>3.0189687152386697</v>
      </c>
      <c r="F2503" s="21">
        <v>5</v>
      </c>
      <c r="G2503" s="21">
        <v>2.5454545454545454</v>
      </c>
      <c r="H2503" s="21">
        <v>24.357142857142858</v>
      </c>
      <c r="I2503" s="21">
        <v>12.4</v>
      </c>
      <c r="J2503" s="21">
        <v>14.069628189794988</v>
      </c>
      <c r="K2503" s="21">
        <v>20.536814338964916</v>
      </c>
      <c r="L2503" s="18">
        <v>19.913190741481412</v>
      </c>
    </row>
    <row r="2504" spans="2:12" x14ac:dyDescent="0.2">
      <c r="B2504" s="7">
        <v>2501</v>
      </c>
      <c r="C2504" s="21">
        <v>3.4849869533982023</v>
      </c>
      <c r="D2504" s="21">
        <v>2.9759260271678336</v>
      </c>
      <c r="E2504" s="21">
        <v>3.3125636242832761</v>
      </c>
      <c r="F2504" s="21">
        <v>3</v>
      </c>
      <c r="G2504" s="21">
        <v>3.4545454545454546</v>
      </c>
      <c r="H2504" s="21">
        <v>17.94736842105263</v>
      </c>
      <c r="I2504" s="21">
        <v>20.666666666666668</v>
      </c>
      <c r="J2504" s="21">
        <v>17.790597448160874</v>
      </c>
      <c r="K2504" s="21">
        <v>18.716621635732249</v>
      </c>
      <c r="L2504" s="18">
        <v>20.833851189172513</v>
      </c>
    </row>
    <row r="2505" spans="2:12" x14ac:dyDescent="0.2">
      <c r="B2505" s="7">
        <v>2502</v>
      </c>
      <c r="C2505" s="21">
        <v>4.802619312800589</v>
      </c>
      <c r="D2505" s="21">
        <v>2.9884025063140625</v>
      </c>
      <c r="E2505" s="21">
        <v>3.417778135012937</v>
      </c>
      <c r="F2505" s="21">
        <v>2</v>
      </c>
      <c r="G2505" s="21">
        <v>2.3636363636363638</v>
      </c>
      <c r="H2505" s="21">
        <v>26.23076923076923</v>
      </c>
      <c r="I2505" s="21">
        <v>31</v>
      </c>
      <c r="J2505" s="21">
        <v>12.909622012877271</v>
      </c>
      <c r="K2505" s="21">
        <v>18.140440236553072</v>
      </c>
      <c r="L2505" s="18">
        <v>20.746870566800478</v>
      </c>
    </row>
    <row r="2506" spans="2:12" x14ac:dyDescent="0.2">
      <c r="B2506" s="7">
        <v>2503</v>
      </c>
      <c r="C2506" s="21">
        <v>5.0594930798542954</v>
      </c>
      <c r="D2506" s="21">
        <v>3.0976154453482803</v>
      </c>
      <c r="E2506" s="21">
        <v>3.1227890699099792</v>
      </c>
      <c r="F2506" s="21">
        <v>5</v>
      </c>
      <c r="G2506" s="21">
        <v>2.4545454545454546</v>
      </c>
      <c r="H2506" s="21">
        <v>25.25925925925926</v>
      </c>
      <c r="I2506" s="21">
        <v>12.4</v>
      </c>
      <c r="J2506" s="21">
        <v>12.254192074472705</v>
      </c>
      <c r="K2506" s="21">
        <v>19.854046690956068</v>
      </c>
      <c r="L2506" s="18">
        <v>20.015396066385843</v>
      </c>
    </row>
    <row r="2507" spans="2:12" x14ac:dyDescent="0.2">
      <c r="B2507" s="7">
        <v>2504</v>
      </c>
      <c r="C2507" s="21">
        <v>3.6621223415879594</v>
      </c>
      <c r="D2507" s="21">
        <v>3.0368933083470808</v>
      </c>
      <c r="E2507" s="21">
        <v>3.1060877086128138</v>
      </c>
      <c r="F2507" s="21">
        <v>5</v>
      </c>
      <c r="G2507" s="21">
        <v>2.0909090909090908</v>
      </c>
      <c r="H2507" s="21">
        <v>29.65217391304348</v>
      </c>
      <c r="I2507" s="21">
        <v>12.4</v>
      </c>
      <c r="J2507" s="21">
        <v>16.930073388295305</v>
      </c>
      <c r="K2507" s="21">
        <v>19.960801437796277</v>
      </c>
      <c r="L2507" s="18">
        <v>20.415600320758497</v>
      </c>
    </row>
    <row r="2508" spans="2:12" x14ac:dyDescent="0.2">
      <c r="B2508" s="7">
        <v>2505</v>
      </c>
      <c r="C2508" s="21">
        <v>2.8486511528280345</v>
      </c>
      <c r="D2508" s="21">
        <v>3.0058561234009002</v>
      </c>
      <c r="E2508" s="21">
        <v>3.6091904095790399</v>
      </c>
      <c r="F2508" s="21">
        <v>7</v>
      </c>
      <c r="G2508" s="21">
        <v>3.0909090909090908</v>
      </c>
      <c r="H2508" s="21">
        <v>20.058823529411764</v>
      </c>
      <c r="I2508" s="21">
        <v>8.8571428571428577</v>
      </c>
      <c r="J2508" s="21">
        <v>21.764686749533624</v>
      </c>
      <c r="K2508" s="21">
        <v>17.178367712450896</v>
      </c>
      <c r="L2508" s="18">
        <v>20.626403079416743</v>
      </c>
    </row>
    <row r="2509" spans="2:12" x14ac:dyDescent="0.2">
      <c r="B2509" s="7">
        <v>2506</v>
      </c>
      <c r="C2509" s="21">
        <v>2.9938072236748265</v>
      </c>
      <c r="D2509" s="21">
        <v>3.1781077299750149</v>
      </c>
      <c r="E2509" s="21">
        <v>3.2959650079729435</v>
      </c>
      <c r="F2509" s="21">
        <v>6</v>
      </c>
      <c r="G2509" s="21">
        <v>2.6363636363636362</v>
      </c>
      <c r="H2509" s="21">
        <v>23.517241379310345</v>
      </c>
      <c r="I2509" s="21">
        <v>10.333333333333334</v>
      </c>
      <c r="J2509" s="21">
        <v>20.709416260909574</v>
      </c>
      <c r="K2509" s="21">
        <v>18.810879317596491</v>
      </c>
      <c r="L2509" s="18">
        <v>19.508463925005909</v>
      </c>
    </row>
    <row r="2510" spans="2:12" x14ac:dyDescent="0.2">
      <c r="B2510" s="7">
        <v>2507</v>
      </c>
      <c r="C2510" s="21">
        <v>4.445654321759652</v>
      </c>
      <c r="D2510" s="21">
        <v>2.8700197000164813</v>
      </c>
      <c r="E2510" s="21">
        <v>3.3717224539380952</v>
      </c>
      <c r="F2510" s="21">
        <v>7</v>
      </c>
      <c r="G2510" s="21">
        <v>2.6363636363636362</v>
      </c>
      <c r="H2510" s="21">
        <v>23.517241379310345</v>
      </c>
      <c r="I2510" s="21">
        <v>8.8571428571428577</v>
      </c>
      <c r="J2510" s="21">
        <v>13.946203531060762</v>
      </c>
      <c r="K2510" s="21">
        <v>18.388227633500914</v>
      </c>
      <c r="L2510" s="18">
        <v>21.602639173397993</v>
      </c>
    </row>
    <row r="2511" spans="2:12" x14ac:dyDescent="0.2">
      <c r="B2511" s="7">
        <v>2508</v>
      </c>
      <c r="C2511" s="21">
        <v>2.8165587985180691</v>
      </c>
      <c r="D2511" s="21">
        <v>3.15481602668424</v>
      </c>
      <c r="E2511" s="21">
        <v>3.1977302103368186</v>
      </c>
      <c r="F2511" s="21">
        <v>6</v>
      </c>
      <c r="G2511" s="21">
        <v>2.9090909090909092</v>
      </c>
      <c r="H2511" s="21">
        <v>21.3125</v>
      </c>
      <c r="I2511" s="21">
        <v>10.333333333333334</v>
      </c>
      <c r="J2511" s="21">
        <v>22.012677325472936</v>
      </c>
      <c r="K2511" s="21">
        <v>19.388752621963537</v>
      </c>
      <c r="L2511" s="18">
        <v>19.652493037815251</v>
      </c>
    </row>
    <row r="2512" spans="2:12" x14ac:dyDescent="0.2">
      <c r="B2512" s="7">
        <v>2509</v>
      </c>
      <c r="C2512" s="21">
        <v>3.953777209112368</v>
      </c>
      <c r="D2512" s="21">
        <v>3.2167284702369074</v>
      </c>
      <c r="E2512" s="21">
        <v>3.0438961186706854</v>
      </c>
      <c r="F2512" s="21">
        <v>4</v>
      </c>
      <c r="G2512" s="21">
        <v>2.4545454545454546</v>
      </c>
      <c r="H2512" s="21">
        <v>25.25925925925926</v>
      </c>
      <c r="I2512" s="21">
        <v>15.5</v>
      </c>
      <c r="J2512" s="21">
        <v>15.681207291373694</v>
      </c>
      <c r="K2512" s="21">
        <v>20.368632036981708</v>
      </c>
      <c r="L2512" s="18">
        <v>19.274241072462605</v>
      </c>
    </row>
    <row r="2513" spans="2:12" x14ac:dyDescent="0.2">
      <c r="B2513" s="7">
        <v>2510</v>
      </c>
      <c r="C2513" s="21">
        <v>5.4619526150985322</v>
      </c>
      <c r="D2513" s="21">
        <v>3.0949958633221568</v>
      </c>
      <c r="E2513" s="21">
        <v>3.5077331108423495</v>
      </c>
      <c r="F2513" s="21">
        <v>7</v>
      </c>
      <c r="G2513" s="21">
        <v>3.2727272727272729</v>
      </c>
      <c r="H2513" s="21">
        <v>18.944444444444443</v>
      </c>
      <c r="I2513" s="21">
        <v>8.8571428571428577</v>
      </c>
      <c r="J2513" s="21">
        <v>11.351251900027979</v>
      </c>
      <c r="K2513" s="21">
        <v>17.67523298975026</v>
      </c>
      <c r="L2513" s="18">
        <v>20.032336952285757</v>
      </c>
    </row>
    <row r="2514" spans="2:12" x14ac:dyDescent="0.2">
      <c r="B2514" s="7">
        <v>2511</v>
      </c>
      <c r="C2514" s="21">
        <v>4.6649890156558538</v>
      </c>
      <c r="D2514" s="21">
        <v>3.0681698260780981</v>
      </c>
      <c r="E2514" s="21">
        <v>3.3175194343535042</v>
      </c>
      <c r="F2514" s="21">
        <v>6</v>
      </c>
      <c r="G2514" s="21">
        <v>2.7272727272727271</v>
      </c>
      <c r="H2514" s="21">
        <v>22.733333333333334</v>
      </c>
      <c r="I2514" s="21">
        <v>10.333333333333334</v>
      </c>
      <c r="J2514" s="21">
        <v>13.290492173063216</v>
      </c>
      <c r="K2514" s="21">
        <v>18.688662184757373</v>
      </c>
      <c r="L2514" s="18">
        <v>20.207486389125918</v>
      </c>
    </row>
    <row r="2515" spans="2:12" x14ac:dyDescent="0.2">
      <c r="B2515" s="7">
        <v>2512</v>
      </c>
      <c r="C2515" s="21">
        <v>5.0295850559802995</v>
      </c>
      <c r="D2515" s="21">
        <v>3.1872357400366047</v>
      </c>
      <c r="E2515" s="21">
        <v>3.0631955180265011</v>
      </c>
      <c r="F2515" s="21">
        <v>5</v>
      </c>
      <c r="G2515" s="21">
        <v>2.4545454545454546</v>
      </c>
      <c r="H2515" s="21">
        <v>25.25925925925926</v>
      </c>
      <c r="I2515" s="21">
        <v>12.4</v>
      </c>
      <c r="J2515" s="21">
        <v>12.327060644154031</v>
      </c>
      <c r="K2515" s="21">
        <v>20.240301226329887</v>
      </c>
      <c r="L2515" s="18">
        <v>19.452593111072463</v>
      </c>
    </row>
    <row r="2516" spans="2:12" x14ac:dyDescent="0.2">
      <c r="B2516" s="7">
        <v>2513</v>
      </c>
      <c r="C2516" s="21">
        <v>5.490377069475346</v>
      </c>
      <c r="D2516" s="21">
        <v>3.0787874087091294</v>
      </c>
      <c r="E2516" s="21">
        <v>3.1742320685724668</v>
      </c>
      <c r="F2516" s="21">
        <v>7</v>
      </c>
      <c r="G2516" s="21">
        <v>3</v>
      </c>
      <c r="H2516" s="21">
        <v>20.666666666666668</v>
      </c>
      <c r="I2516" s="21">
        <v>8.8571428571428577</v>
      </c>
      <c r="J2516" s="21">
        <v>11.292484872250249</v>
      </c>
      <c r="K2516" s="21">
        <v>19.532283292658871</v>
      </c>
      <c r="L2516" s="18">
        <v>20.137798350291192</v>
      </c>
    </row>
    <row r="2517" spans="2:12" x14ac:dyDescent="0.2">
      <c r="B2517" s="7">
        <v>2514</v>
      </c>
      <c r="C2517" s="21">
        <v>4.6636234521613416</v>
      </c>
      <c r="D2517" s="21">
        <v>3.0652539284311087</v>
      </c>
      <c r="E2517" s="21">
        <v>3.1762175408330715</v>
      </c>
      <c r="F2517" s="21">
        <v>6</v>
      </c>
      <c r="G2517" s="21">
        <v>2.9090909090909092</v>
      </c>
      <c r="H2517" s="21">
        <v>21.3125</v>
      </c>
      <c r="I2517" s="21">
        <v>10.333333333333334</v>
      </c>
      <c r="J2517" s="21">
        <v>13.294383784622726</v>
      </c>
      <c r="K2517" s="21">
        <v>19.520073547524827</v>
      </c>
      <c r="L2517" s="18">
        <v>20.226709253981287</v>
      </c>
    </row>
    <row r="2518" spans="2:12" x14ac:dyDescent="0.2">
      <c r="B2518" s="7">
        <v>2515</v>
      </c>
      <c r="C2518" s="21">
        <v>3.4986388903772516</v>
      </c>
      <c r="D2518" s="21">
        <v>2.9885947605833163</v>
      </c>
      <c r="E2518" s="21">
        <v>3.6362552150782066</v>
      </c>
      <c r="F2518" s="21">
        <v>6</v>
      </c>
      <c r="G2518" s="21">
        <v>2.9090909090909092</v>
      </c>
      <c r="H2518" s="21">
        <v>21.3125</v>
      </c>
      <c r="I2518" s="21">
        <v>10.333333333333334</v>
      </c>
      <c r="J2518" s="21">
        <v>17.72117727569039</v>
      </c>
      <c r="K2518" s="21">
        <v>17.050508375459707</v>
      </c>
      <c r="L2518" s="18">
        <v>20.745535934720969</v>
      </c>
    </row>
    <row r="2519" spans="2:12" x14ac:dyDescent="0.2">
      <c r="B2519" s="7">
        <v>2516</v>
      </c>
      <c r="C2519" s="21">
        <v>4.310406734584225</v>
      </c>
      <c r="D2519" s="21">
        <v>2.9294668973660878</v>
      </c>
      <c r="E2519" s="21">
        <v>3.2041707496386298</v>
      </c>
      <c r="F2519" s="21">
        <v>4</v>
      </c>
      <c r="G2519" s="21">
        <v>3.3636363636363638</v>
      </c>
      <c r="H2519" s="21">
        <v>18.432432432432432</v>
      </c>
      <c r="I2519" s="21">
        <v>15.5</v>
      </c>
      <c r="J2519" s="21">
        <v>14.383793413866876</v>
      </c>
      <c r="K2519" s="21">
        <v>19.34978028464695</v>
      </c>
      <c r="L2519" s="18">
        <v>21.164260314989324</v>
      </c>
    </row>
    <row r="2520" spans="2:12" x14ac:dyDescent="0.2">
      <c r="B2520" s="7">
        <v>2517</v>
      </c>
      <c r="C2520" s="21">
        <v>4.9662101576648379</v>
      </c>
      <c r="D2520" s="21">
        <v>3.0999717350556364</v>
      </c>
      <c r="E2520" s="21">
        <v>3.1160177275611152</v>
      </c>
      <c r="F2520" s="21">
        <v>2</v>
      </c>
      <c r="G2520" s="21">
        <v>3.8181818181818183</v>
      </c>
      <c r="H2520" s="21">
        <v>16.238095238095237</v>
      </c>
      <c r="I2520" s="21">
        <v>31</v>
      </c>
      <c r="J2520" s="21">
        <v>12.48436897184251</v>
      </c>
      <c r="K2520" s="21">
        <v>19.897191037012153</v>
      </c>
      <c r="L2520" s="18">
        <v>20.000182356142439</v>
      </c>
    </row>
    <row r="2521" spans="2:12" x14ac:dyDescent="0.2">
      <c r="B2521" s="7">
        <v>2518</v>
      </c>
      <c r="C2521" s="21">
        <v>4.2089298217634425</v>
      </c>
      <c r="D2521" s="21">
        <v>3.0647502836699783</v>
      </c>
      <c r="E2521" s="21">
        <v>3.2338737479873738</v>
      </c>
      <c r="F2521" s="21">
        <v>2</v>
      </c>
      <c r="G2521" s="21">
        <v>3.8181818181818183</v>
      </c>
      <c r="H2521" s="21">
        <v>16.238095238095237</v>
      </c>
      <c r="I2521" s="21">
        <v>31</v>
      </c>
      <c r="J2521" s="21">
        <v>14.730585356736468</v>
      </c>
      <c r="K2521" s="21">
        <v>19.172053342708935</v>
      </c>
      <c r="L2521" s="18">
        <v>20.230033203800286</v>
      </c>
    </row>
    <row r="2522" spans="2:12" x14ac:dyDescent="0.2">
      <c r="B2522" s="7">
        <v>2519</v>
      </c>
      <c r="C2522" s="21">
        <v>2.3364432451224912</v>
      </c>
      <c r="D2522" s="21">
        <v>3.0983065686432134</v>
      </c>
      <c r="E2522" s="21">
        <v>3.311296246309249</v>
      </c>
      <c r="F2522" s="21">
        <v>6</v>
      </c>
      <c r="G2522" s="21">
        <v>2.7272727272727271</v>
      </c>
      <c r="H2522" s="21">
        <v>22.733333333333334</v>
      </c>
      <c r="I2522" s="21">
        <v>10.333333333333334</v>
      </c>
      <c r="J2522" s="21">
        <v>26.536060796439148</v>
      </c>
      <c r="K2522" s="21">
        <v>18.723785305861664</v>
      </c>
      <c r="L2522" s="18">
        <v>20.010931335032662</v>
      </c>
    </row>
    <row r="2523" spans="2:12" x14ac:dyDescent="0.2">
      <c r="B2523" s="7">
        <v>2520</v>
      </c>
      <c r="C2523" s="21">
        <v>5.064032577518784</v>
      </c>
      <c r="D2523" s="21">
        <v>3.1690513393939161</v>
      </c>
      <c r="E2523" s="21">
        <v>3.4057056842522222</v>
      </c>
      <c r="F2523" s="21">
        <v>7</v>
      </c>
      <c r="G2523" s="21">
        <v>2.5454545454545454</v>
      </c>
      <c r="H2523" s="21">
        <v>24.357142857142858</v>
      </c>
      <c r="I2523" s="21">
        <v>8.8571428571428577</v>
      </c>
      <c r="J2523" s="21">
        <v>12.243207177466074</v>
      </c>
      <c r="K2523" s="21">
        <v>18.204743964425425</v>
      </c>
      <c r="L2523" s="18">
        <v>19.564214447803032</v>
      </c>
    </row>
    <row r="2524" spans="2:12" x14ac:dyDescent="0.2">
      <c r="B2524" s="7">
        <v>2521</v>
      </c>
      <c r="C2524" s="21">
        <v>4.3241122470239901</v>
      </c>
      <c r="D2524" s="21">
        <v>2.8667371149019161</v>
      </c>
      <c r="E2524" s="21">
        <v>3.3400902076331613</v>
      </c>
      <c r="F2524" s="21">
        <v>6</v>
      </c>
      <c r="G2524" s="21">
        <v>3.5454545454545454</v>
      </c>
      <c r="H2524" s="21">
        <v>17.487179487179489</v>
      </c>
      <c r="I2524" s="21">
        <v>10.333333333333334</v>
      </c>
      <c r="J2524" s="21">
        <v>14.338203186716679</v>
      </c>
      <c r="K2524" s="21">
        <v>18.562372913854364</v>
      </c>
      <c r="L2524" s="18">
        <v>21.627375484731637</v>
      </c>
    </row>
    <row r="2525" spans="2:12" x14ac:dyDescent="0.2">
      <c r="B2525" s="7">
        <v>2522</v>
      </c>
      <c r="C2525" s="21">
        <v>3.203499559538999</v>
      </c>
      <c r="D2525" s="21">
        <v>3.2240219118947904</v>
      </c>
      <c r="E2525" s="21">
        <v>3.191524245813635</v>
      </c>
      <c r="F2525" s="21">
        <v>5</v>
      </c>
      <c r="G2525" s="21">
        <v>3</v>
      </c>
      <c r="H2525" s="21">
        <v>20.666666666666668</v>
      </c>
      <c r="I2525" s="21">
        <v>12.4</v>
      </c>
      <c r="J2525" s="21">
        <v>19.353834407557134</v>
      </c>
      <c r="K2525" s="21">
        <v>19.426454328625649</v>
      </c>
      <c r="L2525" s="18">
        <v>19.230638529860975</v>
      </c>
    </row>
    <row r="2526" spans="2:12" x14ac:dyDescent="0.2">
      <c r="B2526" s="7">
        <v>2523</v>
      </c>
      <c r="C2526" s="21">
        <v>3.99720750709829</v>
      </c>
      <c r="D2526" s="21">
        <v>3.0352541918980407</v>
      </c>
      <c r="E2526" s="21">
        <v>3.2690287191310929</v>
      </c>
      <c r="F2526" s="21">
        <v>3</v>
      </c>
      <c r="G2526" s="21">
        <v>2.6363636363636362</v>
      </c>
      <c r="H2526" s="21">
        <v>23.517241379310345</v>
      </c>
      <c r="I2526" s="21">
        <v>20.666666666666668</v>
      </c>
      <c r="J2526" s="21">
        <v>15.51082846960025</v>
      </c>
      <c r="K2526" s="21">
        <v>18.96587804113253</v>
      </c>
      <c r="L2526" s="18">
        <v>20.426625277545348</v>
      </c>
    </row>
    <row r="2527" spans="2:12" x14ac:dyDescent="0.2">
      <c r="B2527" s="7">
        <v>2524</v>
      </c>
      <c r="C2527" s="21">
        <v>5.434486126129153</v>
      </c>
      <c r="D2527" s="21">
        <v>2.9402322194552681</v>
      </c>
      <c r="E2527" s="21">
        <v>3.1837610324133645</v>
      </c>
      <c r="F2527" s="21">
        <v>7</v>
      </c>
      <c r="G2527" s="21">
        <v>3.6363636363636362</v>
      </c>
      <c r="H2527" s="21">
        <v>17.05</v>
      </c>
      <c r="I2527" s="21">
        <v>8.8571428571428577</v>
      </c>
      <c r="J2527" s="21">
        <v>11.408622372205969</v>
      </c>
      <c r="K2527" s="21">
        <v>19.47382337078313</v>
      </c>
      <c r="L2527" s="18">
        <v>21.086769810136506</v>
      </c>
    </row>
    <row r="2528" spans="2:12" x14ac:dyDescent="0.2">
      <c r="B2528" s="7">
        <v>2525</v>
      </c>
      <c r="C2528" s="21">
        <v>4.7430479772155092</v>
      </c>
      <c r="D2528" s="21">
        <v>3.3076681974331077</v>
      </c>
      <c r="E2528" s="21">
        <v>3.2050694808321181</v>
      </c>
      <c r="F2528" s="21">
        <v>3</v>
      </c>
      <c r="G2528" s="21">
        <v>2.9090909090909092</v>
      </c>
      <c r="H2528" s="21">
        <v>21.3125</v>
      </c>
      <c r="I2528" s="21">
        <v>20.666666666666668</v>
      </c>
      <c r="J2528" s="21">
        <v>13.071763199072299</v>
      </c>
      <c r="K2528" s="21">
        <v>19.344354426882258</v>
      </c>
      <c r="L2528" s="18">
        <v>18.744322676656218</v>
      </c>
    </row>
    <row r="2529" spans="2:12" x14ac:dyDescent="0.2">
      <c r="B2529" s="7">
        <v>2526</v>
      </c>
      <c r="C2529" s="21">
        <v>3.8696242283141529</v>
      </c>
      <c r="D2529" s="21">
        <v>2.991838377333818</v>
      </c>
      <c r="E2529" s="21">
        <v>3.4309792352045441</v>
      </c>
      <c r="F2529" s="21">
        <v>2</v>
      </c>
      <c r="G2529" s="21">
        <v>3.2727272727272729</v>
      </c>
      <c r="H2529" s="21">
        <v>18.944444444444443</v>
      </c>
      <c r="I2529" s="21">
        <v>31</v>
      </c>
      <c r="J2529" s="21">
        <v>16.022227570921281</v>
      </c>
      <c r="K2529" s="21">
        <v>18.070642737744159</v>
      </c>
      <c r="L2529" s="18">
        <v>20.723044556722147</v>
      </c>
    </row>
    <row r="2530" spans="2:12" x14ac:dyDescent="0.2">
      <c r="B2530" s="7">
        <v>2527</v>
      </c>
      <c r="C2530" s="21">
        <v>6.3298112964478115</v>
      </c>
      <c r="D2530" s="21">
        <v>2.9724649767489506</v>
      </c>
      <c r="E2530" s="21">
        <v>3.2869877665667664</v>
      </c>
      <c r="F2530" s="21">
        <v>4</v>
      </c>
      <c r="G2530" s="21">
        <v>2.8181818181818183</v>
      </c>
      <c r="H2530" s="21">
        <v>22</v>
      </c>
      <c r="I2530" s="21">
        <v>15.5</v>
      </c>
      <c r="J2530" s="21">
        <v>9.7949207482367449</v>
      </c>
      <c r="K2530" s="21">
        <v>18.862254563471808</v>
      </c>
      <c r="L2530" s="18">
        <v>20.858109510111284</v>
      </c>
    </row>
    <row r="2531" spans="2:12" x14ac:dyDescent="0.2">
      <c r="B2531" s="7">
        <v>2528</v>
      </c>
      <c r="C2531" s="21">
        <v>3.8016964211247419</v>
      </c>
      <c r="D2531" s="21">
        <v>3.1412703605280674</v>
      </c>
      <c r="E2531" s="21">
        <v>3.2128685629717082</v>
      </c>
      <c r="F2531" s="21">
        <v>2</v>
      </c>
      <c r="G2531" s="21">
        <v>2.9090909090909092</v>
      </c>
      <c r="H2531" s="21">
        <v>21.3125</v>
      </c>
      <c r="I2531" s="21">
        <v>31</v>
      </c>
      <c r="J2531" s="21">
        <v>16.308508921303385</v>
      </c>
      <c r="K2531" s="21">
        <v>19.297396947559463</v>
      </c>
      <c r="L2531" s="18">
        <v>19.737237768218527</v>
      </c>
    </row>
    <row r="2532" spans="2:12" x14ac:dyDescent="0.2">
      <c r="B2532" s="7">
        <v>2529</v>
      </c>
      <c r="C2532" s="21">
        <v>4.3612886710161645</v>
      </c>
      <c r="D2532" s="21">
        <v>3.0054172088920277</v>
      </c>
      <c r="E2532" s="21">
        <v>3.4635856317091704</v>
      </c>
      <c r="F2532" s="21">
        <v>4</v>
      </c>
      <c r="G2532" s="21">
        <v>2.8181818181818183</v>
      </c>
      <c r="H2532" s="21">
        <v>22</v>
      </c>
      <c r="I2532" s="21">
        <v>15.5</v>
      </c>
      <c r="J2532" s="21">
        <v>14.21598171477015</v>
      </c>
      <c r="K2532" s="21">
        <v>17.900524656410749</v>
      </c>
      <c r="L2532" s="18">
        <v>20.629415382517497</v>
      </c>
    </row>
    <row r="2533" spans="2:12" x14ac:dyDescent="0.2">
      <c r="B2533" s="7">
        <v>2530</v>
      </c>
      <c r="C2533" s="21">
        <v>4.1356278504781763</v>
      </c>
      <c r="D2533" s="21">
        <v>3.0998306983299688</v>
      </c>
      <c r="E2533" s="21">
        <v>3.1240924452607342</v>
      </c>
      <c r="F2533" s="21">
        <v>4</v>
      </c>
      <c r="G2533" s="21">
        <v>3</v>
      </c>
      <c r="H2533" s="21">
        <v>20.666666666666668</v>
      </c>
      <c r="I2533" s="21">
        <v>15.5</v>
      </c>
      <c r="J2533" s="21">
        <v>14.991677743158474</v>
      </c>
      <c r="K2533" s="21">
        <v>19.845763557366666</v>
      </c>
      <c r="L2533" s="18">
        <v>20.001092328494728</v>
      </c>
    </row>
    <row r="2534" spans="2:12" x14ac:dyDescent="0.2">
      <c r="B2534" s="7">
        <v>2531</v>
      </c>
      <c r="C2534" s="21">
        <v>4.5199407271673566</v>
      </c>
      <c r="D2534" s="21">
        <v>3.3027336244032486</v>
      </c>
      <c r="E2534" s="21">
        <v>3.5863266878002302</v>
      </c>
      <c r="F2534" s="21">
        <v>3</v>
      </c>
      <c r="G2534" s="21">
        <v>2.3636363636363638</v>
      </c>
      <c r="H2534" s="21">
        <v>26.23076923076923</v>
      </c>
      <c r="I2534" s="21">
        <v>20.666666666666668</v>
      </c>
      <c r="J2534" s="21">
        <v>13.716994036524756</v>
      </c>
      <c r="K2534" s="21">
        <v>17.287884065583931</v>
      </c>
      <c r="L2534" s="18">
        <v>18.772328334896343</v>
      </c>
    </row>
    <row r="2535" spans="2:12" x14ac:dyDescent="0.2">
      <c r="B2535" s="7">
        <v>2532</v>
      </c>
      <c r="C2535" s="21">
        <v>4.3062674317246472</v>
      </c>
      <c r="D2535" s="21">
        <v>2.9459268125129747</v>
      </c>
      <c r="E2535" s="21">
        <v>3.2338275612604646</v>
      </c>
      <c r="F2535" s="21">
        <v>2</v>
      </c>
      <c r="G2535" s="21">
        <v>2.4545454545454546</v>
      </c>
      <c r="H2535" s="21">
        <v>25.25925925925926</v>
      </c>
      <c r="I2535" s="21">
        <v>31</v>
      </c>
      <c r="J2535" s="21">
        <v>14.397619512258018</v>
      </c>
      <c r="K2535" s="21">
        <v>19.172327165099045</v>
      </c>
      <c r="L2535" s="18">
        <v>21.046008249984972</v>
      </c>
    </row>
    <row r="2536" spans="2:12" x14ac:dyDescent="0.2">
      <c r="B2536" s="7">
        <v>2533</v>
      </c>
      <c r="C2536" s="21">
        <v>4.9304256529252166</v>
      </c>
      <c r="D2536" s="21">
        <v>2.9713740368525809</v>
      </c>
      <c r="E2536" s="21">
        <v>3.2583653201642866</v>
      </c>
      <c r="F2536" s="21">
        <v>3</v>
      </c>
      <c r="G2536" s="21">
        <v>3.5454545454545454</v>
      </c>
      <c r="H2536" s="21">
        <v>17.487179487179489</v>
      </c>
      <c r="I2536" s="21">
        <v>20.666666666666668</v>
      </c>
      <c r="J2536" s="21">
        <v>12.574979193371563</v>
      </c>
      <c r="K2536" s="21">
        <v>19.027946196307408</v>
      </c>
      <c r="L2536" s="18">
        <v>20.865767564447495</v>
      </c>
    </row>
    <row r="2537" spans="2:12" x14ac:dyDescent="0.2">
      <c r="B2537" s="7">
        <v>2534</v>
      </c>
      <c r="C2537" s="21">
        <v>2.503123528430959</v>
      </c>
      <c r="D2537" s="21">
        <v>3.0711669159701733</v>
      </c>
      <c r="E2537" s="21">
        <v>3.654245810642522</v>
      </c>
      <c r="F2537" s="21">
        <v>2</v>
      </c>
      <c r="G2537" s="21">
        <v>3.0909090909090908</v>
      </c>
      <c r="H2537" s="21">
        <v>20.058823529411764</v>
      </c>
      <c r="I2537" s="21">
        <v>31</v>
      </c>
      <c r="J2537" s="21">
        <v>24.76905326316982</v>
      </c>
      <c r="K2537" s="21">
        <v>16.966565253884387</v>
      </c>
      <c r="L2537" s="18">
        <v>20.187766310452837</v>
      </c>
    </row>
    <row r="2538" spans="2:12" x14ac:dyDescent="0.2">
      <c r="B2538" s="7">
        <v>2535</v>
      </c>
      <c r="C2538" s="21">
        <v>2.9106495793382368</v>
      </c>
      <c r="D2538" s="21">
        <v>3.0825465194991413</v>
      </c>
      <c r="E2538" s="21">
        <v>3.6022166394245105</v>
      </c>
      <c r="F2538" s="21">
        <v>6</v>
      </c>
      <c r="G2538" s="21">
        <v>2.5454545454545454</v>
      </c>
      <c r="H2538" s="21">
        <v>24.357142857142858</v>
      </c>
      <c r="I2538" s="21">
        <v>10.333333333333334</v>
      </c>
      <c r="J2538" s="21">
        <v>21.301087028860504</v>
      </c>
      <c r="K2538" s="21">
        <v>17.21162445407645</v>
      </c>
      <c r="L2538" s="18">
        <v>20.11324066248768</v>
      </c>
    </row>
    <row r="2539" spans="2:12" x14ac:dyDescent="0.2">
      <c r="B2539" s="7">
        <v>2536</v>
      </c>
      <c r="C2539" s="21">
        <v>4.9583017976226529</v>
      </c>
      <c r="D2539" s="21">
        <v>3.1102869539103999</v>
      </c>
      <c r="E2539" s="21">
        <v>3.1554748370004204</v>
      </c>
      <c r="F2539" s="21">
        <v>3</v>
      </c>
      <c r="G2539" s="21">
        <v>2.2727272727272729</v>
      </c>
      <c r="H2539" s="21">
        <v>27.279999999999998</v>
      </c>
      <c r="I2539" s="21">
        <v>20.666666666666668</v>
      </c>
      <c r="J2539" s="21">
        <v>12.504281209693007</v>
      </c>
      <c r="K2539" s="21">
        <v>19.648389926296137</v>
      </c>
      <c r="L2539" s="18">
        <v>19.933852058907512</v>
      </c>
    </row>
    <row r="2540" spans="2:12" x14ac:dyDescent="0.2">
      <c r="B2540" s="7">
        <v>2537</v>
      </c>
      <c r="C2540" s="21">
        <v>5.9159644113376055</v>
      </c>
      <c r="D2540" s="21">
        <v>3.1200412266965203</v>
      </c>
      <c r="E2540" s="21">
        <v>3.3759914733193543</v>
      </c>
      <c r="F2540" s="21">
        <v>7</v>
      </c>
      <c r="G2540" s="21">
        <v>2.2727272727272729</v>
      </c>
      <c r="H2540" s="21">
        <v>27.279999999999998</v>
      </c>
      <c r="I2540" s="21">
        <v>8.8571428571428577</v>
      </c>
      <c r="J2540" s="21">
        <v>10.480117135454799</v>
      </c>
      <c r="K2540" s="21">
        <v>18.364975293921621</v>
      </c>
      <c r="L2540" s="18">
        <v>19.871532295630978</v>
      </c>
    </row>
    <row r="2541" spans="2:12" x14ac:dyDescent="0.2">
      <c r="B2541" s="7">
        <v>2538</v>
      </c>
      <c r="C2541" s="21">
        <v>3.4463994695663525</v>
      </c>
      <c r="D2541" s="21">
        <v>3.0767891360397264</v>
      </c>
      <c r="E2541" s="21">
        <v>3.1373118693544502</v>
      </c>
      <c r="F2541" s="21">
        <v>7</v>
      </c>
      <c r="G2541" s="21">
        <v>3.5454545454545454</v>
      </c>
      <c r="H2541" s="21">
        <v>17.487179487179489</v>
      </c>
      <c r="I2541" s="21">
        <v>8.8571428571428577</v>
      </c>
      <c r="J2541" s="21">
        <v>17.989789212624625</v>
      </c>
      <c r="K2541" s="21">
        <v>19.762141151991194</v>
      </c>
      <c r="L2541" s="18">
        <v>20.150877183544331</v>
      </c>
    </row>
    <row r="2542" spans="2:12" x14ac:dyDescent="0.2">
      <c r="B2542" s="7">
        <v>2539</v>
      </c>
      <c r="C2542" s="21">
        <v>5.7368938821588502</v>
      </c>
      <c r="D2542" s="21">
        <v>3.2224012008785121</v>
      </c>
      <c r="E2542" s="21">
        <v>3.7385947203341412</v>
      </c>
      <c r="F2542" s="21">
        <v>2</v>
      </c>
      <c r="G2542" s="21">
        <v>3.5454545454545454</v>
      </c>
      <c r="H2542" s="21">
        <v>17.487179487179489</v>
      </c>
      <c r="I2542" s="21">
        <v>31</v>
      </c>
      <c r="J2542" s="21">
        <v>10.807241910611877</v>
      </c>
      <c r="K2542" s="21">
        <v>16.58377134669967</v>
      </c>
      <c r="L2542" s="18">
        <v>19.240310605363838</v>
      </c>
    </row>
    <row r="2543" spans="2:12" x14ac:dyDescent="0.2">
      <c r="B2543" s="7">
        <v>2540</v>
      </c>
      <c r="C2543" s="21">
        <v>5.602956192040943</v>
      </c>
      <c r="D2543" s="21">
        <v>3.2202735349879541</v>
      </c>
      <c r="E2543" s="21">
        <v>3.5070759665508726</v>
      </c>
      <c r="F2543" s="21">
        <v>3</v>
      </c>
      <c r="G2543" s="21">
        <v>3.3636363636363638</v>
      </c>
      <c r="H2543" s="21">
        <v>18.432432432432432</v>
      </c>
      <c r="I2543" s="21">
        <v>20.666666666666668</v>
      </c>
      <c r="J2543" s="21">
        <v>11.065587142742904</v>
      </c>
      <c r="K2543" s="21">
        <v>17.678544916429498</v>
      </c>
      <c r="L2543" s="18">
        <v>19.253022864789628</v>
      </c>
    </row>
    <row r="2544" spans="2:12" x14ac:dyDescent="0.2">
      <c r="B2544" s="7">
        <v>2541</v>
      </c>
      <c r="C2544" s="21">
        <v>6.2262141783433433</v>
      </c>
      <c r="D2544" s="21">
        <v>3.0351008531175254</v>
      </c>
      <c r="E2544" s="21">
        <v>3.4515486929763117</v>
      </c>
      <c r="F2544" s="21">
        <v>6</v>
      </c>
      <c r="G2544" s="21">
        <v>3.3636363636363638</v>
      </c>
      <c r="H2544" s="21">
        <v>18.432432432432432</v>
      </c>
      <c r="I2544" s="21">
        <v>10.333333333333334</v>
      </c>
      <c r="J2544" s="21">
        <v>9.9578970822518045</v>
      </c>
      <c r="K2544" s="21">
        <v>17.962950986658878</v>
      </c>
      <c r="L2544" s="18">
        <v>20.427657267571934</v>
      </c>
    </row>
    <row r="2545" spans="2:12" x14ac:dyDescent="0.2">
      <c r="B2545" s="7">
        <v>2542</v>
      </c>
      <c r="C2545" s="21">
        <v>2.1797348584375715</v>
      </c>
      <c r="D2545" s="21">
        <v>3.0398845083910748</v>
      </c>
      <c r="E2545" s="21">
        <v>3.2163367967563827</v>
      </c>
      <c r="F2545" s="21">
        <v>3</v>
      </c>
      <c r="G2545" s="21">
        <v>2.8181818181818183</v>
      </c>
      <c r="H2545" s="21">
        <v>22</v>
      </c>
      <c r="I2545" s="21">
        <v>20.666666666666668</v>
      </c>
      <c r="J2545" s="21">
        <v>28.443826440634822</v>
      </c>
      <c r="K2545" s="21">
        <v>19.276588217541732</v>
      </c>
      <c r="L2545" s="18">
        <v>20.395511681072005</v>
      </c>
    </row>
    <row r="2546" spans="2:12" x14ac:dyDescent="0.2">
      <c r="B2546" s="7">
        <v>2543</v>
      </c>
      <c r="C2546" s="21">
        <v>3.7869641056639907</v>
      </c>
      <c r="D2546" s="21">
        <v>3.1064162072496124</v>
      </c>
      <c r="E2546" s="21">
        <v>3.1894132972571252</v>
      </c>
      <c r="F2546" s="21">
        <v>4</v>
      </c>
      <c r="G2546" s="21">
        <v>3.2727272727272729</v>
      </c>
      <c r="H2546" s="21">
        <v>18.944444444444443</v>
      </c>
      <c r="I2546" s="21">
        <v>15.5</v>
      </c>
      <c r="J2546" s="21">
        <v>16.37195343554205</v>
      </c>
      <c r="K2546" s="21">
        <v>19.439311942832745</v>
      </c>
      <c r="L2546" s="18">
        <v>19.958690614382977</v>
      </c>
    </row>
    <row r="2547" spans="2:12" x14ac:dyDescent="0.2">
      <c r="B2547" s="7">
        <v>2544</v>
      </c>
      <c r="C2547" s="21">
        <v>3.8775413971795798</v>
      </c>
      <c r="D2547" s="21">
        <v>3.0236560684534268</v>
      </c>
      <c r="E2547" s="21">
        <v>3.2708625463969456</v>
      </c>
      <c r="F2547" s="21">
        <v>3</v>
      </c>
      <c r="G2547" s="21">
        <v>2.5454545454545454</v>
      </c>
      <c r="H2547" s="21">
        <v>24.357142857142858</v>
      </c>
      <c r="I2547" s="21">
        <v>20.666666666666668</v>
      </c>
      <c r="J2547" s="21">
        <v>15.98951336666506</v>
      </c>
      <c r="K2547" s="21">
        <v>18.955244716197804</v>
      </c>
      <c r="L2547" s="18">
        <v>20.504977615298834</v>
      </c>
    </row>
    <row r="2548" spans="2:12" x14ac:dyDescent="0.2">
      <c r="B2548" s="7">
        <v>2545</v>
      </c>
      <c r="C2548" s="21">
        <v>5.3752165477310028</v>
      </c>
      <c r="D2548" s="21">
        <v>3.1926887209406991</v>
      </c>
      <c r="E2548" s="21">
        <v>3.4692206084853994</v>
      </c>
      <c r="F2548" s="21">
        <v>3</v>
      </c>
      <c r="G2548" s="21">
        <v>2.8181818181818183</v>
      </c>
      <c r="H2548" s="21">
        <v>22</v>
      </c>
      <c r="I2548" s="21">
        <v>20.666666666666668</v>
      </c>
      <c r="J2548" s="21">
        <v>11.534419022833893</v>
      </c>
      <c r="K2548" s="21">
        <v>17.871449238008566</v>
      </c>
      <c r="L2548" s="18">
        <v>19.419368882830586</v>
      </c>
    </row>
    <row r="2549" spans="2:12" x14ac:dyDescent="0.2">
      <c r="B2549" s="7">
        <v>2546</v>
      </c>
      <c r="C2549" s="21">
        <v>5.3538288459551699</v>
      </c>
      <c r="D2549" s="21">
        <v>3.0118195648678441</v>
      </c>
      <c r="E2549" s="21">
        <v>3.5439860501160325</v>
      </c>
      <c r="F2549" s="21">
        <v>2</v>
      </c>
      <c r="G2549" s="21">
        <v>2.5454545454545454</v>
      </c>
      <c r="H2549" s="21">
        <v>24.357142857142858</v>
      </c>
      <c r="I2549" s="21">
        <v>31</v>
      </c>
      <c r="J2549" s="21">
        <v>11.580497207496864</v>
      </c>
      <c r="K2549" s="21">
        <v>17.494425520656346</v>
      </c>
      <c r="L2549" s="18">
        <v>20.585562536087881</v>
      </c>
    </row>
    <row r="2550" spans="2:12" x14ac:dyDescent="0.2">
      <c r="B2550" s="7">
        <v>2547</v>
      </c>
      <c r="C2550" s="21">
        <v>3.0061504207430767</v>
      </c>
      <c r="D2550" s="21">
        <v>3.2286977586731744</v>
      </c>
      <c r="E2550" s="21">
        <v>3.4681558367378331</v>
      </c>
      <c r="F2550" s="21">
        <v>7</v>
      </c>
      <c r="G2550" s="21">
        <v>1.5454545454545454</v>
      </c>
      <c r="H2550" s="21">
        <v>40.117647058823529</v>
      </c>
      <c r="I2550" s="21">
        <v>8.8571428571428577</v>
      </c>
      <c r="J2550" s="21">
        <v>20.624383787380307</v>
      </c>
      <c r="K2550" s="21">
        <v>17.876936019783226</v>
      </c>
      <c r="L2550" s="18">
        <v>19.202788441083054</v>
      </c>
    </row>
    <row r="2551" spans="2:12" x14ac:dyDescent="0.2">
      <c r="B2551" s="7">
        <v>2548</v>
      </c>
      <c r="C2551" s="21">
        <v>3.0280221873745981</v>
      </c>
      <c r="D2551" s="21">
        <v>3.1972815944008559</v>
      </c>
      <c r="E2551" s="21">
        <v>3.3345927557874324</v>
      </c>
      <c r="F2551" s="21">
        <v>3</v>
      </c>
      <c r="G2551" s="21">
        <v>3</v>
      </c>
      <c r="H2551" s="21">
        <v>20.666666666666668</v>
      </c>
      <c r="I2551" s="21">
        <v>20.666666666666668</v>
      </c>
      <c r="J2551" s="21">
        <v>20.475411395104796</v>
      </c>
      <c r="K2551" s="21">
        <v>18.592975076909891</v>
      </c>
      <c r="L2551" s="18">
        <v>19.391473090320119</v>
      </c>
    </row>
    <row r="2552" spans="2:12" x14ac:dyDescent="0.2">
      <c r="B2552" s="7">
        <v>2549</v>
      </c>
      <c r="C2552" s="21">
        <v>5.6491527401488186</v>
      </c>
      <c r="D2552" s="21">
        <v>2.9747907131547953</v>
      </c>
      <c r="E2552" s="21">
        <v>3.1655752851122965</v>
      </c>
      <c r="F2552" s="21">
        <v>7</v>
      </c>
      <c r="G2552" s="21">
        <v>3.2727272727272729</v>
      </c>
      <c r="H2552" s="21">
        <v>18.944444444444443</v>
      </c>
      <c r="I2552" s="21">
        <v>8.8571428571428577</v>
      </c>
      <c r="J2552" s="21">
        <v>10.97509712551456</v>
      </c>
      <c r="K2552" s="21">
        <v>19.585697516526004</v>
      </c>
      <c r="L2552" s="18">
        <v>20.841802324388858</v>
      </c>
    </row>
    <row r="2553" spans="2:12" x14ac:dyDescent="0.2">
      <c r="B2553" s="7">
        <v>2550</v>
      </c>
      <c r="C2553" s="21">
        <v>4.1385464594909322</v>
      </c>
      <c r="D2553" s="21">
        <v>3.1188765964696881</v>
      </c>
      <c r="E2553" s="21">
        <v>3.5406119694899645</v>
      </c>
      <c r="F2553" s="21">
        <v>7</v>
      </c>
      <c r="G2553" s="21">
        <v>3.4545454545454546</v>
      </c>
      <c r="H2553" s="21">
        <v>17.94736842105263</v>
      </c>
      <c r="I2553" s="21">
        <v>8.8571428571428577</v>
      </c>
      <c r="J2553" s="21">
        <v>14.981105227854902</v>
      </c>
      <c r="K2553" s="21">
        <v>17.511097102496461</v>
      </c>
      <c r="L2553" s="18">
        <v>19.878952591512888</v>
      </c>
    </row>
    <row r="2554" spans="2:12" x14ac:dyDescent="0.2">
      <c r="B2554" s="7">
        <v>2551</v>
      </c>
      <c r="C2554" s="21">
        <v>2.7353432381586629</v>
      </c>
      <c r="D2554" s="21">
        <v>3.0199278276100765</v>
      </c>
      <c r="E2554" s="21">
        <v>3.1541227209246774</v>
      </c>
      <c r="F2554" s="21">
        <v>7</v>
      </c>
      <c r="G2554" s="21">
        <v>3.5454545454545454</v>
      </c>
      <c r="H2554" s="21">
        <v>17.487179487179489</v>
      </c>
      <c r="I2554" s="21">
        <v>8.8571428571428577</v>
      </c>
      <c r="J2554" s="21">
        <v>22.666259625148992</v>
      </c>
      <c r="K2554" s="21">
        <v>19.656812840124303</v>
      </c>
      <c r="L2554" s="18">
        <v>20.530291960343245</v>
      </c>
    </row>
    <row r="2555" spans="2:12" x14ac:dyDescent="0.2">
      <c r="B2555" s="7">
        <v>2552</v>
      </c>
      <c r="C2555" s="21">
        <v>4.7340864680342776</v>
      </c>
      <c r="D2555" s="21">
        <v>3.0175025912206888</v>
      </c>
      <c r="E2555" s="21">
        <v>3.582653995179069</v>
      </c>
      <c r="F2555" s="21">
        <v>6</v>
      </c>
      <c r="G2555" s="21">
        <v>4.9090909090909092</v>
      </c>
      <c r="H2555" s="21">
        <v>12.62962962962963</v>
      </c>
      <c r="I2555" s="21">
        <v>10.333333333333334</v>
      </c>
      <c r="J2555" s="21">
        <v>13.09650772512064</v>
      </c>
      <c r="K2555" s="21">
        <v>17.305606425691437</v>
      </c>
      <c r="L2555" s="18">
        <v>20.546792629238062</v>
      </c>
    </row>
    <row r="2556" spans="2:12" x14ac:dyDescent="0.2">
      <c r="B2556" s="7">
        <v>2553</v>
      </c>
      <c r="C2556" s="21">
        <v>4.5845615979856067</v>
      </c>
      <c r="D2556" s="21">
        <v>3.0034933394595709</v>
      </c>
      <c r="E2556" s="21">
        <v>3.6235512956981748</v>
      </c>
      <c r="F2556" s="21">
        <v>4</v>
      </c>
      <c r="G2556" s="21">
        <v>3</v>
      </c>
      <c r="H2556" s="21">
        <v>20.666666666666668</v>
      </c>
      <c r="I2556" s="21">
        <v>15.5</v>
      </c>
      <c r="J2556" s="21">
        <v>13.523648592101358</v>
      </c>
      <c r="K2556" s="21">
        <v>17.110286274574189</v>
      </c>
      <c r="L2556" s="18">
        <v>20.642629429355043</v>
      </c>
    </row>
    <row r="2557" spans="2:12" x14ac:dyDescent="0.2">
      <c r="B2557" s="7">
        <v>2554</v>
      </c>
      <c r="C2557" s="21">
        <v>5.0875998817161197</v>
      </c>
      <c r="D2557" s="21">
        <v>2.9884519232935101</v>
      </c>
      <c r="E2557" s="21">
        <v>3.145274935162452</v>
      </c>
      <c r="F2557" s="21">
        <v>5</v>
      </c>
      <c r="G2557" s="21">
        <v>2.8181818181818183</v>
      </c>
      <c r="H2557" s="21">
        <v>22</v>
      </c>
      <c r="I2557" s="21">
        <v>12.4</v>
      </c>
      <c r="J2557" s="21">
        <v>12.18649293212235</v>
      </c>
      <c r="K2557" s="21">
        <v>19.712108250656861</v>
      </c>
      <c r="L2557" s="18">
        <v>20.746527496976128</v>
      </c>
    </row>
    <row r="2558" spans="2:12" x14ac:dyDescent="0.2">
      <c r="B2558" s="7">
        <v>2555</v>
      </c>
      <c r="C2558" s="21">
        <v>3.713972590632526</v>
      </c>
      <c r="D2558" s="21">
        <v>3.2122757254018839</v>
      </c>
      <c r="E2558" s="21">
        <v>3.298665702269159</v>
      </c>
      <c r="F2558" s="21">
        <v>4</v>
      </c>
      <c r="G2558" s="21">
        <v>3.5454545454545454</v>
      </c>
      <c r="H2558" s="21">
        <v>17.487179487179489</v>
      </c>
      <c r="I2558" s="21">
        <v>15.5</v>
      </c>
      <c r="J2558" s="21">
        <v>16.693715014585177</v>
      </c>
      <c r="K2558" s="21">
        <v>18.795478413393049</v>
      </c>
      <c r="L2558" s="18">
        <v>19.300958354763665</v>
      </c>
    </row>
    <row r="2559" spans="2:12" x14ac:dyDescent="0.2">
      <c r="B2559" s="7">
        <v>2556</v>
      </c>
      <c r="C2559" s="21">
        <v>5.8696297310801819</v>
      </c>
      <c r="D2559" s="21">
        <v>2.9411021401284545</v>
      </c>
      <c r="E2559" s="21">
        <v>3.4607354010977209</v>
      </c>
      <c r="F2559" s="21">
        <v>6</v>
      </c>
      <c r="G2559" s="21">
        <v>2.6363636363636362</v>
      </c>
      <c r="H2559" s="21">
        <v>23.517241379310345</v>
      </c>
      <c r="I2559" s="21">
        <v>10.333333333333334</v>
      </c>
      <c r="J2559" s="21">
        <v>10.562846864377969</v>
      </c>
      <c r="K2559" s="21">
        <v>17.91526736783576</v>
      </c>
      <c r="L2559" s="18">
        <v>21.080532754735309</v>
      </c>
    </row>
    <row r="2560" spans="2:12" x14ac:dyDescent="0.2">
      <c r="B2560" s="7">
        <v>2557</v>
      </c>
      <c r="C2560" s="21">
        <v>5.1476851795123171</v>
      </c>
      <c r="D2560" s="21">
        <v>3.1137981998426074</v>
      </c>
      <c r="E2560" s="21">
        <v>3.6079028262367236</v>
      </c>
      <c r="F2560" s="21">
        <v>3</v>
      </c>
      <c r="G2560" s="21">
        <v>3.8181818181818183</v>
      </c>
      <c r="H2560" s="21">
        <v>16.238095238095237</v>
      </c>
      <c r="I2560" s="21">
        <v>20.666666666666668</v>
      </c>
      <c r="J2560" s="21">
        <v>12.044248596778752</v>
      </c>
      <c r="K2560" s="21">
        <v>17.184498304426345</v>
      </c>
      <c r="L2560" s="18">
        <v>19.911373833774423</v>
      </c>
    </row>
    <row r="2561" spans="2:12" x14ac:dyDescent="0.2">
      <c r="B2561" s="7">
        <v>2558</v>
      </c>
      <c r="C2561" s="21">
        <v>3.8249170632610441</v>
      </c>
      <c r="D2561" s="21">
        <v>3.0254191659873477</v>
      </c>
      <c r="E2561" s="21">
        <v>3.2638094925658487</v>
      </c>
      <c r="F2561" s="21">
        <v>5</v>
      </c>
      <c r="G2561" s="21">
        <v>3.4545454545454546</v>
      </c>
      <c r="H2561" s="21">
        <v>17.94736842105263</v>
      </c>
      <c r="I2561" s="21">
        <v>12.4</v>
      </c>
      <c r="J2561" s="21">
        <v>16.209501794305599</v>
      </c>
      <c r="K2561" s="21">
        <v>18.996206776535416</v>
      </c>
      <c r="L2561" s="18">
        <v>20.49302810566623</v>
      </c>
    </row>
    <row r="2562" spans="2:12" x14ac:dyDescent="0.2">
      <c r="B2562" s="7">
        <v>2559</v>
      </c>
      <c r="C2562" s="21">
        <v>4.0658622882755466</v>
      </c>
      <c r="D2562" s="21">
        <v>3.2531937634540751</v>
      </c>
      <c r="E2562" s="21">
        <v>3.2937672856322631</v>
      </c>
      <c r="F2562" s="21">
        <v>3</v>
      </c>
      <c r="G2562" s="21">
        <v>3.3636363636363638</v>
      </c>
      <c r="H2562" s="21">
        <v>18.432432432432432</v>
      </c>
      <c r="I2562" s="21">
        <v>20.666666666666668</v>
      </c>
      <c r="J2562" s="21">
        <v>15.24891784426276</v>
      </c>
      <c r="K2562" s="21">
        <v>18.8234306262164</v>
      </c>
      <c r="L2562" s="18">
        <v>19.058194656739893</v>
      </c>
    </row>
    <row r="2563" spans="2:12" x14ac:dyDescent="0.2">
      <c r="B2563" s="7">
        <v>2560</v>
      </c>
      <c r="C2563" s="21">
        <v>5.5977873399044089</v>
      </c>
      <c r="D2563" s="21">
        <v>3.1005680546362862</v>
      </c>
      <c r="E2563" s="21">
        <v>3.3686089055807571</v>
      </c>
      <c r="F2563" s="21">
        <v>2</v>
      </c>
      <c r="G2563" s="21">
        <v>3.1818181818181817</v>
      </c>
      <c r="H2563" s="21">
        <v>19.485714285714288</v>
      </c>
      <c r="I2563" s="21">
        <v>31</v>
      </c>
      <c r="J2563" s="21">
        <v>11.075804819884199</v>
      </c>
      <c r="K2563" s="21">
        <v>18.4052235619531</v>
      </c>
      <c r="L2563" s="18">
        <v>19.996335802818862</v>
      </c>
    </row>
    <row r="2564" spans="2:12" x14ac:dyDescent="0.2">
      <c r="B2564" s="7">
        <v>2561</v>
      </c>
      <c r="C2564" s="21">
        <v>4.3733426418187689</v>
      </c>
      <c r="D2564" s="21">
        <v>3.0771664737779023</v>
      </c>
      <c r="E2564" s="21">
        <v>3.154254002972829</v>
      </c>
      <c r="F2564" s="21">
        <v>7</v>
      </c>
      <c r="G2564" s="21">
        <v>3</v>
      </c>
      <c r="H2564" s="21">
        <v>20.666666666666668</v>
      </c>
      <c r="I2564" s="21">
        <v>8.8571428571428577</v>
      </c>
      <c r="J2564" s="21">
        <v>14.176799093476856</v>
      </c>
      <c r="K2564" s="21">
        <v>19.655994711131726</v>
      </c>
      <c r="L2564" s="18">
        <v>20.14840618092439</v>
      </c>
    </row>
    <row r="2565" spans="2:12" x14ac:dyDescent="0.2">
      <c r="B2565" s="7">
        <v>2562</v>
      </c>
      <c r="C2565" s="21">
        <v>3.5163654668280668</v>
      </c>
      <c r="D2565" s="21">
        <v>3.2962368505216442</v>
      </c>
      <c r="E2565" s="21">
        <v>3.1894905808849869</v>
      </c>
      <c r="F2565" s="21">
        <v>7</v>
      </c>
      <c r="G2565" s="21">
        <v>3.5454545454545454</v>
      </c>
      <c r="H2565" s="21">
        <v>17.487179487179489</v>
      </c>
      <c r="I2565" s="21">
        <v>8.8571428571428577</v>
      </c>
      <c r="J2565" s="21">
        <v>17.631841907470164</v>
      </c>
      <c r="K2565" s="21">
        <v>19.438840914462546</v>
      </c>
      <c r="L2565" s="18">
        <v>18.809327973561192</v>
      </c>
    </row>
    <row r="2566" spans="2:12" x14ac:dyDescent="0.2">
      <c r="B2566" s="7">
        <v>2563</v>
      </c>
      <c r="C2566" s="21">
        <v>5.2220268008388331</v>
      </c>
      <c r="D2566" s="21">
        <v>3.107331119423443</v>
      </c>
      <c r="E2566" s="21">
        <v>3.3967279027604098</v>
      </c>
      <c r="F2566" s="21">
        <v>2</v>
      </c>
      <c r="G2566" s="21">
        <v>3.4545454545454546</v>
      </c>
      <c r="H2566" s="21">
        <v>17.94736842105263</v>
      </c>
      <c r="I2566" s="21">
        <v>31</v>
      </c>
      <c r="J2566" s="21">
        <v>11.872784718385727</v>
      </c>
      <c r="K2566" s="21">
        <v>18.252860333503495</v>
      </c>
      <c r="L2566" s="18">
        <v>19.952814044324935</v>
      </c>
    </row>
    <row r="2567" spans="2:12" x14ac:dyDescent="0.2">
      <c r="B2567" s="7">
        <v>2564</v>
      </c>
      <c r="C2567" s="21">
        <v>4.8023321870471944</v>
      </c>
      <c r="D2567" s="21">
        <v>3.110962665105069</v>
      </c>
      <c r="E2567" s="21">
        <v>3.0817552606171406</v>
      </c>
      <c r="F2567" s="21">
        <v>6</v>
      </c>
      <c r="G2567" s="21">
        <v>3.7272727272727271</v>
      </c>
      <c r="H2567" s="21">
        <v>16.634146341463417</v>
      </c>
      <c r="I2567" s="21">
        <v>10.333333333333334</v>
      </c>
      <c r="J2567" s="21">
        <v>12.910393863886764</v>
      </c>
      <c r="K2567" s="21">
        <v>20.118404855933989</v>
      </c>
      <c r="L2567" s="18">
        <v>19.929522361499</v>
      </c>
    </row>
    <row r="2568" spans="2:12" x14ac:dyDescent="0.2">
      <c r="B2568" s="7">
        <v>2565</v>
      </c>
      <c r="C2568" s="21">
        <v>2.7348614489225254</v>
      </c>
      <c r="D2568" s="21">
        <v>3.2016424342071943</v>
      </c>
      <c r="E2568" s="21">
        <v>3.2323805535738339</v>
      </c>
      <c r="F2568" s="21">
        <v>7</v>
      </c>
      <c r="G2568" s="21">
        <v>2.7272727272727271</v>
      </c>
      <c r="H2568" s="21">
        <v>22.733333333333334</v>
      </c>
      <c r="I2568" s="21">
        <v>8.8571428571428577</v>
      </c>
      <c r="J2568" s="21">
        <v>22.670252646409793</v>
      </c>
      <c r="K2568" s="21">
        <v>19.180909850311597</v>
      </c>
      <c r="L2568" s="18">
        <v>19.365060675600624</v>
      </c>
    </row>
    <row r="2569" spans="2:12" x14ac:dyDescent="0.2">
      <c r="B2569" s="7">
        <v>2566</v>
      </c>
      <c r="C2569" s="21">
        <v>4.5778883966324777</v>
      </c>
      <c r="D2569" s="21">
        <v>2.9985750692924849</v>
      </c>
      <c r="E2569" s="21">
        <v>3.4329855708606529</v>
      </c>
      <c r="F2569" s="21">
        <v>5</v>
      </c>
      <c r="G2569" s="21">
        <v>3.1818181818181817</v>
      </c>
      <c r="H2569" s="21">
        <v>19.485714285714288</v>
      </c>
      <c r="I2569" s="21">
        <v>12.4</v>
      </c>
      <c r="J2569" s="21">
        <v>13.54336205434968</v>
      </c>
      <c r="K2569" s="21">
        <v>18.06008173359626</v>
      </c>
      <c r="L2569" s="18">
        <v>20.676487520663915</v>
      </c>
    </row>
    <row r="2570" spans="2:12" x14ac:dyDescent="0.2">
      <c r="B2570" s="7">
        <v>2567</v>
      </c>
      <c r="C2570" s="21">
        <v>4.3384661079214979</v>
      </c>
      <c r="D2570" s="21">
        <v>3.0957121496229689</v>
      </c>
      <c r="E2570" s="21">
        <v>3.5905085200331142</v>
      </c>
      <c r="F2570" s="21">
        <v>3</v>
      </c>
      <c r="G2570" s="21">
        <v>3.3636363636363638</v>
      </c>
      <c r="H2570" s="21">
        <v>18.432432432432432</v>
      </c>
      <c r="I2570" s="21">
        <v>20.666666666666668</v>
      </c>
      <c r="J2570" s="21">
        <v>14.290765090176857</v>
      </c>
      <c r="K2570" s="21">
        <v>17.267749026098453</v>
      </c>
      <c r="L2570" s="18">
        <v>20.027701867420415</v>
      </c>
    </row>
    <row r="2571" spans="2:12" x14ac:dyDescent="0.2">
      <c r="B2571" s="7">
        <v>2568</v>
      </c>
      <c r="C2571" s="21">
        <v>4.8121631823572795</v>
      </c>
      <c r="D2571" s="21">
        <v>3.1437467018981233</v>
      </c>
      <c r="E2571" s="21">
        <v>3.387402350020102</v>
      </c>
      <c r="F2571" s="21">
        <v>5</v>
      </c>
      <c r="G2571" s="21">
        <v>2.9090909090909092</v>
      </c>
      <c r="H2571" s="21">
        <v>21.3125</v>
      </c>
      <c r="I2571" s="21">
        <v>12.4</v>
      </c>
      <c r="J2571" s="21">
        <v>12.88401861086281</v>
      </c>
      <c r="K2571" s="21">
        <v>18.303110641590028</v>
      </c>
      <c r="L2571" s="18">
        <v>19.721690670105769</v>
      </c>
    </row>
    <row r="2572" spans="2:12" x14ac:dyDescent="0.2">
      <c r="B2572" s="7">
        <v>2569</v>
      </c>
      <c r="C2572" s="21">
        <v>3.6008383384784515</v>
      </c>
      <c r="D2572" s="21">
        <v>3.1191714301054536</v>
      </c>
      <c r="E2572" s="21">
        <v>3.3875118148639611</v>
      </c>
      <c r="F2572" s="21">
        <v>7</v>
      </c>
      <c r="G2572" s="21">
        <v>2.9090909090909092</v>
      </c>
      <c r="H2572" s="21">
        <v>21.3125</v>
      </c>
      <c r="I2572" s="21">
        <v>8.8571428571428577</v>
      </c>
      <c r="J2572" s="21">
        <v>17.218212586071928</v>
      </c>
      <c r="K2572" s="21">
        <v>18.302519190620107</v>
      </c>
      <c r="L2572" s="18">
        <v>19.87707357203637</v>
      </c>
    </row>
    <row r="2573" spans="2:12" x14ac:dyDescent="0.2">
      <c r="B2573" s="7">
        <v>2570</v>
      </c>
      <c r="C2573" s="21">
        <v>3.6789874653757879</v>
      </c>
      <c r="D2573" s="21">
        <v>2.9491794174455137</v>
      </c>
      <c r="E2573" s="21">
        <v>3.6693665182492907</v>
      </c>
      <c r="F2573" s="21">
        <v>4</v>
      </c>
      <c r="G2573" s="21">
        <v>3.2727272727272729</v>
      </c>
      <c r="H2573" s="21">
        <v>18.944444444444443</v>
      </c>
      <c r="I2573" s="21">
        <v>15.5</v>
      </c>
      <c r="J2573" s="21">
        <v>16.852462962568708</v>
      </c>
      <c r="K2573" s="21">
        <v>16.896649514745427</v>
      </c>
      <c r="L2573" s="18">
        <v>21.022796928951323</v>
      </c>
    </row>
    <row r="2574" spans="2:12" x14ac:dyDescent="0.2">
      <c r="B2574" s="7">
        <v>2571</v>
      </c>
      <c r="C2574" s="21">
        <v>4.413936532303488</v>
      </c>
      <c r="D2574" s="21">
        <v>3.1636304913374023</v>
      </c>
      <c r="E2574" s="21">
        <v>3.40165053561141</v>
      </c>
      <c r="F2574" s="21">
        <v>3</v>
      </c>
      <c r="G2574" s="21">
        <v>4</v>
      </c>
      <c r="H2574" s="21">
        <v>15.5</v>
      </c>
      <c r="I2574" s="21">
        <v>20.666666666666668</v>
      </c>
      <c r="J2574" s="21">
        <v>14.046418553201136</v>
      </c>
      <c r="K2574" s="21">
        <v>18.226446059326364</v>
      </c>
      <c r="L2574" s="18">
        <v>19.597737526480199</v>
      </c>
    </row>
    <row r="2575" spans="2:12" x14ac:dyDescent="0.2">
      <c r="B2575" s="7">
        <v>2572</v>
      </c>
      <c r="C2575" s="21">
        <v>4.1510320429727336</v>
      </c>
      <c r="D2575" s="21">
        <v>3.1046520358509753</v>
      </c>
      <c r="E2575" s="21">
        <v>3.483450076836236</v>
      </c>
      <c r="F2575" s="21">
        <v>5</v>
      </c>
      <c r="G2575" s="21">
        <v>1.8181818181818181</v>
      </c>
      <c r="H2575" s="21">
        <v>34.1</v>
      </c>
      <c r="I2575" s="21">
        <v>12.4</v>
      </c>
      <c r="J2575" s="21">
        <v>14.936044665075416</v>
      </c>
      <c r="K2575" s="21">
        <v>17.798446549379022</v>
      </c>
      <c r="L2575" s="18">
        <v>19.970031837402349</v>
      </c>
    </row>
    <row r="2576" spans="2:12" x14ac:dyDescent="0.2">
      <c r="B2576" s="7">
        <v>2573</v>
      </c>
      <c r="C2576" s="21">
        <v>5.2586924758644331</v>
      </c>
      <c r="D2576" s="21">
        <v>3.0428837643105622</v>
      </c>
      <c r="E2576" s="21">
        <v>3.5892143727636343</v>
      </c>
      <c r="F2576" s="21">
        <v>2</v>
      </c>
      <c r="G2576" s="21">
        <v>3.1818181818181817</v>
      </c>
      <c r="H2576" s="21">
        <v>19.485714285714288</v>
      </c>
      <c r="I2576" s="21">
        <v>31</v>
      </c>
      <c r="J2576" s="21">
        <v>11.79000298735064</v>
      </c>
      <c r="K2576" s="21">
        <v>17.273975182558139</v>
      </c>
      <c r="L2576" s="18">
        <v>20.375408593383316</v>
      </c>
    </row>
    <row r="2577" spans="2:12" x14ac:dyDescent="0.2">
      <c r="B2577" s="7">
        <v>2574</v>
      </c>
      <c r="C2577" s="21">
        <v>5.1003549183858006</v>
      </c>
      <c r="D2577" s="21">
        <v>3.000050098700263</v>
      </c>
      <c r="E2577" s="21">
        <v>3.580182899061958</v>
      </c>
      <c r="F2577" s="21">
        <v>7</v>
      </c>
      <c r="G2577" s="21">
        <v>4.4545454545454541</v>
      </c>
      <c r="H2577" s="21">
        <v>13.918367346938776</v>
      </c>
      <c r="I2577" s="21">
        <v>8.8571428571428577</v>
      </c>
      <c r="J2577" s="21">
        <v>12.156016785518572</v>
      </c>
      <c r="K2577" s="21">
        <v>17.317551015688217</v>
      </c>
      <c r="L2577" s="18">
        <v>20.666321548050409</v>
      </c>
    </row>
    <row r="2578" spans="2:12" x14ac:dyDescent="0.2">
      <c r="B2578" s="7">
        <v>2575</v>
      </c>
      <c r="C2578" s="21">
        <v>2.9463727304717775</v>
      </c>
      <c r="D2578" s="21">
        <v>2.8437032580507497</v>
      </c>
      <c r="E2578" s="21">
        <v>3.3979780866738265</v>
      </c>
      <c r="F2578" s="21">
        <v>4</v>
      </c>
      <c r="G2578" s="21">
        <v>3.3636363636363638</v>
      </c>
      <c r="H2578" s="21">
        <v>18.432432432432432</v>
      </c>
      <c r="I2578" s="21">
        <v>15.5</v>
      </c>
      <c r="J2578" s="21">
        <v>21.04282304773859</v>
      </c>
      <c r="K2578" s="21">
        <v>18.246144742119231</v>
      </c>
      <c r="L2578" s="18">
        <v>21.80255616491386</v>
      </c>
    </row>
    <row r="2579" spans="2:12" x14ac:dyDescent="0.2">
      <c r="B2579" s="7">
        <v>2576</v>
      </c>
      <c r="C2579" s="21">
        <v>5.6091384573720138</v>
      </c>
      <c r="D2579" s="21">
        <v>3.1482639806800679</v>
      </c>
      <c r="E2579" s="21">
        <v>3.245066741748289</v>
      </c>
      <c r="F2579" s="21">
        <v>2</v>
      </c>
      <c r="G2579" s="21">
        <v>2.6363636363636362</v>
      </c>
      <c r="H2579" s="21">
        <v>23.517241379310345</v>
      </c>
      <c r="I2579" s="21">
        <v>31</v>
      </c>
      <c r="J2579" s="21">
        <v>11.053390903288232</v>
      </c>
      <c r="K2579" s="21">
        <v>19.105924449059966</v>
      </c>
      <c r="L2579" s="18">
        <v>19.693393051051316</v>
      </c>
    </row>
    <row r="2580" spans="2:12" x14ac:dyDescent="0.2">
      <c r="B2580" s="7">
        <v>2577</v>
      </c>
      <c r="C2580" s="21">
        <v>4.594575200210965</v>
      </c>
      <c r="D2580" s="21">
        <v>2.9456243632232373</v>
      </c>
      <c r="E2580" s="21">
        <v>3.5108331587475679</v>
      </c>
      <c r="F2580" s="21">
        <v>3</v>
      </c>
      <c r="G2580" s="21">
        <v>3.4545454545454546</v>
      </c>
      <c r="H2580" s="21">
        <v>17.94736842105263</v>
      </c>
      <c r="I2580" s="21">
        <v>20.666666666666668</v>
      </c>
      <c r="J2580" s="21">
        <v>13.494174607731571</v>
      </c>
      <c r="K2580" s="21">
        <v>17.659625848503005</v>
      </c>
      <c r="L2580" s="18">
        <v>21.048169201098254</v>
      </c>
    </row>
    <row r="2581" spans="2:12" x14ac:dyDescent="0.2">
      <c r="B2581" s="7">
        <v>2578</v>
      </c>
      <c r="C2581" s="21">
        <v>4.1812322475512813</v>
      </c>
      <c r="D2581" s="21">
        <v>3.3599286229612191</v>
      </c>
      <c r="E2581" s="21">
        <v>3.8299749035583228</v>
      </c>
      <c r="F2581" s="21">
        <v>6</v>
      </c>
      <c r="G2581" s="21">
        <v>2.2727272727272729</v>
      </c>
      <c r="H2581" s="21">
        <v>27.279999999999998</v>
      </c>
      <c r="I2581" s="21">
        <v>10.333333333333334</v>
      </c>
      <c r="J2581" s="21">
        <v>14.828164600593523</v>
      </c>
      <c r="K2581" s="21">
        <v>16.188095630182204</v>
      </c>
      <c r="L2581" s="18">
        <v>18.452772947705448</v>
      </c>
    </row>
    <row r="2582" spans="2:12" x14ac:dyDescent="0.2">
      <c r="B2582" s="7">
        <v>2579</v>
      </c>
      <c r="C2582" s="21">
        <v>2.2618616036465986</v>
      </c>
      <c r="D2582" s="21">
        <v>3.0613281278887494</v>
      </c>
      <c r="E2582" s="21">
        <v>3.4448801122814903</v>
      </c>
      <c r="F2582" s="21">
        <v>7</v>
      </c>
      <c r="G2582" s="21">
        <v>2.7272727272727271</v>
      </c>
      <c r="H2582" s="21">
        <v>22.733333333333334</v>
      </c>
      <c r="I2582" s="21">
        <v>8.8571428571428577</v>
      </c>
      <c r="J2582" s="21">
        <v>27.411049332126645</v>
      </c>
      <c r="K2582" s="21">
        <v>17.997723572138586</v>
      </c>
      <c r="L2582" s="18">
        <v>20.252647677711835</v>
      </c>
    </row>
    <row r="2583" spans="2:12" x14ac:dyDescent="0.2">
      <c r="B2583" s="7">
        <v>2580</v>
      </c>
      <c r="C2583" s="21">
        <v>5.5468965322795327</v>
      </c>
      <c r="D2583" s="21">
        <v>3.1187502372062106</v>
      </c>
      <c r="E2583" s="21">
        <v>3.6473931653261071</v>
      </c>
      <c r="F2583" s="21">
        <v>5</v>
      </c>
      <c r="G2583" s="21">
        <v>3.1818181818181817</v>
      </c>
      <c r="H2583" s="21">
        <v>19.485714285714288</v>
      </c>
      <c r="I2583" s="21">
        <v>12.4</v>
      </c>
      <c r="J2583" s="21">
        <v>11.177421399371353</v>
      </c>
      <c r="K2583" s="21">
        <v>16.998441678676745</v>
      </c>
      <c r="L2583" s="18">
        <v>19.879758007021383</v>
      </c>
    </row>
    <row r="2584" spans="2:12" x14ac:dyDescent="0.2">
      <c r="B2584" s="7">
        <v>2581</v>
      </c>
      <c r="C2584" s="21">
        <v>5.0319367691213781</v>
      </c>
      <c r="D2584" s="21">
        <v>3.2249512296259293</v>
      </c>
      <c r="E2584" s="21">
        <v>3.4618864831391902</v>
      </c>
      <c r="F2584" s="21">
        <v>6</v>
      </c>
      <c r="G2584" s="21">
        <v>3</v>
      </c>
      <c r="H2584" s="21">
        <v>20.666666666666668</v>
      </c>
      <c r="I2584" s="21">
        <v>10.333333333333334</v>
      </c>
      <c r="J2584" s="21">
        <v>12.321299500515337</v>
      </c>
      <c r="K2584" s="21">
        <v>17.909310516669301</v>
      </c>
      <c r="L2584" s="18">
        <v>19.225096934936143</v>
      </c>
    </row>
    <row r="2585" spans="2:12" x14ac:dyDescent="0.2">
      <c r="B2585" s="7">
        <v>2582</v>
      </c>
      <c r="C2585" s="21">
        <v>5.022662149627573</v>
      </c>
      <c r="D2585" s="21">
        <v>3.2211834113019662</v>
      </c>
      <c r="E2585" s="21">
        <v>3.2962494954819412</v>
      </c>
      <c r="F2585" s="21">
        <v>5</v>
      </c>
      <c r="G2585" s="21">
        <v>2.9090909090909092</v>
      </c>
      <c r="H2585" s="21">
        <v>21.3125</v>
      </c>
      <c r="I2585" s="21">
        <v>12.4</v>
      </c>
      <c r="J2585" s="21">
        <v>12.34405145179778</v>
      </c>
      <c r="K2585" s="21">
        <v>18.809255817856421</v>
      </c>
      <c r="L2585" s="18">
        <v>19.247584531344739</v>
      </c>
    </row>
    <row r="2586" spans="2:12" x14ac:dyDescent="0.2">
      <c r="B2586" s="7">
        <v>2583</v>
      </c>
      <c r="C2586" s="21">
        <v>4.8458880080180826</v>
      </c>
      <c r="D2586" s="21">
        <v>3.1309198592202785</v>
      </c>
      <c r="E2586" s="21">
        <v>3.3281924976211501</v>
      </c>
      <c r="F2586" s="21">
        <v>4</v>
      </c>
      <c r="G2586" s="21">
        <v>4</v>
      </c>
      <c r="H2586" s="21">
        <v>15.5</v>
      </c>
      <c r="I2586" s="21">
        <v>15.5</v>
      </c>
      <c r="J2586" s="21">
        <v>12.794352634112432</v>
      </c>
      <c r="K2586" s="21">
        <v>18.628730172402875</v>
      </c>
      <c r="L2586" s="18">
        <v>19.802487060604747</v>
      </c>
    </row>
    <row r="2587" spans="2:12" x14ac:dyDescent="0.2">
      <c r="B2587" s="7">
        <v>2584</v>
      </c>
      <c r="C2587" s="21">
        <v>4.5857743756444229</v>
      </c>
      <c r="D2587" s="21">
        <v>3.1958120794854579</v>
      </c>
      <c r="E2587" s="21">
        <v>3.229621488540956</v>
      </c>
      <c r="F2587" s="21">
        <v>5</v>
      </c>
      <c r="G2587" s="21">
        <v>4</v>
      </c>
      <c r="H2587" s="21">
        <v>15.5</v>
      </c>
      <c r="I2587" s="21">
        <v>12.4</v>
      </c>
      <c r="J2587" s="21">
        <v>13.520072057903493</v>
      </c>
      <c r="K2587" s="21">
        <v>19.197296098004877</v>
      </c>
      <c r="L2587" s="18">
        <v>19.40038977823199</v>
      </c>
    </row>
    <row r="2588" spans="2:12" x14ac:dyDescent="0.2">
      <c r="B2588" s="7">
        <v>2585</v>
      </c>
      <c r="C2588" s="21">
        <v>4.4092418651279095</v>
      </c>
      <c r="D2588" s="21">
        <v>3.1651756148103622</v>
      </c>
      <c r="E2588" s="21">
        <v>3.1162970784978445</v>
      </c>
      <c r="F2588" s="21">
        <v>7</v>
      </c>
      <c r="G2588" s="21">
        <v>2.5454545454545454</v>
      </c>
      <c r="H2588" s="21">
        <v>24.357142857142858</v>
      </c>
      <c r="I2588" s="21">
        <v>8.8571428571428577</v>
      </c>
      <c r="J2588" s="21">
        <v>14.061374244481691</v>
      </c>
      <c r="K2588" s="21">
        <v>19.895407414072984</v>
      </c>
      <c r="L2588" s="18">
        <v>19.588170624685752</v>
      </c>
    </row>
    <row r="2589" spans="2:12" x14ac:dyDescent="0.2">
      <c r="B2589" s="7">
        <v>2586</v>
      </c>
      <c r="C2589" s="21">
        <v>3.7211079462543464</v>
      </c>
      <c r="D2589" s="21">
        <v>3.0840320372362533</v>
      </c>
      <c r="E2589" s="21">
        <v>3.2360248330937886</v>
      </c>
      <c r="F2589" s="21">
        <v>6</v>
      </c>
      <c r="G2589" s="21">
        <v>2.6363636363636362</v>
      </c>
      <c r="H2589" s="21">
        <v>23.517241379310345</v>
      </c>
      <c r="I2589" s="21">
        <v>10.333333333333334</v>
      </c>
      <c r="J2589" s="21">
        <v>16.661704227744583</v>
      </c>
      <c r="K2589" s="21">
        <v>19.159309089950693</v>
      </c>
      <c r="L2589" s="18">
        <v>20.103552508994404</v>
      </c>
    </row>
    <row r="2590" spans="2:12" x14ac:dyDescent="0.2">
      <c r="B2590" s="7">
        <v>2587</v>
      </c>
      <c r="C2590" s="21">
        <v>4.2624843791093205</v>
      </c>
      <c r="D2590" s="21">
        <v>3.10266869648986</v>
      </c>
      <c r="E2590" s="21">
        <v>3.2895626485920215</v>
      </c>
      <c r="F2590" s="21">
        <v>2</v>
      </c>
      <c r="G2590" s="21">
        <v>3.4545454545454546</v>
      </c>
      <c r="H2590" s="21">
        <v>17.94736842105263</v>
      </c>
      <c r="I2590" s="21">
        <v>31</v>
      </c>
      <c r="J2590" s="21">
        <v>14.545507850742055</v>
      </c>
      <c r="K2590" s="21">
        <v>18.847490266384458</v>
      </c>
      <c r="L2590" s="18">
        <v>19.982797412479915</v>
      </c>
    </row>
    <row r="2591" spans="2:12" x14ac:dyDescent="0.2">
      <c r="B2591" s="7">
        <v>2588</v>
      </c>
      <c r="C2591" s="21">
        <v>6.3795654620301914</v>
      </c>
      <c r="D2591" s="21">
        <v>3.1942760029017059</v>
      </c>
      <c r="E2591" s="21">
        <v>3.4511081027488477</v>
      </c>
      <c r="F2591" s="21">
        <v>5</v>
      </c>
      <c r="G2591" s="21">
        <v>2.9090909090909092</v>
      </c>
      <c r="H2591" s="21">
        <v>21.3125</v>
      </c>
      <c r="I2591" s="21">
        <v>12.4</v>
      </c>
      <c r="J2591" s="21">
        <v>9.7185302618196694</v>
      </c>
      <c r="K2591" s="21">
        <v>17.965244250279</v>
      </c>
      <c r="L2591" s="18">
        <v>19.409719117470971</v>
      </c>
    </row>
    <row r="2592" spans="2:12" x14ac:dyDescent="0.2">
      <c r="B2592" s="7">
        <v>2589</v>
      </c>
      <c r="C2592" s="21">
        <v>5.3503060003249701</v>
      </c>
      <c r="D2592" s="21">
        <v>3.1096624797787791</v>
      </c>
      <c r="E2592" s="21">
        <v>3.4153144428118902</v>
      </c>
      <c r="F2592" s="21">
        <v>7</v>
      </c>
      <c r="G2592" s="21">
        <v>2.1818181818181817</v>
      </c>
      <c r="H2592" s="21">
        <v>28.416666666666668</v>
      </c>
      <c r="I2592" s="21">
        <v>8.8571428571428577</v>
      </c>
      <c r="J2592" s="21">
        <v>11.588122248752541</v>
      </c>
      <c r="K2592" s="21">
        <v>18.15352613592858</v>
      </c>
      <c r="L2592" s="18">
        <v>19.937855121952229</v>
      </c>
    </row>
    <row r="2593" spans="2:12" x14ac:dyDescent="0.2">
      <c r="B2593" s="7">
        <v>2590</v>
      </c>
      <c r="C2593" s="21">
        <v>3.095027287178798</v>
      </c>
      <c r="D2593" s="21">
        <v>3.0912495604483214</v>
      </c>
      <c r="E2593" s="21">
        <v>3.3717765068604582</v>
      </c>
      <c r="F2593" s="21">
        <v>3</v>
      </c>
      <c r="G2593" s="21">
        <v>3.5454545454545454</v>
      </c>
      <c r="H2593" s="21">
        <v>17.487179487179489</v>
      </c>
      <c r="I2593" s="21">
        <v>20.666666666666668</v>
      </c>
      <c r="J2593" s="21">
        <v>20.032133563680045</v>
      </c>
      <c r="K2593" s="21">
        <v>18.387932851969978</v>
      </c>
      <c r="L2593" s="18">
        <v>20.05661425504843</v>
      </c>
    </row>
    <row r="2594" spans="2:12" x14ac:dyDescent="0.2">
      <c r="B2594" s="7">
        <v>2591</v>
      </c>
      <c r="C2594" s="21">
        <v>3.7234541966229955</v>
      </c>
      <c r="D2594" s="21">
        <v>3.1225088303982274</v>
      </c>
      <c r="E2594" s="21">
        <v>3.6605786156283688</v>
      </c>
      <c r="F2594" s="21">
        <v>7</v>
      </c>
      <c r="G2594" s="21">
        <v>2.9090909090909092</v>
      </c>
      <c r="H2594" s="21">
        <v>21.3125</v>
      </c>
      <c r="I2594" s="21">
        <v>8.8571428571428577</v>
      </c>
      <c r="J2594" s="21">
        <v>16.651205232021169</v>
      </c>
      <c r="K2594" s="21">
        <v>16.937213077544349</v>
      </c>
      <c r="L2594" s="18">
        <v>19.855828555685097</v>
      </c>
    </row>
    <row r="2595" spans="2:12" x14ac:dyDescent="0.2">
      <c r="B2595" s="7">
        <v>2592</v>
      </c>
      <c r="C2595" s="21">
        <v>5.6276763191809476</v>
      </c>
      <c r="D2595" s="21">
        <v>3.1187724315865868</v>
      </c>
      <c r="E2595" s="21">
        <v>3.0928872769674407</v>
      </c>
      <c r="F2595" s="21">
        <v>5</v>
      </c>
      <c r="G2595" s="21">
        <v>2.5454545454545454</v>
      </c>
      <c r="H2595" s="21">
        <v>24.357142857142858</v>
      </c>
      <c r="I2595" s="21">
        <v>12.4</v>
      </c>
      <c r="J2595" s="21">
        <v>11.016980452248804</v>
      </c>
      <c r="K2595" s="21">
        <v>20.045994065710232</v>
      </c>
      <c r="L2595" s="18">
        <v>19.879616535041404</v>
      </c>
    </row>
    <row r="2596" spans="2:12" x14ac:dyDescent="0.2">
      <c r="B2596" s="7">
        <v>2593</v>
      </c>
      <c r="C2596" s="21">
        <v>5.562687077169425</v>
      </c>
      <c r="D2596" s="21">
        <v>3.1149573956129304</v>
      </c>
      <c r="E2596" s="21">
        <v>3.5440833846491495</v>
      </c>
      <c r="F2596" s="21">
        <v>6</v>
      </c>
      <c r="G2596" s="21">
        <v>3.4545454545454546</v>
      </c>
      <c r="H2596" s="21">
        <v>17.94736842105263</v>
      </c>
      <c r="I2596" s="21">
        <v>10.333333333333334</v>
      </c>
      <c r="J2596" s="21">
        <v>11.145692565462214</v>
      </c>
      <c r="K2596" s="21">
        <v>17.493945054607615</v>
      </c>
      <c r="L2596" s="18">
        <v>19.903964043720173</v>
      </c>
    </row>
    <row r="2597" spans="2:12" x14ac:dyDescent="0.2">
      <c r="B2597" s="7">
        <v>2594</v>
      </c>
      <c r="C2597" s="21">
        <v>3.4894002524200403</v>
      </c>
      <c r="D2597" s="21">
        <v>2.9222121664387402</v>
      </c>
      <c r="E2597" s="21">
        <v>3.177313542095427</v>
      </c>
      <c r="F2597" s="21">
        <v>6</v>
      </c>
      <c r="G2597" s="21">
        <v>3.3636363636363638</v>
      </c>
      <c r="H2597" s="21">
        <v>18.432432432432432</v>
      </c>
      <c r="I2597" s="21">
        <v>10.333333333333334</v>
      </c>
      <c r="J2597" s="21">
        <v>17.768096381892704</v>
      </c>
      <c r="K2597" s="21">
        <v>19.513340178291379</v>
      </c>
      <c r="L2597" s="18">
        <v>21.216803048068392</v>
      </c>
    </row>
    <row r="2598" spans="2:12" x14ac:dyDescent="0.2">
      <c r="B2598" s="7">
        <v>2595</v>
      </c>
      <c r="C2598" s="21">
        <v>3.5869652198128836</v>
      </c>
      <c r="D2598" s="21">
        <v>3.2132949248341816</v>
      </c>
      <c r="E2598" s="21">
        <v>3.3167140402839834</v>
      </c>
      <c r="F2598" s="21">
        <v>7</v>
      </c>
      <c r="G2598" s="21">
        <v>3.8181818181818183</v>
      </c>
      <c r="H2598" s="21">
        <v>16.238095238095237</v>
      </c>
      <c r="I2598" s="21">
        <v>8.8571428571428577</v>
      </c>
      <c r="J2598" s="21">
        <v>17.284806570618009</v>
      </c>
      <c r="K2598" s="21">
        <v>18.693200332305839</v>
      </c>
      <c r="L2598" s="18">
        <v>19.294836437461289</v>
      </c>
    </row>
    <row r="2599" spans="2:12" x14ac:dyDescent="0.2">
      <c r="B2599" s="7">
        <v>2596</v>
      </c>
      <c r="C2599" s="21">
        <v>4.2338484062732329</v>
      </c>
      <c r="D2599" s="21">
        <v>3.2422795102487383</v>
      </c>
      <c r="E2599" s="21">
        <v>3.1427586549446191</v>
      </c>
      <c r="F2599" s="21">
        <v>7</v>
      </c>
      <c r="G2599" s="21">
        <v>2.1818181818181817</v>
      </c>
      <c r="H2599" s="21">
        <v>28.416666666666668</v>
      </c>
      <c r="I2599" s="21">
        <v>8.8571428571428577</v>
      </c>
      <c r="J2599" s="21">
        <v>14.643887558216653</v>
      </c>
      <c r="K2599" s="21">
        <v>19.727890941435511</v>
      </c>
      <c r="L2599" s="18">
        <v>19.122348891889196</v>
      </c>
    </row>
    <row r="2600" spans="2:12" x14ac:dyDescent="0.2">
      <c r="B2600" s="7">
        <v>2597</v>
      </c>
      <c r="C2600" s="21">
        <v>5.0650772918644318</v>
      </c>
      <c r="D2600" s="21">
        <v>2.9388300137463959</v>
      </c>
      <c r="E2600" s="21">
        <v>3.0616075241462264</v>
      </c>
      <c r="F2600" s="21">
        <v>3</v>
      </c>
      <c r="G2600" s="21">
        <v>2.6363636363636362</v>
      </c>
      <c r="H2600" s="21">
        <v>23.517241379310345</v>
      </c>
      <c r="I2600" s="21">
        <v>20.666666666666668</v>
      </c>
      <c r="J2600" s="21">
        <v>12.2406819140914</v>
      </c>
      <c r="K2600" s="21">
        <v>20.250799461073836</v>
      </c>
      <c r="L2600" s="18">
        <v>21.096830953132578</v>
      </c>
    </row>
    <row r="2601" spans="2:12" x14ac:dyDescent="0.2">
      <c r="B2601" s="7">
        <v>2598</v>
      </c>
      <c r="C2601" s="21">
        <v>5.6892617219971227</v>
      </c>
      <c r="D2601" s="21">
        <v>2.9855741222727987</v>
      </c>
      <c r="E2601" s="21">
        <v>3.0080292384000069</v>
      </c>
      <c r="F2601" s="21">
        <v>7</v>
      </c>
      <c r="G2601" s="21">
        <v>2.4545454545454546</v>
      </c>
      <c r="H2601" s="21">
        <v>25.25925925925926</v>
      </c>
      <c r="I2601" s="21">
        <v>8.8571428571428577</v>
      </c>
      <c r="J2601" s="21">
        <v>10.897723295147671</v>
      </c>
      <c r="K2601" s="21">
        <v>20.611501779476804</v>
      </c>
      <c r="L2601" s="18">
        <v>20.766525117387427</v>
      </c>
    </row>
    <row r="2602" spans="2:12" x14ac:dyDescent="0.2">
      <c r="B2602" s="7">
        <v>2599</v>
      </c>
      <c r="C2602" s="21">
        <v>5.0017923068087171</v>
      </c>
      <c r="D2602" s="21">
        <v>3.1477809319618171</v>
      </c>
      <c r="E2602" s="21">
        <v>3.7049642694164118</v>
      </c>
      <c r="F2602" s="21">
        <v>4</v>
      </c>
      <c r="G2602" s="21">
        <v>3</v>
      </c>
      <c r="H2602" s="21">
        <v>20.666666666666668</v>
      </c>
      <c r="I2602" s="21">
        <v>15.5</v>
      </c>
      <c r="J2602" s="21">
        <v>12.395556671875832</v>
      </c>
      <c r="K2602" s="21">
        <v>16.734304433593348</v>
      </c>
      <c r="L2602" s="18">
        <v>19.696415138190456</v>
      </c>
    </row>
    <row r="2603" spans="2:12" x14ac:dyDescent="0.2">
      <c r="B2603" s="7">
        <v>2600</v>
      </c>
      <c r="C2603" s="21">
        <v>3.0466374273709071</v>
      </c>
      <c r="D2603" s="21">
        <v>3.1723989144774913</v>
      </c>
      <c r="E2603" s="21">
        <v>3.5757084267849177</v>
      </c>
      <c r="F2603" s="21">
        <v>6</v>
      </c>
      <c r="G2603" s="21">
        <v>3.6363636363636362</v>
      </c>
      <c r="H2603" s="21">
        <v>17.05</v>
      </c>
      <c r="I2603" s="21">
        <v>10.333333333333334</v>
      </c>
      <c r="J2603" s="21">
        <v>20.35030471397538</v>
      </c>
      <c r="K2603" s="21">
        <v>17.339221379341332</v>
      </c>
      <c r="L2603" s="18">
        <v>19.543569920244941</v>
      </c>
    </row>
    <row r="2604" spans="2:12" x14ac:dyDescent="0.2">
      <c r="B2604" s="7">
        <v>2601</v>
      </c>
      <c r="C2604" s="21">
        <v>5.5439255095218991</v>
      </c>
      <c r="D2604" s="21">
        <v>2.9893476796581733</v>
      </c>
      <c r="E2604" s="21">
        <v>3.0538133143001138</v>
      </c>
      <c r="F2604" s="21">
        <v>2</v>
      </c>
      <c r="G2604" s="21">
        <v>3.9090909090909092</v>
      </c>
      <c r="H2604" s="21">
        <v>15.86046511627907</v>
      </c>
      <c r="I2604" s="21">
        <v>31</v>
      </c>
      <c r="J2604" s="21">
        <v>11.183411446187847</v>
      </c>
      <c r="K2604" s="21">
        <v>20.302485325370792</v>
      </c>
      <c r="L2604" s="18">
        <v>20.740310811584685</v>
      </c>
    </row>
    <row r="2605" spans="2:12" x14ac:dyDescent="0.2">
      <c r="B2605" s="7">
        <v>2602</v>
      </c>
      <c r="C2605" s="21">
        <v>5.323546088814183</v>
      </c>
      <c r="D2605" s="21">
        <v>3.1450391417973504</v>
      </c>
      <c r="E2605" s="21">
        <v>3.5572351700290974</v>
      </c>
      <c r="F2605" s="21">
        <v>7</v>
      </c>
      <c r="G2605" s="21">
        <v>2.8181818181818183</v>
      </c>
      <c r="H2605" s="21">
        <v>22</v>
      </c>
      <c r="I2605" s="21">
        <v>8.8571428571428577</v>
      </c>
      <c r="J2605" s="21">
        <v>11.646372355125129</v>
      </c>
      <c r="K2605" s="21">
        <v>17.429266561393199</v>
      </c>
      <c r="L2605" s="18">
        <v>19.713586128714372</v>
      </c>
    </row>
    <row r="2606" spans="2:12" x14ac:dyDescent="0.2">
      <c r="B2606" s="7">
        <v>2603</v>
      </c>
      <c r="C2606" s="21">
        <v>6.1895715014577952</v>
      </c>
      <c r="D2606" s="21">
        <v>3.0482995091725504</v>
      </c>
      <c r="E2606" s="21">
        <v>3.1609636468308766</v>
      </c>
      <c r="F2606" s="21">
        <v>2</v>
      </c>
      <c r="G2606" s="21">
        <v>3.1818181818181817</v>
      </c>
      <c r="H2606" s="21">
        <v>19.485714285714288</v>
      </c>
      <c r="I2606" s="21">
        <v>31</v>
      </c>
      <c r="J2606" s="21">
        <v>10.016848498381105</v>
      </c>
      <c r="K2606" s="21">
        <v>19.614271762397536</v>
      </c>
      <c r="L2606" s="18">
        <v>20.339208733734196</v>
      </c>
    </row>
    <row r="2607" spans="2:12" x14ac:dyDescent="0.2">
      <c r="B2607" s="7">
        <v>2604</v>
      </c>
      <c r="C2607" s="21">
        <v>4.0444868419334963</v>
      </c>
      <c r="D2607" s="21">
        <v>2.9845228254552039</v>
      </c>
      <c r="E2607" s="21">
        <v>3.5277970290783758</v>
      </c>
      <c r="F2607" s="21">
        <v>5</v>
      </c>
      <c r="G2607" s="21">
        <v>2.5454545454545454</v>
      </c>
      <c r="H2607" s="21">
        <v>24.357142857142858</v>
      </c>
      <c r="I2607" s="21">
        <v>12.4</v>
      </c>
      <c r="J2607" s="21">
        <v>15.329509632020573</v>
      </c>
      <c r="K2607" s="21">
        <v>17.574707243346502</v>
      </c>
      <c r="L2607" s="18">
        <v>20.77384011648283</v>
      </c>
    </row>
    <row r="2608" spans="2:12" x14ac:dyDescent="0.2">
      <c r="B2608" s="7">
        <v>2605</v>
      </c>
      <c r="C2608" s="21">
        <v>5.6544886523685802</v>
      </c>
      <c r="D2608" s="21">
        <v>3.1775608024895718</v>
      </c>
      <c r="E2608" s="21">
        <v>3.0175323856264522</v>
      </c>
      <c r="F2608" s="21">
        <v>6</v>
      </c>
      <c r="G2608" s="21">
        <v>3</v>
      </c>
      <c r="H2608" s="21">
        <v>20.666666666666668</v>
      </c>
      <c r="I2608" s="21">
        <v>10.333333333333334</v>
      </c>
      <c r="J2608" s="21">
        <v>10.964740370294869</v>
      </c>
      <c r="K2608" s="21">
        <v>20.546589755035402</v>
      </c>
      <c r="L2608" s="18">
        <v>19.511821756935042</v>
      </c>
    </row>
    <row r="2609" spans="2:12" x14ac:dyDescent="0.2">
      <c r="B2609" s="7">
        <v>2606</v>
      </c>
      <c r="C2609" s="21">
        <v>2.7872507715447545</v>
      </c>
      <c r="D2609" s="21">
        <v>3.0338710611259834</v>
      </c>
      <c r="E2609" s="21">
        <v>3.3286922329142632</v>
      </c>
      <c r="F2609" s="21">
        <v>5</v>
      </c>
      <c r="G2609" s="21">
        <v>2.7272727272727271</v>
      </c>
      <c r="H2609" s="21">
        <v>22.733333333333334</v>
      </c>
      <c r="I2609" s="21">
        <v>12.4</v>
      </c>
      <c r="J2609" s="21">
        <v>22.244141299721754</v>
      </c>
      <c r="K2609" s="21">
        <v>18.625933448259687</v>
      </c>
      <c r="L2609" s="18">
        <v>20.43593770164691</v>
      </c>
    </row>
    <row r="2610" spans="2:12" x14ac:dyDescent="0.2">
      <c r="B2610" s="7">
        <v>2607</v>
      </c>
      <c r="C2610" s="21">
        <v>5.2257852513530487</v>
      </c>
      <c r="D2610" s="21">
        <v>3.0978633639406157</v>
      </c>
      <c r="E2610" s="21">
        <v>3.0994913020221739</v>
      </c>
      <c r="F2610" s="21">
        <v>5</v>
      </c>
      <c r="G2610" s="21">
        <v>3.7272727272727271</v>
      </c>
      <c r="H2610" s="21">
        <v>16.634146341463417</v>
      </c>
      <c r="I2610" s="21">
        <v>12.4</v>
      </c>
      <c r="J2610" s="21">
        <v>11.864245662208775</v>
      </c>
      <c r="K2610" s="21">
        <v>20.003282461076722</v>
      </c>
      <c r="L2610" s="18">
        <v>20.01379425628809</v>
      </c>
    </row>
    <row r="2611" spans="2:12" x14ac:dyDescent="0.2">
      <c r="B2611" s="7">
        <v>2608</v>
      </c>
      <c r="C2611" s="21">
        <v>5.6807502109235415</v>
      </c>
      <c r="D2611" s="21">
        <v>3.0627986690720594</v>
      </c>
      <c r="E2611" s="21">
        <v>3.2083363053496567</v>
      </c>
      <c r="F2611" s="21">
        <v>2</v>
      </c>
      <c r="G2611" s="21">
        <v>4</v>
      </c>
      <c r="H2611" s="21">
        <v>15.5</v>
      </c>
      <c r="I2611" s="21">
        <v>31</v>
      </c>
      <c r="J2611" s="21">
        <v>10.914051436512718</v>
      </c>
      <c r="K2611" s="21">
        <v>19.324657423419023</v>
      </c>
      <c r="L2611" s="18">
        <v>20.242923776241625</v>
      </c>
    </row>
    <row r="2612" spans="2:12" x14ac:dyDescent="0.2">
      <c r="B2612" s="7">
        <v>2609</v>
      </c>
      <c r="C2612" s="21">
        <v>4.6758807810036416</v>
      </c>
      <c r="D2612" s="21">
        <v>3.1327562228776129</v>
      </c>
      <c r="E2612" s="21">
        <v>3.2035704414832002</v>
      </c>
      <c r="F2612" s="21">
        <v>5</v>
      </c>
      <c r="G2612" s="21">
        <v>3.5454545454545454</v>
      </c>
      <c r="H2612" s="21">
        <v>17.487179487179489</v>
      </c>
      <c r="I2612" s="21">
        <v>12.4</v>
      </c>
      <c r="J2612" s="21">
        <v>13.259533958154549</v>
      </c>
      <c r="K2612" s="21">
        <v>19.353406186159908</v>
      </c>
      <c r="L2612" s="18">
        <v>19.790879209570132</v>
      </c>
    </row>
    <row r="2613" spans="2:12" x14ac:dyDescent="0.2">
      <c r="B2613" s="7">
        <v>2610</v>
      </c>
      <c r="C2613" s="21">
        <v>6.3029014802883214</v>
      </c>
      <c r="D2613" s="21">
        <v>3.2124937724042422</v>
      </c>
      <c r="E2613" s="21">
        <v>3.6436187499622372</v>
      </c>
      <c r="F2613" s="21">
        <v>5</v>
      </c>
      <c r="G2613" s="21">
        <v>3.9090909090909092</v>
      </c>
      <c r="H2613" s="21">
        <v>15.86046511627907</v>
      </c>
      <c r="I2613" s="21">
        <v>12.4</v>
      </c>
      <c r="J2613" s="21">
        <v>9.8367395070188941</v>
      </c>
      <c r="K2613" s="21">
        <v>17.016050321028395</v>
      </c>
      <c r="L2613" s="18">
        <v>19.299648308298188</v>
      </c>
    </row>
    <row r="2614" spans="2:12" x14ac:dyDescent="0.2">
      <c r="B2614" s="7">
        <v>2611</v>
      </c>
      <c r="C2614" s="21">
        <v>3.6403125834376184</v>
      </c>
      <c r="D2614" s="21">
        <v>3.0541519129774923</v>
      </c>
      <c r="E2614" s="21">
        <v>3.7232456992321756</v>
      </c>
      <c r="F2614" s="21">
        <v>4</v>
      </c>
      <c r="G2614" s="21">
        <v>3.3636363636363638</v>
      </c>
      <c r="H2614" s="21">
        <v>18.432432432432432</v>
      </c>
      <c r="I2614" s="21">
        <v>15.5</v>
      </c>
      <c r="J2614" s="21">
        <v>17.031504459831904</v>
      </c>
      <c r="K2614" s="21">
        <v>16.652137679977962</v>
      </c>
      <c r="L2614" s="18">
        <v>20.300234489500625</v>
      </c>
    </row>
    <row r="2615" spans="2:12" x14ac:dyDescent="0.2">
      <c r="B2615" s="7">
        <v>2612</v>
      </c>
      <c r="C2615" s="21">
        <v>4.6251809344002446</v>
      </c>
      <c r="D2615" s="21">
        <v>3.2473743934798316</v>
      </c>
      <c r="E2615" s="21">
        <v>3.1657896720457868</v>
      </c>
      <c r="F2615" s="21">
        <v>3</v>
      </c>
      <c r="G2615" s="21">
        <v>2.1818181818181817</v>
      </c>
      <c r="H2615" s="21">
        <v>28.416666666666668</v>
      </c>
      <c r="I2615" s="21">
        <v>20.666666666666668</v>
      </c>
      <c r="J2615" s="21">
        <v>13.40488099370747</v>
      </c>
      <c r="K2615" s="21">
        <v>19.584371175212834</v>
      </c>
      <c r="L2615" s="18">
        <v>19.092347382083606</v>
      </c>
    </row>
    <row r="2616" spans="2:12" x14ac:dyDescent="0.2">
      <c r="B2616" s="7">
        <v>2613</v>
      </c>
      <c r="C2616" s="21">
        <v>5.7225245011132753</v>
      </c>
      <c r="D2616" s="21">
        <v>3.0933236239490767</v>
      </c>
      <c r="E2616" s="21">
        <v>3.684559877674765</v>
      </c>
      <c r="F2616" s="21">
        <v>4</v>
      </c>
      <c r="G2616" s="21">
        <v>2.4545454545454546</v>
      </c>
      <c r="H2616" s="21">
        <v>25.25925925925926</v>
      </c>
      <c r="I2616" s="21">
        <v>15.5</v>
      </c>
      <c r="J2616" s="21">
        <v>10.834379125495811</v>
      </c>
      <c r="K2616" s="21">
        <v>16.826975828420156</v>
      </c>
      <c r="L2616" s="18">
        <v>20.04316635995816</v>
      </c>
    </row>
    <row r="2617" spans="2:12" x14ac:dyDescent="0.2">
      <c r="B2617" s="7">
        <v>2614</v>
      </c>
      <c r="C2617" s="21">
        <v>2.8351208608818288</v>
      </c>
      <c r="D2617" s="21">
        <v>3.0830827235917284</v>
      </c>
      <c r="E2617" s="21">
        <v>3.2058835196366795</v>
      </c>
      <c r="F2617" s="21">
        <v>3</v>
      </c>
      <c r="G2617" s="21">
        <v>2.3636363636363638</v>
      </c>
      <c r="H2617" s="21">
        <v>26.23076923076923</v>
      </c>
      <c r="I2617" s="21">
        <v>20.666666666666668</v>
      </c>
      <c r="J2617" s="21">
        <v>21.868556242330946</v>
      </c>
      <c r="K2617" s="21">
        <v>19.339442503209355</v>
      </c>
      <c r="L2617" s="18">
        <v>20.109742604561472</v>
      </c>
    </row>
    <row r="2618" spans="2:12" x14ac:dyDescent="0.2">
      <c r="B2618" s="7">
        <v>2615</v>
      </c>
      <c r="C2618" s="21">
        <v>4.9144619856897478</v>
      </c>
      <c r="D2618" s="21">
        <v>2.9880723010694714</v>
      </c>
      <c r="E2618" s="21">
        <v>3.4372372435350229</v>
      </c>
      <c r="F2618" s="21">
        <v>6</v>
      </c>
      <c r="G2618" s="21">
        <v>4.6363636363636367</v>
      </c>
      <c r="H2618" s="21">
        <v>13.372549019607842</v>
      </c>
      <c r="I2618" s="21">
        <v>10.333333333333334</v>
      </c>
      <c r="J2618" s="21">
        <v>12.615826550400769</v>
      </c>
      <c r="K2618" s="21">
        <v>18.037742409725599</v>
      </c>
      <c r="L2618" s="18">
        <v>20.749163257465142</v>
      </c>
    </row>
    <row r="2619" spans="2:12" x14ac:dyDescent="0.2">
      <c r="B2619" s="7">
        <v>2616</v>
      </c>
      <c r="C2619" s="21">
        <v>6.830855728200552</v>
      </c>
      <c r="D2619" s="21">
        <v>3.0827617588346961</v>
      </c>
      <c r="E2619" s="21">
        <v>3.556783763112652</v>
      </c>
      <c r="F2619" s="21">
        <v>2</v>
      </c>
      <c r="G2619" s="21">
        <v>3.1818181818181817</v>
      </c>
      <c r="H2619" s="21">
        <v>19.485714285714288</v>
      </c>
      <c r="I2619" s="21">
        <v>31</v>
      </c>
      <c r="J2619" s="21">
        <v>9.0764616421393249</v>
      </c>
      <c r="K2619" s="21">
        <v>17.43147858551341</v>
      </c>
      <c r="L2619" s="18">
        <v>20.111836350090318</v>
      </c>
    </row>
    <row r="2620" spans="2:12" x14ac:dyDescent="0.2">
      <c r="B2620" s="7">
        <v>2617</v>
      </c>
      <c r="C2620" s="21">
        <v>4.1885557332694949</v>
      </c>
      <c r="D2620" s="21">
        <v>3.0820928359975968</v>
      </c>
      <c r="E2620" s="21">
        <v>3.4652117213298737</v>
      </c>
      <c r="F2620" s="21">
        <v>7</v>
      </c>
      <c r="G2620" s="21">
        <v>2.3636363636363638</v>
      </c>
      <c r="H2620" s="21">
        <v>26.23076923076923</v>
      </c>
      <c r="I2620" s="21">
        <v>8.8571428571428577</v>
      </c>
      <c r="J2620" s="21">
        <v>14.802238276916553</v>
      </c>
      <c r="K2620" s="21">
        <v>17.892124633644531</v>
      </c>
      <c r="L2620" s="18">
        <v>20.116201327833185</v>
      </c>
    </row>
    <row r="2621" spans="2:12" x14ac:dyDescent="0.2">
      <c r="B2621" s="7">
        <v>2618</v>
      </c>
      <c r="C2621" s="21">
        <v>5.6056526748158344</v>
      </c>
      <c r="D2621" s="21">
        <v>2.9421259937636282</v>
      </c>
      <c r="E2621" s="21">
        <v>3.1277513633060652</v>
      </c>
      <c r="F2621" s="21">
        <v>3</v>
      </c>
      <c r="G2621" s="21">
        <v>3</v>
      </c>
      <c r="H2621" s="21">
        <v>20.666666666666668</v>
      </c>
      <c r="I2621" s="21">
        <v>20.666666666666668</v>
      </c>
      <c r="J2621" s="21">
        <v>11.06026427190959</v>
      </c>
      <c r="K2621" s="21">
        <v>19.822547510447048</v>
      </c>
      <c r="L2621" s="18">
        <v>21.073196773836433</v>
      </c>
    </row>
    <row r="2622" spans="2:12" x14ac:dyDescent="0.2">
      <c r="B2622" s="7">
        <v>2619</v>
      </c>
      <c r="C2622" s="21">
        <v>2.821750428337904</v>
      </c>
      <c r="D2622" s="21">
        <v>3.2141922690286111</v>
      </c>
      <c r="E2622" s="21">
        <v>3.0485593686295624</v>
      </c>
      <c r="F2622" s="21">
        <v>6</v>
      </c>
      <c r="G2622" s="21">
        <v>2.0909090909090908</v>
      </c>
      <c r="H2622" s="21">
        <v>29.65217391304348</v>
      </c>
      <c r="I2622" s="21">
        <v>10.333333333333334</v>
      </c>
      <c r="J2622" s="21">
        <v>21.97217704916585</v>
      </c>
      <c r="K2622" s="21">
        <v>20.337475017870897</v>
      </c>
      <c r="L2622" s="18">
        <v>19.289449669026041</v>
      </c>
    </row>
    <row r="2623" spans="2:12" x14ac:dyDescent="0.2">
      <c r="B2623" s="7">
        <v>2620</v>
      </c>
      <c r="C2623" s="21">
        <v>5.5205061881954149</v>
      </c>
      <c r="D2623" s="21">
        <v>3.1227849974501569</v>
      </c>
      <c r="E2623" s="21">
        <v>3.2562951845814911</v>
      </c>
      <c r="F2623" s="21">
        <v>3</v>
      </c>
      <c r="G2623" s="21">
        <v>2.6363636363636362</v>
      </c>
      <c r="H2623" s="21">
        <v>23.517241379310345</v>
      </c>
      <c r="I2623" s="21">
        <v>20.666666666666668</v>
      </c>
      <c r="J2623" s="21">
        <v>11.230854180106812</v>
      </c>
      <c r="K2623" s="21">
        <v>19.040042897084106</v>
      </c>
      <c r="L2623" s="18">
        <v>19.854072582846648</v>
      </c>
    </row>
    <row r="2624" spans="2:12" x14ac:dyDescent="0.2">
      <c r="B2624" s="7">
        <v>2621</v>
      </c>
      <c r="C2624" s="21">
        <v>4.9397862627421372</v>
      </c>
      <c r="D2624" s="21">
        <v>3.2323873946248258</v>
      </c>
      <c r="E2624" s="21">
        <v>3.3882665361504944</v>
      </c>
      <c r="F2624" s="21">
        <v>4</v>
      </c>
      <c r="G2624" s="21">
        <v>3</v>
      </c>
      <c r="H2624" s="21">
        <v>20.666666666666668</v>
      </c>
      <c r="I2624" s="21">
        <v>15.5</v>
      </c>
      <c r="J2624" s="21">
        <v>12.551150333695414</v>
      </c>
      <c r="K2624" s="21">
        <v>18.298442385952303</v>
      </c>
      <c r="L2624" s="18">
        <v>19.180869255677866</v>
      </c>
    </row>
    <row r="2625" spans="2:12" x14ac:dyDescent="0.2">
      <c r="B2625" s="7">
        <v>2622</v>
      </c>
      <c r="C2625" s="21">
        <v>5.5370967618059197</v>
      </c>
      <c r="D2625" s="21">
        <v>3.2457162621231426</v>
      </c>
      <c r="E2625" s="21">
        <v>3.1454920953433625</v>
      </c>
      <c r="F2625" s="21">
        <v>4</v>
      </c>
      <c r="G2625" s="21">
        <v>2.8181818181818183</v>
      </c>
      <c r="H2625" s="21">
        <v>22</v>
      </c>
      <c r="I2625" s="21">
        <v>15.5</v>
      </c>
      <c r="J2625" s="21">
        <v>11.197203637051622</v>
      </c>
      <c r="K2625" s="21">
        <v>19.710747355488767</v>
      </c>
      <c r="L2625" s="18">
        <v>19.102101044237155</v>
      </c>
    </row>
    <row r="2626" spans="2:12" x14ac:dyDescent="0.2">
      <c r="B2626" s="7">
        <v>2623</v>
      </c>
      <c r="C2626" s="21">
        <v>5.4776523254683038</v>
      </c>
      <c r="D2626" s="21">
        <v>3.1418232661453667</v>
      </c>
      <c r="E2626" s="21">
        <v>3.5010338266808496</v>
      </c>
      <c r="F2626" s="21">
        <v>2</v>
      </c>
      <c r="G2626" s="21">
        <v>2.5454545454545454</v>
      </c>
      <c r="H2626" s="21">
        <v>24.357142857142858</v>
      </c>
      <c r="I2626" s="21">
        <v>31</v>
      </c>
      <c r="J2626" s="21">
        <v>11.318717639622994</v>
      </c>
      <c r="K2626" s="21">
        <v>17.709054830463895</v>
      </c>
      <c r="L2626" s="18">
        <v>19.73376436163019</v>
      </c>
    </row>
    <row r="2627" spans="2:12" x14ac:dyDescent="0.2">
      <c r="B2627" s="7">
        <v>2624</v>
      </c>
      <c r="C2627" s="21">
        <v>6.1688396108564172</v>
      </c>
      <c r="D2627" s="21">
        <v>3.0340668978400385</v>
      </c>
      <c r="E2627" s="21">
        <v>3.6986587854412973</v>
      </c>
      <c r="F2627" s="21">
        <v>5</v>
      </c>
      <c r="G2627" s="21">
        <v>3.1818181818181817</v>
      </c>
      <c r="H2627" s="21">
        <v>19.485714285714288</v>
      </c>
      <c r="I2627" s="21">
        <v>12.4</v>
      </c>
      <c r="J2627" s="21">
        <v>10.050512561695953</v>
      </c>
      <c r="K2627" s="21">
        <v>16.762833123197279</v>
      </c>
      <c r="L2627" s="18">
        <v>20.434618644743129</v>
      </c>
    </row>
    <row r="2628" spans="2:12" x14ac:dyDescent="0.2">
      <c r="B2628" s="7">
        <v>2625</v>
      </c>
      <c r="C2628" s="21">
        <v>3.1611935757847736</v>
      </c>
      <c r="D2628" s="21">
        <v>2.9715081023706342</v>
      </c>
      <c r="E2628" s="21">
        <v>3.0976551752364534</v>
      </c>
      <c r="F2628" s="21">
        <v>3</v>
      </c>
      <c r="G2628" s="21">
        <v>3.3636363636363638</v>
      </c>
      <c r="H2628" s="21">
        <v>18.432432432432432</v>
      </c>
      <c r="I2628" s="21">
        <v>20.666666666666668</v>
      </c>
      <c r="J2628" s="21">
        <v>19.612845121200259</v>
      </c>
      <c r="K2628" s="21">
        <v>20.015139353032524</v>
      </c>
      <c r="L2628" s="18">
        <v>20.864826163703587</v>
      </c>
    </row>
    <row r="2629" spans="2:12" x14ac:dyDescent="0.2">
      <c r="B2629" s="7">
        <v>2626</v>
      </c>
      <c r="C2629" s="21">
        <v>4.0580893988209015</v>
      </c>
      <c r="D2629" s="21">
        <v>3.0260244354433565</v>
      </c>
      <c r="E2629" s="21">
        <v>3.0201861946891762</v>
      </c>
      <c r="F2629" s="21">
        <v>4</v>
      </c>
      <c r="G2629" s="21">
        <v>3.1818181818181817</v>
      </c>
      <c r="H2629" s="21">
        <v>19.485714285714288</v>
      </c>
      <c r="I2629" s="21">
        <v>15.5</v>
      </c>
      <c r="J2629" s="21">
        <v>15.278125715518838</v>
      </c>
      <c r="K2629" s="21">
        <v>20.528535660822314</v>
      </c>
      <c r="L2629" s="18">
        <v>20.4889290627675</v>
      </c>
    </row>
    <row r="2630" spans="2:12" x14ac:dyDescent="0.2">
      <c r="B2630" s="7">
        <v>2627</v>
      </c>
      <c r="C2630" s="21">
        <v>3.78176415028492</v>
      </c>
      <c r="D2630" s="21">
        <v>3.1019865924942227</v>
      </c>
      <c r="E2630" s="21">
        <v>3.3534055786904355</v>
      </c>
      <c r="F2630" s="21">
        <v>7</v>
      </c>
      <c r="G2630" s="21">
        <v>3.6363636363636362</v>
      </c>
      <c r="H2630" s="21">
        <v>17.05</v>
      </c>
      <c r="I2630" s="21">
        <v>8.8571428571428577</v>
      </c>
      <c r="J2630" s="21">
        <v>16.39446499997333</v>
      </c>
      <c r="K2630" s="21">
        <v>18.488667280207753</v>
      </c>
      <c r="L2630" s="18">
        <v>19.987191482393705</v>
      </c>
    </row>
    <row r="2631" spans="2:12" x14ac:dyDescent="0.2">
      <c r="B2631" s="7">
        <v>2628</v>
      </c>
      <c r="C2631" s="21">
        <v>3.5846187745714451</v>
      </c>
      <c r="D2631" s="21">
        <v>3.1877789511032089</v>
      </c>
      <c r="E2631" s="21">
        <v>3.444791105314553</v>
      </c>
      <c r="F2631" s="21">
        <v>6</v>
      </c>
      <c r="G2631" s="21">
        <v>1.9090909090909092</v>
      </c>
      <c r="H2631" s="21">
        <v>32.476190476190474</v>
      </c>
      <c r="I2631" s="21">
        <v>10.333333333333334</v>
      </c>
      <c r="J2631" s="21">
        <v>17.296120982185151</v>
      </c>
      <c r="K2631" s="21">
        <v>17.998188599694092</v>
      </c>
      <c r="L2631" s="18">
        <v>19.449278306622666</v>
      </c>
    </row>
    <row r="2632" spans="2:12" x14ac:dyDescent="0.2">
      <c r="B2632" s="7">
        <v>2629</v>
      </c>
      <c r="C2632" s="21">
        <v>2.8322799618827634</v>
      </c>
      <c r="D2632" s="21">
        <v>3.1023543000600369</v>
      </c>
      <c r="E2632" s="21">
        <v>3.2859853128070982</v>
      </c>
      <c r="F2632" s="21">
        <v>2</v>
      </c>
      <c r="G2632" s="21">
        <v>2.0909090909090908</v>
      </c>
      <c r="H2632" s="21">
        <v>29.65217391304348</v>
      </c>
      <c r="I2632" s="21">
        <v>31</v>
      </c>
      <c r="J2632" s="21">
        <v>21.890491347749883</v>
      </c>
      <c r="K2632" s="21">
        <v>18.868008861255575</v>
      </c>
      <c r="L2632" s="18">
        <v>19.984822493936356</v>
      </c>
    </row>
    <row r="2633" spans="2:12" x14ac:dyDescent="0.2">
      <c r="B2633" s="7">
        <v>2630</v>
      </c>
      <c r="C2633" s="21">
        <v>5.1611114243846785</v>
      </c>
      <c r="D2633" s="21">
        <v>2.9187862674469347</v>
      </c>
      <c r="E2633" s="21">
        <v>3.6548567867741726</v>
      </c>
      <c r="F2633" s="21">
        <v>3</v>
      </c>
      <c r="G2633" s="21">
        <v>3</v>
      </c>
      <c r="H2633" s="21">
        <v>20.666666666666668</v>
      </c>
      <c r="I2633" s="21">
        <v>20.666666666666668</v>
      </c>
      <c r="J2633" s="21">
        <v>12.012916386007266</v>
      </c>
      <c r="K2633" s="21">
        <v>16.963728982311796</v>
      </c>
      <c r="L2633" s="18">
        <v>21.241706078818666</v>
      </c>
    </row>
    <row r="2634" spans="2:12" x14ac:dyDescent="0.2">
      <c r="B2634" s="7">
        <v>2631</v>
      </c>
      <c r="C2634" s="21">
        <v>4.0886189275789384</v>
      </c>
      <c r="D2634" s="21">
        <v>3.1264206081446444</v>
      </c>
      <c r="E2634" s="21">
        <v>3.4290971955907956</v>
      </c>
      <c r="F2634" s="21">
        <v>2</v>
      </c>
      <c r="G2634" s="21">
        <v>3.4545454545454546</v>
      </c>
      <c r="H2634" s="21">
        <v>17.94736842105263</v>
      </c>
      <c r="I2634" s="21">
        <v>31</v>
      </c>
      <c r="J2634" s="21">
        <v>15.16404465620206</v>
      </c>
      <c r="K2634" s="21">
        <v>18.080560702601513</v>
      </c>
      <c r="L2634" s="18">
        <v>19.830984941208385</v>
      </c>
    </row>
    <row r="2635" spans="2:12" x14ac:dyDescent="0.2">
      <c r="B2635" s="7">
        <v>2632</v>
      </c>
      <c r="C2635" s="21">
        <v>6.0071884559273343</v>
      </c>
      <c r="D2635" s="21">
        <v>3.1848399347022993</v>
      </c>
      <c r="E2635" s="21">
        <v>3.3770421370443402</v>
      </c>
      <c r="F2635" s="21">
        <v>3</v>
      </c>
      <c r="G2635" s="21">
        <v>4.4545454545454541</v>
      </c>
      <c r="H2635" s="21">
        <v>13.918367346938776</v>
      </c>
      <c r="I2635" s="21">
        <v>20.666666666666668</v>
      </c>
      <c r="J2635" s="21">
        <v>10.320968029365579</v>
      </c>
      <c r="K2635" s="21">
        <v>18.359261591643548</v>
      </c>
      <c r="L2635" s="18">
        <v>19.46722638222489</v>
      </c>
    </row>
    <row r="2636" spans="2:12" x14ac:dyDescent="0.2">
      <c r="B2636" s="7">
        <v>2633</v>
      </c>
      <c r="C2636" s="21">
        <v>4.5289108378304626</v>
      </c>
      <c r="D2636" s="21">
        <v>3.0742441429512706</v>
      </c>
      <c r="E2636" s="21">
        <v>3.3503286514199471</v>
      </c>
      <c r="F2636" s="21">
        <v>5</v>
      </c>
      <c r="G2636" s="21">
        <v>2.0909090909090908</v>
      </c>
      <c r="H2636" s="21">
        <v>29.65217391304348</v>
      </c>
      <c r="I2636" s="21">
        <v>12.4</v>
      </c>
      <c r="J2636" s="21">
        <v>13.689825704252678</v>
      </c>
      <c r="K2636" s="21">
        <v>18.505647191872644</v>
      </c>
      <c r="L2636" s="18">
        <v>20.167558956615618</v>
      </c>
    </row>
    <row r="2637" spans="2:12" x14ac:dyDescent="0.2">
      <c r="B2637" s="7">
        <v>2634</v>
      </c>
      <c r="C2637" s="21">
        <v>6.0008934742258404</v>
      </c>
      <c r="D2637" s="21">
        <v>3.0343576893880218</v>
      </c>
      <c r="E2637" s="21">
        <v>3.5233748082086302</v>
      </c>
      <c r="F2637" s="21">
        <v>3</v>
      </c>
      <c r="G2637" s="21">
        <v>2.7272727272727271</v>
      </c>
      <c r="H2637" s="21">
        <v>22.733333333333334</v>
      </c>
      <c r="I2637" s="21">
        <v>20.666666666666668</v>
      </c>
      <c r="J2637" s="21">
        <v>10.331794801273064</v>
      </c>
      <c r="K2637" s="21">
        <v>17.596765423750735</v>
      </c>
      <c r="L2637" s="18">
        <v>20.432660334287863</v>
      </c>
    </row>
    <row r="2638" spans="2:12" x14ac:dyDescent="0.2">
      <c r="B2638" s="7">
        <v>2635</v>
      </c>
      <c r="C2638" s="21">
        <v>3.5255562963216107</v>
      </c>
      <c r="D2638" s="21">
        <v>3.0281551462207368</v>
      </c>
      <c r="E2638" s="21">
        <v>3.0624377761128052</v>
      </c>
      <c r="F2638" s="21">
        <v>5</v>
      </c>
      <c r="G2638" s="21">
        <v>2.4545454545454546</v>
      </c>
      <c r="H2638" s="21">
        <v>25.25925925925926</v>
      </c>
      <c r="I2638" s="21">
        <v>12.4</v>
      </c>
      <c r="J2638" s="21">
        <v>17.585877174812865</v>
      </c>
      <c r="K2638" s="21">
        <v>20.245309303458718</v>
      </c>
      <c r="L2638" s="18">
        <v>20.47451237014014</v>
      </c>
    </row>
    <row r="2639" spans="2:12" x14ac:dyDescent="0.2">
      <c r="B2639" s="7">
        <v>2636</v>
      </c>
      <c r="C2639" s="21">
        <v>5.7882199240026768</v>
      </c>
      <c r="D2639" s="21">
        <v>3.0165177297835162</v>
      </c>
      <c r="E2639" s="21">
        <v>3.2245486635634237</v>
      </c>
      <c r="F2639" s="21">
        <v>2</v>
      </c>
      <c r="G2639" s="21">
        <v>3.9090909090909092</v>
      </c>
      <c r="H2639" s="21">
        <v>15.86046511627907</v>
      </c>
      <c r="I2639" s="21">
        <v>31</v>
      </c>
      <c r="J2639" s="21">
        <v>10.711410556965445</v>
      </c>
      <c r="K2639" s="21">
        <v>19.227497075973503</v>
      </c>
      <c r="L2639" s="18">
        <v>20.553500941779479</v>
      </c>
    </row>
    <row r="2640" spans="2:12" x14ac:dyDescent="0.2">
      <c r="B2640" s="7">
        <v>2637</v>
      </c>
      <c r="C2640" s="21">
        <v>5.2170794712061639</v>
      </c>
      <c r="D2640" s="21">
        <v>3.2174625070127791</v>
      </c>
      <c r="E2640" s="21">
        <v>3.2257124704480282</v>
      </c>
      <c r="F2640" s="21">
        <v>5</v>
      </c>
      <c r="G2640" s="21">
        <v>3.5454545454545454</v>
      </c>
      <c r="H2640" s="21">
        <v>17.487179487179489</v>
      </c>
      <c r="I2640" s="21">
        <v>12.4</v>
      </c>
      <c r="J2640" s="21">
        <v>11.884043619075999</v>
      </c>
      <c r="K2640" s="21">
        <v>19.220559974890957</v>
      </c>
      <c r="L2640" s="18">
        <v>19.269843817873507</v>
      </c>
    </row>
    <row r="2641" spans="2:12" x14ac:dyDescent="0.2">
      <c r="B2641" s="7">
        <v>2638</v>
      </c>
      <c r="C2641" s="21">
        <v>4.917651420257048</v>
      </c>
      <c r="D2641" s="21">
        <v>3.256706233908552</v>
      </c>
      <c r="E2641" s="21">
        <v>3.1533134929982798</v>
      </c>
      <c r="F2641" s="21">
        <v>2</v>
      </c>
      <c r="G2641" s="21">
        <v>2.4545454545454546</v>
      </c>
      <c r="H2641" s="21">
        <v>25.25925925925926</v>
      </c>
      <c r="I2641" s="21">
        <v>31</v>
      </c>
      <c r="J2641" s="21">
        <v>12.607644320743505</v>
      </c>
      <c r="K2641" s="21">
        <v>19.661857324895486</v>
      </c>
      <c r="L2641" s="18">
        <v>19.037639733808717</v>
      </c>
    </row>
    <row r="2642" spans="2:12" x14ac:dyDescent="0.2">
      <c r="B2642" s="7">
        <v>2639</v>
      </c>
      <c r="C2642" s="21">
        <v>4.1382361583545286</v>
      </c>
      <c r="D2642" s="21">
        <v>3.1044251122247219</v>
      </c>
      <c r="E2642" s="21">
        <v>3.1346237705032824</v>
      </c>
      <c r="F2642" s="21">
        <v>3</v>
      </c>
      <c r="G2642" s="21">
        <v>2.7272727272727271</v>
      </c>
      <c r="H2642" s="21">
        <v>22.733333333333334</v>
      </c>
      <c r="I2642" s="21">
        <v>20.666666666666668</v>
      </c>
      <c r="J2642" s="21">
        <v>14.982228569732673</v>
      </c>
      <c r="K2642" s="21">
        <v>19.779088190237751</v>
      </c>
      <c r="L2642" s="18">
        <v>19.971491583370483</v>
      </c>
    </row>
    <row r="2643" spans="2:12" x14ac:dyDescent="0.2">
      <c r="B2643" s="7">
        <v>2640</v>
      </c>
      <c r="C2643" s="21">
        <v>4.3529754458199683</v>
      </c>
      <c r="D2643" s="21">
        <v>2.9842778562459613</v>
      </c>
      <c r="E2643" s="21">
        <v>3.6248663671515784</v>
      </c>
      <c r="F2643" s="21">
        <v>2</v>
      </c>
      <c r="G2643" s="21">
        <v>3</v>
      </c>
      <c r="H2643" s="21">
        <v>20.666666666666668</v>
      </c>
      <c r="I2643" s="21">
        <v>31</v>
      </c>
      <c r="J2643" s="21">
        <v>14.243131111510573</v>
      </c>
      <c r="K2643" s="21">
        <v>17.104078804626287</v>
      </c>
      <c r="L2643" s="18">
        <v>20.775545370293436</v>
      </c>
    </row>
    <row r="2644" spans="2:12" x14ac:dyDescent="0.2">
      <c r="B2644" s="7">
        <v>2641</v>
      </c>
      <c r="C2644" s="21">
        <v>3.1951414652233519</v>
      </c>
      <c r="D2644" s="21">
        <v>2.9320576933504969</v>
      </c>
      <c r="E2644" s="21">
        <v>3.4672344237247081</v>
      </c>
      <c r="F2644" s="21">
        <v>3</v>
      </c>
      <c r="G2644" s="21">
        <v>3.1818181818181817</v>
      </c>
      <c r="H2644" s="21">
        <v>19.485714285714288</v>
      </c>
      <c r="I2644" s="21">
        <v>20.666666666666668</v>
      </c>
      <c r="J2644" s="21">
        <v>19.404461641158033</v>
      </c>
      <c r="K2644" s="21">
        <v>17.88168679214829</v>
      </c>
      <c r="L2644" s="18">
        <v>21.145559359424428</v>
      </c>
    </row>
    <row r="2645" spans="2:12" x14ac:dyDescent="0.2">
      <c r="B2645" s="7">
        <v>2642</v>
      </c>
      <c r="C2645" s="21">
        <v>5.4099975261735089</v>
      </c>
      <c r="D2645" s="21">
        <v>3.0178127121114882</v>
      </c>
      <c r="E2645" s="21">
        <v>3.3352089547094219</v>
      </c>
      <c r="F2645" s="21">
        <v>3</v>
      </c>
      <c r="G2645" s="21">
        <v>3.9090909090909092</v>
      </c>
      <c r="H2645" s="21">
        <v>15.86046511627907</v>
      </c>
      <c r="I2645" s="21">
        <v>20.666666666666668</v>
      </c>
      <c r="J2645" s="21">
        <v>11.460264020462981</v>
      </c>
      <c r="K2645" s="21">
        <v>18.589539918467182</v>
      </c>
      <c r="L2645" s="18">
        <v>20.54468116963433</v>
      </c>
    </row>
    <row r="2646" spans="2:12" x14ac:dyDescent="0.2">
      <c r="B2646" s="7">
        <v>2643</v>
      </c>
      <c r="C2646" s="21">
        <v>4.6079257619408658</v>
      </c>
      <c r="D2646" s="21">
        <v>2.986299024357888</v>
      </c>
      <c r="E2646" s="21">
        <v>3.1382671864071621</v>
      </c>
      <c r="F2646" s="21">
        <v>2</v>
      </c>
      <c r="G2646" s="21">
        <v>3.1818181818181817</v>
      </c>
      <c r="H2646" s="21">
        <v>19.485714285714288</v>
      </c>
      <c r="I2646" s="21">
        <v>31</v>
      </c>
      <c r="J2646" s="21">
        <v>13.455077881698662</v>
      </c>
      <c r="K2646" s="21">
        <v>19.756125376622428</v>
      </c>
      <c r="L2646" s="18">
        <v>20.761484196423094</v>
      </c>
    </row>
    <row r="2647" spans="2:12" x14ac:dyDescent="0.2">
      <c r="B2647" s="7">
        <v>2644</v>
      </c>
      <c r="C2647" s="21">
        <v>3.7539784553362026</v>
      </c>
      <c r="D2647" s="21">
        <v>3.2057954028086058</v>
      </c>
      <c r="E2647" s="21">
        <v>3.2954324411497278</v>
      </c>
      <c r="F2647" s="21">
        <v>5</v>
      </c>
      <c r="G2647" s="21">
        <v>2.3636363636363638</v>
      </c>
      <c r="H2647" s="21">
        <v>26.23076923076923</v>
      </c>
      <c r="I2647" s="21">
        <v>12.4</v>
      </c>
      <c r="J2647" s="21">
        <v>16.515811355248534</v>
      </c>
      <c r="K2647" s="21">
        <v>18.81391929806005</v>
      </c>
      <c r="L2647" s="18">
        <v>19.339974081216049</v>
      </c>
    </row>
    <row r="2648" spans="2:12" x14ac:dyDescent="0.2">
      <c r="B2648" s="7">
        <v>2645</v>
      </c>
      <c r="C2648" s="21">
        <v>2.4825152707731259</v>
      </c>
      <c r="D2648" s="21">
        <v>3.0719604569473002</v>
      </c>
      <c r="E2648" s="21">
        <v>3.0730160064813568</v>
      </c>
      <c r="F2648" s="21">
        <v>6</v>
      </c>
      <c r="G2648" s="21">
        <v>3.2727272727272729</v>
      </c>
      <c r="H2648" s="21">
        <v>18.944444444444443</v>
      </c>
      <c r="I2648" s="21">
        <v>10.333333333333334</v>
      </c>
      <c r="J2648" s="21">
        <v>24.974670137957069</v>
      </c>
      <c r="K2648" s="21">
        <v>20.175618958454695</v>
      </c>
      <c r="L2648" s="18">
        <v>20.18255145823435</v>
      </c>
    </row>
    <row r="2649" spans="2:12" x14ac:dyDescent="0.2">
      <c r="B2649" s="7">
        <v>2646</v>
      </c>
      <c r="C2649" s="21">
        <v>4.6715582991926148</v>
      </c>
      <c r="D2649" s="21">
        <v>3.1237291381584931</v>
      </c>
      <c r="E2649" s="21">
        <v>3.6928391996521261</v>
      </c>
      <c r="F2649" s="21">
        <v>3</v>
      </c>
      <c r="G2649" s="21">
        <v>2.9090909090909092</v>
      </c>
      <c r="H2649" s="21">
        <v>21.3125</v>
      </c>
      <c r="I2649" s="21">
        <v>20.666666666666668</v>
      </c>
      <c r="J2649" s="21">
        <v>13.271802689632592</v>
      </c>
      <c r="K2649" s="21">
        <v>16.789249855731747</v>
      </c>
      <c r="L2649" s="18">
        <v>19.848071730236622</v>
      </c>
    </row>
    <row r="2650" spans="2:12" x14ac:dyDescent="0.2">
      <c r="B2650" s="7">
        <v>2647</v>
      </c>
      <c r="C2650" s="21">
        <v>3.2896097819379095</v>
      </c>
      <c r="D2650" s="21">
        <v>3.0559247715861195</v>
      </c>
      <c r="E2650" s="21">
        <v>3.6078463999361263</v>
      </c>
      <c r="F2650" s="21">
        <v>2</v>
      </c>
      <c r="G2650" s="21">
        <v>2.3636363636363638</v>
      </c>
      <c r="H2650" s="21">
        <v>26.23076923076923</v>
      </c>
      <c r="I2650" s="21">
        <v>31</v>
      </c>
      <c r="J2650" s="21">
        <v>18.847220220592789</v>
      </c>
      <c r="K2650" s="21">
        <v>17.184767067993153</v>
      </c>
      <c r="L2650" s="18">
        <v>20.288457548586866</v>
      </c>
    </row>
    <row r="2651" spans="2:12" x14ac:dyDescent="0.2">
      <c r="B2651" s="7">
        <v>2648</v>
      </c>
      <c r="C2651" s="21">
        <v>3.9872856513781523</v>
      </c>
      <c r="D2651" s="21">
        <v>2.9743618533724066</v>
      </c>
      <c r="E2651" s="21">
        <v>3.1354144627728702</v>
      </c>
      <c r="F2651" s="21">
        <v>5</v>
      </c>
      <c r="G2651" s="21">
        <v>4</v>
      </c>
      <c r="H2651" s="21">
        <v>15.5</v>
      </c>
      <c r="I2651" s="21">
        <v>12.4</v>
      </c>
      <c r="J2651" s="21">
        <v>15.549425203225789</v>
      </c>
      <c r="K2651" s="21">
        <v>19.774100278012046</v>
      </c>
      <c r="L2651" s="18">
        <v>20.844807409597067</v>
      </c>
    </row>
    <row r="2652" spans="2:12" x14ac:dyDescent="0.2">
      <c r="B2652" s="7">
        <v>2649</v>
      </c>
      <c r="C2652" s="21">
        <v>2.696316983743499</v>
      </c>
      <c r="D2652" s="21">
        <v>2.9108433270121776</v>
      </c>
      <c r="E2652" s="21">
        <v>3.5736494602155857</v>
      </c>
      <c r="F2652" s="21">
        <v>5</v>
      </c>
      <c r="G2652" s="21">
        <v>3.7272727272727271</v>
      </c>
      <c r="H2652" s="21">
        <v>16.634146341463417</v>
      </c>
      <c r="I2652" s="21">
        <v>12.4</v>
      </c>
      <c r="J2652" s="21">
        <v>22.994329069544616</v>
      </c>
      <c r="K2652" s="21">
        <v>17.349211412654828</v>
      </c>
      <c r="L2652" s="18">
        <v>21.299669214295925</v>
      </c>
    </row>
    <row r="2653" spans="2:12" x14ac:dyDescent="0.2">
      <c r="B2653" s="7">
        <v>2650</v>
      </c>
      <c r="C2653" s="21">
        <v>3.5765495404342413</v>
      </c>
      <c r="D2653" s="21">
        <v>3.1824830831317952</v>
      </c>
      <c r="E2653" s="21">
        <v>3.5113156768606717</v>
      </c>
      <c r="F2653" s="21">
        <v>4</v>
      </c>
      <c r="G2653" s="21">
        <v>3.4545454545454546</v>
      </c>
      <c r="H2653" s="21">
        <v>17.94736842105263</v>
      </c>
      <c r="I2653" s="21">
        <v>15.5</v>
      </c>
      <c r="J2653" s="21">
        <v>17.33514363468662</v>
      </c>
      <c r="K2653" s="21">
        <v>17.657199097357076</v>
      </c>
      <c r="L2653" s="18">
        <v>19.481643226517164</v>
      </c>
    </row>
    <row r="2654" spans="2:12" x14ac:dyDescent="0.2">
      <c r="B2654" s="7">
        <v>2651</v>
      </c>
      <c r="C2654" s="21">
        <v>5.775107118094013</v>
      </c>
      <c r="D2654" s="21">
        <v>3.1304379370137982</v>
      </c>
      <c r="E2654" s="21">
        <v>3.4233151792583802</v>
      </c>
      <c r="F2654" s="21">
        <v>7</v>
      </c>
      <c r="G2654" s="21">
        <v>3.3636363636363638</v>
      </c>
      <c r="H2654" s="21">
        <v>18.432432432432432</v>
      </c>
      <c r="I2654" s="21">
        <v>8.8571428571428577</v>
      </c>
      <c r="J2654" s="21">
        <v>10.735731603271484</v>
      </c>
      <c r="K2654" s="21">
        <v>18.111098965018918</v>
      </c>
      <c r="L2654" s="18">
        <v>19.805535598365296</v>
      </c>
    </row>
    <row r="2655" spans="2:12" x14ac:dyDescent="0.2">
      <c r="B2655" s="7">
        <v>2652</v>
      </c>
      <c r="C2655" s="21">
        <v>5.8856141243823519</v>
      </c>
      <c r="D2655" s="21">
        <v>3.1159215035184942</v>
      </c>
      <c r="E2655" s="21">
        <v>3.320033499713078</v>
      </c>
      <c r="F2655" s="21">
        <v>4</v>
      </c>
      <c r="G2655" s="21">
        <v>2.9090909090909092</v>
      </c>
      <c r="H2655" s="21">
        <v>21.3125</v>
      </c>
      <c r="I2655" s="21">
        <v>15.5</v>
      </c>
      <c r="J2655" s="21">
        <v>10.534159849717705</v>
      </c>
      <c r="K2655" s="21">
        <v>18.674510364235218</v>
      </c>
      <c r="L2655" s="18">
        <v>19.897805490282629</v>
      </c>
    </row>
    <row r="2656" spans="2:12" x14ac:dyDescent="0.2">
      <c r="B2656" s="7">
        <v>2653</v>
      </c>
      <c r="C2656" s="21">
        <v>5.7757727106909007</v>
      </c>
      <c r="D2656" s="21">
        <v>3.1129740229008176</v>
      </c>
      <c r="E2656" s="21">
        <v>3.2824428388508462</v>
      </c>
      <c r="F2656" s="21">
        <v>4</v>
      </c>
      <c r="G2656" s="21">
        <v>2.6363636363636362</v>
      </c>
      <c r="H2656" s="21">
        <v>23.517241379310345</v>
      </c>
      <c r="I2656" s="21">
        <v>15.5</v>
      </c>
      <c r="J2656" s="21">
        <v>10.734494431409772</v>
      </c>
      <c r="K2656" s="21">
        <v>18.888371570761503</v>
      </c>
      <c r="L2656" s="18">
        <v>19.916645479176033</v>
      </c>
    </row>
    <row r="2657" spans="2:12" x14ac:dyDescent="0.2">
      <c r="B2657" s="7">
        <v>2654</v>
      </c>
      <c r="C2657" s="21">
        <v>2.8842757969984243</v>
      </c>
      <c r="D2657" s="21">
        <v>3.0102497649948918</v>
      </c>
      <c r="E2657" s="21">
        <v>3.707917253558966</v>
      </c>
      <c r="F2657" s="21">
        <v>5</v>
      </c>
      <c r="G2657" s="21">
        <v>3.0909090909090908</v>
      </c>
      <c r="H2657" s="21">
        <v>20.058823529411764</v>
      </c>
      <c r="I2657" s="21">
        <v>12.4</v>
      </c>
      <c r="J2657" s="21">
        <v>21.495863906122107</v>
      </c>
      <c r="K2657" s="21">
        <v>16.72097723876945</v>
      </c>
      <c r="L2657" s="18">
        <v>20.596297596623252</v>
      </c>
    </row>
    <row r="2658" spans="2:12" x14ac:dyDescent="0.2">
      <c r="B2658" s="7">
        <v>2655</v>
      </c>
      <c r="C2658" s="21">
        <v>5.6529847081468692</v>
      </c>
      <c r="D2658" s="21">
        <v>3.16523052070198</v>
      </c>
      <c r="E2658" s="21">
        <v>3.3618768025802233</v>
      </c>
      <c r="F2658" s="21">
        <v>4</v>
      </c>
      <c r="G2658" s="21">
        <v>2.6363636363636362</v>
      </c>
      <c r="H2658" s="21">
        <v>23.517241379310345</v>
      </c>
      <c r="I2658" s="21">
        <v>15.5</v>
      </c>
      <c r="J2658" s="21">
        <v>10.967657476703931</v>
      </c>
      <c r="K2658" s="21">
        <v>18.442079719404148</v>
      </c>
      <c r="L2658" s="18">
        <v>19.587830837120116</v>
      </c>
    </row>
    <row r="2659" spans="2:12" x14ac:dyDescent="0.2">
      <c r="B2659" s="7">
        <v>2656</v>
      </c>
      <c r="C2659" s="21">
        <v>3.1728243664117337</v>
      </c>
      <c r="D2659" s="21">
        <v>3.1809724204252601</v>
      </c>
      <c r="E2659" s="21">
        <v>3.3260046999502699</v>
      </c>
      <c r="F2659" s="21">
        <v>6</v>
      </c>
      <c r="G2659" s="21">
        <v>3.2727272727272729</v>
      </c>
      <c r="H2659" s="21">
        <v>18.944444444444443</v>
      </c>
      <c r="I2659" s="21">
        <v>10.333333333333334</v>
      </c>
      <c r="J2659" s="21">
        <v>19.540949274200806</v>
      </c>
      <c r="K2659" s="21">
        <v>18.640983881029097</v>
      </c>
      <c r="L2659" s="18">
        <v>19.490895174662125</v>
      </c>
    </row>
    <row r="2660" spans="2:12" x14ac:dyDescent="0.2">
      <c r="B2660" s="7">
        <v>2657</v>
      </c>
      <c r="C2660" s="21">
        <v>4.8327057154276245</v>
      </c>
      <c r="D2660" s="21">
        <v>2.9525520380568562</v>
      </c>
      <c r="E2660" s="21">
        <v>3.2215486204743824</v>
      </c>
      <c r="F2660" s="21">
        <v>2</v>
      </c>
      <c r="G2660" s="21">
        <v>2.2727272727272729</v>
      </c>
      <c r="H2660" s="21">
        <v>27.279999999999998</v>
      </c>
      <c r="I2660" s="21">
        <v>31</v>
      </c>
      <c r="J2660" s="21">
        <v>12.82925211069135</v>
      </c>
      <c r="K2660" s="21">
        <v>19.245402539003219</v>
      </c>
      <c r="L2660" s="18">
        <v>20.998783154658184</v>
      </c>
    </row>
    <row r="2661" spans="2:12" x14ac:dyDescent="0.2">
      <c r="B2661" s="7">
        <v>2658</v>
      </c>
      <c r="C2661" s="21">
        <v>3.8983481045235333</v>
      </c>
      <c r="D2661" s="21">
        <v>3.0944702053872128</v>
      </c>
      <c r="E2661" s="21">
        <v>3.1954479455989802</v>
      </c>
      <c r="F2661" s="21">
        <v>6</v>
      </c>
      <c r="G2661" s="21">
        <v>2.9090909090909092</v>
      </c>
      <c r="H2661" s="21">
        <v>21.3125</v>
      </c>
      <c r="I2661" s="21">
        <v>10.333333333333334</v>
      </c>
      <c r="J2661" s="21">
        <v>15.904172315462784</v>
      </c>
      <c r="K2661" s="21">
        <v>19.40260052910304</v>
      </c>
      <c r="L2661" s="18">
        <v>20.035739847183923</v>
      </c>
    </row>
    <row r="2662" spans="2:12" x14ac:dyDescent="0.2">
      <c r="B2662" s="7">
        <v>2659</v>
      </c>
      <c r="C2662" s="21">
        <v>6.2941845479545924</v>
      </c>
      <c r="D2662" s="21">
        <v>3.0601057408402381</v>
      </c>
      <c r="E2662" s="21">
        <v>3.551840156778999</v>
      </c>
      <c r="F2662" s="21">
        <v>3</v>
      </c>
      <c r="G2662" s="21">
        <v>3.2727272727272729</v>
      </c>
      <c r="H2662" s="21">
        <v>18.944444444444443</v>
      </c>
      <c r="I2662" s="21">
        <v>20.666666666666668</v>
      </c>
      <c r="J2662" s="21">
        <v>9.8503625890899578</v>
      </c>
      <c r="K2662" s="21">
        <v>17.455740479105614</v>
      </c>
      <c r="L2662" s="18">
        <v>20.260737781883364</v>
      </c>
    </row>
    <row r="2663" spans="2:12" x14ac:dyDescent="0.2">
      <c r="B2663" s="7">
        <v>2660</v>
      </c>
      <c r="C2663" s="21">
        <v>4.2209945238882334</v>
      </c>
      <c r="D2663" s="21">
        <v>2.9932436885473295</v>
      </c>
      <c r="E2663" s="21">
        <v>3.398162729569739</v>
      </c>
      <c r="F2663" s="21">
        <v>2</v>
      </c>
      <c r="G2663" s="21">
        <v>2.5454545454545454</v>
      </c>
      <c r="H2663" s="21">
        <v>24.357142857142858</v>
      </c>
      <c r="I2663" s="21">
        <v>31</v>
      </c>
      <c r="J2663" s="21">
        <v>14.688481505748971</v>
      </c>
      <c r="K2663" s="21">
        <v>18.24515331784896</v>
      </c>
      <c r="L2663" s="18">
        <v>20.713315202909396</v>
      </c>
    </row>
    <row r="2664" spans="2:12" x14ac:dyDescent="0.2">
      <c r="B2664" s="7">
        <v>2661</v>
      </c>
      <c r="C2664" s="21">
        <v>2.9474701092054594</v>
      </c>
      <c r="D2664" s="21">
        <v>3.1520180911194693</v>
      </c>
      <c r="E2664" s="21">
        <v>3.1568024170255127</v>
      </c>
      <c r="F2664" s="21">
        <v>5</v>
      </c>
      <c r="G2664" s="21">
        <v>3.4545454545454546</v>
      </c>
      <c r="H2664" s="21">
        <v>17.94736842105263</v>
      </c>
      <c r="I2664" s="21">
        <v>12.4</v>
      </c>
      <c r="J2664" s="21">
        <v>21.034988550473596</v>
      </c>
      <c r="K2664" s="21">
        <v>19.640126878266681</v>
      </c>
      <c r="L2664" s="18">
        <v>19.66993786446832</v>
      </c>
    </row>
    <row r="2665" spans="2:12" x14ac:dyDescent="0.2">
      <c r="B2665" s="7">
        <v>2662</v>
      </c>
      <c r="C2665" s="21">
        <v>4.1011179769288884</v>
      </c>
      <c r="D2665" s="21">
        <v>3.2685192117519954</v>
      </c>
      <c r="E2665" s="21">
        <v>3.2249671023202673</v>
      </c>
      <c r="F2665" s="21">
        <v>6</v>
      </c>
      <c r="G2665" s="21">
        <v>3.6363636363636362</v>
      </c>
      <c r="H2665" s="21">
        <v>17.05</v>
      </c>
      <c r="I2665" s="21">
        <v>10.333333333333334</v>
      </c>
      <c r="J2665" s="21">
        <v>15.117828930741597</v>
      </c>
      <c r="K2665" s="21">
        <v>19.225002312548508</v>
      </c>
      <c r="L2665" s="18">
        <v>18.968834503734396</v>
      </c>
    </row>
    <row r="2666" spans="2:12" x14ac:dyDescent="0.2">
      <c r="B2666" s="7">
        <v>2663</v>
      </c>
      <c r="C2666" s="21">
        <v>3.9628831299362224</v>
      </c>
      <c r="D2666" s="21">
        <v>3.1090575373760507</v>
      </c>
      <c r="E2666" s="21">
        <v>3.682557210374072</v>
      </c>
      <c r="F2666" s="21">
        <v>7</v>
      </c>
      <c r="G2666" s="21">
        <v>3.0909090909090908</v>
      </c>
      <c r="H2666" s="21">
        <v>20.058823529411764</v>
      </c>
      <c r="I2666" s="21">
        <v>8.8571428571428577</v>
      </c>
      <c r="J2666" s="21">
        <v>15.645174981730488</v>
      </c>
      <c r="K2666" s="21">
        <v>16.836126761409385</v>
      </c>
      <c r="L2666" s="18">
        <v>19.941734514288243</v>
      </c>
    </row>
    <row r="2667" spans="2:12" x14ac:dyDescent="0.2">
      <c r="B2667" s="7">
        <v>2664</v>
      </c>
      <c r="C2667" s="21">
        <v>5.6155638927652252</v>
      </c>
      <c r="D2667" s="21">
        <v>3.0867417422102612</v>
      </c>
      <c r="E2667" s="21">
        <v>3.0349841659089671</v>
      </c>
      <c r="F2667" s="21">
        <v>4</v>
      </c>
      <c r="G2667" s="21">
        <v>3.0909090909090908</v>
      </c>
      <c r="H2667" s="21">
        <v>20.058823529411764</v>
      </c>
      <c r="I2667" s="21">
        <v>15.5</v>
      </c>
      <c r="J2667" s="21">
        <v>11.040743402435023</v>
      </c>
      <c r="K2667" s="21">
        <v>20.428442657601547</v>
      </c>
      <c r="L2667" s="18">
        <v>20.085904548530486</v>
      </c>
    </row>
    <row r="2668" spans="2:12" x14ac:dyDescent="0.2">
      <c r="B2668" s="7">
        <v>2665</v>
      </c>
      <c r="C2668" s="21">
        <v>4.291873176419621</v>
      </c>
      <c r="D2668" s="21">
        <v>3.1124893881149287</v>
      </c>
      <c r="E2668" s="21">
        <v>3.4276288345330528</v>
      </c>
      <c r="F2668" s="21">
        <v>7</v>
      </c>
      <c r="G2668" s="21">
        <v>3.6363636363636362</v>
      </c>
      <c r="H2668" s="21">
        <v>17.05</v>
      </c>
      <c r="I2668" s="21">
        <v>8.8571428571428577</v>
      </c>
      <c r="J2668" s="21">
        <v>14.445906822373027</v>
      </c>
      <c r="K2668" s="21">
        <v>18.088306229471396</v>
      </c>
      <c r="L2668" s="18">
        <v>19.919746630060043</v>
      </c>
    </row>
    <row r="2669" spans="2:12" x14ac:dyDescent="0.2">
      <c r="B2669" s="7">
        <v>2666</v>
      </c>
      <c r="C2669" s="21">
        <v>4.5672680244947017</v>
      </c>
      <c r="D2669" s="21">
        <v>3.154037302049653</v>
      </c>
      <c r="E2669" s="21">
        <v>3.3520699544116956</v>
      </c>
      <c r="F2669" s="21">
        <v>6</v>
      </c>
      <c r="G2669" s="21">
        <v>2.8181818181818183</v>
      </c>
      <c r="H2669" s="21">
        <v>22</v>
      </c>
      <c r="I2669" s="21">
        <v>10.333333333333334</v>
      </c>
      <c r="J2669" s="21">
        <v>13.574854741934999</v>
      </c>
      <c r="K2669" s="21">
        <v>18.496034045590584</v>
      </c>
      <c r="L2669" s="18">
        <v>19.657345193637774</v>
      </c>
    </row>
    <row r="2670" spans="2:12" x14ac:dyDescent="0.2">
      <c r="B2670" s="7">
        <v>2667</v>
      </c>
      <c r="C2670" s="21">
        <v>4.3563094649837808</v>
      </c>
      <c r="D2670" s="21">
        <v>3.1035396397373658</v>
      </c>
      <c r="E2670" s="21">
        <v>3.1481458535807323</v>
      </c>
      <c r="F2670" s="21">
        <v>2</v>
      </c>
      <c r="G2670" s="21">
        <v>2.4545454545454546</v>
      </c>
      <c r="H2670" s="21">
        <v>25.25925925925926</v>
      </c>
      <c r="I2670" s="21">
        <v>31</v>
      </c>
      <c r="J2670" s="21">
        <v>14.232230400149232</v>
      </c>
      <c r="K2670" s="21">
        <v>19.6941320013749</v>
      </c>
      <c r="L2670" s="18">
        <v>19.977189659883543</v>
      </c>
    </row>
    <row r="2671" spans="2:12" x14ac:dyDescent="0.2">
      <c r="B2671" s="7">
        <v>2668</v>
      </c>
      <c r="C2671" s="21">
        <v>3.2433715095843154</v>
      </c>
      <c r="D2671" s="21">
        <v>3.2294171285045365</v>
      </c>
      <c r="E2671" s="21">
        <v>3.3369854689951333</v>
      </c>
      <c r="F2671" s="21">
        <v>6</v>
      </c>
      <c r="G2671" s="21">
        <v>2.4545454545454546</v>
      </c>
      <c r="H2671" s="21">
        <v>25.25925925925926</v>
      </c>
      <c r="I2671" s="21">
        <v>10.333333333333334</v>
      </c>
      <c r="J2671" s="21">
        <v>19.115910655559219</v>
      </c>
      <c r="K2671" s="21">
        <v>18.579643386541346</v>
      </c>
      <c r="L2671" s="18">
        <v>19.198510917885258</v>
      </c>
    </row>
    <row r="2672" spans="2:12" x14ac:dyDescent="0.2">
      <c r="B2672" s="7">
        <v>2669</v>
      </c>
      <c r="C2672" s="21">
        <v>4.374732532625961</v>
      </c>
      <c r="D2672" s="21">
        <v>3.1659943412753697</v>
      </c>
      <c r="E2672" s="21">
        <v>3.47038738783358</v>
      </c>
      <c r="F2672" s="21">
        <v>3</v>
      </c>
      <c r="G2672" s="21">
        <v>3.0909090909090908</v>
      </c>
      <c r="H2672" s="21">
        <v>20.058823529411764</v>
      </c>
      <c r="I2672" s="21">
        <v>20.666666666666668</v>
      </c>
      <c r="J2672" s="21">
        <v>14.172295000349223</v>
      </c>
      <c r="K2672" s="21">
        <v>17.865440675977112</v>
      </c>
      <c r="L2672" s="18">
        <v>19.583105121730668</v>
      </c>
    </row>
    <row r="2673" spans="2:12" x14ac:dyDescent="0.2">
      <c r="B2673" s="7">
        <v>2670</v>
      </c>
      <c r="C2673" s="21">
        <v>4.7319870526611805</v>
      </c>
      <c r="D2673" s="21">
        <v>3.1893649494587741</v>
      </c>
      <c r="E2673" s="21">
        <v>3.4432140785931526</v>
      </c>
      <c r="F2673" s="21">
        <v>7</v>
      </c>
      <c r="G2673" s="21">
        <v>3.5454545454545454</v>
      </c>
      <c r="H2673" s="21">
        <v>17.487179487179489</v>
      </c>
      <c r="I2673" s="21">
        <v>8.8571428571428577</v>
      </c>
      <c r="J2673" s="21">
        <v>13.102318182618941</v>
      </c>
      <c r="K2673" s="21">
        <v>18.006431951315761</v>
      </c>
      <c r="L2673" s="18">
        <v>19.439606624673424</v>
      </c>
    </row>
    <row r="2674" spans="2:12" x14ac:dyDescent="0.2">
      <c r="B2674" s="7">
        <v>2671</v>
      </c>
      <c r="C2674" s="21">
        <v>3.9212744731472879</v>
      </c>
      <c r="D2674" s="21">
        <v>2.992210424925247</v>
      </c>
      <c r="E2674" s="21">
        <v>3.2266523857196332</v>
      </c>
      <c r="F2674" s="21">
        <v>3</v>
      </c>
      <c r="G2674" s="21">
        <v>3.0909090909090908</v>
      </c>
      <c r="H2674" s="21">
        <v>20.058823529411764</v>
      </c>
      <c r="I2674" s="21">
        <v>20.666666666666668</v>
      </c>
      <c r="J2674" s="21">
        <v>15.811185986743142</v>
      </c>
      <c r="K2674" s="21">
        <v>19.214961076810347</v>
      </c>
      <c r="L2674" s="18">
        <v>20.720467880045206</v>
      </c>
    </row>
    <row r="2675" spans="2:12" x14ac:dyDescent="0.2">
      <c r="B2675" s="7">
        <v>2672</v>
      </c>
      <c r="C2675" s="21">
        <v>3.7633899152782977</v>
      </c>
      <c r="D2675" s="21">
        <v>3.1742561546048584</v>
      </c>
      <c r="E2675" s="21">
        <v>3.2741282630295063</v>
      </c>
      <c r="F2675" s="21">
        <v>6</v>
      </c>
      <c r="G2675" s="21">
        <v>2.3636363636363638</v>
      </c>
      <c r="H2675" s="21">
        <v>26.23076923076923</v>
      </c>
      <c r="I2675" s="21">
        <v>10.333333333333334</v>
      </c>
      <c r="J2675" s="21">
        <v>16.474508726373941</v>
      </c>
      <c r="K2675" s="21">
        <v>18.93633816979187</v>
      </c>
      <c r="L2675" s="18">
        <v>19.532135083067345</v>
      </c>
    </row>
    <row r="2676" spans="2:12" x14ac:dyDescent="0.2">
      <c r="B2676" s="7">
        <v>2673</v>
      </c>
      <c r="C2676" s="21">
        <v>4.7927842177125903</v>
      </c>
      <c r="D2676" s="21">
        <v>3.117165543973019</v>
      </c>
      <c r="E2676" s="21">
        <v>3.1786684552030797</v>
      </c>
      <c r="F2676" s="21">
        <v>7</v>
      </c>
      <c r="G2676" s="21">
        <v>2.7272727272727271</v>
      </c>
      <c r="H2676" s="21">
        <v>22.733333333333334</v>
      </c>
      <c r="I2676" s="21">
        <v>8.8571428571428577</v>
      </c>
      <c r="J2676" s="21">
        <v>12.936113370359534</v>
      </c>
      <c r="K2676" s="21">
        <v>19.505022582180224</v>
      </c>
      <c r="L2676" s="18">
        <v>19.889864405782308</v>
      </c>
    </row>
    <row r="2677" spans="2:12" x14ac:dyDescent="0.2">
      <c r="B2677" s="7">
        <v>2674</v>
      </c>
      <c r="C2677" s="21">
        <v>5.827712427062341</v>
      </c>
      <c r="D2677" s="21">
        <v>3.0730415552745201</v>
      </c>
      <c r="E2677" s="21">
        <v>3.3218679481679696</v>
      </c>
      <c r="F2677" s="21">
        <v>3</v>
      </c>
      <c r="G2677" s="21">
        <v>4.4545454545454541</v>
      </c>
      <c r="H2677" s="21">
        <v>13.918367346938776</v>
      </c>
      <c r="I2677" s="21">
        <v>20.666666666666668</v>
      </c>
      <c r="J2677" s="21">
        <v>10.638822827305024</v>
      </c>
      <c r="K2677" s="21">
        <v>18.664197664507821</v>
      </c>
      <c r="L2677" s="18">
        <v>20.175451221472805</v>
      </c>
    </row>
    <row r="2678" spans="2:12" x14ac:dyDescent="0.2">
      <c r="B2678" s="7">
        <v>2675</v>
      </c>
      <c r="C2678" s="21">
        <v>5.5398115683969902</v>
      </c>
      <c r="D2678" s="21">
        <v>3.0003199905087921</v>
      </c>
      <c r="E2678" s="21">
        <v>3.2092241646200725</v>
      </c>
      <c r="F2678" s="21">
        <v>2</v>
      </c>
      <c r="G2678" s="21">
        <v>2.5454545454545454</v>
      </c>
      <c r="H2678" s="21">
        <v>24.357142857142858</v>
      </c>
      <c r="I2678" s="21">
        <v>31</v>
      </c>
      <c r="J2678" s="21">
        <v>11.19171640307983</v>
      </c>
      <c r="K2678" s="21">
        <v>19.319311091919296</v>
      </c>
      <c r="L2678" s="18">
        <v>20.664462522707815</v>
      </c>
    </row>
    <row r="2679" spans="2:12" x14ac:dyDescent="0.2">
      <c r="B2679" s="7">
        <v>2676</v>
      </c>
      <c r="C2679" s="21">
        <v>3.8905190243831882</v>
      </c>
      <c r="D2679" s="21">
        <v>3.0036389389530007</v>
      </c>
      <c r="E2679" s="21">
        <v>3.2367636361828089</v>
      </c>
      <c r="F2679" s="21">
        <v>2</v>
      </c>
      <c r="G2679" s="21">
        <v>2.8181818181818183</v>
      </c>
      <c r="H2679" s="21">
        <v>22</v>
      </c>
      <c r="I2679" s="21">
        <v>31</v>
      </c>
      <c r="J2679" s="21">
        <v>15.936177052836703</v>
      </c>
      <c r="K2679" s="21">
        <v>19.154935907868161</v>
      </c>
      <c r="L2679" s="18">
        <v>20.641628790979709</v>
      </c>
    </row>
    <row r="2680" spans="2:12" x14ac:dyDescent="0.2">
      <c r="B2680" s="7">
        <v>2677</v>
      </c>
      <c r="C2680" s="21">
        <v>3.4516612609876591</v>
      </c>
      <c r="D2680" s="21">
        <v>3.1809236169183608</v>
      </c>
      <c r="E2680" s="21">
        <v>3.3829052868815213</v>
      </c>
      <c r="F2680" s="21">
        <v>6</v>
      </c>
      <c r="G2680" s="21">
        <v>3.4545454545454546</v>
      </c>
      <c r="H2680" s="21">
        <v>17.94736842105263</v>
      </c>
      <c r="I2680" s="21">
        <v>10.333333333333334</v>
      </c>
      <c r="J2680" s="21">
        <v>17.962365166232825</v>
      </c>
      <c r="K2680" s="21">
        <v>18.327441870875948</v>
      </c>
      <c r="L2680" s="18">
        <v>19.491194214862922</v>
      </c>
    </row>
    <row r="2681" spans="2:12" x14ac:dyDescent="0.2">
      <c r="B2681" s="7">
        <v>2678</v>
      </c>
      <c r="C2681" s="21">
        <v>3.6745678648118147</v>
      </c>
      <c r="D2681" s="21">
        <v>3.1144847691698461</v>
      </c>
      <c r="E2681" s="21">
        <v>3.2517409460764601</v>
      </c>
      <c r="F2681" s="21">
        <v>3</v>
      </c>
      <c r="G2681" s="21">
        <v>3.0909090909090908</v>
      </c>
      <c r="H2681" s="21">
        <v>20.058823529411764</v>
      </c>
      <c r="I2681" s="21">
        <v>20.666666666666668</v>
      </c>
      <c r="J2681" s="21">
        <v>16.872732326900486</v>
      </c>
      <c r="K2681" s="21">
        <v>19.066709503661105</v>
      </c>
      <c r="L2681" s="18">
        <v>19.906984491860548</v>
      </c>
    </row>
    <row r="2682" spans="2:12" x14ac:dyDescent="0.2">
      <c r="B2682" s="7">
        <v>2679</v>
      </c>
      <c r="C2682" s="21">
        <v>3.9781322596397337</v>
      </c>
      <c r="D2682" s="21">
        <v>3.1648544642316776</v>
      </c>
      <c r="E2682" s="21">
        <v>3.4462656203158319</v>
      </c>
      <c r="F2682" s="21">
        <v>7</v>
      </c>
      <c r="G2682" s="21">
        <v>3.7272727272727271</v>
      </c>
      <c r="H2682" s="21">
        <v>16.634146341463417</v>
      </c>
      <c r="I2682" s="21">
        <v>8.8571428571428577</v>
      </c>
      <c r="J2682" s="21">
        <v>15.585203294778044</v>
      </c>
      <c r="K2682" s="21">
        <v>17.990487916691119</v>
      </c>
      <c r="L2682" s="18">
        <v>19.590158315558298</v>
      </c>
    </row>
    <row r="2683" spans="2:12" x14ac:dyDescent="0.2">
      <c r="B2683" s="7">
        <v>2680</v>
      </c>
      <c r="C2683" s="21">
        <v>2.2068225401176429</v>
      </c>
      <c r="D2683" s="21">
        <v>3.0901493781391967</v>
      </c>
      <c r="E2683" s="21">
        <v>3.3793168924014214</v>
      </c>
      <c r="F2683" s="21">
        <v>5</v>
      </c>
      <c r="G2683" s="21">
        <v>4.1818181818181817</v>
      </c>
      <c r="H2683" s="21">
        <v>14.82608695652174</v>
      </c>
      <c r="I2683" s="21">
        <v>12.4</v>
      </c>
      <c r="J2683" s="21">
        <v>28.094692197903171</v>
      </c>
      <c r="K2683" s="21">
        <v>18.346903227516304</v>
      </c>
      <c r="L2683" s="18">
        <v>20.063754988224776</v>
      </c>
    </row>
    <row r="2684" spans="2:12" x14ac:dyDescent="0.2">
      <c r="B2684" s="7">
        <v>2681</v>
      </c>
      <c r="C2684" s="21">
        <v>3.6939111637647288</v>
      </c>
      <c r="D2684" s="21">
        <v>3.1067526694998677</v>
      </c>
      <c r="E2684" s="21">
        <v>3.61890242842611</v>
      </c>
      <c r="F2684" s="21">
        <v>6</v>
      </c>
      <c r="G2684" s="21">
        <v>2.5454545454545454</v>
      </c>
      <c r="H2684" s="21">
        <v>24.357142857142858</v>
      </c>
      <c r="I2684" s="21">
        <v>10.333333333333334</v>
      </c>
      <c r="J2684" s="21">
        <v>16.784377655907505</v>
      </c>
      <c r="K2684" s="21">
        <v>17.132266267528053</v>
      </c>
      <c r="L2684" s="18">
        <v>19.956529082175347</v>
      </c>
    </row>
    <row r="2685" spans="2:12" x14ac:dyDescent="0.2">
      <c r="B2685" s="7">
        <v>2682</v>
      </c>
      <c r="C2685" s="21">
        <v>5.8312871829538189</v>
      </c>
      <c r="D2685" s="21">
        <v>3.0906022929472114</v>
      </c>
      <c r="E2685" s="21">
        <v>3.3288108179391629</v>
      </c>
      <c r="F2685" s="21">
        <v>2</v>
      </c>
      <c r="G2685" s="21">
        <v>2.0909090909090908</v>
      </c>
      <c r="H2685" s="21">
        <v>29.65217391304348</v>
      </c>
      <c r="I2685" s="21">
        <v>31</v>
      </c>
      <c r="J2685" s="21">
        <v>10.632300906263051</v>
      </c>
      <c r="K2685" s="21">
        <v>18.625269920981466</v>
      </c>
      <c r="L2685" s="18">
        <v>20.060814729052872</v>
      </c>
    </row>
    <row r="2686" spans="2:12" x14ac:dyDescent="0.2">
      <c r="B2686" s="7">
        <v>2683</v>
      </c>
      <c r="C2686" s="21">
        <v>2.9248104275555691</v>
      </c>
      <c r="D2686" s="21">
        <v>3.1590379803964317</v>
      </c>
      <c r="E2686" s="21">
        <v>3.2648253593642207</v>
      </c>
      <c r="F2686" s="21">
        <v>4</v>
      </c>
      <c r="G2686" s="21">
        <v>2.7272727272727271</v>
      </c>
      <c r="H2686" s="21">
        <v>22.733333333333334</v>
      </c>
      <c r="I2686" s="21">
        <v>15.5</v>
      </c>
      <c r="J2686" s="21">
        <v>21.197955059199149</v>
      </c>
      <c r="K2686" s="21">
        <v>18.990296011445352</v>
      </c>
      <c r="L2686" s="18">
        <v>19.626228106386851</v>
      </c>
    </row>
    <row r="2687" spans="2:12" x14ac:dyDescent="0.2">
      <c r="B2687" s="7">
        <v>2684</v>
      </c>
      <c r="C2687" s="21">
        <v>4.694452524500667</v>
      </c>
      <c r="D2687" s="21">
        <v>3.1511339709242172</v>
      </c>
      <c r="E2687" s="21">
        <v>3.4708603945387941</v>
      </c>
      <c r="F2687" s="21">
        <v>7</v>
      </c>
      <c r="G2687" s="21">
        <v>3</v>
      </c>
      <c r="H2687" s="21">
        <v>20.666666666666668</v>
      </c>
      <c r="I2687" s="21">
        <v>8.8571428571428577</v>
      </c>
      <c r="J2687" s="21">
        <v>13.207077859754206</v>
      </c>
      <c r="K2687" s="21">
        <v>17.863005984785083</v>
      </c>
      <c r="L2687" s="18">
        <v>19.675456699740256</v>
      </c>
    </row>
    <row r="2688" spans="2:12" x14ac:dyDescent="0.2">
      <c r="B2688" s="7">
        <v>2685</v>
      </c>
      <c r="C2688" s="21">
        <v>4.0361448625962577</v>
      </c>
      <c r="D2688" s="21">
        <v>3.1084874717439188</v>
      </c>
      <c r="E2688" s="21">
        <v>3.158926213848098</v>
      </c>
      <c r="F2688" s="21">
        <v>6</v>
      </c>
      <c r="G2688" s="21">
        <v>2.7272727272727271</v>
      </c>
      <c r="H2688" s="21">
        <v>22.733333333333334</v>
      </c>
      <c r="I2688" s="21">
        <v>10.333333333333334</v>
      </c>
      <c r="J2688" s="21">
        <v>15.361192947895924</v>
      </c>
      <c r="K2688" s="21">
        <v>19.62692250556675</v>
      </c>
      <c r="L2688" s="18">
        <v>19.945391629716575</v>
      </c>
    </row>
    <row r="2689" spans="2:12" x14ac:dyDescent="0.2">
      <c r="B2689" s="7">
        <v>2686</v>
      </c>
      <c r="C2689" s="21">
        <v>3.5882846189477959</v>
      </c>
      <c r="D2689" s="21">
        <v>2.9428757638072933</v>
      </c>
      <c r="E2689" s="21">
        <v>3.5762943032812808</v>
      </c>
      <c r="F2689" s="21">
        <v>7</v>
      </c>
      <c r="G2689" s="21">
        <v>3.2727272727272729</v>
      </c>
      <c r="H2689" s="21">
        <v>18.944444444444443</v>
      </c>
      <c r="I2689" s="21">
        <v>8.8571428571428577</v>
      </c>
      <c r="J2689" s="21">
        <v>17.278451010438648</v>
      </c>
      <c r="K2689" s="21">
        <v>17.336380829484437</v>
      </c>
      <c r="L2689" s="18">
        <v>21.067827858213288</v>
      </c>
    </row>
    <row r="2690" spans="2:12" x14ac:dyDescent="0.2">
      <c r="B2690" s="7">
        <v>2687</v>
      </c>
      <c r="C2690" s="21">
        <v>5.0278689425410743</v>
      </c>
      <c r="D2690" s="21">
        <v>3.2183402214281212</v>
      </c>
      <c r="E2690" s="21">
        <v>3.2677520409130922</v>
      </c>
      <c r="F2690" s="21">
        <v>2</v>
      </c>
      <c r="G2690" s="21">
        <v>3</v>
      </c>
      <c r="H2690" s="21">
        <v>20.666666666666668</v>
      </c>
      <c r="I2690" s="21">
        <v>31</v>
      </c>
      <c r="J2690" s="21">
        <v>12.331268119464015</v>
      </c>
      <c r="K2690" s="21">
        <v>18.973287821029295</v>
      </c>
      <c r="L2690" s="18">
        <v>19.264588494154864</v>
      </c>
    </row>
    <row r="2691" spans="2:12" x14ac:dyDescent="0.2">
      <c r="B2691" s="7">
        <v>2688</v>
      </c>
      <c r="C2691" s="21">
        <v>2.3296552715765801</v>
      </c>
      <c r="D2691" s="21">
        <v>3.1752881597213638</v>
      </c>
      <c r="E2691" s="21">
        <v>3.3390832145555169</v>
      </c>
      <c r="F2691" s="21">
        <v>3</v>
      </c>
      <c r="G2691" s="21">
        <v>2.8181818181818183</v>
      </c>
      <c r="H2691" s="21">
        <v>22</v>
      </c>
      <c r="I2691" s="21">
        <v>20.666666666666668</v>
      </c>
      <c r="J2691" s="21">
        <v>26.613379565828154</v>
      </c>
      <c r="K2691" s="21">
        <v>18.56797091181603</v>
      </c>
      <c r="L2691" s="18">
        <v>19.525786914860852</v>
      </c>
    </row>
    <row r="2692" spans="2:12" x14ac:dyDescent="0.2">
      <c r="B2692" s="7">
        <v>2689</v>
      </c>
      <c r="C2692" s="21">
        <v>4.8581751905389385</v>
      </c>
      <c r="D2692" s="21">
        <v>3.173390682124313</v>
      </c>
      <c r="E2692" s="21">
        <v>3.1798289074606165</v>
      </c>
      <c r="F2692" s="21">
        <v>3</v>
      </c>
      <c r="G2692" s="21">
        <v>2.9090909090909092</v>
      </c>
      <c r="H2692" s="21">
        <v>21.3125</v>
      </c>
      <c r="I2692" s="21">
        <v>20.666666666666668</v>
      </c>
      <c r="J2692" s="21">
        <v>12.761993458107893</v>
      </c>
      <c r="K2692" s="21">
        <v>19.497904385526407</v>
      </c>
      <c r="L2692" s="18">
        <v>19.537462043121749</v>
      </c>
    </row>
    <row r="2693" spans="2:12" x14ac:dyDescent="0.2">
      <c r="B2693" s="7">
        <v>2690</v>
      </c>
      <c r="C2693" s="21">
        <v>4.6571158042600924</v>
      </c>
      <c r="D2693" s="21">
        <v>3.1646758593145998</v>
      </c>
      <c r="E2693" s="21">
        <v>3.2230645405343528</v>
      </c>
      <c r="F2693" s="21">
        <v>6</v>
      </c>
      <c r="G2693" s="21">
        <v>3.1818181818181817</v>
      </c>
      <c r="H2693" s="21">
        <v>19.485714285714288</v>
      </c>
      <c r="I2693" s="21">
        <v>10.333333333333334</v>
      </c>
      <c r="J2693" s="21">
        <v>13.312960769256705</v>
      </c>
      <c r="K2693" s="21">
        <v>19.236350752604228</v>
      </c>
      <c r="L2693" s="18">
        <v>19.591263925976879</v>
      </c>
    </row>
    <row r="2694" spans="2:12" x14ac:dyDescent="0.2">
      <c r="B2694" s="7">
        <v>2691</v>
      </c>
      <c r="C2694" s="21">
        <v>5.2611903385960579</v>
      </c>
      <c r="D2694" s="21">
        <v>3.3201643278070501</v>
      </c>
      <c r="E2694" s="21">
        <v>3.4263557510173581</v>
      </c>
      <c r="F2694" s="21">
        <v>5</v>
      </c>
      <c r="G2694" s="21">
        <v>3.3636363636363638</v>
      </c>
      <c r="H2694" s="21">
        <v>18.432432432432432</v>
      </c>
      <c r="I2694" s="21">
        <v>12.4</v>
      </c>
      <c r="J2694" s="21">
        <v>11.784405431061561</v>
      </c>
      <c r="K2694" s="21">
        <v>18.09502705070566</v>
      </c>
      <c r="L2694" s="18">
        <v>18.673774511923224</v>
      </c>
    </row>
    <row r="2695" spans="2:12" x14ac:dyDescent="0.2">
      <c r="B2695" s="7">
        <v>2692</v>
      </c>
      <c r="C2695" s="21">
        <v>4.9895604140030407</v>
      </c>
      <c r="D2695" s="21">
        <v>3.240052629954882</v>
      </c>
      <c r="E2695" s="21">
        <v>3.4943587932582543</v>
      </c>
      <c r="F2695" s="21">
        <v>3</v>
      </c>
      <c r="G2695" s="21">
        <v>3.0909090909090908</v>
      </c>
      <c r="H2695" s="21">
        <v>20.058823529411764</v>
      </c>
      <c r="I2695" s="21">
        <v>20.666666666666668</v>
      </c>
      <c r="J2695" s="21">
        <v>12.425944342912253</v>
      </c>
      <c r="K2695" s="21">
        <v>17.742883220697887</v>
      </c>
      <c r="L2695" s="18">
        <v>19.135491635783506</v>
      </c>
    </row>
    <row r="2696" spans="2:12" x14ac:dyDescent="0.2">
      <c r="B2696" s="7">
        <v>2693</v>
      </c>
      <c r="C2696" s="21">
        <v>4.9878525107747098</v>
      </c>
      <c r="D2696" s="21">
        <v>3.0753763867154396</v>
      </c>
      <c r="E2696" s="21">
        <v>3.7470549212687878</v>
      </c>
      <c r="F2696" s="21">
        <v>5</v>
      </c>
      <c r="G2696" s="21">
        <v>2.8181818181818183</v>
      </c>
      <c r="H2696" s="21">
        <v>22</v>
      </c>
      <c r="I2696" s="21">
        <v>12.4</v>
      </c>
      <c r="J2696" s="21">
        <v>12.430199142029203</v>
      </c>
      <c r="K2696" s="21">
        <v>16.546328063696013</v>
      </c>
      <c r="L2696" s="18">
        <v>20.160133981589546</v>
      </c>
    </row>
    <row r="2697" spans="2:12" x14ac:dyDescent="0.2">
      <c r="B2697" s="7">
        <v>2694</v>
      </c>
      <c r="C2697" s="21">
        <v>4.8378877274274288</v>
      </c>
      <c r="D2697" s="21">
        <v>3.0849403467612357</v>
      </c>
      <c r="E2697" s="21">
        <v>3.1381035759109133</v>
      </c>
      <c r="F2697" s="21">
        <v>6</v>
      </c>
      <c r="G2697" s="21">
        <v>2.2727272727272729</v>
      </c>
      <c r="H2697" s="21">
        <v>27.279999999999998</v>
      </c>
      <c r="I2697" s="21">
        <v>10.333333333333334</v>
      </c>
      <c r="J2697" s="21">
        <v>12.815510299774735</v>
      </c>
      <c r="K2697" s="21">
        <v>19.757155396632484</v>
      </c>
      <c r="L2697" s="18">
        <v>20.097633351351995</v>
      </c>
    </row>
    <row r="2698" spans="2:12" x14ac:dyDescent="0.2">
      <c r="B2698" s="7">
        <v>2695</v>
      </c>
      <c r="C2698" s="21">
        <v>4.1123096225278255</v>
      </c>
      <c r="D2698" s="21">
        <v>2.9961596325688302</v>
      </c>
      <c r="E2698" s="21">
        <v>3.1448700690672959</v>
      </c>
      <c r="F2698" s="21">
        <v>6</v>
      </c>
      <c r="G2698" s="21">
        <v>3</v>
      </c>
      <c r="H2698" s="21">
        <v>20.666666666666668</v>
      </c>
      <c r="I2698" s="21">
        <v>10.333333333333334</v>
      </c>
      <c r="J2698" s="21">
        <v>15.07668577783031</v>
      </c>
      <c r="K2698" s="21">
        <v>19.714645959407768</v>
      </c>
      <c r="L2698" s="18">
        <v>20.693156441348485</v>
      </c>
    </row>
    <row r="2699" spans="2:12" x14ac:dyDescent="0.2">
      <c r="B2699" s="7">
        <v>2696</v>
      </c>
      <c r="C2699" s="21">
        <v>5.2796137834872852</v>
      </c>
      <c r="D2699" s="21">
        <v>3.3621321501694128</v>
      </c>
      <c r="E2699" s="21">
        <v>3.6039696893490323</v>
      </c>
      <c r="F2699" s="21">
        <v>3</v>
      </c>
      <c r="G2699" s="21">
        <v>3.1818181818181817</v>
      </c>
      <c r="H2699" s="21">
        <v>19.485714285714288</v>
      </c>
      <c r="I2699" s="21">
        <v>20.666666666666668</v>
      </c>
      <c r="J2699" s="21">
        <v>11.74328322914708</v>
      </c>
      <c r="K2699" s="21">
        <v>17.203252342335531</v>
      </c>
      <c r="L2699" s="18">
        <v>18.440679078267614</v>
      </c>
    </row>
    <row r="2700" spans="2:12" x14ac:dyDescent="0.2">
      <c r="B2700" s="7">
        <v>2697</v>
      </c>
      <c r="C2700" s="21">
        <v>4.6640716968546618</v>
      </c>
      <c r="D2700" s="21">
        <v>3.1251166653242479</v>
      </c>
      <c r="E2700" s="21">
        <v>3.1450937302881772</v>
      </c>
      <c r="F2700" s="21">
        <v>5</v>
      </c>
      <c r="G2700" s="21">
        <v>3.8181818181818183</v>
      </c>
      <c r="H2700" s="21">
        <v>16.238095238095237</v>
      </c>
      <c r="I2700" s="21">
        <v>12.4</v>
      </c>
      <c r="J2700" s="21">
        <v>13.2931061162313</v>
      </c>
      <c r="K2700" s="21">
        <v>19.713243965647756</v>
      </c>
      <c r="L2700" s="18">
        <v>19.839259342840297</v>
      </c>
    </row>
    <row r="2701" spans="2:12" x14ac:dyDescent="0.2">
      <c r="B2701" s="7">
        <v>2698</v>
      </c>
      <c r="C2701" s="21">
        <v>5.2395064827400599</v>
      </c>
      <c r="D2701" s="21">
        <v>3.2011257991544118</v>
      </c>
      <c r="E2701" s="21">
        <v>3.1791226202894083</v>
      </c>
      <c r="F2701" s="21">
        <v>4</v>
      </c>
      <c r="G2701" s="21">
        <v>2.4545454545454546</v>
      </c>
      <c r="H2701" s="21">
        <v>25.25925925925926</v>
      </c>
      <c r="I2701" s="21">
        <v>15.5</v>
      </c>
      <c r="J2701" s="21">
        <v>11.833175548926201</v>
      </c>
      <c r="K2701" s="21">
        <v>19.502236121473004</v>
      </c>
      <c r="L2701" s="18">
        <v>19.368186035168474</v>
      </c>
    </row>
    <row r="2702" spans="2:12" x14ac:dyDescent="0.2">
      <c r="B2702" s="7">
        <v>2699</v>
      </c>
      <c r="C2702" s="21">
        <v>4.6306932793977165</v>
      </c>
      <c r="D2702" s="21">
        <v>3.1381900020840394</v>
      </c>
      <c r="E2702" s="21">
        <v>3.3644150800356472</v>
      </c>
      <c r="F2702" s="21">
        <v>4</v>
      </c>
      <c r="G2702" s="21">
        <v>2.6363636363636362</v>
      </c>
      <c r="H2702" s="21">
        <v>23.517241379310345</v>
      </c>
      <c r="I2702" s="21">
        <v>15.5</v>
      </c>
      <c r="J2702" s="21">
        <v>13.388923916823083</v>
      </c>
      <c r="K2702" s="21">
        <v>18.428166122517524</v>
      </c>
      <c r="L2702" s="18">
        <v>19.756611281925711</v>
      </c>
    </row>
    <row r="2703" spans="2:12" x14ac:dyDescent="0.2">
      <c r="B2703" s="7">
        <v>2700</v>
      </c>
      <c r="C2703" s="21">
        <v>4.0386756264603783</v>
      </c>
      <c r="D2703" s="21">
        <v>2.9808378736095689</v>
      </c>
      <c r="E2703" s="21">
        <v>3.1591582689319102</v>
      </c>
      <c r="F2703" s="21">
        <v>3</v>
      </c>
      <c r="G2703" s="21">
        <v>2.8181818181818183</v>
      </c>
      <c r="H2703" s="21">
        <v>22</v>
      </c>
      <c r="I2703" s="21">
        <v>20.666666666666668</v>
      </c>
      <c r="J2703" s="21">
        <v>15.351567131014862</v>
      </c>
      <c r="K2703" s="21">
        <v>19.625480815483733</v>
      </c>
      <c r="L2703" s="18">
        <v>20.799521016861846</v>
      </c>
    </row>
    <row r="2704" spans="2:12" x14ac:dyDescent="0.2">
      <c r="B2704" s="7">
        <v>2701</v>
      </c>
      <c r="C2704" s="21">
        <v>5.1732518163161334</v>
      </c>
      <c r="D2704" s="21">
        <v>3.1581910466755359</v>
      </c>
      <c r="E2704" s="21">
        <v>3.5419983790201925</v>
      </c>
      <c r="F2704" s="21">
        <v>4</v>
      </c>
      <c r="G2704" s="21">
        <v>3.2727272727272729</v>
      </c>
      <c r="H2704" s="21">
        <v>18.944444444444443</v>
      </c>
      <c r="I2704" s="21">
        <v>15.5</v>
      </c>
      <c r="J2704" s="21">
        <v>11.984724927647177</v>
      </c>
      <c r="K2704" s="21">
        <v>17.504242906274506</v>
      </c>
      <c r="L2704" s="18">
        <v>19.631491282094601</v>
      </c>
    </row>
    <row r="2705" spans="2:12" x14ac:dyDescent="0.2">
      <c r="B2705" s="7">
        <v>2702</v>
      </c>
      <c r="C2705" s="21">
        <v>6.0503007527128743</v>
      </c>
      <c r="D2705" s="21">
        <v>3.1993255437786301</v>
      </c>
      <c r="E2705" s="21">
        <v>3.3268162775292534</v>
      </c>
      <c r="F2705" s="21">
        <v>4</v>
      </c>
      <c r="G2705" s="21">
        <v>3.1818181818181817</v>
      </c>
      <c r="H2705" s="21">
        <v>19.485714285714288</v>
      </c>
      <c r="I2705" s="21">
        <v>15.5</v>
      </c>
      <c r="J2705" s="21">
        <v>10.247424472609898</v>
      </c>
      <c r="K2705" s="21">
        <v>18.636436408819641</v>
      </c>
      <c r="L2705" s="18">
        <v>19.379084482529279</v>
      </c>
    </row>
    <row r="2706" spans="2:12" x14ac:dyDescent="0.2">
      <c r="B2706" s="7">
        <v>2703</v>
      </c>
      <c r="C2706" s="21">
        <v>5.0317114657451993</v>
      </c>
      <c r="D2706" s="21">
        <v>3.0138046531223153</v>
      </c>
      <c r="E2706" s="21">
        <v>3.5232026203868521</v>
      </c>
      <c r="F2706" s="21">
        <v>4</v>
      </c>
      <c r="G2706" s="21">
        <v>3.3636363636363638</v>
      </c>
      <c r="H2706" s="21">
        <v>18.432432432432432</v>
      </c>
      <c r="I2706" s="21">
        <v>15.5</v>
      </c>
      <c r="J2706" s="21">
        <v>12.321851207503164</v>
      </c>
      <c r="K2706" s="21">
        <v>17.597625422176918</v>
      </c>
      <c r="L2706" s="18">
        <v>20.572003542355581</v>
      </c>
    </row>
    <row r="2707" spans="2:12" x14ac:dyDescent="0.2">
      <c r="B2707" s="7">
        <v>2704</v>
      </c>
      <c r="C2707" s="21">
        <v>6.5845307319455024</v>
      </c>
      <c r="D2707" s="21">
        <v>3.1373941632782865</v>
      </c>
      <c r="E2707" s="21">
        <v>3.3897951238960684</v>
      </c>
      <c r="F2707" s="21">
        <v>7</v>
      </c>
      <c r="G2707" s="21">
        <v>3.2727272727272729</v>
      </c>
      <c r="H2707" s="21">
        <v>18.944444444444443</v>
      </c>
      <c r="I2707" s="21">
        <v>8.8571428571428577</v>
      </c>
      <c r="J2707" s="21">
        <v>9.4160089038996908</v>
      </c>
      <c r="K2707" s="21">
        <v>18.290190921255491</v>
      </c>
      <c r="L2707" s="18">
        <v>19.761622790556778</v>
      </c>
    </row>
    <row r="2708" spans="2:12" x14ac:dyDescent="0.2">
      <c r="B2708" s="7">
        <v>2705</v>
      </c>
      <c r="C2708" s="21">
        <v>3.4851323401827528</v>
      </c>
      <c r="D2708" s="21">
        <v>3.3008332755033347</v>
      </c>
      <c r="E2708" s="21">
        <v>3.5470192487929348</v>
      </c>
      <c r="F2708" s="21">
        <v>2</v>
      </c>
      <c r="G2708" s="21">
        <v>2.2727272727272729</v>
      </c>
      <c r="H2708" s="21">
        <v>27.279999999999998</v>
      </c>
      <c r="I2708" s="21">
        <v>31</v>
      </c>
      <c r="J2708" s="21">
        <v>17.789855290473376</v>
      </c>
      <c r="K2708" s="21">
        <v>17.47946533447735</v>
      </c>
      <c r="L2708" s="18">
        <v>18.783135900902415</v>
      </c>
    </row>
    <row r="2709" spans="2:12" x14ac:dyDescent="0.2">
      <c r="B2709" s="7">
        <v>2706</v>
      </c>
      <c r="C2709" s="21">
        <v>5.6883939865309952</v>
      </c>
      <c r="D2709" s="21">
        <v>3.1668529317095944</v>
      </c>
      <c r="E2709" s="21">
        <v>3.3771929300145951</v>
      </c>
      <c r="F2709" s="21">
        <v>4</v>
      </c>
      <c r="G2709" s="21">
        <v>3.2727272727272729</v>
      </c>
      <c r="H2709" s="21">
        <v>18.944444444444443</v>
      </c>
      <c r="I2709" s="21">
        <v>15.5</v>
      </c>
      <c r="J2709" s="21">
        <v>10.899385687208706</v>
      </c>
      <c r="K2709" s="21">
        <v>18.358441843514122</v>
      </c>
      <c r="L2709" s="18">
        <v>19.577795791903071</v>
      </c>
    </row>
    <row r="2710" spans="2:12" x14ac:dyDescent="0.2">
      <c r="B2710" s="7">
        <v>2707</v>
      </c>
      <c r="C2710" s="21">
        <v>4.5632336587866185</v>
      </c>
      <c r="D2710" s="21">
        <v>3.0163133090685181</v>
      </c>
      <c r="E2710" s="21">
        <v>3.0891848721736466</v>
      </c>
      <c r="F2710" s="21">
        <v>4</v>
      </c>
      <c r="G2710" s="21">
        <v>3.2727272727272729</v>
      </c>
      <c r="H2710" s="21">
        <v>18.944444444444443</v>
      </c>
      <c r="I2710" s="21">
        <v>15.5</v>
      </c>
      <c r="J2710" s="21">
        <v>13.586856303230819</v>
      </c>
      <c r="K2710" s="21">
        <v>20.070019298124709</v>
      </c>
      <c r="L2710" s="18">
        <v>20.554893887713046</v>
      </c>
    </row>
    <row r="2711" spans="2:12" x14ac:dyDescent="0.2">
      <c r="B2711" s="7">
        <v>2708</v>
      </c>
      <c r="C2711" s="21">
        <v>3.3385788879718361</v>
      </c>
      <c r="D2711" s="21">
        <v>3.1641167653685431</v>
      </c>
      <c r="E2711" s="21">
        <v>3.0963907960373596</v>
      </c>
      <c r="F2711" s="21">
        <v>4</v>
      </c>
      <c r="G2711" s="21">
        <v>2.6363636363636362</v>
      </c>
      <c r="H2711" s="21">
        <v>23.517241379310345</v>
      </c>
      <c r="I2711" s="21">
        <v>15.5</v>
      </c>
      <c r="J2711" s="21">
        <v>18.570775794267536</v>
      </c>
      <c r="K2711" s="21">
        <v>20.023312328451947</v>
      </c>
      <c r="L2711" s="18">
        <v>19.594725668342551</v>
      </c>
    </row>
    <row r="2712" spans="2:12" x14ac:dyDescent="0.2">
      <c r="B2712" s="7">
        <v>2709</v>
      </c>
      <c r="C2712" s="21">
        <v>5.2632892496044308</v>
      </c>
      <c r="D2712" s="21">
        <v>3.1714054313022491</v>
      </c>
      <c r="E2712" s="21">
        <v>3.2159816239869623</v>
      </c>
      <c r="F2712" s="21">
        <v>6</v>
      </c>
      <c r="G2712" s="21">
        <v>4.1818181818181817</v>
      </c>
      <c r="H2712" s="21">
        <v>14.82608695652174</v>
      </c>
      <c r="I2712" s="21">
        <v>10.333333333333334</v>
      </c>
      <c r="J2712" s="21">
        <v>11.779706008872624</v>
      </c>
      <c r="K2712" s="21">
        <v>19.278717122499128</v>
      </c>
      <c r="L2712" s="18">
        <v>19.549692192631905</v>
      </c>
    </row>
    <row r="2713" spans="2:12" x14ac:dyDescent="0.2">
      <c r="B2713" s="7">
        <v>2710</v>
      </c>
      <c r="C2713" s="21">
        <v>3.446583021705206</v>
      </c>
      <c r="D2713" s="21">
        <v>2.9888495076045176</v>
      </c>
      <c r="E2713" s="21">
        <v>3.5173935197798087</v>
      </c>
      <c r="F2713" s="21">
        <v>4</v>
      </c>
      <c r="G2713" s="21">
        <v>2.8181818181818183</v>
      </c>
      <c r="H2713" s="21">
        <v>22</v>
      </c>
      <c r="I2713" s="21">
        <v>15.5</v>
      </c>
      <c r="J2713" s="21">
        <v>17.988831143642475</v>
      </c>
      <c r="K2713" s="21">
        <v>17.626688526986666</v>
      </c>
      <c r="L2713" s="18">
        <v>20.743767741485026</v>
      </c>
    </row>
    <row r="2714" spans="2:12" x14ac:dyDescent="0.2">
      <c r="B2714" s="7">
        <v>2711</v>
      </c>
      <c r="C2714" s="21">
        <v>4.2681825739463655</v>
      </c>
      <c r="D2714" s="21">
        <v>3.1564378821721868</v>
      </c>
      <c r="E2714" s="21">
        <v>3.3856020819126549</v>
      </c>
      <c r="F2714" s="21">
        <v>6</v>
      </c>
      <c r="G2714" s="21">
        <v>4.1818181818181817</v>
      </c>
      <c r="H2714" s="21">
        <v>14.82608695652174</v>
      </c>
      <c r="I2714" s="21">
        <v>10.333333333333334</v>
      </c>
      <c r="J2714" s="21">
        <v>14.526089014668074</v>
      </c>
      <c r="K2714" s="21">
        <v>18.312843181196843</v>
      </c>
      <c r="L2714" s="18">
        <v>19.642395103094202</v>
      </c>
    </row>
    <row r="2715" spans="2:12" x14ac:dyDescent="0.2">
      <c r="B2715" s="7">
        <v>2712</v>
      </c>
      <c r="C2715" s="21">
        <v>3.2392157034347515</v>
      </c>
      <c r="D2715" s="21">
        <v>3.0658261314241626</v>
      </c>
      <c r="E2715" s="21">
        <v>3.2298576936656249</v>
      </c>
      <c r="F2715" s="21">
        <v>3</v>
      </c>
      <c r="G2715" s="21">
        <v>3.3636363636363638</v>
      </c>
      <c r="H2715" s="21">
        <v>18.432432432432432</v>
      </c>
      <c r="I2715" s="21">
        <v>20.666666666666668</v>
      </c>
      <c r="J2715" s="21">
        <v>19.140435733951698</v>
      </c>
      <c r="K2715" s="21">
        <v>19.195892166269115</v>
      </c>
      <c r="L2715" s="18">
        <v>20.222934159413423</v>
      </c>
    </row>
    <row r="2716" spans="2:12" x14ac:dyDescent="0.2">
      <c r="B2716" s="7">
        <v>2713</v>
      </c>
      <c r="C2716" s="21">
        <v>2.4003622547486017</v>
      </c>
      <c r="D2716" s="21">
        <v>3.2673475116428072</v>
      </c>
      <c r="E2716" s="21">
        <v>3.3043702306316902</v>
      </c>
      <c r="F2716" s="21">
        <v>7</v>
      </c>
      <c r="G2716" s="21">
        <v>2.9090909090909092</v>
      </c>
      <c r="H2716" s="21">
        <v>21.3125</v>
      </c>
      <c r="I2716" s="21">
        <v>8.8571428571428577</v>
      </c>
      <c r="J2716" s="21">
        <v>25.82943465193485</v>
      </c>
      <c r="K2716" s="21">
        <v>18.763030675333127</v>
      </c>
      <c r="L2716" s="18">
        <v>18.975636897841543</v>
      </c>
    </row>
    <row r="2717" spans="2:12" x14ac:dyDescent="0.2">
      <c r="B2717" s="7">
        <v>2714</v>
      </c>
      <c r="C2717" s="21">
        <v>5.9609224013502171</v>
      </c>
      <c r="D2717" s="21">
        <v>3.0575831583740452</v>
      </c>
      <c r="E2717" s="21">
        <v>3.111714825496791</v>
      </c>
      <c r="F2717" s="21">
        <v>7</v>
      </c>
      <c r="G2717" s="21">
        <v>3.5454545454545454</v>
      </c>
      <c r="H2717" s="21">
        <v>17.487179487179489</v>
      </c>
      <c r="I2717" s="21">
        <v>8.8571428571428577</v>
      </c>
      <c r="J2717" s="21">
        <v>10.40107483800767</v>
      </c>
      <c r="K2717" s="21">
        <v>19.924705018591023</v>
      </c>
      <c r="L2717" s="18">
        <v>20.277453396548083</v>
      </c>
    </row>
    <row r="2718" spans="2:12" x14ac:dyDescent="0.2">
      <c r="B2718" s="7">
        <v>2715</v>
      </c>
      <c r="C2718" s="21">
        <v>4.9502804158473337</v>
      </c>
      <c r="D2718" s="21">
        <v>3.1492247447197816</v>
      </c>
      <c r="E2718" s="21">
        <v>3.6645572415128433</v>
      </c>
      <c r="F2718" s="21">
        <v>4</v>
      </c>
      <c r="G2718" s="21">
        <v>3.2727272727272729</v>
      </c>
      <c r="H2718" s="21">
        <v>18.944444444444443</v>
      </c>
      <c r="I2718" s="21">
        <v>15.5</v>
      </c>
      <c r="J2718" s="21">
        <v>12.524543014072371</v>
      </c>
      <c r="K2718" s="21">
        <v>16.918824270951891</v>
      </c>
      <c r="L2718" s="18">
        <v>19.687384999738011</v>
      </c>
    </row>
    <row r="2719" spans="2:12" x14ac:dyDescent="0.2">
      <c r="B2719" s="7">
        <v>2716</v>
      </c>
      <c r="C2719" s="21">
        <v>3.4584610938301847</v>
      </c>
      <c r="D2719" s="21">
        <v>3.1804584755906666</v>
      </c>
      <c r="E2719" s="21">
        <v>3.4430367168667755</v>
      </c>
      <c r="F2719" s="21">
        <v>7</v>
      </c>
      <c r="G2719" s="21">
        <v>3</v>
      </c>
      <c r="H2719" s="21">
        <v>20.666666666666668</v>
      </c>
      <c r="I2719" s="21">
        <v>8.8571428571428577</v>
      </c>
      <c r="J2719" s="21">
        <v>17.927048568106368</v>
      </c>
      <c r="K2719" s="21">
        <v>18.007359519657143</v>
      </c>
      <c r="L2719" s="18">
        <v>19.494044797577658</v>
      </c>
    </row>
    <row r="2720" spans="2:12" x14ac:dyDescent="0.2">
      <c r="B2720" s="7">
        <v>2717</v>
      </c>
      <c r="C2720" s="21">
        <v>3.5731918562109533</v>
      </c>
      <c r="D2720" s="21">
        <v>3.1419859431558694</v>
      </c>
      <c r="E2720" s="21">
        <v>3.1260558058243646</v>
      </c>
      <c r="F2720" s="21">
        <v>6</v>
      </c>
      <c r="G2720" s="21">
        <v>2.7272727272727271</v>
      </c>
      <c r="H2720" s="21">
        <v>22.733333333333334</v>
      </c>
      <c r="I2720" s="21">
        <v>10.333333333333334</v>
      </c>
      <c r="J2720" s="21">
        <v>17.351433254900954</v>
      </c>
      <c r="K2720" s="21">
        <v>19.833299163912439</v>
      </c>
      <c r="L2720" s="18">
        <v>19.73274264165741</v>
      </c>
    </row>
    <row r="2721" spans="2:12" x14ac:dyDescent="0.2">
      <c r="B2721" s="7">
        <v>2718</v>
      </c>
      <c r="C2721" s="21">
        <v>3.6204642044160411</v>
      </c>
      <c r="D2721" s="21">
        <v>3.2475191302917104</v>
      </c>
      <c r="E2721" s="21">
        <v>3.3746484876196203</v>
      </c>
      <c r="F2721" s="21">
        <v>4</v>
      </c>
      <c r="G2721" s="21">
        <v>3.7272727272727271</v>
      </c>
      <c r="H2721" s="21">
        <v>16.634146341463417</v>
      </c>
      <c r="I2721" s="21">
        <v>15.5</v>
      </c>
      <c r="J2721" s="21">
        <v>17.124875844477579</v>
      </c>
      <c r="K2721" s="21">
        <v>18.372283877107748</v>
      </c>
      <c r="L2721" s="18">
        <v>19.091496466236617</v>
      </c>
    </row>
    <row r="2722" spans="2:12" x14ac:dyDescent="0.2">
      <c r="B2722" s="7">
        <v>2719</v>
      </c>
      <c r="C2722" s="21">
        <v>4.1758071319948495</v>
      </c>
      <c r="D2722" s="21">
        <v>3.1745287963971007</v>
      </c>
      <c r="E2722" s="21">
        <v>3.1188054274621857</v>
      </c>
      <c r="F2722" s="21">
        <v>3</v>
      </c>
      <c r="G2722" s="21">
        <v>3.6363636363636362</v>
      </c>
      <c r="H2722" s="21">
        <v>17.05</v>
      </c>
      <c r="I2722" s="21">
        <v>20.666666666666668</v>
      </c>
      <c r="J2722" s="21">
        <v>14.847429021555795</v>
      </c>
      <c r="K2722" s="21">
        <v>19.879406215619625</v>
      </c>
      <c r="L2722" s="18">
        <v>19.530457581725599</v>
      </c>
    </row>
    <row r="2723" spans="2:12" x14ac:dyDescent="0.2">
      <c r="B2723" s="7">
        <v>2720</v>
      </c>
      <c r="C2723" s="21">
        <v>4.2240271910916416</v>
      </c>
      <c r="D2723" s="21">
        <v>2.9316174111626605</v>
      </c>
      <c r="E2723" s="21">
        <v>3.309606313699323</v>
      </c>
      <c r="F2723" s="21">
        <v>4</v>
      </c>
      <c r="G2723" s="21">
        <v>3.5454545454545454</v>
      </c>
      <c r="H2723" s="21">
        <v>17.487179487179489</v>
      </c>
      <c r="I2723" s="21">
        <v>15.5</v>
      </c>
      <c r="J2723" s="21">
        <v>14.677935816974927</v>
      </c>
      <c r="K2723" s="21">
        <v>18.733345940079289</v>
      </c>
      <c r="L2723" s="18">
        <v>21.148735085254934</v>
      </c>
    </row>
    <row r="2724" spans="2:12" x14ac:dyDescent="0.2">
      <c r="B2724" s="7">
        <v>2721</v>
      </c>
      <c r="C2724" s="21">
        <v>3.3274390867826789</v>
      </c>
      <c r="D2724" s="21">
        <v>3.3951909624265268</v>
      </c>
      <c r="E2724" s="21">
        <v>3.3935733311626168</v>
      </c>
      <c r="F2724" s="21">
        <v>4</v>
      </c>
      <c r="G2724" s="21">
        <v>2.7272727272727271</v>
      </c>
      <c r="H2724" s="21">
        <v>22.733333333333334</v>
      </c>
      <c r="I2724" s="21">
        <v>15.5</v>
      </c>
      <c r="J2724" s="21">
        <v>18.632948157121092</v>
      </c>
      <c r="K2724" s="21">
        <v>18.269827685956969</v>
      </c>
      <c r="L2724" s="18">
        <v>18.261123066753481</v>
      </c>
    </row>
    <row r="2725" spans="2:12" x14ac:dyDescent="0.2">
      <c r="B2725" s="7">
        <v>2722</v>
      </c>
      <c r="C2725" s="21">
        <v>4.371181755281258</v>
      </c>
      <c r="D2725" s="21">
        <v>3.1544781692581765</v>
      </c>
      <c r="E2725" s="21">
        <v>3.2946306095393814</v>
      </c>
      <c r="F2725" s="21">
        <v>3</v>
      </c>
      <c r="G2725" s="21">
        <v>2.6363636363636362</v>
      </c>
      <c r="H2725" s="21">
        <v>23.517241379310345</v>
      </c>
      <c r="I2725" s="21">
        <v>20.666666666666668</v>
      </c>
      <c r="J2725" s="21">
        <v>14.183807370876687</v>
      </c>
      <c r="K2725" s="21">
        <v>18.818498140727272</v>
      </c>
      <c r="L2725" s="18">
        <v>19.65459789965205</v>
      </c>
    </row>
    <row r="2726" spans="2:12" x14ac:dyDescent="0.2">
      <c r="B2726" s="7">
        <v>2723</v>
      </c>
      <c r="C2726" s="21">
        <v>4.5618348002765075</v>
      </c>
      <c r="D2726" s="21">
        <v>2.9176727847046635</v>
      </c>
      <c r="E2726" s="21">
        <v>3.2398303708516436</v>
      </c>
      <c r="F2726" s="21">
        <v>5</v>
      </c>
      <c r="G2726" s="21">
        <v>2.3636363636363638</v>
      </c>
      <c r="H2726" s="21">
        <v>26.23076923076923</v>
      </c>
      <c r="I2726" s="21">
        <v>12.4</v>
      </c>
      <c r="J2726" s="21">
        <v>13.591022628930356</v>
      </c>
      <c r="K2726" s="21">
        <v>19.136804370317162</v>
      </c>
      <c r="L2726" s="18">
        <v>21.249812633213374</v>
      </c>
    </row>
    <row r="2727" spans="2:12" x14ac:dyDescent="0.2">
      <c r="B2727" s="7">
        <v>2724</v>
      </c>
      <c r="C2727" s="21">
        <v>3.2895915432158533</v>
      </c>
      <c r="D2727" s="21">
        <v>3.2060702396055909</v>
      </c>
      <c r="E2727" s="21">
        <v>3.3904651109876673</v>
      </c>
      <c r="F2727" s="21">
        <v>5</v>
      </c>
      <c r="G2727" s="21">
        <v>3.4545454545454546</v>
      </c>
      <c r="H2727" s="21">
        <v>17.94736842105263</v>
      </c>
      <c r="I2727" s="21">
        <v>12.4</v>
      </c>
      <c r="J2727" s="21">
        <v>18.84732471660897</v>
      </c>
      <c r="K2727" s="21">
        <v>18.286576611295359</v>
      </c>
      <c r="L2727" s="18">
        <v>19.338316183499213</v>
      </c>
    </row>
    <row r="2728" spans="2:12" x14ac:dyDescent="0.2">
      <c r="B2728" s="7">
        <v>2725</v>
      </c>
      <c r="C2728" s="21">
        <v>3.8528697048179823</v>
      </c>
      <c r="D2728" s="21">
        <v>3.1113108435507382</v>
      </c>
      <c r="E2728" s="21">
        <v>3.5064682399336795</v>
      </c>
      <c r="F2728" s="21">
        <v>2</v>
      </c>
      <c r="G2728" s="21">
        <v>3.7272727272727271</v>
      </c>
      <c r="H2728" s="21">
        <v>16.634146341463417</v>
      </c>
      <c r="I2728" s="21">
        <v>31</v>
      </c>
      <c r="J2728" s="21">
        <v>16.091901556512411</v>
      </c>
      <c r="K2728" s="21">
        <v>17.681608888940815</v>
      </c>
      <c r="L2728" s="18">
        <v>19.92729210214284</v>
      </c>
    </row>
    <row r="2729" spans="2:12" x14ac:dyDescent="0.2">
      <c r="B2729" s="7">
        <v>2726</v>
      </c>
      <c r="C2729" s="21">
        <v>5.2309147292216869</v>
      </c>
      <c r="D2729" s="21">
        <v>3.107820261163921</v>
      </c>
      <c r="E2729" s="21">
        <v>3.1567187954683535</v>
      </c>
      <c r="F2729" s="21">
        <v>7</v>
      </c>
      <c r="G2729" s="21">
        <v>2.9090909090909092</v>
      </c>
      <c r="H2729" s="21">
        <v>21.3125</v>
      </c>
      <c r="I2729" s="21">
        <v>8.8571428571428577</v>
      </c>
      <c r="J2729" s="21">
        <v>11.852611485644509</v>
      </c>
      <c r="K2729" s="21">
        <v>19.6406471457022</v>
      </c>
      <c r="L2729" s="18">
        <v>19.949673658662665</v>
      </c>
    </row>
    <row r="2730" spans="2:12" x14ac:dyDescent="0.2">
      <c r="B2730" s="7">
        <v>2727</v>
      </c>
      <c r="C2730" s="21">
        <v>2.9802103970806848</v>
      </c>
      <c r="D2730" s="21">
        <v>2.9141246460248298</v>
      </c>
      <c r="E2730" s="21">
        <v>3.3897419873575556</v>
      </c>
      <c r="F2730" s="21">
        <v>2</v>
      </c>
      <c r="G2730" s="21">
        <v>2.9090909090909092</v>
      </c>
      <c r="H2730" s="21">
        <v>21.3125</v>
      </c>
      <c r="I2730" s="21">
        <v>31</v>
      </c>
      <c r="J2730" s="21">
        <v>20.803900308761133</v>
      </c>
      <c r="K2730" s="21">
        <v>18.290477632585709</v>
      </c>
      <c r="L2730" s="18">
        <v>21.275685679600038</v>
      </c>
    </row>
    <row r="2731" spans="2:12" x14ac:dyDescent="0.2">
      <c r="B2731" s="7">
        <v>2728</v>
      </c>
      <c r="C2731" s="21">
        <v>3.488669402787175</v>
      </c>
      <c r="D2731" s="21">
        <v>3.1334288974118567</v>
      </c>
      <c r="E2731" s="21">
        <v>3.1215332895258512</v>
      </c>
      <c r="F2731" s="21">
        <v>4</v>
      </c>
      <c r="G2731" s="21">
        <v>3.5454545454545454</v>
      </c>
      <c r="H2731" s="21">
        <v>17.487179487179489</v>
      </c>
      <c r="I2731" s="21">
        <v>15.5</v>
      </c>
      <c r="J2731" s="21">
        <v>17.771818662572851</v>
      </c>
      <c r="K2731" s="21">
        <v>19.86203389470101</v>
      </c>
      <c r="L2731" s="18">
        <v>19.786630566664726</v>
      </c>
    </row>
    <row r="2732" spans="2:12" x14ac:dyDescent="0.2">
      <c r="B2732" s="7">
        <v>2729</v>
      </c>
      <c r="C2732" s="21">
        <v>2.4382791762220526</v>
      </c>
      <c r="D2732" s="21">
        <v>2.971648082876452</v>
      </c>
      <c r="E2732" s="21">
        <v>3.3030442774523392</v>
      </c>
      <c r="F2732" s="21">
        <v>2</v>
      </c>
      <c r="G2732" s="21">
        <v>3.6363636363636362</v>
      </c>
      <c r="H2732" s="21">
        <v>17.05</v>
      </c>
      <c r="I2732" s="21">
        <v>31</v>
      </c>
      <c r="J2732" s="21">
        <v>25.427769143345092</v>
      </c>
      <c r="K2732" s="21">
        <v>18.770562787557008</v>
      </c>
      <c r="L2732" s="18">
        <v>20.863843318885241</v>
      </c>
    </row>
    <row r="2733" spans="2:12" x14ac:dyDescent="0.2">
      <c r="B2733" s="7">
        <v>2730</v>
      </c>
      <c r="C2733" s="21">
        <v>3.1813828332229495</v>
      </c>
      <c r="D2733" s="21">
        <v>3.0475255423952099</v>
      </c>
      <c r="E2733" s="21">
        <v>3.3352908252040554</v>
      </c>
      <c r="F2733" s="21">
        <v>2</v>
      </c>
      <c r="G2733" s="21">
        <v>2.4545454545454546</v>
      </c>
      <c r="H2733" s="21">
        <v>25.25925925925926</v>
      </c>
      <c r="I2733" s="21">
        <v>31</v>
      </c>
      <c r="J2733" s="21">
        <v>19.488380760887534</v>
      </c>
      <c r="K2733" s="21">
        <v>18.589083605987131</v>
      </c>
      <c r="L2733" s="18">
        <v>20.344374193914369</v>
      </c>
    </row>
    <row r="2734" spans="2:12" x14ac:dyDescent="0.2">
      <c r="B2734" s="7">
        <v>2731</v>
      </c>
      <c r="C2734" s="21">
        <v>5.1847784858443298</v>
      </c>
      <c r="D2734" s="21">
        <v>2.9681909803830884</v>
      </c>
      <c r="E2734" s="21">
        <v>3.5396762639119745</v>
      </c>
      <c r="F2734" s="21">
        <v>2</v>
      </c>
      <c r="G2734" s="21">
        <v>3.4545454545454546</v>
      </c>
      <c r="H2734" s="21">
        <v>17.94736842105263</v>
      </c>
      <c r="I2734" s="21">
        <v>31</v>
      </c>
      <c r="J2734" s="21">
        <v>11.958080787689319</v>
      </c>
      <c r="K2734" s="21">
        <v>17.515726122218567</v>
      </c>
      <c r="L2734" s="18">
        <v>20.888143791878917</v>
      </c>
    </row>
    <row r="2735" spans="2:12" x14ac:dyDescent="0.2">
      <c r="B2735" s="7">
        <v>2732</v>
      </c>
      <c r="C2735" s="21">
        <v>5.6347527168414304</v>
      </c>
      <c r="D2735" s="21">
        <v>3.0596705698331554</v>
      </c>
      <c r="E2735" s="21">
        <v>3.4474127912149064</v>
      </c>
      <c r="F2735" s="21">
        <v>3</v>
      </c>
      <c r="G2735" s="21">
        <v>2.9090909090909092</v>
      </c>
      <c r="H2735" s="21">
        <v>21.3125</v>
      </c>
      <c r="I2735" s="21">
        <v>20.666666666666668</v>
      </c>
      <c r="J2735" s="21">
        <v>11.003144790132724</v>
      </c>
      <c r="K2735" s="21">
        <v>17.984501350692764</v>
      </c>
      <c r="L2735" s="18">
        <v>20.263619427296998</v>
      </c>
    </row>
    <row r="2736" spans="2:12" x14ac:dyDescent="0.2">
      <c r="B2736" s="7">
        <v>2733</v>
      </c>
      <c r="C2736" s="21">
        <v>3.659229786430136</v>
      </c>
      <c r="D2736" s="21">
        <v>3.2346376920054976</v>
      </c>
      <c r="E2736" s="21">
        <v>3.3011492267703373</v>
      </c>
      <c r="F2736" s="21">
        <v>6</v>
      </c>
      <c r="G2736" s="21">
        <v>3.1818181818181817</v>
      </c>
      <c r="H2736" s="21">
        <v>19.485714285714288</v>
      </c>
      <c r="I2736" s="21">
        <v>10.333333333333334</v>
      </c>
      <c r="J2736" s="21">
        <v>16.943456306001988</v>
      </c>
      <c r="K2736" s="21">
        <v>18.781338176783176</v>
      </c>
      <c r="L2736" s="18">
        <v>19.167525362495724</v>
      </c>
    </row>
    <row r="2737" spans="2:12" x14ac:dyDescent="0.2">
      <c r="B2737" s="7">
        <v>2734</v>
      </c>
      <c r="C2737" s="21">
        <v>5.2064628928619943</v>
      </c>
      <c r="D2737" s="21">
        <v>2.9465831497998454</v>
      </c>
      <c r="E2737" s="21">
        <v>3.3348154509847046</v>
      </c>
      <c r="F2737" s="21">
        <v>5</v>
      </c>
      <c r="G2737" s="21">
        <v>2.7272727272727271</v>
      </c>
      <c r="H2737" s="21">
        <v>22.733333333333334</v>
      </c>
      <c r="I2737" s="21">
        <v>12.4</v>
      </c>
      <c r="J2737" s="21">
        <v>11.908276554703068</v>
      </c>
      <c r="K2737" s="21">
        <v>18.591733459101203</v>
      </c>
      <c r="L2737" s="18">
        <v>21.041320352426339</v>
      </c>
    </row>
    <row r="2738" spans="2:12" x14ac:dyDescent="0.2">
      <c r="B2738" s="7">
        <v>2735</v>
      </c>
      <c r="C2738" s="21">
        <v>3.6282982856459816</v>
      </c>
      <c r="D2738" s="21">
        <v>3.0724100772701552</v>
      </c>
      <c r="E2738" s="21">
        <v>3.2917758772723191</v>
      </c>
      <c r="F2738" s="21">
        <v>4</v>
      </c>
      <c r="G2738" s="21">
        <v>2.7272727272727271</v>
      </c>
      <c r="H2738" s="21">
        <v>22.733333333333334</v>
      </c>
      <c r="I2738" s="21">
        <v>15.5</v>
      </c>
      <c r="J2738" s="21">
        <v>17.087900475349571</v>
      </c>
      <c r="K2738" s="21">
        <v>18.834818138158109</v>
      </c>
      <c r="L2738" s="18">
        <v>20.179597918480717</v>
      </c>
    </row>
    <row r="2739" spans="2:12" x14ac:dyDescent="0.2">
      <c r="B2739" s="7">
        <v>2736</v>
      </c>
      <c r="C2739" s="21">
        <v>4.3575431480596967</v>
      </c>
      <c r="D2739" s="21">
        <v>2.9754627817724706</v>
      </c>
      <c r="E2739" s="21">
        <v>3.243016567575947</v>
      </c>
      <c r="F2739" s="21">
        <v>7</v>
      </c>
      <c r="G2739" s="21">
        <v>3.2727272727272729</v>
      </c>
      <c r="H2739" s="21">
        <v>18.944444444444443</v>
      </c>
      <c r="I2739" s="21">
        <v>8.8571428571428577</v>
      </c>
      <c r="J2739" s="21">
        <v>14.228201051229298</v>
      </c>
      <c r="K2739" s="21">
        <v>19.118002855700194</v>
      </c>
      <c r="L2739" s="18">
        <v>20.837094780619928</v>
      </c>
    </row>
    <row r="2740" spans="2:12" x14ac:dyDescent="0.2">
      <c r="B2740" s="7">
        <v>2737</v>
      </c>
      <c r="C2740" s="21">
        <v>6.6895263923650479</v>
      </c>
      <c r="D2740" s="21">
        <v>3.1372280353114679</v>
      </c>
      <c r="E2740" s="21">
        <v>3.3606648050367789</v>
      </c>
      <c r="F2740" s="21">
        <v>4</v>
      </c>
      <c r="G2740" s="21">
        <v>2.8181818181818183</v>
      </c>
      <c r="H2740" s="21">
        <v>22</v>
      </c>
      <c r="I2740" s="21">
        <v>15.5</v>
      </c>
      <c r="J2740" s="21">
        <v>9.2682196561422359</v>
      </c>
      <c r="K2740" s="21">
        <v>18.44873071157761</v>
      </c>
      <c r="L2740" s="18">
        <v>19.76266924244943</v>
      </c>
    </row>
    <row r="2741" spans="2:12" x14ac:dyDescent="0.2">
      <c r="B2741" s="7">
        <v>2738</v>
      </c>
      <c r="C2741" s="21">
        <v>5.9751183625731379</v>
      </c>
      <c r="D2741" s="21">
        <v>3.0674786305046795</v>
      </c>
      <c r="E2741" s="21">
        <v>3.3764281296060012</v>
      </c>
      <c r="F2741" s="21">
        <v>6</v>
      </c>
      <c r="G2741" s="21">
        <v>3</v>
      </c>
      <c r="H2741" s="21">
        <v>20.666666666666668</v>
      </c>
      <c r="I2741" s="21">
        <v>10.333333333333334</v>
      </c>
      <c r="J2741" s="21">
        <v>10.376363485676656</v>
      </c>
      <c r="K2741" s="21">
        <v>18.362600245021309</v>
      </c>
      <c r="L2741" s="18">
        <v>20.212039746076208</v>
      </c>
    </row>
    <row r="2742" spans="2:12" x14ac:dyDescent="0.2">
      <c r="B2742" s="7">
        <v>2739</v>
      </c>
      <c r="C2742" s="21">
        <v>5.8467372614560906</v>
      </c>
      <c r="D2742" s="21">
        <v>3.1436237792950092</v>
      </c>
      <c r="E2742" s="21">
        <v>3.2329774675460703</v>
      </c>
      <c r="F2742" s="21">
        <v>7</v>
      </c>
      <c r="G2742" s="21">
        <v>3.8181818181818183</v>
      </c>
      <c r="H2742" s="21">
        <v>16.238095238095237</v>
      </c>
      <c r="I2742" s="21">
        <v>8.8571428571428577</v>
      </c>
      <c r="J2742" s="21">
        <v>10.604204914205315</v>
      </c>
      <c r="K2742" s="21">
        <v>19.177368423498454</v>
      </c>
      <c r="L2742" s="18">
        <v>19.722461831582198</v>
      </c>
    </row>
    <row r="2743" spans="2:12" x14ac:dyDescent="0.2">
      <c r="B2743" s="7">
        <v>2740</v>
      </c>
      <c r="C2743" s="21">
        <v>5.4934581505365996</v>
      </c>
      <c r="D2743" s="21">
        <v>2.8560695669632525</v>
      </c>
      <c r="E2743" s="21">
        <v>3.2211037355744017</v>
      </c>
      <c r="F2743" s="21">
        <v>7</v>
      </c>
      <c r="G2743" s="21">
        <v>2.8181818181818183</v>
      </c>
      <c r="H2743" s="21">
        <v>22</v>
      </c>
      <c r="I2743" s="21">
        <v>8.8571428571428577</v>
      </c>
      <c r="J2743" s="21">
        <v>11.286151327819592</v>
      </c>
      <c r="K2743" s="21">
        <v>19.248060630665744</v>
      </c>
      <c r="L2743" s="18">
        <v>21.708154702240737</v>
      </c>
    </row>
    <row r="2744" spans="2:12" x14ac:dyDescent="0.2">
      <c r="B2744" s="7">
        <v>2741</v>
      </c>
      <c r="C2744" s="21">
        <v>4.7884919481677937</v>
      </c>
      <c r="D2744" s="21">
        <v>3.1205025468101226</v>
      </c>
      <c r="E2744" s="21">
        <v>3.3359336191814899</v>
      </c>
      <c r="F2744" s="21">
        <v>6</v>
      </c>
      <c r="G2744" s="21">
        <v>2.1818181818181817</v>
      </c>
      <c r="H2744" s="21">
        <v>28.416666666666668</v>
      </c>
      <c r="I2744" s="21">
        <v>10.333333333333334</v>
      </c>
      <c r="J2744" s="21">
        <v>12.947708938661341</v>
      </c>
      <c r="K2744" s="21">
        <v>18.585501714872979</v>
      </c>
      <c r="L2744" s="18">
        <v>19.868594583708443</v>
      </c>
    </row>
    <row r="2745" spans="2:12" x14ac:dyDescent="0.2">
      <c r="B2745" s="7">
        <v>2742</v>
      </c>
      <c r="C2745" s="21">
        <v>4.1600239659571994</v>
      </c>
      <c r="D2745" s="21">
        <v>3.0461833630371062</v>
      </c>
      <c r="E2745" s="21">
        <v>3.5012556994582065</v>
      </c>
      <c r="F2745" s="21">
        <v>7</v>
      </c>
      <c r="G2745" s="21">
        <v>3.2727272727272729</v>
      </c>
      <c r="H2745" s="21">
        <v>18.944444444444443</v>
      </c>
      <c r="I2745" s="21">
        <v>8.8571428571428577</v>
      </c>
      <c r="J2745" s="21">
        <v>14.903760292576615</v>
      </c>
      <c r="K2745" s="21">
        <v>17.707932616744912</v>
      </c>
      <c r="L2745" s="18">
        <v>20.353338132010791</v>
      </c>
    </row>
    <row r="2746" spans="2:12" x14ac:dyDescent="0.2">
      <c r="B2746" s="7">
        <v>2743</v>
      </c>
      <c r="C2746" s="21">
        <v>2.4561440147335238</v>
      </c>
      <c r="D2746" s="21">
        <v>2.8727266589206542</v>
      </c>
      <c r="E2746" s="21">
        <v>3.1384447332093135</v>
      </c>
      <c r="F2746" s="21">
        <v>3</v>
      </c>
      <c r="G2746" s="21">
        <v>3.3636363636363638</v>
      </c>
      <c r="H2746" s="21">
        <v>18.432432432432432</v>
      </c>
      <c r="I2746" s="21">
        <v>20.666666666666668</v>
      </c>
      <c r="J2746" s="21">
        <v>25.242819487816803</v>
      </c>
      <c r="K2746" s="21">
        <v>19.75500774123876</v>
      </c>
      <c r="L2746" s="18">
        <v>21.582283092431336</v>
      </c>
    </row>
    <row r="2747" spans="2:12" x14ac:dyDescent="0.2">
      <c r="B2747" s="7">
        <v>2744</v>
      </c>
      <c r="C2747" s="21">
        <v>3.8718174461456041</v>
      </c>
      <c r="D2747" s="21">
        <v>3.0284727038736734</v>
      </c>
      <c r="E2747" s="21">
        <v>3.2049611169264338</v>
      </c>
      <c r="F2747" s="21">
        <v>7</v>
      </c>
      <c r="G2747" s="21">
        <v>2.7272727272727271</v>
      </c>
      <c r="H2747" s="21">
        <v>22.733333333333334</v>
      </c>
      <c r="I2747" s="21">
        <v>8.8571428571428577</v>
      </c>
      <c r="J2747" s="21">
        <v>16.013151669049126</v>
      </c>
      <c r="K2747" s="21">
        <v>19.345008484676459</v>
      </c>
      <c r="L2747" s="18">
        <v>20.472365466823174</v>
      </c>
    </row>
    <row r="2748" spans="2:12" x14ac:dyDescent="0.2">
      <c r="B2748" s="7">
        <v>2745</v>
      </c>
      <c r="C2748" s="21">
        <v>4.1556104413064716</v>
      </c>
      <c r="D2748" s="21">
        <v>2.9618234448301077</v>
      </c>
      <c r="E2748" s="21">
        <v>3.2724121651944</v>
      </c>
      <c r="F2748" s="21">
        <v>2</v>
      </c>
      <c r="G2748" s="21">
        <v>3.5454545454545454</v>
      </c>
      <c r="H2748" s="21">
        <v>17.487179487179489</v>
      </c>
      <c r="I2748" s="21">
        <v>31</v>
      </c>
      <c r="J2748" s="21">
        <v>14.919589041293289</v>
      </c>
      <c r="K2748" s="21">
        <v>18.946268645324157</v>
      </c>
      <c r="L2748" s="18">
        <v>20.933050586867903</v>
      </c>
    </row>
    <row r="2749" spans="2:12" x14ac:dyDescent="0.2">
      <c r="B2749" s="7">
        <v>2746</v>
      </c>
      <c r="C2749" s="21">
        <v>5.9430285321343916</v>
      </c>
      <c r="D2749" s="21">
        <v>3.0298699368163495</v>
      </c>
      <c r="E2749" s="21">
        <v>3.4994384643377501</v>
      </c>
      <c r="F2749" s="21">
        <v>2</v>
      </c>
      <c r="G2749" s="21">
        <v>3.4545454545454546</v>
      </c>
      <c r="H2749" s="21">
        <v>17.94736842105263</v>
      </c>
      <c r="I2749" s="21">
        <v>31</v>
      </c>
      <c r="J2749" s="21">
        <v>10.432391442302766</v>
      </c>
      <c r="K2749" s="21">
        <v>17.717128228380826</v>
      </c>
      <c r="L2749" s="18">
        <v>20.46292457858663</v>
      </c>
    </row>
    <row r="2750" spans="2:12" x14ac:dyDescent="0.2">
      <c r="B2750" s="7">
        <v>2747</v>
      </c>
      <c r="C2750" s="21">
        <v>5.7989256609236293</v>
      </c>
      <c r="D2750" s="21">
        <v>3.2464600015601164</v>
      </c>
      <c r="E2750" s="21">
        <v>3.1468734062997537</v>
      </c>
      <c r="F2750" s="21">
        <v>6</v>
      </c>
      <c r="G2750" s="21">
        <v>3.2727272727272729</v>
      </c>
      <c r="H2750" s="21">
        <v>18.944444444444443</v>
      </c>
      <c r="I2750" s="21">
        <v>10.333333333333334</v>
      </c>
      <c r="J2750" s="21">
        <v>10.691635593432473</v>
      </c>
      <c r="K2750" s="21">
        <v>19.702095380094303</v>
      </c>
      <c r="L2750" s="18">
        <v>19.097724897335969</v>
      </c>
    </row>
    <row r="2751" spans="2:12" x14ac:dyDescent="0.2">
      <c r="B2751" s="7">
        <v>2748</v>
      </c>
      <c r="C2751" s="21">
        <v>3.4909529835206401</v>
      </c>
      <c r="D2751" s="21">
        <v>3.0177433540812588</v>
      </c>
      <c r="E2751" s="21">
        <v>3.5099027722311722</v>
      </c>
      <c r="F2751" s="21">
        <v>7</v>
      </c>
      <c r="G2751" s="21">
        <v>3.8181818181818183</v>
      </c>
      <c r="H2751" s="21">
        <v>16.238095238095237</v>
      </c>
      <c r="I2751" s="21">
        <v>8.8571428571428577</v>
      </c>
      <c r="J2751" s="21">
        <v>17.76019336057421</v>
      </c>
      <c r="K2751" s="21">
        <v>17.66430696898988</v>
      </c>
      <c r="L2751" s="18">
        <v>20.545153356447596</v>
      </c>
    </row>
    <row r="2752" spans="2:12" x14ac:dyDescent="0.2">
      <c r="B2752" s="7">
        <v>2749</v>
      </c>
      <c r="C2752" s="21">
        <v>5.5604077414626616</v>
      </c>
      <c r="D2752" s="21">
        <v>3.3805948960602246</v>
      </c>
      <c r="E2752" s="21">
        <v>3.6193793499122058</v>
      </c>
      <c r="F2752" s="21">
        <v>6</v>
      </c>
      <c r="G2752" s="21">
        <v>2.3636363636363638</v>
      </c>
      <c r="H2752" s="21">
        <v>26.23076923076923</v>
      </c>
      <c r="I2752" s="21">
        <v>10.333333333333334</v>
      </c>
      <c r="J2752" s="21">
        <v>11.150261434549211</v>
      </c>
      <c r="K2752" s="21">
        <v>17.130008768355246</v>
      </c>
      <c r="L2752" s="18">
        <v>18.339967344876296</v>
      </c>
    </row>
    <row r="2753" spans="2:12" x14ac:dyDescent="0.2">
      <c r="B2753" s="7">
        <v>2750</v>
      </c>
      <c r="C2753" s="21">
        <v>3.9946151466465243</v>
      </c>
      <c r="D2753" s="21">
        <v>3.2310119877380417</v>
      </c>
      <c r="E2753" s="21">
        <v>3.3125215558600956</v>
      </c>
      <c r="F2753" s="21">
        <v>2</v>
      </c>
      <c r="G2753" s="21">
        <v>2.7272727272727271</v>
      </c>
      <c r="H2753" s="21">
        <v>22.733333333333334</v>
      </c>
      <c r="I2753" s="21">
        <v>31</v>
      </c>
      <c r="J2753" s="21">
        <v>15.520894435111964</v>
      </c>
      <c r="K2753" s="21">
        <v>18.716859333433593</v>
      </c>
      <c r="L2753" s="18">
        <v>19.189034344439186</v>
      </c>
    </row>
    <row r="2754" spans="2:12" x14ac:dyDescent="0.2">
      <c r="B2754" s="7">
        <v>2751</v>
      </c>
      <c r="C2754" s="21">
        <v>6.4243343780816122</v>
      </c>
      <c r="D2754" s="21">
        <v>3.1805766891139462</v>
      </c>
      <c r="E2754" s="21">
        <v>3.3321469072714187</v>
      </c>
      <c r="F2754" s="21">
        <v>7</v>
      </c>
      <c r="G2754" s="21">
        <v>3.4545454545454546</v>
      </c>
      <c r="H2754" s="21">
        <v>17.94736842105263</v>
      </c>
      <c r="I2754" s="21">
        <v>8.8571428571428577</v>
      </c>
      <c r="J2754" s="21">
        <v>9.6508052587564706</v>
      </c>
      <c r="K2754" s="21">
        <v>18.606622614598251</v>
      </c>
      <c r="L2754" s="18">
        <v>19.493320256104916</v>
      </c>
    </row>
    <row r="2755" spans="2:12" x14ac:dyDescent="0.2">
      <c r="B2755" s="7">
        <v>2752</v>
      </c>
      <c r="C2755" s="21">
        <v>3.319638647424378</v>
      </c>
      <c r="D2755" s="21">
        <v>3.092837912708347</v>
      </c>
      <c r="E2755" s="21">
        <v>3.1731621964803667</v>
      </c>
      <c r="F2755" s="21">
        <v>7</v>
      </c>
      <c r="G2755" s="21">
        <v>3.2727272727272729</v>
      </c>
      <c r="H2755" s="21">
        <v>18.944444444444443</v>
      </c>
      <c r="I2755" s="21">
        <v>8.8571428571428577</v>
      </c>
      <c r="J2755" s="21">
        <v>18.676731591887027</v>
      </c>
      <c r="K2755" s="21">
        <v>19.538868851005994</v>
      </c>
      <c r="L2755" s="18">
        <v>20.0463140164069</v>
      </c>
    </row>
    <row r="2756" spans="2:12" x14ac:dyDescent="0.2">
      <c r="B2756" s="7">
        <v>2753</v>
      </c>
      <c r="C2756" s="21">
        <v>5.0234104191029498</v>
      </c>
      <c r="D2756" s="21">
        <v>3.0840666969566737</v>
      </c>
      <c r="E2756" s="21">
        <v>3.1228247268387066</v>
      </c>
      <c r="F2756" s="21">
        <v>4</v>
      </c>
      <c r="G2756" s="21">
        <v>2.7272727272727271</v>
      </c>
      <c r="H2756" s="21">
        <v>22.733333333333334</v>
      </c>
      <c r="I2756" s="21">
        <v>15.5</v>
      </c>
      <c r="J2756" s="21">
        <v>12.342212725487714</v>
      </c>
      <c r="K2756" s="21">
        <v>19.85381999417039</v>
      </c>
      <c r="L2756" s="18">
        <v>20.103326578890456</v>
      </c>
    </row>
    <row r="2757" spans="2:12" x14ac:dyDescent="0.2">
      <c r="B2757" s="7">
        <v>2754</v>
      </c>
      <c r="C2757" s="21">
        <v>4.3194058142116631</v>
      </c>
      <c r="D2757" s="21">
        <v>3.2822864219931551</v>
      </c>
      <c r="E2757" s="21">
        <v>3.2920658233603421</v>
      </c>
      <c r="F2757" s="21">
        <v>2</v>
      </c>
      <c r="G2757" s="21">
        <v>3.2727272727272729</v>
      </c>
      <c r="H2757" s="21">
        <v>18.944444444444443</v>
      </c>
      <c r="I2757" s="21">
        <v>31</v>
      </c>
      <c r="J2757" s="21">
        <v>14.353826120252062</v>
      </c>
      <c r="K2757" s="21">
        <v>18.833159276479513</v>
      </c>
      <c r="L2757" s="18">
        <v>18.889271693221321</v>
      </c>
    </row>
    <row r="2758" spans="2:12" x14ac:dyDescent="0.2">
      <c r="B2758" s="7">
        <v>2755</v>
      </c>
      <c r="C2758" s="21">
        <v>3.7637316225104072</v>
      </c>
      <c r="D2758" s="21">
        <v>3.0987997925138542</v>
      </c>
      <c r="E2758" s="21">
        <v>3.453930539207291</v>
      </c>
      <c r="F2758" s="21">
        <v>2</v>
      </c>
      <c r="G2758" s="21">
        <v>3.7272727272727271</v>
      </c>
      <c r="H2758" s="21">
        <v>16.634146341463417</v>
      </c>
      <c r="I2758" s="21">
        <v>31</v>
      </c>
      <c r="J2758" s="21">
        <v>16.473013014314244</v>
      </c>
      <c r="K2758" s="21">
        <v>17.950563653845098</v>
      </c>
      <c r="L2758" s="18">
        <v>20.007746273179993</v>
      </c>
    </row>
    <row r="2759" spans="2:12" x14ac:dyDescent="0.2">
      <c r="B2759" s="7">
        <v>2756</v>
      </c>
      <c r="C2759" s="21">
        <v>4.5135477600232994</v>
      </c>
      <c r="D2759" s="21">
        <v>3.0409892882216756</v>
      </c>
      <c r="E2759" s="21">
        <v>3.5343931281311392</v>
      </c>
      <c r="F2759" s="21">
        <v>6</v>
      </c>
      <c r="G2759" s="21">
        <v>3.5454545454545454</v>
      </c>
      <c r="H2759" s="21">
        <v>17.487179487179489</v>
      </c>
      <c r="I2759" s="21">
        <v>10.333333333333334</v>
      </c>
      <c r="J2759" s="21">
        <v>13.73642272031258</v>
      </c>
      <c r="K2759" s="21">
        <v>17.541908257608963</v>
      </c>
      <c r="L2759" s="18">
        <v>20.388102069329111</v>
      </c>
    </row>
    <row r="2760" spans="2:12" x14ac:dyDescent="0.2">
      <c r="B2760" s="7">
        <v>2757</v>
      </c>
      <c r="C2760" s="21">
        <v>4.4732744930227515</v>
      </c>
      <c r="D2760" s="21">
        <v>3.2091489418235515</v>
      </c>
      <c r="E2760" s="21">
        <v>3.3327101001661439</v>
      </c>
      <c r="F2760" s="21">
        <v>2</v>
      </c>
      <c r="G2760" s="21">
        <v>2.3636363636363638</v>
      </c>
      <c r="H2760" s="21">
        <v>26.23076923076923</v>
      </c>
      <c r="I2760" s="21">
        <v>31</v>
      </c>
      <c r="J2760" s="21">
        <v>13.860092890947183</v>
      </c>
      <c r="K2760" s="21">
        <v>18.603478291408887</v>
      </c>
      <c r="L2760" s="18">
        <v>19.319763938650169</v>
      </c>
    </row>
    <row r="2761" spans="2:12" x14ac:dyDescent="0.2">
      <c r="B2761" s="7">
        <v>2758</v>
      </c>
      <c r="C2761" s="21">
        <v>5.384487280825093</v>
      </c>
      <c r="D2761" s="21">
        <v>3.1095081383963112</v>
      </c>
      <c r="E2761" s="21">
        <v>3.4199899993444998</v>
      </c>
      <c r="F2761" s="21">
        <v>7</v>
      </c>
      <c r="G2761" s="21">
        <v>2.4545454545454546</v>
      </c>
      <c r="H2761" s="21">
        <v>25.25925925925926</v>
      </c>
      <c r="I2761" s="21">
        <v>8.8571428571428577</v>
      </c>
      <c r="J2761" s="21">
        <v>11.514559653765106</v>
      </c>
      <c r="K2761" s="21">
        <v>18.128707982152982</v>
      </c>
      <c r="L2761" s="18">
        <v>19.938844743456983</v>
      </c>
    </row>
    <row r="2762" spans="2:12" x14ac:dyDescent="0.2">
      <c r="B2762" s="7">
        <v>2759</v>
      </c>
      <c r="C2762" s="21">
        <v>4.6730108080812212</v>
      </c>
      <c r="D2762" s="21">
        <v>3.2183911167747179</v>
      </c>
      <c r="E2762" s="21">
        <v>3.1248574527968129</v>
      </c>
      <c r="F2762" s="21">
        <v>4</v>
      </c>
      <c r="G2762" s="21">
        <v>4</v>
      </c>
      <c r="H2762" s="21">
        <v>15.5</v>
      </c>
      <c r="I2762" s="21">
        <v>15.5</v>
      </c>
      <c r="J2762" s="21">
        <v>13.267677423895739</v>
      </c>
      <c r="K2762" s="21">
        <v>19.840905044967315</v>
      </c>
      <c r="L2762" s="18">
        <v>19.26428384569143</v>
      </c>
    </row>
    <row r="2763" spans="2:12" x14ac:dyDescent="0.2">
      <c r="B2763" s="7">
        <v>2760</v>
      </c>
      <c r="C2763" s="21">
        <v>5.8514378382648493</v>
      </c>
      <c r="D2763" s="21">
        <v>3.0455709811176246</v>
      </c>
      <c r="E2763" s="21">
        <v>3.2618304308624877</v>
      </c>
      <c r="F2763" s="21">
        <v>2</v>
      </c>
      <c r="G2763" s="21">
        <v>2.6363636363636362</v>
      </c>
      <c r="H2763" s="21">
        <v>23.517241379310345</v>
      </c>
      <c r="I2763" s="21">
        <v>31</v>
      </c>
      <c r="J2763" s="21">
        <v>10.595686344740374</v>
      </c>
      <c r="K2763" s="21">
        <v>19.007732411033416</v>
      </c>
      <c r="L2763" s="18">
        <v>20.357430637603475</v>
      </c>
    </row>
    <row r="2764" spans="2:12" x14ac:dyDescent="0.2">
      <c r="B2764" s="7">
        <v>2761</v>
      </c>
      <c r="C2764" s="21">
        <v>4.9923005765835988</v>
      </c>
      <c r="D2764" s="21">
        <v>3.065831091980538</v>
      </c>
      <c r="E2764" s="21">
        <v>3.4984867661950521</v>
      </c>
      <c r="F2764" s="21">
        <v>2</v>
      </c>
      <c r="G2764" s="21">
        <v>2.9090909090909092</v>
      </c>
      <c r="H2764" s="21">
        <v>21.3125</v>
      </c>
      <c r="I2764" s="21">
        <v>31</v>
      </c>
      <c r="J2764" s="21">
        <v>12.419124018856394</v>
      </c>
      <c r="K2764" s="21">
        <v>17.721947843018736</v>
      </c>
      <c r="L2764" s="18">
        <v>20.222901438431094</v>
      </c>
    </row>
    <row r="2765" spans="2:12" x14ac:dyDescent="0.2">
      <c r="B2765" s="7">
        <v>2762</v>
      </c>
      <c r="C2765" s="21">
        <v>4.5344951389677775</v>
      </c>
      <c r="D2765" s="21">
        <v>3.2791983958057251</v>
      </c>
      <c r="E2765" s="21">
        <v>3.3895240672468221</v>
      </c>
      <c r="F2765" s="21">
        <v>4</v>
      </c>
      <c r="G2765" s="21">
        <v>2.5454545454545454</v>
      </c>
      <c r="H2765" s="21">
        <v>24.357142857142858</v>
      </c>
      <c r="I2765" s="21">
        <v>15.5</v>
      </c>
      <c r="J2765" s="21">
        <v>13.672966471436894</v>
      </c>
      <c r="K2765" s="21">
        <v>18.291653568449266</v>
      </c>
      <c r="L2765" s="18">
        <v>18.907059749511163</v>
      </c>
    </row>
    <row r="2766" spans="2:12" x14ac:dyDescent="0.2">
      <c r="B2766" s="7">
        <v>2763</v>
      </c>
      <c r="C2766" s="21">
        <v>2.7407667077778868</v>
      </c>
      <c r="D2766" s="21">
        <v>3.1478503698630398</v>
      </c>
      <c r="E2766" s="21">
        <v>3.2621270823662663</v>
      </c>
      <c r="F2766" s="21">
        <v>2</v>
      </c>
      <c r="G2766" s="21">
        <v>3.8181818181818183</v>
      </c>
      <c r="H2766" s="21">
        <v>16.238095238095237</v>
      </c>
      <c r="I2766" s="21">
        <v>31</v>
      </c>
      <c r="J2766" s="21">
        <v>22.621407296014379</v>
      </c>
      <c r="K2766" s="21">
        <v>19.006003884749557</v>
      </c>
      <c r="L2766" s="18">
        <v>19.695980658285727</v>
      </c>
    </row>
    <row r="2767" spans="2:12" x14ac:dyDescent="0.2">
      <c r="B2767" s="7">
        <v>2764</v>
      </c>
      <c r="C2767" s="21">
        <v>3.1649799256186997</v>
      </c>
      <c r="D2767" s="21">
        <v>3.0885388140874204</v>
      </c>
      <c r="E2767" s="21">
        <v>3.3561070610457659</v>
      </c>
      <c r="F2767" s="21">
        <v>7</v>
      </c>
      <c r="G2767" s="21">
        <v>3.1818181818181817</v>
      </c>
      <c r="H2767" s="21">
        <v>19.485714285714288</v>
      </c>
      <c r="I2767" s="21">
        <v>8.8571428571428577</v>
      </c>
      <c r="J2767" s="21">
        <v>19.589381751885853</v>
      </c>
      <c r="K2767" s="21">
        <v>18.473784915753178</v>
      </c>
      <c r="L2767" s="18">
        <v>20.074217528756982</v>
      </c>
    </row>
    <row r="2768" spans="2:12" x14ac:dyDescent="0.2">
      <c r="B2768" s="7">
        <v>2765</v>
      </c>
      <c r="C2768" s="21">
        <v>4.3395053251659652</v>
      </c>
      <c r="D2768" s="21">
        <v>2.9965734040806531</v>
      </c>
      <c r="E2768" s="21">
        <v>3.2371387718377393</v>
      </c>
      <c r="F2768" s="21">
        <v>4</v>
      </c>
      <c r="G2768" s="21">
        <v>3</v>
      </c>
      <c r="H2768" s="21">
        <v>20.666666666666668</v>
      </c>
      <c r="I2768" s="21">
        <v>15.5</v>
      </c>
      <c r="J2768" s="21">
        <v>14.287342762421613</v>
      </c>
      <c r="K2768" s="21">
        <v>19.152716139136135</v>
      </c>
      <c r="L2768" s="18">
        <v>20.690299098153265</v>
      </c>
    </row>
    <row r="2769" spans="2:12" x14ac:dyDescent="0.2">
      <c r="B2769" s="7">
        <v>2766</v>
      </c>
      <c r="C2769" s="21">
        <v>3.6341221363449572</v>
      </c>
      <c r="D2769" s="21">
        <v>3.1107937800165875</v>
      </c>
      <c r="E2769" s="21">
        <v>3.4124138147460261</v>
      </c>
      <c r="F2769" s="21">
        <v>4</v>
      </c>
      <c r="G2769" s="21">
        <v>2.9090909090909092</v>
      </c>
      <c r="H2769" s="21">
        <v>21.3125</v>
      </c>
      <c r="I2769" s="21">
        <v>15.5</v>
      </c>
      <c r="J2769" s="21">
        <v>17.060516315601028</v>
      </c>
      <c r="K2769" s="21">
        <v>18.168957039172707</v>
      </c>
      <c r="L2769" s="18">
        <v>19.930604335871276</v>
      </c>
    </row>
    <row r="2770" spans="2:12" x14ac:dyDescent="0.2">
      <c r="B2770" s="7">
        <v>2767</v>
      </c>
      <c r="C2770" s="21">
        <v>3.7344507978333485</v>
      </c>
      <c r="D2770" s="21">
        <v>3.1421709539667853</v>
      </c>
      <c r="E2770" s="21">
        <v>3.3170731370783519</v>
      </c>
      <c r="F2770" s="21">
        <v>3</v>
      </c>
      <c r="G2770" s="21">
        <v>2.8181818181818183</v>
      </c>
      <c r="H2770" s="21">
        <v>22</v>
      </c>
      <c r="I2770" s="21">
        <v>20.666666666666668</v>
      </c>
      <c r="J2770" s="21">
        <v>16.602173480494407</v>
      </c>
      <c r="K2770" s="21">
        <v>18.691176660219508</v>
      </c>
      <c r="L2770" s="18">
        <v>19.731580779119945</v>
      </c>
    </row>
    <row r="2771" spans="2:12" x14ac:dyDescent="0.2">
      <c r="B2771" s="7">
        <v>2768</v>
      </c>
      <c r="C2771" s="21">
        <v>5.6841368493824591</v>
      </c>
      <c r="D2771" s="21">
        <v>3.1147536474430462</v>
      </c>
      <c r="E2771" s="21">
        <v>3.4211070110863342</v>
      </c>
      <c r="F2771" s="21">
        <v>2</v>
      </c>
      <c r="G2771" s="21">
        <v>3.2727272727272729</v>
      </c>
      <c r="H2771" s="21">
        <v>18.944444444444443</v>
      </c>
      <c r="I2771" s="21">
        <v>31</v>
      </c>
      <c r="J2771" s="21">
        <v>10.907548787593996</v>
      </c>
      <c r="K2771" s="21">
        <v>18.122788851411169</v>
      </c>
      <c r="L2771" s="18">
        <v>19.905266039545968</v>
      </c>
    </row>
    <row r="2772" spans="2:12" x14ac:dyDescent="0.2">
      <c r="B2772" s="7">
        <v>2769</v>
      </c>
      <c r="C2772" s="21">
        <v>4.597440478322854</v>
      </c>
      <c r="D2772" s="21">
        <v>2.9664839205551337</v>
      </c>
      <c r="E2772" s="21">
        <v>3.7192413225797347</v>
      </c>
      <c r="F2772" s="21">
        <v>3</v>
      </c>
      <c r="G2772" s="21">
        <v>2.7272727272727271</v>
      </c>
      <c r="H2772" s="21">
        <v>22.733333333333334</v>
      </c>
      <c r="I2772" s="21">
        <v>20.666666666666668</v>
      </c>
      <c r="J2772" s="21">
        <v>13.485764588434128</v>
      </c>
      <c r="K2772" s="21">
        <v>16.670066452422521</v>
      </c>
      <c r="L2772" s="18">
        <v>20.900163850676666</v>
      </c>
    </row>
    <row r="2773" spans="2:12" x14ac:dyDescent="0.2">
      <c r="B2773" s="7">
        <v>2770</v>
      </c>
      <c r="C2773" s="21">
        <v>4.8241119142951199</v>
      </c>
      <c r="D2773" s="21">
        <v>2.9836541004756989</v>
      </c>
      <c r="E2773" s="21">
        <v>3.0937618858733371</v>
      </c>
      <c r="F2773" s="21">
        <v>3</v>
      </c>
      <c r="G2773" s="21">
        <v>3.6363636363636362</v>
      </c>
      <c r="H2773" s="21">
        <v>17.05</v>
      </c>
      <c r="I2773" s="21">
        <v>20.666666666666668</v>
      </c>
      <c r="J2773" s="21">
        <v>12.852106481252559</v>
      </c>
      <c r="K2773" s="21">
        <v>20.040327047502572</v>
      </c>
      <c r="L2773" s="18">
        <v>20.779888657373196</v>
      </c>
    </row>
    <row r="2774" spans="2:12" x14ac:dyDescent="0.2">
      <c r="B2774" s="7">
        <v>2771</v>
      </c>
      <c r="C2774" s="21">
        <v>4.4834659913474519</v>
      </c>
      <c r="D2774" s="21">
        <v>3.1037650455203973</v>
      </c>
      <c r="E2774" s="21">
        <v>3.0490437679847306</v>
      </c>
      <c r="F2774" s="21">
        <v>7</v>
      </c>
      <c r="G2774" s="21">
        <v>3.1818181818181817</v>
      </c>
      <c r="H2774" s="21">
        <v>19.485714285714288</v>
      </c>
      <c r="I2774" s="21">
        <v>8.8571428571428577</v>
      </c>
      <c r="J2774" s="21">
        <v>13.828587106415553</v>
      </c>
      <c r="K2774" s="21">
        <v>20.334244018077502</v>
      </c>
      <c r="L2774" s="18">
        <v>19.975738849654025</v>
      </c>
    </row>
    <row r="2775" spans="2:12" x14ac:dyDescent="0.2">
      <c r="B2775" s="7">
        <v>2772</v>
      </c>
      <c r="C2775" s="21">
        <v>2.9152936587820815</v>
      </c>
      <c r="D2775" s="21">
        <v>3.1581353986619489</v>
      </c>
      <c r="E2775" s="21">
        <v>3.3583765597667194</v>
      </c>
      <c r="F2775" s="21">
        <v>5</v>
      </c>
      <c r="G2775" s="21">
        <v>3.4545454545454546</v>
      </c>
      <c r="H2775" s="21">
        <v>17.94736842105263</v>
      </c>
      <c r="I2775" s="21">
        <v>12.4</v>
      </c>
      <c r="J2775" s="21">
        <v>21.267154275601058</v>
      </c>
      <c r="K2775" s="21">
        <v>18.461300838851336</v>
      </c>
      <c r="L2775" s="18">
        <v>19.631837199338698</v>
      </c>
    </row>
    <row r="2776" spans="2:12" x14ac:dyDescent="0.2">
      <c r="B2776" s="7">
        <v>2773</v>
      </c>
      <c r="C2776" s="21">
        <v>2.7687728774914238</v>
      </c>
      <c r="D2776" s="21">
        <v>3.2753138549707654</v>
      </c>
      <c r="E2776" s="21">
        <v>3.4702109790014593</v>
      </c>
      <c r="F2776" s="21">
        <v>5</v>
      </c>
      <c r="G2776" s="21">
        <v>3.8181818181818183</v>
      </c>
      <c r="H2776" s="21">
        <v>16.238095238095237</v>
      </c>
      <c r="I2776" s="21">
        <v>12.4</v>
      </c>
      <c r="J2776" s="21">
        <v>22.392591499297524</v>
      </c>
      <c r="K2776" s="21">
        <v>17.86634886903628</v>
      </c>
      <c r="L2776" s="18">
        <v>18.92948362976146</v>
      </c>
    </row>
    <row r="2777" spans="2:12" x14ac:dyDescent="0.2">
      <c r="B2777" s="7">
        <v>2774</v>
      </c>
      <c r="C2777" s="21">
        <v>3.8499180864017823</v>
      </c>
      <c r="D2777" s="21">
        <v>2.9957686554243539</v>
      </c>
      <c r="E2777" s="21">
        <v>3.5274585352605041</v>
      </c>
      <c r="F2777" s="21">
        <v>4</v>
      </c>
      <c r="G2777" s="21">
        <v>2.8181818181818183</v>
      </c>
      <c r="H2777" s="21">
        <v>22</v>
      </c>
      <c r="I2777" s="21">
        <v>15.5</v>
      </c>
      <c r="J2777" s="21">
        <v>16.104238741855038</v>
      </c>
      <c r="K2777" s="21">
        <v>17.576393706757287</v>
      </c>
      <c r="L2777" s="18">
        <v>20.69585710089407</v>
      </c>
    </row>
    <row r="2778" spans="2:12" x14ac:dyDescent="0.2">
      <c r="B2778" s="7">
        <v>2775</v>
      </c>
      <c r="C2778" s="21">
        <v>3.6522238340641855</v>
      </c>
      <c r="D2778" s="21">
        <v>3.0620963362833087</v>
      </c>
      <c r="E2778" s="21">
        <v>3.6249712782737626</v>
      </c>
      <c r="F2778" s="21">
        <v>7</v>
      </c>
      <c r="G2778" s="21">
        <v>2.6363636363636362</v>
      </c>
      <c r="H2778" s="21">
        <v>23.517241379310345</v>
      </c>
      <c r="I2778" s="21">
        <v>8.8571428571428577</v>
      </c>
      <c r="J2778" s="21">
        <v>16.975958434345618</v>
      </c>
      <c r="K2778" s="21">
        <v>17.103583791572785</v>
      </c>
      <c r="L2778" s="18">
        <v>20.247566761813236</v>
      </c>
    </row>
    <row r="2779" spans="2:12" x14ac:dyDescent="0.2">
      <c r="B2779" s="7">
        <v>2776</v>
      </c>
      <c r="C2779" s="21">
        <v>3.4528197577681556</v>
      </c>
      <c r="D2779" s="21">
        <v>3.0492959203347509</v>
      </c>
      <c r="E2779" s="21">
        <v>3.2615766891053841</v>
      </c>
      <c r="F2779" s="21">
        <v>6</v>
      </c>
      <c r="G2779" s="21">
        <v>3.7272727272727271</v>
      </c>
      <c r="H2779" s="21">
        <v>16.634146341463417</v>
      </c>
      <c r="I2779" s="21">
        <v>10.333333333333334</v>
      </c>
      <c r="J2779" s="21">
        <v>17.956338398641392</v>
      </c>
      <c r="K2779" s="21">
        <v>19.009211160693553</v>
      </c>
      <c r="L2779" s="18">
        <v>20.332562538959372</v>
      </c>
    </row>
    <row r="2780" spans="2:12" x14ac:dyDescent="0.2">
      <c r="B2780" s="7">
        <v>2777</v>
      </c>
      <c r="C2780" s="21">
        <v>4.7280155506526276</v>
      </c>
      <c r="D2780" s="21">
        <v>3.2135768178290052</v>
      </c>
      <c r="E2780" s="21">
        <v>3.1236846633113871</v>
      </c>
      <c r="F2780" s="21">
        <v>2</v>
      </c>
      <c r="G2780" s="21">
        <v>2.9090909090909092</v>
      </c>
      <c r="H2780" s="21">
        <v>21.3125</v>
      </c>
      <c r="I2780" s="21">
        <v>31</v>
      </c>
      <c r="J2780" s="21">
        <v>13.113324043835238</v>
      </c>
      <c r="K2780" s="21">
        <v>19.848354325969133</v>
      </c>
      <c r="L2780" s="18">
        <v>19.293143906198985</v>
      </c>
    </row>
    <row r="2781" spans="2:12" x14ac:dyDescent="0.2">
      <c r="B2781" s="7">
        <v>2778</v>
      </c>
      <c r="C2781" s="21">
        <v>4.5592313345217566</v>
      </c>
      <c r="D2781" s="21">
        <v>3.2567139959495086</v>
      </c>
      <c r="E2781" s="21">
        <v>3.0166437711022795</v>
      </c>
      <c r="F2781" s="21">
        <v>5</v>
      </c>
      <c r="G2781" s="21">
        <v>2.3636363636363638</v>
      </c>
      <c r="H2781" s="21">
        <v>26.23076923076923</v>
      </c>
      <c r="I2781" s="21">
        <v>12.4</v>
      </c>
      <c r="J2781" s="21">
        <v>13.598783534089641</v>
      </c>
      <c r="K2781" s="21">
        <v>20.55264217602506</v>
      </c>
      <c r="L2781" s="18">
        <v>19.037594359563538</v>
      </c>
    </row>
    <row r="2782" spans="2:12" x14ac:dyDescent="0.2">
      <c r="B2782" s="7">
        <v>2779</v>
      </c>
      <c r="C2782" s="21">
        <v>5.6471389446997913</v>
      </c>
      <c r="D2782" s="21">
        <v>3.0015858551816228</v>
      </c>
      <c r="E2782" s="21">
        <v>3.6317563385777545</v>
      </c>
      <c r="F2782" s="21">
        <v>4</v>
      </c>
      <c r="G2782" s="21">
        <v>2.8181818181818183</v>
      </c>
      <c r="H2782" s="21">
        <v>22</v>
      </c>
      <c r="I2782" s="21">
        <v>15.5</v>
      </c>
      <c r="J2782" s="21">
        <v>10.979010895099552</v>
      </c>
      <c r="K2782" s="21">
        <v>17.071629872691307</v>
      </c>
      <c r="L2782" s="18">
        <v>20.65574765851515</v>
      </c>
    </row>
    <row r="2783" spans="2:12" x14ac:dyDescent="0.2">
      <c r="B2783" s="7">
        <v>2780</v>
      </c>
      <c r="C2783" s="21">
        <v>4.6581879858435844</v>
      </c>
      <c r="D2783" s="21">
        <v>3.0527869925295028</v>
      </c>
      <c r="E2783" s="21">
        <v>3.5835333659796049</v>
      </c>
      <c r="F2783" s="21">
        <v>6</v>
      </c>
      <c r="G2783" s="21">
        <v>3.9090909090909092</v>
      </c>
      <c r="H2783" s="21">
        <v>15.86046511627907</v>
      </c>
      <c r="I2783" s="21">
        <v>10.333333333333334</v>
      </c>
      <c r="J2783" s="21">
        <v>13.309896506628849</v>
      </c>
      <c r="K2783" s="21">
        <v>17.301359766480505</v>
      </c>
      <c r="L2783" s="18">
        <v>20.309310853236944</v>
      </c>
    </row>
    <row r="2784" spans="2:12" x14ac:dyDescent="0.2">
      <c r="B2784" s="7">
        <v>2781</v>
      </c>
      <c r="C2784" s="21">
        <v>4.8004965089274485</v>
      </c>
      <c r="D2784" s="21">
        <v>3.0497527071609785</v>
      </c>
      <c r="E2784" s="21">
        <v>3.1087423803424472</v>
      </c>
      <c r="F2784" s="21">
        <v>5</v>
      </c>
      <c r="G2784" s="21">
        <v>2.8181818181818183</v>
      </c>
      <c r="H2784" s="21">
        <v>22</v>
      </c>
      <c r="I2784" s="21">
        <v>12.4</v>
      </c>
      <c r="J2784" s="21">
        <v>12.915330713124996</v>
      </c>
      <c r="K2784" s="21">
        <v>19.943756160705192</v>
      </c>
      <c r="L2784" s="18">
        <v>20.329517161972106</v>
      </c>
    </row>
    <row r="2785" spans="2:12" x14ac:dyDescent="0.2">
      <c r="B2785" s="7">
        <v>2782</v>
      </c>
      <c r="C2785" s="21">
        <v>4.9201497586618697</v>
      </c>
      <c r="D2785" s="21">
        <v>3.0175096845436618</v>
      </c>
      <c r="E2785" s="21">
        <v>3.1048519875602429</v>
      </c>
      <c r="F2785" s="21">
        <v>4</v>
      </c>
      <c r="G2785" s="21">
        <v>2.5454545454545454</v>
      </c>
      <c r="H2785" s="21">
        <v>24.357142857142858</v>
      </c>
      <c r="I2785" s="21">
        <v>15.5</v>
      </c>
      <c r="J2785" s="21">
        <v>12.601242450161132</v>
      </c>
      <c r="K2785" s="21">
        <v>19.96874577223209</v>
      </c>
      <c r="L2785" s="18">
        <v>20.546744329463937</v>
      </c>
    </row>
    <row r="2786" spans="2:12" x14ac:dyDescent="0.2">
      <c r="B2786" s="7">
        <v>2783</v>
      </c>
      <c r="C2786" s="21">
        <v>4.748520101667153</v>
      </c>
      <c r="D2786" s="21">
        <v>3.0293944740955387</v>
      </c>
      <c r="E2786" s="21">
        <v>3.1187050973777324</v>
      </c>
      <c r="F2786" s="21">
        <v>7</v>
      </c>
      <c r="G2786" s="21">
        <v>3.2727272727272729</v>
      </c>
      <c r="H2786" s="21">
        <v>18.944444444444443</v>
      </c>
      <c r="I2786" s="21">
        <v>8.8571428571428577</v>
      </c>
      <c r="J2786" s="21">
        <v>13.056699492170726</v>
      </c>
      <c r="K2786" s="21">
        <v>19.880045744668454</v>
      </c>
      <c r="L2786" s="18">
        <v>20.466136229587871</v>
      </c>
    </row>
    <row r="2787" spans="2:12" x14ac:dyDescent="0.2">
      <c r="B2787" s="7">
        <v>2784</v>
      </c>
      <c r="C2787" s="21">
        <v>4.2363863860677711</v>
      </c>
      <c r="D2787" s="21">
        <v>2.9582438847510812</v>
      </c>
      <c r="E2787" s="21">
        <v>3.4210044174304928</v>
      </c>
      <c r="F2787" s="21">
        <v>3</v>
      </c>
      <c r="G2787" s="21">
        <v>5</v>
      </c>
      <c r="H2787" s="21">
        <v>12.4</v>
      </c>
      <c r="I2787" s="21">
        <v>20.666666666666668</v>
      </c>
      <c r="J2787" s="21">
        <v>14.635114540991767</v>
      </c>
      <c r="K2787" s="21">
        <v>18.123332341841298</v>
      </c>
      <c r="L2787" s="18">
        <v>20.958380179400567</v>
      </c>
    </row>
    <row r="2788" spans="2:12" x14ac:dyDescent="0.2">
      <c r="B2788" s="7">
        <v>2785</v>
      </c>
      <c r="C2788" s="21">
        <v>2.1904998824595481</v>
      </c>
      <c r="D2788" s="21">
        <v>3.2066428292882168</v>
      </c>
      <c r="E2788" s="21">
        <v>3.4018563107457434</v>
      </c>
      <c r="F2788" s="21">
        <v>6</v>
      </c>
      <c r="G2788" s="21">
        <v>2.5454545454545454</v>
      </c>
      <c r="H2788" s="21">
        <v>24.357142857142858</v>
      </c>
      <c r="I2788" s="21">
        <v>10.333333333333334</v>
      </c>
      <c r="J2788" s="21">
        <v>28.304041692248276</v>
      </c>
      <c r="K2788" s="21">
        <v>18.225343558502203</v>
      </c>
      <c r="L2788" s="18">
        <v>19.334863064173017</v>
      </c>
    </row>
    <row r="2789" spans="2:12" x14ac:dyDescent="0.2">
      <c r="B2789" s="7">
        <v>2786</v>
      </c>
      <c r="C2789" s="21">
        <v>5.8231984920947495</v>
      </c>
      <c r="D2789" s="21">
        <v>2.9625034688655543</v>
      </c>
      <c r="E2789" s="21">
        <v>3.5900316502399923</v>
      </c>
      <c r="F2789" s="21">
        <v>2</v>
      </c>
      <c r="G2789" s="21">
        <v>3</v>
      </c>
      <c r="H2789" s="21">
        <v>20.666666666666668</v>
      </c>
      <c r="I2789" s="21">
        <v>31</v>
      </c>
      <c r="J2789" s="21">
        <v>10.647069661830651</v>
      </c>
      <c r="K2789" s="21">
        <v>17.27004272952728</v>
      </c>
      <c r="L2789" s="18">
        <v>20.928245536786481</v>
      </c>
    </row>
    <row r="2790" spans="2:12" x14ac:dyDescent="0.2">
      <c r="B2790" s="7">
        <v>2787</v>
      </c>
      <c r="C2790" s="21">
        <v>6.0249281462584277</v>
      </c>
      <c r="D2790" s="21">
        <v>2.9403829087541511</v>
      </c>
      <c r="E2790" s="21">
        <v>3.2208950967909993</v>
      </c>
      <c r="F2790" s="21">
        <v>4</v>
      </c>
      <c r="G2790" s="21">
        <v>3</v>
      </c>
      <c r="H2790" s="21">
        <v>20.666666666666668</v>
      </c>
      <c r="I2790" s="21">
        <v>15.5</v>
      </c>
      <c r="J2790" s="21">
        <v>10.290579156284702</v>
      </c>
      <c r="K2790" s="21">
        <v>19.249307455486843</v>
      </c>
      <c r="L2790" s="18">
        <v>21.085689151373003</v>
      </c>
    </row>
    <row r="2791" spans="2:12" x14ac:dyDescent="0.2">
      <c r="B2791" s="7">
        <v>2788</v>
      </c>
      <c r="C2791" s="21">
        <v>3.3468024142362132</v>
      </c>
      <c r="D2791" s="21">
        <v>3.0101902924646957</v>
      </c>
      <c r="E2791" s="21">
        <v>3.484383820848127</v>
      </c>
      <c r="F2791" s="21">
        <v>5</v>
      </c>
      <c r="G2791" s="21">
        <v>2.8181818181818183</v>
      </c>
      <c r="H2791" s="21">
        <v>22</v>
      </c>
      <c r="I2791" s="21">
        <v>12.4</v>
      </c>
      <c r="J2791" s="21">
        <v>18.52514499698939</v>
      </c>
      <c r="K2791" s="21">
        <v>17.793676927620648</v>
      </c>
      <c r="L2791" s="18">
        <v>20.596704519047329</v>
      </c>
    </row>
    <row r="2792" spans="2:12" x14ac:dyDescent="0.2">
      <c r="B2792" s="7">
        <v>2789</v>
      </c>
      <c r="C2792" s="21">
        <v>4.6596937371274176</v>
      </c>
      <c r="D2792" s="21">
        <v>3.0573131468020014</v>
      </c>
      <c r="E2792" s="21">
        <v>3.4118318839953359</v>
      </c>
      <c r="F2792" s="21">
        <v>4</v>
      </c>
      <c r="G2792" s="21">
        <v>3</v>
      </c>
      <c r="H2792" s="21">
        <v>20.666666666666668</v>
      </c>
      <c r="I2792" s="21">
        <v>15.5</v>
      </c>
      <c r="J2792" s="21">
        <v>13.305595495686251</v>
      </c>
      <c r="K2792" s="21">
        <v>18.172055982839499</v>
      </c>
      <c r="L2792" s="18">
        <v>20.279244232751555</v>
      </c>
    </row>
    <row r="2793" spans="2:12" x14ac:dyDescent="0.2">
      <c r="B2793" s="7">
        <v>2790</v>
      </c>
      <c r="C2793" s="21">
        <v>3.1044797306323542</v>
      </c>
      <c r="D2793" s="21">
        <v>3.066252375799007</v>
      </c>
      <c r="E2793" s="21">
        <v>3.2700251703737333</v>
      </c>
      <c r="F2793" s="21">
        <v>7</v>
      </c>
      <c r="G2793" s="21">
        <v>2.8181818181818183</v>
      </c>
      <c r="H2793" s="21">
        <v>22</v>
      </c>
      <c r="I2793" s="21">
        <v>8.8571428571428577</v>
      </c>
      <c r="J2793" s="21">
        <v>19.971140216583461</v>
      </c>
      <c r="K2793" s="21">
        <v>18.96009870557479</v>
      </c>
      <c r="L2793" s="18">
        <v>20.220122938785813</v>
      </c>
    </row>
    <row r="2794" spans="2:12" x14ac:dyDescent="0.2">
      <c r="B2794" s="7">
        <v>2791</v>
      </c>
      <c r="C2794" s="21">
        <v>4.2743505252719043</v>
      </c>
      <c r="D2794" s="21">
        <v>3.1941128647847767</v>
      </c>
      <c r="E2794" s="21">
        <v>3.252147056841856</v>
      </c>
      <c r="F2794" s="21">
        <v>7</v>
      </c>
      <c r="G2794" s="21">
        <v>2.9090909090909092</v>
      </c>
      <c r="H2794" s="21">
        <v>21.3125</v>
      </c>
      <c r="I2794" s="21">
        <v>8.8571428571428577</v>
      </c>
      <c r="J2794" s="21">
        <v>14.505127652359768</v>
      </c>
      <c r="K2794" s="21">
        <v>19.064328554751118</v>
      </c>
      <c r="L2794" s="18">
        <v>19.41071046159718</v>
      </c>
    </row>
    <row r="2795" spans="2:12" x14ac:dyDescent="0.2">
      <c r="B2795" s="7">
        <v>2792</v>
      </c>
      <c r="C2795" s="21">
        <v>4.5025591273017076</v>
      </c>
      <c r="D2795" s="21">
        <v>3.1678300740799932</v>
      </c>
      <c r="E2795" s="21">
        <v>3.6340237942928169</v>
      </c>
      <c r="F2795" s="21">
        <v>5</v>
      </c>
      <c r="G2795" s="21">
        <v>3.4545454545454546</v>
      </c>
      <c r="H2795" s="21">
        <v>17.94736842105263</v>
      </c>
      <c r="I2795" s="21">
        <v>12.4</v>
      </c>
      <c r="J2795" s="21">
        <v>13.769946878444513</v>
      </c>
      <c r="K2795" s="21">
        <v>17.060977998374728</v>
      </c>
      <c r="L2795" s="18">
        <v>19.571756865148821</v>
      </c>
    </row>
    <row r="2796" spans="2:12" x14ac:dyDescent="0.2">
      <c r="B2796" s="7">
        <v>2793</v>
      </c>
      <c r="C2796" s="21">
        <v>3.4344569729852097</v>
      </c>
      <c r="D2796" s="21">
        <v>3.2303065255458847</v>
      </c>
      <c r="E2796" s="21">
        <v>3.3140259904095801</v>
      </c>
      <c r="F2796" s="21">
        <v>5</v>
      </c>
      <c r="G2796" s="21">
        <v>3.1818181818181817</v>
      </c>
      <c r="H2796" s="21">
        <v>19.485714285714288</v>
      </c>
      <c r="I2796" s="21">
        <v>12.4</v>
      </c>
      <c r="J2796" s="21">
        <v>18.052344369919407</v>
      </c>
      <c r="K2796" s="21">
        <v>18.708362631862592</v>
      </c>
      <c r="L2796" s="18">
        <v>19.193225011215524</v>
      </c>
    </row>
    <row r="2797" spans="2:12" x14ac:dyDescent="0.2">
      <c r="B2797" s="7">
        <v>2794</v>
      </c>
      <c r="C2797" s="21">
        <v>3.4461801158105474</v>
      </c>
      <c r="D2797" s="21">
        <v>3.003872546761996</v>
      </c>
      <c r="E2797" s="21">
        <v>3.4110364018574861</v>
      </c>
      <c r="F2797" s="21">
        <v>6</v>
      </c>
      <c r="G2797" s="21">
        <v>2.8181818181818183</v>
      </c>
      <c r="H2797" s="21">
        <v>22</v>
      </c>
      <c r="I2797" s="21">
        <v>10.333333333333334</v>
      </c>
      <c r="J2797" s="21">
        <v>17.990934285632221</v>
      </c>
      <c r="K2797" s="21">
        <v>18.1762938578544</v>
      </c>
      <c r="L2797" s="18">
        <v>20.64002351459035</v>
      </c>
    </row>
    <row r="2798" spans="2:12" x14ac:dyDescent="0.2">
      <c r="B2798" s="7">
        <v>2795</v>
      </c>
      <c r="C2798" s="21">
        <v>4.081605884363027</v>
      </c>
      <c r="D2798" s="21">
        <v>3.090712358918573</v>
      </c>
      <c r="E2798" s="21">
        <v>3.0786629606772751</v>
      </c>
      <c r="F2798" s="21">
        <v>3</v>
      </c>
      <c r="G2798" s="21">
        <v>3.7272727272727271</v>
      </c>
      <c r="H2798" s="21">
        <v>16.634146341463417</v>
      </c>
      <c r="I2798" s="21">
        <v>20.666666666666668</v>
      </c>
      <c r="J2798" s="21">
        <v>15.19009962170213</v>
      </c>
      <c r="K2798" s="21">
        <v>20.138612375536106</v>
      </c>
      <c r="L2798" s="18">
        <v>20.06010032641586</v>
      </c>
    </row>
    <row r="2799" spans="2:12" x14ac:dyDescent="0.2">
      <c r="B2799" s="7">
        <v>2796</v>
      </c>
      <c r="C2799" s="21">
        <v>3.9329691192256568</v>
      </c>
      <c r="D2799" s="21">
        <v>3.2235390686431131</v>
      </c>
      <c r="E2799" s="21">
        <v>3.3051074512096683</v>
      </c>
      <c r="F2799" s="21">
        <v>2</v>
      </c>
      <c r="G2799" s="21">
        <v>3.5454545454545454</v>
      </c>
      <c r="H2799" s="21">
        <v>17.487179487179489</v>
      </c>
      <c r="I2799" s="21">
        <v>31</v>
      </c>
      <c r="J2799" s="21">
        <v>15.764171576360324</v>
      </c>
      <c r="K2799" s="21">
        <v>18.758845488459997</v>
      </c>
      <c r="L2799" s="18">
        <v>19.233519023579792</v>
      </c>
    </row>
    <row r="2800" spans="2:12" x14ac:dyDescent="0.2">
      <c r="B2800" s="7">
        <v>2797</v>
      </c>
      <c r="C2800" s="21">
        <v>2.8874414690155117</v>
      </c>
      <c r="D2800" s="21">
        <v>3.0750909862329956</v>
      </c>
      <c r="E2800" s="21">
        <v>3.1564640085758096</v>
      </c>
      <c r="F2800" s="21">
        <v>5</v>
      </c>
      <c r="G2800" s="21">
        <v>2.8181818181818183</v>
      </c>
      <c r="H2800" s="21">
        <v>22</v>
      </c>
      <c r="I2800" s="21">
        <v>12.4</v>
      </c>
      <c r="J2800" s="21">
        <v>21.47229672542565</v>
      </c>
      <c r="K2800" s="21">
        <v>19.642232520805546</v>
      </c>
      <c r="L2800" s="18">
        <v>20.162005052068512</v>
      </c>
    </row>
    <row r="2801" spans="2:12" x14ac:dyDescent="0.2">
      <c r="B2801" s="7">
        <v>2798</v>
      </c>
      <c r="C2801" s="21">
        <v>3.947934780038227</v>
      </c>
      <c r="D2801" s="21">
        <v>3.1891609090394866</v>
      </c>
      <c r="E2801" s="21">
        <v>3.5718602228952232</v>
      </c>
      <c r="F2801" s="21">
        <v>3</v>
      </c>
      <c r="G2801" s="21">
        <v>2.3636363636363638</v>
      </c>
      <c r="H2801" s="21">
        <v>26.23076923076923</v>
      </c>
      <c r="I2801" s="21">
        <v>20.666666666666668</v>
      </c>
      <c r="J2801" s="21">
        <v>15.704413434965526</v>
      </c>
      <c r="K2801" s="21">
        <v>17.357902082110314</v>
      </c>
      <c r="L2801" s="18">
        <v>19.440850357931044</v>
      </c>
    </row>
    <row r="2802" spans="2:12" x14ac:dyDescent="0.2">
      <c r="B2802" s="7">
        <v>2799</v>
      </c>
      <c r="C2802" s="21">
        <v>3.9493704739355899</v>
      </c>
      <c r="D2802" s="21">
        <v>2.9453069450473066</v>
      </c>
      <c r="E2802" s="21">
        <v>3.2343849064885015</v>
      </c>
      <c r="F2802" s="21">
        <v>5</v>
      </c>
      <c r="G2802" s="21">
        <v>2.7272727272727271</v>
      </c>
      <c r="H2802" s="21">
        <v>22.733333333333334</v>
      </c>
      <c r="I2802" s="21">
        <v>12.4</v>
      </c>
      <c r="J2802" s="21">
        <v>15.698704492064614</v>
      </c>
      <c r="K2802" s="21">
        <v>19.169023413268398</v>
      </c>
      <c r="L2802" s="18">
        <v>21.050437579776315</v>
      </c>
    </row>
    <row r="2803" spans="2:12" x14ac:dyDescent="0.2">
      <c r="B2803" s="7">
        <v>2800</v>
      </c>
      <c r="C2803" s="21">
        <v>5.8562519886679203</v>
      </c>
      <c r="D2803" s="21">
        <v>3.0350621571208998</v>
      </c>
      <c r="E2803" s="21">
        <v>3.165858760912525</v>
      </c>
      <c r="F2803" s="21">
        <v>2</v>
      </c>
      <c r="G2803" s="21">
        <v>3.6363636363636362</v>
      </c>
      <c r="H2803" s="21">
        <v>17.05</v>
      </c>
      <c r="I2803" s="21">
        <v>31</v>
      </c>
      <c r="J2803" s="21">
        <v>10.586976127388722</v>
      </c>
      <c r="K2803" s="21">
        <v>19.583943783433082</v>
      </c>
      <c r="L2803" s="18">
        <v>20.42791771316276</v>
      </c>
    </row>
    <row r="2804" spans="2:12" x14ac:dyDescent="0.2">
      <c r="B2804" s="7">
        <v>2801</v>
      </c>
      <c r="C2804" s="21">
        <v>4.250838813641149</v>
      </c>
      <c r="D2804" s="21">
        <v>2.9262266640477375</v>
      </c>
      <c r="E2804" s="21">
        <v>3.2031679889364435</v>
      </c>
      <c r="F2804" s="21">
        <v>3</v>
      </c>
      <c r="G2804" s="21">
        <v>2.4545454545454546</v>
      </c>
      <c r="H2804" s="21">
        <v>25.25925925925926</v>
      </c>
      <c r="I2804" s="21">
        <v>20.666666666666668</v>
      </c>
      <c r="J2804" s="21">
        <v>14.585356612685237</v>
      </c>
      <c r="K2804" s="21">
        <v>19.355837787510492</v>
      </c>
      <c r="L2804" s="18">
        <v>21.187695663410356</v>
      </c>
    </row>
    <row r="2805" spans="2:12" x14ac:dyDescent="0.2">
      <c r="B2805" s="7">
        <v>2802</v>
      </c>
      <c r="C2805" s="21">
        <v>4.6426048493352123</v>
      </c>
      <c r="D2805" s="21">
        <v>2.9803923774018317</v>
      </c>
      <c r="E2805" s="21">
        <v>3.3270093356421082</v>
      </c>
      <c r="F2805" s="21">
        <v>2</v>
      </c>
      <c r="G2805" s="21">
        <v>3.2727272727272729</v>
      </c>
      <c r="H2805" s="21">
        <v>18.944444444444443</v>
      </c>
      <c r="I2805" s="21">
        <v>31</v>
      </c>
      <c r="J2805" s="21">
        <v>13.354571843192288</v>
      </c>
      <c r="K2805" s="21">
        <v>18.63535498256547</v>
      </c>
      <c r="L2805" s="18">
        <v>20.802630039622077</v>
      </c>
    </row>
    <row r="2806" spans="2:12" x14ac:dyDescent="0.2">
      <c r="B2806" s="7">
        <v>2803</v>
      </c>
      <c r="C2806" s="21">
        <v>5.6788502560991434</v>
      </c>
      <c r="D2806" s="21">
        <v>3.0598133975693766</v>
      </c>
      <c r="E2806" s="21">
        <v>3.088390395817342</v>
      </c>
      <c r="F2806" s="21">
        <v>4</v>
      </c>
      <c r="G2806" s="21">
        <v>2.6363636363636362</v>
      </c>
      <c r="H2806" s="21">
        <v>23.517241379310345</v>
      </c>
      <c r="I2806" s="21">
        <v>15.5</v>
      </c>
      <c r="J2806" s="21">
        <v>10.917702915904741</v>
      </c>
      <c r="K2806" s="21">
        <v>20.075182232132189</v>
      </c>
      <c r="L2806" s="18">
        <v>20.262673550371055</v>
      </c>
    </row>
    <row r="2807" spans="2:12" x14ac:dyDescent="0.2">
      <c r="B2807" s="7">
        <v>2804</v>
      </c>
      <c r="C2807" s="21">
        <v>3.0278089582581758</v>
      </c>
      <c r="D2807" s="21">
        <v>2.9860689395805862</v>
      </c>
      <c r="E2807" s="21">
        <v>3.4725628858253597</v>
      </c>
      <c r="F2807" s="21">
        <v>5</v>
      </c>
      <c r="G2807" s="21">
        <v>3.1818181818181817</v>
      </c>
      <c r="H2807" s="21">
        <v>19.485714285714288</v>
      </c>
      <c r="I2807" s="21">
        <v>12.4</v>
      </c>
      <c r="J2807" s="21">
        <v>20.476853346674513</v>
      </c>
      <c r="K2807" s="21">
        <v>17.854248299743556</v>
      </c>
      <c r="L2807" s="18">
        <v>20.763083925553413</v>
      </c>
    </row>
    <row r="2808" spans="2:12" x14ac:dyDescent="0.2">
      <c r="B2808" s="7">
        <v>2805</v>
      </c>
      <c r="C2808" s="21">
        <v>5.9240995153888605</v>
      </c>
      <c r="D2808" s="21">
        <v>3.21093522762067</v>
      </c>
      <c r="E2808" s="21">
        <v>3.3393833858619066</v>
      </c>
      <c r="F2808" s="21">
        <v>7</v>
      </c>
      <c r="G2808" s="21">
        <v>3.7272727272727271</v>
      </c>
      <c r="H2808" s="21">
        <v>16.634146341463417</v>
      </c>
      <c r="I2808" s="21">
        <v>8.8571428571428577</v>
      </c>
      <c r="J2808" s="21">
        <v>10.465725607570299</v>
      </c>
      <c r="K2808" s="21">
        <v>18.566301869528402</v>
      </c>
      <c r="L2808" s="18">
        <v>19.309016098073869</v>
      </c>
    </row>
    <row r="2809" spans="2:12" x14ac:dyDescent="0.2">
      <c r="B2809" s="7">
        <v>2806</v>
      </c>
      <c r="C2809" s="21">
        <v>3.2230648561605966</v>
      </c>
      <c r="D2809" s="21">
        <v>3.0807476347678935</v>
      </c>
      <c r="E2809" s="21">
        <v>3.2085475442608216</v>
      </c>
      <c r="F2809" s="21">
        <v>7</v>
      </c>
      <c r="G2809" s="21">
        <v>3.1818181818181817</v>
      </c>
      <c r="H2809" s="21">
        <v>19.485714285714288</v>
      </c>
      <c r="I2809" s="21">
        <v>8.8571428571428577</v>
      </c>
      <c r="J2809" s="21">
        <v>19.236348868839116</v>
      </c>
      <c r="K2809" s="21">
        <v>19.323385159400353</v>
      </c>
      <c r="L2809" s="18">
        <v>20.12498501996615</v>
      </c>
    </row>
    <row r="2810" spans="2:12" x14ac:dyDescent="0.2">
      <c r="B2810" s="7">
        <v>2807</v>
      </c>
      <c r="C2810" s="21">
        <v>5.3007673687327053</v>
      </c>
      <c r="D2810" s="21">
        <v>3.1416133786986498</v>
      </c>
      <c r="E2810" s="21">
        <v>3.5370574505839878</v>
      </c>
      <c r="F2810" s="21">
        <v>5</v>
      </c>
      <c r="G2810" s="21">
        <v>1.7272727272727273</v>
      </c>
      <c r="H2810" s="21">
        <v>35.89473684210526</v>
      </c>
      <c r="I2810" s="21">
        <v>12.4</v>
      </c>
      <c r="J2810" s="21">
        <v>11.696419723249015</v>
      </c>
      <c r="K2810" s="21">
        <v>17.528694646948257</v>
      </c>
      <c r="L2810" s="18">
        <v>19.735082750915154</v>
      </c>
    </row>
    <row r="2811" spans="2:12" x14ac:dyDescent="0.2">
      <c r="B2811" s="7">
        <v>2808</v>
      </c>
      <c r="C2811" s="21">
        <v>5.9314625308372211</v>
      </c>
      <c r="D2811" s="21">
        <v>3.0852924871286054</v>
      </c>
      <c r="E2811" s="21">
        <v>3.151386385914436</v>
      </c>
      <c r="F2811" s="21">
        <v>3</v>
      </c>
      <c r="G2811" s="21">
        <v>3.1818181818181817</v>
      </c>
      <c r="H2811" s="21">
        <v>19.485714285714288</v>
      </c>
      <c r="I2811" s="21">
        <v>20.666666666666668</v>
      </c>
      <c r="J2811" s="21">
        <v>10.452733988905221</v>
      </c>
      <c r="K2811" s="21">
        <v>19.673880764706514</v>
      </c>
      <c r="L2811" s="18">
        <v>20.09533950465152</v>
      </c>
    </row>
    <row r="2812" spans="2:12" x14ac:dyDescent="0.2">
      <c r="B2812" s="7">
        <v>2809</v>
      </c>
      <c r="C2812" s="21">
        <v>3.4018369678469575</v>
      </c>
      <c r="D2812" s="21">
        <v>3.1322293892802628</v>
      </c>
      <c r="E2812" s="21">
        <v>3.2332638809598597</v>
      </c>
      <c r="F2812" s="21">
        <v>4</v>
      </c>
      <c r="G2812" s="21">
        <v>3.4545454545454546</v>
      </c>
      <c r="H2812" s="21">
        <v>17.94736842105263</v>
      </c>
      <c r="I2812" s="21">
        <v>15.5</v>
      </c>
      <c r="J2812" s="21">
        <v>18.225447188093838</v>
      </c>
      <c r="K2812" s="21">
        <v>19.175669627557294</v>
      </c>
      <c r="L2812" s="18">
        <v>19.794207988785466</v>
      </c>
    </row>
    <row r="2813" spans="2:12" x14ac:dyDescent="0.2">
      <c r="B2813" s="7">
        <v>2810</v>
      </c>
      <c r="C2813" s="21">
        <v>3.2358505228549053</v>
      </c>
      <c r="D2813" s="21">
        <v>2.9581562126765033</v>
      </c>
      <c r="E2813" s="21">
        <v>3.2100279697511236</v>
      </c>
      <c r="F2813" s="21">
        <v>3</v>
      </c>
      <c r="G2813" s="21">
        <v>3.2727272727272729</v>
      </c>
      <c r="H2813" s="21">
        <v>18.944444444444443</v>
      </c>
      <c r="I2813" s="21">
        <v>20.666666666666668</v>
      </c>
      <c r="J2813" s="21">
        <v>19.160341172156198</v>
      </c>
      <c r="K2813" s="21">
        <v>19.314473451397035</v>
      </c>
      <c r="L2813" s="18">
        <v>20.959001331408107</v>
      </c>
    </row>
    <row r="2814" spans="2:12" x14ac:dyDescent="0.2">
      <c r="B2814" s="7">
        <v>2811</v>
      </c>
      <c r="C2814" s="21">
        <v>2.8279213217484105</v>
      </c>
      <c r="D2814" s="21">
        <v>3.2886315853515327</v>
      </c>
      <c r="E2814" s="21">
        <v>3.5362826004135375</v>
      </c>
      <c r="F2814" s="21">
        <v>4</v>
      </c>
      <c r="G2814" s="21">
        <v>3.2727272727272729</v>
      </c>
      <c r="H2814" s="21">
        <v>18.944444444444443</v>
      </c>
      <c r="I2814" s="21">
        <v>15.5</v>
      </c>
      <c r="J2814" s="21">
        <v>21.924230891143552</v>
      </c>
      <c r="K2814" s="21">
        <v>17.532535435021408</v>
      </c>
      <c r="L2814" s="18">
        <v>18.852826286825501</v>
      </c>
    </row>
    <row r="2815" spans="2:12" x14ac:dyDescent="0.2">
      <c r="B2815" s="7">
        <v>2812</v>
      </c>
      <c r="C2815" s="21">
        <v>5.2131320759575637</v>
      </c>
      <c r="D2815" s="21">
        <v>2.9602037129020875</v>
      </c>
      <c r="E2815" s="21">
        <v>3.4294256220415154</v>
      </c>
      <c r="F2815" s="21">
        <v>4</v>
      </c>
      <c r="G2815" s="21">
        <v>2.8181818181818183</v>
      </c>
      <c r="H2815" s="21">
        <v>22</v>
      </c>
      <c r="I2815" s="21">
        <v>15.5</v>
      </c>
      <c r="J2815" s="21">
        <v>11.893042243440888</v>
      </c>
      <c r="K2815" s="21">
        <v>18.07882917813269</v>
      </c>
      <c r="L2815" s="18">
        <v>20.944504504798832</v>
      </c>
    </row>
    <row r="2816" spans="2:12" x14ac:dyDescent="0.2">
      <c r="B2816" s="7">
        <v>2813</v>
      </c>
      <c r="C2816" s="21">
        <v>4.6347920390768245</v>
      </c>
      <c r="D2816" s="21">
        <v>3.083576070737247</v>
      </c>
      <c r="E2816" s="21">
        <v>3.3276815861448603</v>
      </c>
      <c r="F2816" s="21">
        <v>7</v>
      </c>
      <c r="G2816" s="21">
        <v>2.7272727272727271</v>
      </c>
      <c r="H2816" s="21">
        <v>22.733333333333334</v>
      </c>
      <c r="I2816" s="21">
        <v>8.8571428571428577</v>
      </c>
      <c r="J2816" s="21">
        <v>13.37708347586387</v>
      </c>
      <c r="K2816" s="21">
        <v>18.631590311447852</v>
      </c>
      <c r="L2816" s="18">
        <v>20.106525208952124</v>
      </c>
    </row>
    <row r="2817" spans="2:12" x14ac:dyDescent="0.2">
      <c r="B2817" s="7">
        <v>2814</v>
      </c>
      <c r="C2817" s="21">
        <v>2.1841111100548893</v>
      </c>
      <c r="D2817" s="21">
        <v>3.1393617634031568</v>
      </c>
      <c r="E2817" s="21">
        <v>3.5646612881249586</v>
      </c>
      <c r="F2817" s="21">
        <v>5</v>
      </c>
      <c r="G2817" s="21">
        <v>3.8181818181818183</v>
      </c>
      <c r="H2817" s="21">
        <v>16.238095238095237</v>
      </c>
      <c r="I2817" s="21">
        <v>12.4</v>
      </c>
      <c r="J2817" s="21">
        <v>28.386834220371629</v>
      </c>
      <c r="K2817" s="21">
        <v>17.392956858633969</v>
      </c>
      <c r="L2817" s="18">
        <v>19.749237161119733</v>
      </c>
    </row>
    <row r="2818" spans="2:12" x14ac:dyDescent="0.2">
      <c r="B2818" s="7">
        <v>2815</v>
      </c>
      <c r="C2818" s="21">
        <v>4.867912179491185</v>
      </c>
      <c r="D2818" s="21">
        <v>3.2383285854724124</v>
      </c>
      <c r="E2818" s="21">
        <v>3.1499736565696894</v>
      </c>
      <c r="F2818" s="21">
        <v>2</v>
      </c>
      <c r="G2818" s="21">
        <v>3</v>
      </c>
      <c r="H2818" s="21">
        <v>20.666666666666668</v>
      </c>
      <c r="I2818" s="21">
        <v>31</v>
      </c>
      <c r="J2818" s="21">
        <v>12.736466418028211</v>
      </c>
      <c r="K2818" s="21">
        <v>19.682704288872621</v>
      </c>
      <c r="L2818" s="18">
        <v>19.145679125379843</v>
      </c>
    </row>
    <row r="2819" spans="2:12" x14ac:dyDescent="0.2">
      <c r="B2819" s="7">
        <v>2816</v>
      </c>
      <c r="C2819" s="21">
        <v>5.0806392104591964</v>
      </c>
      <c r="D2819" s="21">
        <v>3.1518784072561719</v>
      </c>
      <c r="E2819" s="21">
        <v>3.3932099644493441</v>
      </c>
      <c r="F2819" s="21">
        <v>2</v>
      </c>
      <c r="G2819" s="21">
        <v>2.6363636363636362</v>
      </c>
      <c r="H2819" s="21">
        <v>23.517241379310345</v>
      </c>
      <c r="I2819" s="21">
        <v>31</v>
      </c>
      <c r="J2819" s="21">
        <v>12.20318889646099</v>
      </c>
      <c r="K2819" s="21">
        <v>18.271784136429492</v>
      </c>
      <c r="L2819" s="18">
        <v>19.670809590009952</v>
      </c>
    </row>
    <row r="2820" spans="2:12" x14ac:dyDescent="0.2">
      <c r="B2820" s="7">
        <v>2817</v>
      </c>
      <c r="C2820" s="21">
        <v>6.0452631532677206</v>
      </c>
      <c r="D2820" s="21">
        <v>3.2006843093712205</v>
      </c>
      <c r="E2820" s="21">
        <v>3.4688724677926821</v>
      </c>
      <c r="F2820" s="21">
        <v>7</v>
      </c>
      <c r="G2820" s="21">
        <v>3.8181818181818183</v>
      </c>
      <c r="H2820" s="21">
        <v>16.238095238095237</v>
      </c>
      <c r="I2820" s="21">
        <v>8.8571428571428577</v>
      </c>
      <c r="J2820" s="21">
        <v>10.255963789845339</v>
      </c>
      <c r="K2820" s="21">
        <v>17.873242840620176</v>
      </c>
      <c r="L2820" s="18">
        <v>19.370857606441042</v>
      </c>
    </row>
    <row r="2821" spans="2:12" x14ac:dyDescent="0.2">
      <c r="B2821" s="7">
        <v>2818</v>
      </c>
      <c r="C2821" s="21">
        <v>4.8236579875543129</v>
      </c>
      <c r="D2821" s="21">
        <v>3.0859575728798627</v>
      </c>
      <c r="E2821" s="21">
        <v>3.2730605640281403</v>
      </c>
      <c r="F2821" s="21">
        <v>6</v>
      </c>
      <c r="G2821" s="21">
        <v>3.8181818181818183</v>
      </c>
      <c r="H2821" s="21">
        <v>16.238095238095237</v>
      </c>
      <c r="I2821" s="21">
        <v>10.333333333333334</v>
      </c>
      <c r="J2821" s="21">
        <v>12.853315919156861</v>
      </c>
      <c r="K2821" s="21">
        <v>18.942515357460081</v>
      </c>
      <c r="L2821" s="18">
        <v>20.09100855594092</v>
      </c>
    </row>
    <row r="2822" spans="2:12" x14ac:dyDescent="0.2">
      <c r="B2822" s="7">
        <v>2819</v>
      </c>
      <c r="C2822" s="21">
        <v>2.6642698536406728</v>
      </c>
      <c r="D2822" s="21">
        <v>2.9893958993121905</v>
      </c>
      <c r="E2822" s="21">
        <v>3.3020546609790236</v>
      </c>
      <c r="F2822" s="21">
        <v>2</v>
      </c>
      <c r="G2822" s="21">
        <v>2</v>
      </c>
      <c r="H2822" s="21">
        <v>31</v>
      </c>
      <c r="I2822" s="21">
        <v>31</v>
      </c>
      <c r="J2822" s="21">
        <v>23.270916012985023</v>
      </c>
      <c r="K2822" s="21">
        <v>18.776188272309724</v>
      </c>
      <c r="L2822" s="18">
        <v>20.739976265527478</v>
      </c>
    </row>
    <row r="2823" spans="2:12" x14ac:dyDescent="0.2">
      <c r="B2823" s="7">
        <v>2820</v>
      </c>
      <c r="C2823" s="21">
        <v>2.6640786006641055</v>
      </c>
      <c r="D2823" s="21">
        <v>3.1757793183863066</v>
      </c>
      <c r="E2823" s="21">
        <v>3.234989042979139</v>
      </c>
      <c r="F2823" s="21">
        <v>5</v>
      </c>
      <c r="G2823" s="21">
        <v>3.2727272727272729</v>
      </c>
      <c r="H2823" s="21">
        <v>18.944444444444443</v>
      </c>
      <c r="I2823" s="21">
        <v>12.4</v>
      </c>
      <c r="J2823" s="21">
        <v>23.272586621334877</v>
      </c>
      <c r="K2823" s="21">
        <v>19.165443584595106</v>
      </c>
      <c r="L2823" s="18">
        <v>19.52276710193571</v>
      </c>
    </row>
    <row r="2824" spans="2:12" x14ac:dyDescent="0.2">
      <c r="B2824" s="7">
        <v>2821</v>
      </c>
      <c r="C2824" s="21">
        <v>5.1315368129026897</v>
      </c>
      <c r="D2824" s="21">
        <v>3.1782823780142726</v>
      </c>
      <c r="E2824" s="21">
        <v>3.2550829672661625</v>
      </c>
      <c r="F2824" s="21">
        <v>6</v>
      </c>
      <c r="G2824" s="21">
        <v>2.9090909090909092</v>
      </c>
      <c r="H2824" s="21">
        <v>21.3125</v>
      </c>
      <c r="I2824" s="21">
        <v>10.333333333333334</v>
      </c>
      <c r="J2824" s="21">
        <v>12.082150486401609</v>
      </c>
      <c r="K2824" s="21">
        <v>19.047133551889697</v>
      </c>
      <c r="L2824" s="18">
        <v>19.507391926181324</v>
      </c>
    </row>
    <row r="2825" spans="2:12" x14ac:dyDescent="0.2">
      <c r="B2825" s="7">
        <v>2822</v>
      </c>
      <c r="C2825" s="21">
        <v>5.2124766302389585</v>
      </c>
      <c r="D2825" s="21">
        <v>3.0880075160378531</v>
      </c>
      <c r="E2825" s="21">
        <v>3.3109547728159003</v>
      </c>
      <c r="F2825" s="21">
        <v>7</v>
      </c>
      <c r="G2825" s="21">
        <v>2.9090909090909092</v>
      </c>
      <c r="H2825" s="21">
        <v>21.3125</v>
      </c>
      <c r="I2825" s="21">
        <v>8.8571428571428577</v>
      </c>
      <c r="J2825" s="21">
        <v>11.894537740528479</v>
      </c>
      <c r="K2825" s="21">
        <v>18.725716373126488</v>
      </c>
      <c r="L2825" s="18">
        <v>20.077671339204084</v>
      </c>
    </row>
    <row r="2826" spans="2:12" x14ac:dyDescent="0.2">
      <c r="B2826" s="7">
        <v>2823</v>
      </c>
      <c r="C2826" s="21">
        <v>3.476347657156249</v>
      </c>
      <c r="D2826" s="21">
        <v>3.0446022256101513</v>
      </c>
      <c r="E2826" s="21">
        <v>3.3520556954043821</v>
      </c>
      <c r="F2826" s="21">
        <v>3</v>
      </c>
      <c r="G2826" s="21">
        <v>2.6363636363636362</v>
      </c>
      <c r="H2826" s="21">
        <v>23.517241379310345</v>
      </c>
      <c r="I2826" s="21">
        <v>20.666666666666668</v>
      </c>
      <c r="J2826" s="21">
        <v>17.834810011699968</v>
      </c>
      <c r="K2826" s="21">
        <v>18.496112724201172</v>
      </c>
      <c r="L2826" s="18">
        <v>20.363908125165658</v>
      </c>
    </row>
    <row r="2827" spans="2:12" x14ac:dyDescent="0.2">
      <c r="B2827" s="7">
        <v>2824</v>
      </c>
      <c r="C2827" s="21">
        <v>2.8229930015029421</v>
      </c>
      <c r="D2827" s="21">
        <v>3.0837050098277059</v>
      </c>
      <c r="E2827" s="21">
        <v>3.3202472249461605</v>
      </c>
      <c r="F2827" s="21">
        <v>2</v>
      </c>
      <c r="G2827" s="21">
        <v>3.5454545454545454</v>
      </c>
      <c r="H2827" s="21">
        <v>17.487179487179489</v>
      </c>
      <c r="I2827" s="21">
        <v>31</v>
      </c>
      <c r="J2827" s="21">
        <v>21.9625057401813</v>
      </c>
      <c r="K2827" s="21">
        <v>18.673308280833023</v>
      </c>
      <c r="L2827" s="18">
        <v>20.105684493947134</v>
      </c>
    </row>
    <row r="2828" spans="2:12" x14ac:dyDescent="0.2">
      <c r="B2828" s="7">
        <v>2825</v>
      </c>
      <c r="C2828" s="21">
        <v>3.322202888698321</v>
      </c>
      <c r="D2828" s="21">
        <v>3.1129388950028463</v>
      </c>
      <c r="E2828" s="21">
        <v>3.1674318691491679</v>
      </c>
      <c r="F2828" s="21">
        <v>2</v>
      </c>
      <c r="G2828" s="21">
        <v>3.5454545454545454</v>
      </c>
      <c r="H2828" s="21">
        <v>17.487179487179489</v>
      </c>
      <c r="I2828" s="21">
        <v>31</v>
      </c>
      <c r="J2828" s="21">
        <v>18.662315962374095</v>
      </c>
      <c r="K2828" s="21">
        <v>19.574217397974962</v>
      </c>
      <c r="L2828" s="18">
        <v>19.916870228171732</v>
      </c>
    </row>
    <row r="2829" spans="2:12" x14ac:dyDescent="0.2">
      <c r="B2829" s="7">
        <v>2826</v>
      </c>
      <c r="C2829" s="21">
        <v>3.422273620724182</v>
      </c>
      <c r="D2829" s="21">
        <v>3.2125112776738804</v>
      </c>
      <c r="E2829" s="21">
        <v>3.3241310267633777</v>
      </c>
      <c r="F2829" s="21">
        <v>3</v>
      </c>
      <c r="G2829" s="21">
        <v>2.2727272727272729</v>
      </c>
      <c r="H2829" s="21">
        <v>27.279999999999998</v>
      </c>
      <c r="I2829" s="21">
        <v>20.666666666666668</v>
      </c>
      <c r="J2829" s="21">
        <v>18.116611022727131</v>
      </c>
      <c r="K2829" s="21">
        <v>18.651491021510012</v>
      </c>
      <c r="L2829" s="18">
        <v>19.299543142738177</v>
      </c>
    </row>
    <row r="2830" spans="2:12" x14ac:dyDescent="0.2">
      <c r="B2830" s="7">
        <v>2827</v>
      </c>
      <c r="C2830" s="21">
        <v>3.7789790110763999</v>
      </c>
      <c r="D2830" s="21">
        <v>3.0332365957444738</v>
      </c>
      <c r="E2830" s="21">
        <v>3.2529102471858828</v>
      </c>
      <c r="F2830" s="21">
        <v>3</v>
      </c>
      <c r="G2830" s="21">
        <v>2.8181818181818183</v>
      </c>
      <c r="H2830" s="21">
        <v>22</v>
      </c>
      <c r="I2830" s="21">
        <v>20.666666666666668</v>
      </c>
      <c r="J2830" s="21">
        <v>16.406547858105196</v>
      </c>
      <c r="K2830" s="21">
        <v>19.05985572569568</v>
      </c>
      <c r="L2830" s="18">
        <v>20.440212308853145</v>
      </c>
    </row>
    <row r="2831" spans="2:12" x14ac:dyDescent="0.2">
      <c r="B2831" s="7">
        <v>2828</v>
      </c>
      <c r="C2831" s="21">
        <v>6.2021706082885242</v>
      </c>
      <c r="D2831" s="21">
        <v>3.115345297824152</v>
      </c>
      <c r="E2831" s="21">
        <v>3.0979543466669099</v>
      </c>
      <c r="F2831" s="21">
        <v>3</v>
      </c>
      <c r="G2831" s="21">
        <v>3.4545454545454546</v>
      </c>
      <c r="H2831" s="21">
        <v>17.94736842105263</v>
      </c>
      <c r="I2831" s="21">
        <v>20.666666666666668</v>
      </c>
      <c r="J2831" s="21">
        <v>9.9965002441473896</v>
      </c>
      <c r="K2831" s="21">
        <v>20.013206478238072</v>
      </c>
      <c r="L2831" s="18">
        <v>19.90148573363685</v>
      </c>
    </row>
    <row r="2832" spans="2:12" x14ac:dyDescent="0.2">
      <c r="B2832" s="7">
        <v>2829</v>
      </c>
      <c r="C2832" s="21">
        <v>6.6176310184855831</v>
      </c>
      <c r="D2832" s="21">
        <v>3.1407715294678265</v>
      </c>
      <c r="E2832" s="21">
        <v>3.1450342129856397</v>
      </c>
      <c r="F2832" s="21">
        <v>6</v>
      </c>
      <c r="G2832" s="21">
        <v>3.4545454545454546</v>
      </c>
      <c r="H2832" s="21">
        <v>17.94736842105263</v>
      </c>
      <c r="I2832" s="21">
        <v>10.333333333333334</v>
      </c>
      <c r="J2832" s="21">
        <v>9.3689115979434643</v>
      </c>
      <c r="K2832" s="21">
        <v>19.713617023308068</v>
      </c>
      <c r="L2832" s="18">
        <v>19.740372522577374</v>
      </c>
    </row>
    <row r="2833" spans="2:12" x14ac:dyDescent="0.2">
      <c r="B2833" s="7">
        <v>2830</v>
      </c>
      <c r="C2833" s="21">
        <v>3.574271367853795</v>
      </c>
      <c r="D2833" s="21">
        <v>3.0762573224504099</v>
      </c>
      <c r="E2833" s="21">
        <v>3.5345315710898246</v>
      </c>
      <c r="F2833" s="21">
        <v>7</v>
      </c>
      <c r="G2833" s="21">
        <v>3.3636363636363638</v>
      </c>
      <c r="H2833" s="21">
        <v>18.432432432432432</v>
      </c>
      <c r="I2833" s="21">
        <v>8.8571428571428577</v>
      </c>
      <c r="J2833" s="21">
        <v>17.346192725492045</v>
      </c>
      <c r="K2833" s="21">
        <v>17.541221164105529</v>
      </c>
      <c r="L2833" s="18">
        <v>20.154360803150745</v>
      </c>
    </row>
    <row r="2834" spans="2:12" x14ac:dyDescent="0.2">
      <c r="B2834" s="7">
        <v>2831</v>
      </c>
      <c r="C2834" s="21">
        <v>4.3828531605940206</v>
      </c>
      <c r="D2834" s="21">
        <v>3.1278793956449231</v>
      </c>
      <c r="E2834" s="21">
        <v>3.4338738914222819</v>
      </c>
      <c r="F2834" s="21">
        <v>2</v>
      </c>
      <c r="G2834" s="21">
        <v>4.3636363636363633</v>
      </c>
      <c r="H2834" s="21">
        <v>14.208333333333334</v>
      </c>
      <c r="I2834" s="21">
        <v>31</v>
      </c>
      <c r="J2834" s="21">
        <v>14.146036321143134</v>
      </c>
      <c r="K2834" s="21">
        <v>18.055409709388051</v>
      </c>
      <c r="L2834" s="18">
        <v>19.821736121387922</v>
      </c>
    </row>
    <row r="2835" spans="2:12" x14ac:dyDescent="0.2">
      <c r="B2835" s="7">
        <v>2832</v>
      </c>
      <c r="C2835" s="21">
        <v>4.9069496351546658</v>
      </c>
      <c r="D2835" s="21">
        <v>3.1787135744690111</v>
      </c>
      <c r="E2835" s="21">
        <v>3.5453265857050074</v>
      </c>
      <c r="F2835" s="21">
        <v>3</v>
      </c>
      <c r="G2835" s="21">
        <v>2.9090909090909092</v>
      </c>
      <c r="H2835" s="21">
        <v>21.3125</v>
      </c>
      <c r="I2835" s="21">
        <v>20.666666666666668</v>
      </c>
      <c r="J2835" s="21">
        <v>12.635140894012004</v>
      </c>
      <c r="K2835" s="21">
        <v>17.487810643450487</v>
      </c>
      <c r="L2835" s="18">
        <v>19.504745724174537</v>
      </c>
    </row>
    <row r="2836" spans="2:12" x14ac:dyDescent="0.2">
      <c r="B2836" s="7">
        <v>2833</v>
      </c>
      <c r="C2836" s="21">
        <v>4.53207312228602</v>
      </c>
      <c r="D2836" s="21">
        <v>3.0217824370697457</v>
      </c>
      <c r="E2836" s="21">
        <v>3.2718856220578445</v>
      </c>
      <c r="F2836" s="21">
        <v>2</v>
      </c>
      <c r="G2836" s="21">
        <v>2.8181818181818183</v>
      </c>
      <c r="H2836" s="21">
        <v>22</v>
      </c>
      <c r="I2836" s="21">
        <v>31</v>
      </c>
      <c r="J2836" s="21">
        <v>13.680273536435489</v>
      </c>
      <c r="K2836" s="21">
        <v>18.949317660134234</v>
      </c>
      <c r="L2836" s="18">
        <v>20.517691558271832</v>
      </c>
    </row>
    <row r="2837" spans="2:12" x14ac:dyDescent="0.2">
      <c r="B2837" s="7">
        <v>2834</v>
      </c>
      <c r="C2837" s="21">
        <v>4.7381196706303417</v>
      </c>
      <c r="D2837" s="21">
        <v>3.1942166020970384</v>
      </c>
      <c r="E2837" s="21">
        <v>3.3684151478591531</v>
      </c>
      <c r="F2837" s="21">
        <v>3</v>
      </c>
      <c r="G2837" s="21">
        <v>3.1818181818181817</v>
      </c>
      <c r="H2837" s="21">
        <v>19.485714285714288</v>
      </c>
      <c r="I2837" s="21">
        <v>20.666666666666668</v>
      </c>
      <c r="J2837" s="21">
        <v>13.085359659510615</v>
      </c>
      <c r="K2837" s="21">
        <v>18.406282265832058</v>
      </c>
      <c r="L2837" s="18">
        <v>19.410080067612295</v>
      </c>
    </row>
    <row r="2838" spans="2:12" x14ac:dyDescent="0.2">
      <c r="B2838" s="7">
        <v>2835</v>
      </c>
      <c r="C2838" s="21">
        <v>2.6319888767241308</v>
      </c>
      <c r="D2838" s="21">
        <v>3.0940336910009574</v>
      </c>
      <c r="E2838" s="21">
        <v>3.234483832633289</v>
      </c>
      <c r="F2838" s="21">
        <v>7</v>
      </c>
      <c r="G2838" s="21">
        <v>3.4545454545454546</v>
      </c>
      <c r="H2838" s="21">
        <v>17.94736842105263</v>
      </c>
      <c r="I2838" s="21">
        <v>8.8571428571428577</v>
      </c>
      <c r="J2838" s="21">
        <v>23.55633055606506</v>
      </c>
      <c r="K2838" s="21">
        <v>19.168437131906753</v>
      </c>
      <c r="L2838" s="18">
        <v>20.038566541898984</v>
      </c>
    </row>
    <row r="2839" spans="2:12" x14ac:dyDescent="0.2">
      <c r="B2839" s="7">
        <v>2836</v>
      </c>
      <c r="C2839" s="21">
        <v>4.180034836811072</v>
      </c>
      <c r="D2839" s="21">
        <v>3.2121855007870841</v>
      </c>
      <c r="E2839" s="21">
        <v>3.3082424842113087</v>
      </c>
      <c r="F2839" s="21">
        <v>6</v>
      </c>
      <c r="G2839" s="21">
        <v>2.6363636363636362</v>
      </c>
      <c r="H2839" s="21">
        <v>23.517241379310345</v>
      </c>
      <c r="I2839" s="21">
        <v>10.333333333333334</v>
      </c>
      <c r="J2839" s="21">
        <v>14.832412269391394</v>
      </c>
      <c r="K2839" s="21">
        <v>18.741068798885497</v>
      </c>
      <c r="L2839" s="18">
        <v>19.301500484579144</v>
      </c>
    </row>
    <row r="2840" spans="2:12" x14ac:dyDescent="0.2">
      <c r="B2840" s="7">
        <v>2837</v>
      </c>
      <c r="C2840" s="21">
        <v>4.8592728263907432</v>
      </c>
      <c r="D2840" s="21">
        <v>3.0348465784767051</v>
      </c>
      <c r="E2840" s="21">
        <v>3.4069923037459513</v>
      </c>
      <c r="F2840" s="21">
        <v>6</v>
      </c>
      <c r="G2840" s="21">
        <v>3.2727272727272729</v>
      </c>
      <c r="H2840" s="21">
        <v>18.944444444444443</v>
      </c>
      <c r="I2840" s="21">
        <v>10.333333333333334</v>
      </c>
      <c r="J2840" s="21">
        <v>12.759110717817197</v>
      </c>
      <c r="K2840" s="21">
        <v>18.197869109311362</v>
      </c>
      <c r="L2840" s="18">
        <v>20.429368798972352</v>
      </c>
    </row>
    <row r="2841" spans="2:12" x14ac:dyDescent="0.2">
      <c r="B2841" s="7">
        <v>2838</v>
      </c>
      <c r="C2841" s="21">
        <v>5.1998715158345723</v>
      </c>
      <c r="D2841" s="21">
        <v>3.1927920271889003</v>
      </c>
      <c r="E2841" s="21">
        <v>3.5294529228824985</v>
      </c>
      <c r="F2841" s="21">
        <v>5</v>
      </c>
      <c r="G2841" s="21">
        <v>2.6363636363636362</v>
      </c>
      <c r="H2841" s="21">
        <v>23.517241379310345</v>
      </c>
      <c r="I2841" s="21">
        <v>12.4</v>
      </c>
      <c r="J2841" s="21">
        <v>11.92337153162314</v>
      </c>
      <c r="K2841" s="21">
        <v>17.566461815664255</v>
      </c>
      <c r="L2841" s="18">
        <v>19.418740548092639</v>
      </c>
    </row>
    <row r="2842" spans="2:12" x14ac:dyDescent="0.2">
      <c r="B2842" s="7">
        <v>2839</v>
      </c>
      <c r="C2842" s="21">
        <v>5.100509185385584</v>
      </c>
      <c r="D2842" s="21">
        <v>3.1970779225464763</v>
      </c>
      <c r="E2842" s="21">
        <v>3.5048973194807149</v>
      </c>
      <c r="F2842" s="21">
        <v>6</v>
      </c>
      <c r="G2842" s="21">
        <v>3.6363636363636362</v>
      </c>
      <c r="H2842" s="21">
        <v>17.05</v>
      </c>
      <c r="I2842" s="21">
        <v>10.333333333333334</v>
      </c>
      <c r="J2842" s="21">
        <v>12.155649121787235</v>
      </c>
      <c r="K2842" s="21">
        <v>17.689533914558705</v>
      </c>
      <c r="L2842" s="18">
        <v>19.392708436276376</v>
      </c>
    </row>
    <row r="2843" spans="2:12" x14ac:dyDescent="0.2">
      <c r="B2843" s="7">
        <v>2840</v>
      </c>
      <c r="C2843" s="21">
        <v>5.3545891308607203</v>
      </c>
      <c r="D2843" s="21">
        <v>3.0084861958834601</v>
      </c>
      <c r="E2843" s="21">
        <v>3.3507701971281882</v>
      </c>
      <c r="F2843" s="21">
        <v>2</v>
      </c>
      <c r="G2843" s="21">
        <v>2.7272727272727271</v>
      </c>
      <c r="H2843" s="21">
        <v>22.733333333333334</v>
      </c>
      <c r="I2843" s="21">
        <v>31</v>
      </c>
      <c r="J2843" s="21">
        <v>11.578852921257441</v>
      </c>
      <c r="K2843" s="21">
        <v>18.503208621449996</v>
      </c>
      <c r="L2843" s="18">
        <v>20.608371108644334</v>
      </c>
    </row>
    <row r="2844" spans="2:12" x14ac:dyDescent="0.2">
      <c r="B2844" s="7">
        <v>2841</v>
      </c>
      <c r="C2844" s="21">
        <v>4.2921142887590751</v>
      </c>
      <c r="D2844" s="21">
        <v>3.2322792576799184</v>
      </c>
      <c r="E2844" s="21">
        <v>3.5768514722454823</v>
      </c>
      <c r="F2844" s="21">
        <v>2</v>
      </c>
      <c r="G2844" s="21">
        <v>2.2727272727272729</v>
      </c>
      <c r="H2844" s="21">
        <v>27.279999999999998</v>
      </c>
      <c r="I2844" s="21">
        <v>31</v>
      </c>
      <c r="J2844" s="21">
        <v>14.44509531406846</v>
      </c>
      <c r="K2844" s="21">
        <v>17.333680327821252</v>
      </c>
      <c r="L2844" s="18">
        <v>19.181510957844239</v>
      </c>
    </row>
    <row r="2845" spans="2:12" x14ac:dyDescent="0.2">
      <c r="B2845" s="7">
        <v>2842</v>
      </c>
      <c r="C2845" s="21">
        <v>5.3426951014274078</v>
      </c>
      <c r="D2845" s="21">
        <v>2.933912430421362</v>
      </c>
      <c r="E2845" s="21">
        <v>3.7089907275248284</v>
      </c>
      <c r="F2845" s="21">
        <v>7</v>
      </c>
      <c r="G2845" s="21">
        <v>2.5454545454545454</v>
      </c>
      <c r="H2845" s="21">
        <v>24.357142857142858</v>
      </c>
      <c r="I2845" s="21">
        <v>8.8571428571428577</v>
      </c>
      <c r="J2845" s="21">
        <v>11.604630027162782</v>
      </c>
      <c r="K2845" s="21">
        <v>16.716137772977209</v>
      </c>
      <c r="L2845" s="18">
        <v>21.132191730444966</v>
      </c>
    </row>
    <row r="2846" spans="2:12" x14ac:dyDescent="0.2">
      <c r="B2846" s="7">
        <v>2843</v>
      </c>
      <c r="C2846" s="21">
        <v>5.4284405587208964</v>
      </c>
      <c r="D2846" s="21">
        <v>3.0676386400891245</v>
      </c>
      <c r="E2846" s="21">
        <v>3.4218545261466744</v>
      </c>
      <c r="F2846" s="21">
        <v>3</v>
      </c>
      <c r="G2846" s="21">
        <v>3.0909090909090908</v>
      </c>
      <c r="H2846" s="21">
        <v>20.058823529411764</v>
      </c>
      <c r="I2846" s="21">
        <v>20.666666666666668</v>
      </c>
      <c r="J2846" s="21">
        <v>11.42132797243138</v>
      </c>
      <c r="K2846" s="21">
        <v>18.118829870251016</v>
      </c>
      <c r="L2846" s="18">
        <v>20.210985475850801</v>
      </c>
    </row>
    <row r="2847" spans="2:12" x14ac:dyDescent="0.2">
      <c r="B2847" s="7">
        <v>2844</v>
      </c>
      <c r="C2847" s="21">
        <v>6.3952282656384867</v>
      </c>
      <c r="D2847" s="21">
        <v>3.1149608649654672</v>
      </c>
      <c r="E2847" s="21">
        <v>3.6938869988838672</v>
      </c>
      <c r="F2847" s="21">
        <v>7</v>
      </c>
      <c r="G2847" s="21">
        <v>2.7272727272727271</v>
      </c>
      <c r="H2847" s="21">
        <v>22.733333333333334</v>
      </c>
      <c r="I2847" s="21">
        <v>8.8571428571428577</v>
      </c>
      <c r="J2847" s="21">
        <v>9.6947282293464845</v>
      </c>
      <c r="K2847" s="21">
        <v>16.784487456907513</v>
      </c>
      <c r="L2847" s="18">
        <v>19.903941875265691</v>
      </c>
    </row>
    <row r="2848" spans="2:12" x14ac:dyDescent="0.2">
      <c r="B2848" s="7">
        <v>2845</v>
      </c>
      <c r="C2848" s="21">
        <v>2.3465539542190363</v>
      </c>
      <c r="D2848" s="21">
        <v>2.9871275204099952</v>
      </c>
      <c r="E2848" s="21">
        <v>3.4010722783168621</v>
      </c>
      <c r="F2848" s="21">
        <v>7</v>
      </c>
      <c r="G2848" s="21">
        <v>3.1818181818181817</v>
      </c>
      <c r="H2848" s="21">
        <v>19.485714285714288</v>
      </c>
      <c r="I2848" s="21">
        <v>8.8571428571428577</v>
      </c>
      <c r="J2848" s="21">
        <v>26.421723603894037</v>
      </c>
      <c r="K2848" s="21">
        <v>18.229544957122418</v>
      </c>
      <c r="L2848" s="18">
        <v>20.75572588594753</v>
      </c>
    </row>
    <row r="2849" spans="2:12" x14ac:dyDescent="0.2">
      <c r="B2849" s="7">
        <v>2846</v>
      </c>
      <c r="C2849" s="21">
        <v>2.349662267205765</v>
      </c>
      <c r="D2849" s="21">
        <v>2.9637138480685423</v>
      </c>
      <c r="E2849" s="21">
        <v>3.4129085510322437</v>
      </c>
      <c r="F2849" s="21">
        <v>5</v>
      </c>
      <c r="G2849" s="21">
        <v>3</v>
      </c>
      <c r="H2849" s="21">
        <v>20.666666666666668</v>
      </c>
      <c r="I2849" s="21">
        <v>12.4</v>
      </c>
      <c r="J2849" s="21">
        <v>26.386770926755716</v>
      </c>
      <c r="K2849" s="21">
        <v>18.166323261503134</v>
      </c>
      <c r="L2849" s="18">
        <v>20.919698452131442</v>
      </c>
    </row>
    <row r="2850" spans="2:12" x14ac:dyDescent="0.2">
      <c r="B2850" s="7">
        <v>2847</v>
      </c>
      <c r="C2850" s="21">
        <v>4.9319109868783215</v>
      </c>
      <c r="D2850" s="21">
        <v>3.0978557233066977</v>
      </c>
      <c r="E2850" s="21">
        <v>3.3428395511531526</v>
      </c>
      <c r="F2850" s="21">
        <v>2</v>
      </c>
      <c r="G2850" s="21">
        <v>3.7272727272727271</v>
      </c>
      <c r="H2850" s="21">
        <v>16.634146341463417</v>
      </c>
      <c r="I2850" s="21">
        <v>31</v>
      </c>
      <c r="J2850" s="21">
        <v>12.571192011566133</v>
      </c>
      <c r="K2850" s="21">
        <v>18.547106150701236</v>
      </c>
      <c r="L2850" s="18">
        <v>20.013843618843641</v>
      </c>
    </row>
    <row r="2851" spans="2:12" x14ac:dyDescent="0.2">
      <c r="B2851" s="7">
        <v>2848</v>
      </c>
      <c r="C2851" s="21">
        <v>4.4350482943123666</v>
      </c>
      <c r="D2851" s="21">
        <v>3.0020671039787858</v>
      </c>
      <c r="E2851" s="21">
        <v>3.2597238796947159</v>
      </c>
      <c r="F2851" s="21">
        <v>2</v>
      </c>
      <c r="G2851" s="21">
        <v>2.7272727272727271</v>
      </c>
      <c r="H2851" s="21">
        <v>22.733333333333334</v>
      </c>
      <c r="I2851" s="21">
        <v>31</v>
      </c>
      <c r="J2851" s="21">
        <v>13.979554648708241</v>
      </c>
      <c r="K2851" s="21">
        <v>19.020015893434049</v>
      </c>
      <c r="L2851" s="18">
        <v>20.652436422166705</v>
      </c>
    </row>
    <row r="2852" spans="2:12" x14ac:dyDescent="0.2">
      <c r="B2852" s="7">
        <v>2849</v>
      </c>
      <c r="C2852" s="21">
        <v>5.5281602902963805</v>
      </c>
      <c r="D2852" s="21">
        <v>3.1228038807924836</v>
      </c>
      <c r="E2852" s="21">
        <v>3.5208107914697031</v>
      </c>
      <c r="F2852" s="21">
        <v>6</v>
      </c>
      <c r="G2852" s="21">
        <v>3.3636363636363638</v>
      </c>
      <c r="H2852" s="21">
        <v>18.432432432432432</v>
      </c>
      <c r="I2852" s="21">
        <v>10.333333333333334</v>
      </c>
      <c r="J2852" s="21">
        <v>11.215304322638591</v>
      </c>
      <c r="K2852" s="21">
        <v>17.609580199599179</v>
      </c>
      <c r="L2852" s="18">
        <v>19.853952526876604</v>
      </c>
    </row>
    <row r="2853" spans="2:12" x14ac:dyDescent="0.2">
      <c r="B2853" s="7">
        <v>2850</v>
      </c>
      <c r="C2853" s="21">
        <v>4.1790233417115807</v>
      </c>
      <c r="D2853" s="21">
        <v>2.9365980323286136</v>
      </c>
      <c r="E2853" s="21">
        <v>3.0692706548145696</v>
      </c>
      <c r="F2853" s="21">
        <v>2</v>
      </c>
      <c r="G2853" s="21">
        <v>2.8181818181818183</v>
      </c>
      <c r="H2853" s="21">
        <v>22</v>
      </c>
      <c r="I2853" s="21">
        <v>31</v>
      </c>
      <c r="J2853" s="21">
        <v>14.836002321682889</v>
      </c>
      <c r="K2853" s="21">
        <v>20.200238744909818</v>
      </c>
      <c r="L2853" s="18">
        <v>21.112865743779135</v>
      </c>
    </row>
    <row r="2854" spans="2:12" x14ac:dyDescent="0.2">
      <c r="B2854" s="7">
        <v>2851</v>
      </c>
      <c r="C2854" s="21">
        <v>3.3793263352934684</v>
      </c>
      <c r="D2854" s="21">
        <v>3.3116053044299965</v>
      </c>
      <c r="E2854" s="21">
        <v>3.5802402065360459</v>
      </c>
      <c r="F2854" s="21">
        <v>2</v>
      </c>
      <c r="G2854" s="21">
        <v>2.9090909090909092</v>
      </c>
      <c r="H2854" s="21">
        <v>21.3125</v>
      </c>
      <c r="I2854" s="21">
        <v>31</v>
      </c>
      <c r="J2854" s="21">
        <v>18.346851960544907</v>
      </c>
      <c r="K2854" s="21">
        <v>17.317273820570335</v>
      </c>
      <c r="L2854" s="18">
        <v>18.722037894148023</v>
      </c>
    </row>
    <row r="2855" spans="2:12" x14ac:dyDescent="0.2">
      <c r="B2855" s="7">
        <v>2852</v>
      </c>
      <c r="C2855" s="21">
        <v>5.8281693856135082</v>
      </c>
      <c r="D2855" s="21">
        <v>3.135342630840209</v>
      </c>
      <c r="E2855" s="21">
        <v>3.179831954944361</v>
      </c>
      <c r="F2855" s="21">
        <v>3</v>
      </c>
      <c r="G2855" s="21">
        <v>3.0909090909090908</v>
      </c>
      <c r="H2855" s="21">
        <v>20.058823529411764</v>
      </c>
      <c r="I2855" s="21">
        <v>20.666666666666668</v>
      </c>
      <c r="J2855" s="21">
        <v>10.637988688702723</v>
      </c>
      <c r="K2855" s="21">
        <v>19.497885699146906</v>
      </c>
      <c r="L2855" s="18">
        <v>19.774553310425674</v>
      </c>
    </row>
    <row r="2856" spans="2:12" x14ac:dyDescent="0.2">
      <c r="B2856" s="7">
        <v>2853</v>
      </c>
      <c r="C2856" s="21">
        <v>6.4522458518161772</v>
      </c>
      <c r="D2856" s="21">
        <v>3.1167453903330857</v>
      </c>
      <c r="E2856" s="21">
        <v>3.7467754189177542</v>
      </c>
      <c r="F2856" s="21">
        <v>3</v>
      </c>
      <c r="G2856" s="21">
        <v>2.8181818181818183</v>
      </c>
      <c r="H2856" s="21">
        <v>22</v>
      </c>
      <c r="I2856" s="21">
        <v>20.666666666666668</v>
      </c>
      <c r="J2856" s="21">
        <v>9.6090572839142894</v>
      </c>
      <c r="K2856" s="21">
        <v>16.54756238843601</v>
      </c>
      <c r="L2856" s="18">
        <v>19.892545663915804</v>
      </c>
    </row>
    <row r="2857" spans="2:12" x14ac:dyDescent="0.2">
      <c r="B2857" s="7">
        <v>2854</v>
      </c>
      <c r="C2857" s="21">
        <v>4.8536555400084316</v>
      </c>
      <c r="D2857" s="21">
        <v>2.9410131779560746</v>
      </c>
      <c r="E2857" s="21">
        <v>3.0939142470561802</v>
      </c>
      <c r="F2857" s="21">
        <v>7</v>
      </c>
      <c r="G2857" s="21">
        <v>2.1818181818181817</v>
      </c>
      <c r="H2857" s="21">
        <v>28.416666666666668</v>
      </c>
      <c r="I2857" s="21">
        <v>8.8571428571428577</v>
      </c>
      <c r="J2857" s="21">
        <v>12.773877233136387</v>
      </c>
      <c r="K2857" s="21">
        <v>20.039340152685941</v>
      </c>
      <c r="L2857" s="18">
        <v>21.081170415934125</v>
      </c>
    </row>
    <row r="2858" spans="2:12" x14ac:dyDescent="0.2">
      <c r="B2858" s="7">
        <v>2855</v>
      </c>
      <c r="C2858" s="21">
        <v>4.7015241385465778</v>
      </c>
      <c r="D2858" s="21">
        <v>3.1462648935633086</v>
      </c>
      <c r="E2858" s="21">
        <v>3.2563661907032171</v>
      </c>
      <c r="F2858" s="21">
        <v>6</v>
      </c>
      <c r="G2858" s="21">
        <v>3.6363636363636362</v>
      </c>
      <c r="H2858" s="21">
        <v>17.05</v>
      </c>
      <c r="I2858" s="21">
        <v>10.333333333333334</v>
      </c>
      <c r="J2858" s="21">
        <v>13.187212949026055</v>
      </c>
      <c r="K2858" s="21">
        <v>19.039627722768799</v>
      </c>
      <c r="L2858" s="18">
        <v>19.705905922556244</v>
      </c>
    </row>
    <row r="2859" spans="2:12" x14ac:dyDescent="0.2">
      <c r="B2859" s="7">
        <v>2856</v>
      </c>
      <c r="C2859" s="21">
        <v>2.7635454858747726</v>
      </c>
      <c r="D2859" s="21">
        <v>3.2304286819221191</v>
      </c>
      <c r="E2859" s="21">
        <v>3.4349077035718647</v>
      </c>
      <c r="F2859" s="21">
        <v>3</v>
      </c>
      <c r="G2859" s="21">
        <v>3.3636363636363638</v>
      </c>
      <c r="H2859" s="21">
        <v>18.432432432432432</v>
      </c>
      <c r="I2859" s="21">
        <v>20.666666666666668</v>
      </c>
      <c r="J2859" s="21">
        <v>22.434948263706442</v>
      </c>
      <c r="K2859" s="21">
        <v>18.049975530791681</v>
      </c>
      <c r="L2859" s="18">
        <v>19.192499232984066</v>
      </c>
    </row>
    <row r="2860" spans="2:12" x14ac:dyDescent="0.2">
      <c r="B2860" s="7">
        <v>2857</v>
      </c>
      <c r="C2860" s="21">
        <v>5.1940541552364445</v>
      </c>
      <c r="D2860" s="21">
        <v>3.0363015793636845</v>
      </c>
      <c r="E2860" s="21">
        <v>3.3821992708274631</v>
      </c>
      <c r="F2860" s="21">
        <v>6</v>
      </c>
      <c r="G2860" s="21">
        <v>3</v>
      </c>
      <c r="H2860" s="21">
        <v>20.666666666666668</v>
      </c>
      <c r="I2860" s="21">
        <v>10.333333333333334</v>
      </c>
      <c r="J2860" s="21">
        <v>11.936725753522227</v>
      </c>
      <c r="K2860" s="21">
        <v>18.331267626591249</v>
      </c>
      <c r="L2860" s="18">
        <v>20.419579010657202</v>
      </c>
    </row>
    <row r="2861" spans="2:12" x14ac:dyDescent="0.2">
      <c r="B2861" s="7">
        <v>2858</v>
      </c>
      <c r="C2861" s="21">
        <v>2.9306515258303207</v>
      </c>
      <c r="D2861" s="21">
        <v>3.1291695046853447</v>
      </c>
      <c r="E2861" s="21">
        <v>3.2379968145088438</v>
      </c>
      <c r="F2861" s="21">
        <v>2</v>
      </c>
      <c r="G2861" s="21">
        <v>3.4545454545454546</v>
      </c>
      <c r="H2861" s="21">
        <v>17.94736842105263</v>
      </c>
      <c r="I2861" s="21">
        <v>31</v>
      </c>
      <c r="J2861" s="21">
        <v>21.155705294041734</v>
      </c>
      <c r="K2861" s="21">
        <v>19.147640826016218</v>
      </c>
      <c r="L2861" s="18">
        <v>19.813563920767674</v>
      </c>
    </row>
    <row r="2862" spans="2:12" x14ac:dyDescent="0.2">
      <c r="B2862" s="7">
        <v>2859</v>
      </c>
      <c r="C2862" s="21">
        <v>4.2000497405287049</v>
      </c>
      <c r="D2862" s="21">
        <v>3.1931070343244028</v>
      </c>
      <c r="E2862" s="21">
        <v>3.275284368412513</v>
      </c>
      <c r="F2862" s="21">
        <v>5</v>
      </c>
      <c r="G2862" s="21">
        <v>2.7272727272727271</v>
      </c>
      <c r="H2862" s="21">
        <v>22.733333333333334</v>
      </c>
      <c r="I2862" s="21">
        <v>12.4</v>
      </c>
      <c r="J2862" s="21">
        <v>14.761729938987674</v>
      </c>
      <c r="K2862" s="21">
        <v>18.929654047123421</v>
      </c>
      <c r="L2862" s="18">
        <v>19.41682484599767</v>
      </c>
    </row>
    <row r="2863" spans="2:12" x14ac:dyDescent="0.2">
      <c r="B2863" s="7">
        <v>2860</v>
      </c>
      <c r="C2863" s="21">
        <v>4.8642351653284752</v>
      </c>
      <c r="D2863" s="21">
        <v>2.9095388897461461</v>
      </c>
      <c r="E2863" s="21">
        <v>3.088490204336515</v>
      </c>
      <c r="F2863" s="21">
        <v>6</v>
      </c>
      <c r="G2863" s="21">
        <v>3.0909090909090908</v>
      </c>
      <c r="H2863" s="21">
        <v>20.058823529411764</v>
      </c>
      <c r="I2863" s="21">
        <v>10.333333333333334</v>
      </c>
      <c r="J2863" s="21">
        <v>12.746094276429421</v>
      </c>
      <c r="K2863" s="21">
        <v>20.074533476889933</v>
      </c>
      <c r="L2863" s="18">
        <v>21.309218522048841</v>
      </c>
    </row>
    <row r="2864" spans="2:12" x14ac:dyDescent="0.2">
      <c r="B2864" s="7">
        <v>2861</v>
      </c>
      <c r="C2864" s="21">
        <v>4.7170552683671474</v>
      </c>
      <c r="D2864" s="21">
        <v>2.9571473391414425</v>
      </c>
      <c r="E2864" s="21">
        <v>3.1989173387727883</v>
      </c>
      <c r="F2864" s="21">
        <v>3</v>
      </c>
      <c r="G2864" s="21">
        <v>2.8181818181818183</v>
      </c>
      <c r="H2864" s="21">
        <v>22</v>
      </c>
      <c r="I2864" s="21">
        <v>20.666666666666668</v>
      </c>
      <c r="J2864" s="21">
        <v>13.143793420394219</v>
      </c>
      <c r="K2864" s="21">
        <v>19.381557393972948</v>
      </c>
      <c r="L2864" s="18">
        <v>20.966151797495705</v>
      </c>
    </row>
    <row r="2865" spans="2:12" x14ac:dyDescent="0.2">
      <c r="B2865" s="7">
        <v>2862</v>
      </c>
      <c r="C2865" s="21">
        <v>3.2095156647171792</v>
      </c>
      <c r="D2865" s="21">
        <v>3.2418809945800504</v>
      </c>
      <c r="E2865" s="21">
        <v>3.5803450562294694</v>
      </c>
      <c r="F2865" s="21">
        <v>3</v>
      </c>
      <c r="G2865" s="21">
        <v>3.3636363636363638</v>
      </c>
      <c r="H2865" s="21">
        <v>18.432432432432432</v>
      </c>
      <c r="I2865" s="21">
        <v>20.666666666666668</v>
      </c>
      <c r="J2865" s="21">
        <v>19.317556440548923</v>
      </c>
      <c r="K2865" s="21">
        <v>17.316766687648087</v>
      </c>
      <c r="L2865" s="18">
        <v>19.124699550555651</v>
      </c>
    </row>
    <row r="2866" spans="2:12" x14ac:dyDescent="0.2">
      <c r="B2866" s="7">
        <v>2863</v>
      </c>
      <c r="C2866" s="21">
        <v>2.3953163139051115</v>
      </c>
      <c r="D2866" s="21">
        <v>3.0349076699030073</v>
      </c>
      <c r="E2866" s="21">
        <v>3.5471474973930386</v>
      </c>
      <c r="F2866" s="21">
        <v>6</v>
      </c>
      <c r="G2866" s="21">
        <v>3.9090909090909092</v>
      </c>
      <c r="H2866" s="21">
        <v>15.86046511627907</v>
      </c>
      <c r="I2866" s="21">
        <v>10.333333333333334</v>
      </c>
      <c r="J2866" s="21">
        <v>25.883846588478619</v>
      </c>
      <c r="K2866" s="21">
        <v>17.4788333571036</v>
      </c>
      <c r="L2866" s="18">
        <v>20.428957564294357</v>
      </c>
    </row>
    <row r="2867" spans="2:12" x14ac:dyDescent="0.2">
      <c r="B2867" s="7">
        <v>2864</v>
      </c>
      <c r="C2867" s="21">
        <v>2.3194621820523715</v>
      </c>
      <c r="D2867" s="21">
        <v>3.0131996255579327</v>
      </c>
      <c r="E2867" s="21">
        <v>3.0831543550801803</v>
      </c>
      <c r="F2867" s="21">
        <v>3</v>
      </c>
      <c r="G2867" s="21">
        <v>3.5454545454545454</v>
      </c>
      <c r="H2867" s="21">
        <v>17.487179487179489</v>
      </c>
      <c r="I2867" s="21">
        <v>20.666666666666668</v>
      </c>
      <c r="J2867" s="21">
        <v>26.730334505880766</v>
      </c>
      <c r="K2867" s="21">
        <v>20.109275391237308</v>
      </c>
      <c r="L2867" s="18">
        <v>20.576134244182345</v>
      </c>
    </row>
    <row r="2868" spans="2:12" x14ac:dyDescent="0.2">
      <c r="B2868" s="7">
        <v>2865</v>
      </c>
      <c r="C2868" s="21">
        <v>3.515995267760518</v>
      </c>
      <c r="D2868" s="21">
        <v>3.0278870901097377</v>
      </c>
      <c r="E2868" s="21">
        <v>3.2491689056399653</v>
      </c>
      <c r="F2868" s="21">
        <v>6</v>
      </c>
      <c r="G2868" s="21">
        <v>2.6363636363636362</v>
      </c>
      <c r="H2868" s="21">
        <v>23.517241379310345</v>
      </c>
      <c r="I2868" s="21">
        <v>10.333333333333334</v>
      </c>
      <c r="J2868" s="21">
        <v>17.633698363732542</v>
      </c>
      <c r="K2868" s="21">
        <v>19.08180270110898</v>
      </c>
      <c r="L2868" s="18">
        <v>20.476324960239179</v>
      </c>
    </row>
    <row r="2869" spans="2:12" x14ac:dyDescent="0.2">
      <c r="B2869" s="7">
        <v>2866</v>
      </c>
      <c r="C2869" s="21">
        <v>4.0367002647162149</v>
      </c>
      <c r="D2869" s="21">
        <v>3.0318717621573961</v>
      </c>
      <c r="E2869" s="21">
        <v>3.4089109041605798</v>
      </c>
      <c r="F2869" s="21">
        <v>4</v>
      </c>
      <c r="G2869" s="21">
        <v>4</v>
      </c>
      <c r="H2869" s="21">
        <v>15.5</v>
      </c>
      <c r="I2869" s="21">
        <v>15.5</v>
      </c>
      <c r="J2869" s="21">
        <v>15.359079429782403</v>
      </c>
      <c r="K2869" s="21">
        <v>18.187626999675739</v>
      </c>
      <c r="L2869" s="18">
        <v>20.449413716588897</v>
      </c>
    </row>
    <row r="2870" spans="2:12" x14ac:dyDescent="0.2">
      <c r="B2870" s="7">
        <v>2867</v>
      </c>
      <c r="C2870" s="21">
        <v>6.1218635219913029</v>
      </c>
      <c r="D2870" s="21">
        <v>2.9672259720092091</v>
      </c>
      <c r="E2870" s="21">
        <v>3.1825077919600222</v>
      </c>
      <c r="F2870" s="21">
        <v>6</v>
      </c>
      <c r="G2870" s="21">
        <v>2.6363636363636362</v>
      </c>
      <c r="H2870" s="21">
        <v>23.517241379310345</v>
      </c>
      <c r="I2870" s="21">
        <v>10.333333333333334</v>
      </c>
      <c r="J2870" s="21">
        <v>10.127635119156137</v>
      </c>
      <c r="K2870" s="21">
        <v>19.481491972032483</v>
      </c>
      <c r="L2870" s="18">
        <v>20.894937084288763</v>
      </c>
    </row>
    <row r="2871" spans="2:12" x14ac:dyDescent="0.2">
      <c r="B2871" s="7">
        <v>2868</v>
      </c>
      <c r="C2871" s="21">
        <v>3.4935119037691962</v>
      </c>
      <c r="D2871" s="21">
        <v>3.0223518963887557</v>
      </c>
      <c r="E2871" s="21">
        <v>3.4328700127006964</v>
      </c>
      <c r="F2871" s="21">
        <v>4</v>
      </c>
      <c r="G2871" s="21">
        <v>3.5454545454545454</v>
      </c>
      <c r="H2871" s="21">
        <v>17.487179487179489</v>
      </c>
      <c r="I2871" s="21">
        <v>15.5</v>
      </c>
      <c r="J2871" s="21">
        <v>17.747184411510773</v>
      </c>
      <c r="K2871" s="21">
        <v>18.060689676747639</v>
      </c>
      <c r="L2871" s="18">
        <v>20.513825697821765</v>
      </c>
    </row>
    <row r="2872" spans="2:12" x14ac:dyDescent="0.2">
      <c r="B2872" s="7">
        <v>2869</v>
      </c>
      <c r="C2872" s="21">
        <v>2.5132784794350238</v>
      </c>
      <c r="D2872" s="21">
        <v>3.2045796039365935</v>
      </c>
      <c r="E2872" s="21">
        <v>3.1741885550122828</v>
      </c>
      <c r="F2872" s="21">
        <v>5</v>
      </c>
      <c r="G2872" s="21">
        <v>2.8181818181818183</v>
      </c>
      <c r="H2872" s="21">
        <v>22</v>
      </c>
      <c r="I2872" s="21">
        <v>12.4</v>
      </c>
      <c r="J2872" s="21">
        <v>24.668973417516941</v>
      </c>
      <c r="K2872" s="21">
        <v>19.532551052172792</v>
      </c>
      <c r="L2872" s="18">
        <v>19.347311554950142</v>
      </c>
    </row>
    <row r="2873" spans="2:12" x14ac:dyDescent="0.2">
      <c r="B2873" s="7">
        <v>2870</v>
      </c>
      <c r="C2873" s="21">
        <v>3.512813529101269</v>
      </c>
      <c r="D2873" s="21">
        <v>3.230404908595534</v>
      </c>
      <c r="E2873" s="21">
        <v>3.1983806644818733</v>
      </c>
      <c r="F2873" s="21">
        <v>5</v>
      </c>
      <c r="G2873" s="21">
        <v>3.5454545454545454</v>
      </c>
      <c r="H2873" s="21">
        <v>17.487179487179489</v>
      </c>
      <c r="I2873" s="21">
        <v>12.4</v>
      </c>
      <c r="J2873" s="21">
        <v>17.649670125206534</v>
      </c>
      <c r="K2873" s="21">
        <v>19.384809534559825</v>
      </c>
      <c r="L2873" s="18">
        <v>19.192640475201422</v>
      </c>
    </row>
    <row r="2874" spans="2:12" x14ac:dyDescent="0.2">
      <c r="B2874" s="7">
        <v>2871</v>
      </c>
      <c r="C2874" s="21">
        <v>4.6920480327698915</v>
      </c>
      <c r="D2874" s="21">
        <v>3.0852613556636026</v>
      </c>
      <c r="E2874" s="21">
        <v>3.255040506662604</v>
      </c>
      <c r="F2874" s="21">
        <v>7</v>
      </c>
      <c r="G2874" s="21">
        <v>3</v>
      </c>
      <c r="H2874" s="21">
        <v>20.666666666666668</v>
      </c>
      <c r="I2874" s="21">
        <v>8.8571428571428577</v>
      </c>
      <c r="J2874" s="21">
        <v>13.213845972373621</v>
      </c>
      <c r="K2874" s="21">
        <v>19.047382013555541</v>
      </c>
      <c r="L2874" s="18">
        <v>20.095542274299333</v>
      </c>
    </row>
    <row r="2875" spans="2:12" x14ac:dyDescent="0.2">
      <c r="B2875" s="7">
        <v>2872</v>
      </c>
      <c r="C2875" s="21">
        <v>4.8160918360076916</v>
      </c>
      <c r="D2875" s="21">
        <v>3.015673413586117</v>
      </c>
      <c r="E2875" s="21">
        <v>3.5121509522310563</v>
      </c>
      <c r="F2875" s="21">
        <v>3</v>
      </c>
      <c r="G2875" s="21">
        <v>2.4545454545454546</v>
      </c>
      <c r="H2875" s="21">
        <v>25.25925925925926</v>
      </c>
      <c r="I2875" s="21">
        <v>20.666666666666668</v>
      </c>
      <c r="J2875" s="21">
        <v>12.87350866867917</v>
      </c>
      <c r="K2875" s="21">
        <v>17.652999783683889</v>
      </c>
      <c r="L2875" s="18">
        <v>20.559255428880181</v>
      </c>
    </row>
    <row r="2876" spans="2:12" x14ac:dyDescent="0.2">
      <c r="B2876" s="7">
        <v>2873</v>
      </c>
      <c r="C2876" s="21">
        <v>4.5595356827375113</v>
      </c>
      <c r="D2876" s="21">
        <v>3.1696649565958683</v>
      </c>
      <c r="E2876" s="21">
        <v>3.2641366431088819</v>
      </c>
      <c r="F2876" s="21">
        <v>2</v>
      </c>
      <c r="G2876" s="21">
        <v>2.5454545454545454</v>
      </c>
      <c r="H2876" s="21">
        <v>24.357142857142858</v>
      </c>
      <c r="I2876" s="21">
        <v>31</v>
      </c>
      <c r="J2876" s="21">
        <v>13.597875817648095</v>
      </c>
      <c r="K2876" s="21">
        <v>18.99430286746481</v>
      </c>
      <c r="L2876" s="18">
        <v>19.560427000646236</v>
      </c>
    </row>
    <row r="2877" spans="2:12" x14ac:dyDescent="0.2">
      <c r="B2877" s="7">
        <v>2874</v>
      </c>
      <c r="C2877" s="21">
        <v>6.5420561626417797</v>
      </c>
      <c r="D2877" s="21">
        <v>2.8324282606930673</v>
      </c>
      <c r="E2877" s="21">
        <v>3.7257588280732867</v>
      </c>
      <c r="F2877" s="21">
        <v>4</v>
      </c>
      <c r="G2877" s="21">
        <v>3.1818181818181817</v>
      </c>
      <c r="H2877" s="21">
        <v>19.485714285714288</v>
      </c>
      <c r="I2877" s="21">
        <v>15.5</v>
      </c>
      <c r="J2877" s="21">
        <v>9.477142729842214</v>
      </c>
      <c r="K2877" s="21">
        <v>16.640905346002295</v>
      </c>
      <c r="L2877" s="18">
        <v>21.889345216753771</v>
      </c>
    </row>
    <row r="2878" spans="2:12" x14ac:dyDescent="0.2">
      <c r="B2878" s="7">
        <v>2875</v>
      </c>
      <c r="C2878" s="21">
        <v>3.020105571571734</v>
      </c>
      <c r="D2878" s="21">
        <v>3.1305604163939953</v>
      </c>
      <c r="E2878" s="21">
        <v>3.2948887235671593</v>
      </c>
      <c r="F2878" s="21">
        <v>6</v>
      </c>
      <c r="G2878" s="21">
        <v>3.6363636363636362</v>
      </c>
      <c r="H2878" s="21">
        <v>17.05</v>
      </c>
      <c r="I2878" s="21">
        <v>10.333333333333334</v>
      </c>
      <c r="J2878" s="21">
        <v>20.529083679592613</v>
      </c>
      <c r="K2878" s="21">
        <v>18.817023942731723</v>
      </c>
      <c r="L2878" s="18">
        <v>19.804760730801057</v>
      </c>
    </row>
    <row r="2879" spans="2:12" x14ac:dyDescent="0.2">
      <c r="B2879" s="7">
        <v>2876</v>
      </c>
      <c r="C2879" s="21">
        <v>5.4151912118872101</v>
      </c>
      <c r="D2879" s="21">
        <v>3.1740541510209312</v>
      </c>
      <c r="E2879" s="21">
        <v>3.4461814890726012</v>
      </c>
      <c r="F2879" s="21">
        <v>3</v>
      </c>
      <c r="G2879" s="21">
        <v>3.1818181818181817</v>
      </c>
      <c r="H2879" s="21">
        <v>19.485714285714288</v>
      </c>
      <c r="I2879" s="21">
        <v>20.666666666666668</v>
      </c>
      <c r="J2879" s="21">
        <v>11.449272532408475</v>
      </c>
      <c r="K2879" s="21">
        <v>17.990927116460359</v>
      </c>
      <c r="L2879" s="18">
        <v>19.533378149852222</v>
      </c>
    </row>
    <row r="2880" spans="2:12" x14ac:dyDescent="0.2">
      <c r="B2880" s="7">
        <v>2877</v>
      </c>
      <c r="C2880" s="21">
        <v>3.7415832599481469</v>
      </c>
      <c r="D2880" s="21">
        <v>3.0841938153058694</v>
      </c>
      <c r="E2880" s="21">
        <v>3.5013175592417829</v>
      </c>
      <c r="F2880" s="21">
        <v>5</v>
      </c>
      <c r="G2880" s="21">
        <v>2.8181818181818183</v>
      </c>
      <c r="H2880" s="21">
        <v>22</v>
      </c>
      <c r="I2880" s="21">
        <v>12.4</v>
      </c>
      <c r="J2880" s="21">
        <v>16.570525281016796</v>
      </c>
      <c r="K2880" s="21">
        <v>17.707619760552717</v>
      </c>
      <c r="L2880" s="18">
        <v>20.102497998768364</v>
      </c>
    </row>
    <row r="2881" spans="2:12" x14ac:dyDescent="0.2">
      <c r="B2881" s="7">
        <v>2878</v>
      </c>
      <c r="C2881" s="21">
        <v>6.3163684224590346</v>
      </c>
      <c r="D2881" s="21">
        <v>3.0508614451087817</v>
      </c>
      <c r="E2881" s="21">
        <v>3.5263167506946749</v>
      </c>
      <c r="F2881" s="21">
        <v>2</v>
      </c>
      <c r="G2881" s="21">
        <v>3.3636363636363638</v>
      </c>
      <c r="H2881" s="21">
        <v>18.432432432432432</v>
      </c>
      <c r="I2881" s="21">
        <v>31</v>
      </c>
      <c r="J2881" s="21">
        <v>9.8157668858496834</v>
      </c>
      <c r="K2881" s="21">
        <v>17.582084759625229</v>
      </c>
      <c r="L2881" s="18">
        <v>20.322129049616453</v>
      </c>
    </row>
    <row r="2882" spans="2:12" x14ac:dyDescent="0.2">
      <c r="B2882" s="7">
        <v>2879</v>
      </c>
      <c r="C2882" s="21">
        <v>5.9710081485443567</v>
      </c>
      <c r="D2882" s="21">
        <v>2.9902253690633946</v>
      </c>
      <c r="E2882" s="21">
        <v>3.2844823935293239</v>
      </c>
      <c r="F2882" s="21">
        <v>5</v>
      </c>
      <c r="G2882" s="21">
        <v>2.8181818181818183</v>
      </c>
      <c r="H2882" s="21">
        <v>22</v>
      </c>
      <c r="I2882" s="21">
        <v>12.4</v>
      </c>
      <c r="J2882" s="21">
        <v>10.383506178117456</v>
      </c>
      <c r="K2882" s="21">
        <v>18.876642518207628</v>
      </c>
      <c r="L2882" s="18">
        <v>20.73422312627218</v>
      </c>
    </row>
    <row r="2883" spans="2:12" x14ac:dyDescent="0.2">
      <c r="B2883" s="7">
        <v>2880</v>
      </c>
      <c r="C2883" s="21">
        <v>4.1213706514340824</v>
      </c>
      <c r="D2883" s="21">
        <v>3.2891881861252452</v>
      </c>
      <c r="E2883" s="21">
        <v>3.2553177917009544</v>
      </c>
      <c r="F2883" s="21">
        <v>4</v>
      </c>
      <c r="G2883" s="21">
        <v>2.7272727272727271</v>
      </c>
      <c r="H2883" s="21">
        <v>22.733333333333334</v>
      </c>
      <c r="I2883" s="21">
        <v>15.5</v>
      </c>
      <c r="J2883" s="21">
        <v>15.043538968868603</v>
      </c>
      <c r="K2883" s="21">
        <v>19.045759574706231</v>
      </c>
      <c r="L2883" s="18">
        <v>18.849635986634659</v>
      </c>
    </row>
    <row r="2884" spans="2:12" x14ac:dyDescent="0.2">
      <c r="B2884" s="7">
        <v>2881</v>
      </c>
      <c r="C2884" s="21">
        <v>4.1492397589050904</v>
      </c>
      <c r="D2884" s="21">
        <v>3.0751270952922201</v>
      </c>
      <c r="E2884" s="21">
        <v>3.3394353783640796</v>
      </c>
      <c r="F2884" s="21">
        <v>7</v>
      </c>
      <c r="G2884" s="21">
        <v>3.5454545454545454</v>
      </c>
      <c r="H2884" s="21">
        <v>17.487179487179489</v>
      </c>
      <c r="I2884" s="21">
        <v>8.8571428571428577</v>
      </c>
      <c r="J2884" s="21">
        <v>14.942496361396257</v>
      </c>
      <c r="K2884" s="21">
        <v>18.566012806144649</v>
      </c>
      <c r="L2884" s="18">
        <v>20.161768303793743</v>
      </c>
    </row>
    <row r="2885" spans="2:12" x14ac:dyDescent="0.2">
      <c r="B2885" s="7">
        <v>2882</v>
      </c>
      <c r="C2885" s="21">
        <v>6.1368902938397394</v>
      </c>
      <c r="D2885" s="21">
        <v>3.1372278238936353</v>
      </c>
      <c r="E2885" s="21">
        <v>3.5309526750821068</v>
      </c>
      <c r="F2885" s="21">
        <v>6</v>
      </c>
      <c r="G2885" s="21">
        <v>3</v>
      </c>
      <c r="H2885" s="21">
        <v>20.666666666666668</v>
      </c>
      <c r="I2885" s="21">
        <v>10.333333333333334</v>
      </c>
      <c r="J2885" s="21">
        <v>10.102836621054822</v>
      </c>
      <c r="K2885" s="21">
        <v>17.55900056025483</v>
      </c>
      <c r="L2885" s="18">
        <v>19.76267057425602</v>
      </c>
    </row>
    <row r="2886" spans="2:12" x14ac:dyDescent="0.2">
      <c r="B2886" s="7">
        <v>2883</v>
      </c>
      <c r="C2886" s="21">
        <v>5.3172851808374393</v>
      </c>
      <c r="D2886" s="21">
        <v>3.1400602481467623</v>
      </c>
      <c r="E2886" s="21">
        <v>3.1488272136620528</v>
      </c>
      <c r="F2886" s="21">
        <v>5</v>
      </c>
      <c r="G2886" s="21">
        <v>2.0909090909090908</v>
      </c>
      <c r="H2886" s="21">
        <v>29.65217391304348</v>
      </c>
      <c r="I2886" s="21">
        <v>12.4</v>
      </c>
      <c r="J2886" s="21">
        <v>11.660085530758646</v>
      </c>
      <c r="K2886" s="21">
        <v>19.689870479712557</v>
      </c>
      <c r="L2886" s="18">
        <v>19.744844079533788</v>
      </c>
    </row>
    <row r="2887" spans="2:12" x14ac:dyDescent="0.2">
      <c r="B2887" s="7">
        <v>2884</v>
      </c>
      <c r="C2887" s="21">
        <v>4.7604140313586818</v>
      </c>
      <c r="D2887" s="21">
        <v>3.0462282988500804</v>
      </c>
      <c r="E2887" s="21">
        <v>3.2578280721576593</v>
      </c>
      <c r="F2887" s="21">
        <v>7</v>
      </c>
      <c r="G2887" s="21">
        <v>2.4545454545454546</v>
      </c>
      <c r="H2887" s="21">
        <v>25.25925925925926</v>
      </c>
      <c r="I2887" s="21">
        <v>8.8571428571428577</v>
      </c>
      <c r="J2887" s="21">
        <v>13.024077231850445</v>
      </c>
      <c r="K2887" s="21">
        <v>19.031084092457156</v>
      </c>
      <c r="L2887" s="18">
        <v>20.35303789391109</v>
      </c>
    </row>
    <row r="2888" spans="2:12" x14ac:dyDescent="0.2">
      <c r="B2888" s="7">
        <v>2885</v>
      </c>
      <c r="C2888" s="21">
        <v>4.8729809827548092</v>
      </c>
      <c r="D2888" s="21">
        <v>3.1930955554018423</v>
      </c>
      <c r="E2888" s="21">
        <v>3.2670395878452227</v>
      </c>
      <c r="F2888" s="21">
        <v>2</v>
      </c>
      <c r="G2888" s="21">
        <v>2.7272727272727271</v>
      </c>
      <c r="H2888" s="21">
        <v>22.733333333333334</v>
      </c>
      <c r="I2888" s="21">
        <v>31</v>
      </c>
      <c r="J2888" s="21">
        <v>12.72321813268189</v>
      </c>
      <c r="K2888" s="21">
        <v>18.97742538249808</v>
      </c>
      <c r="L2888" s="18">
        <v>19.416894647926522</v>
      </c>
    </row>
    <row r="2889" spans="2:12" x14ac:dyDescent="0.2">
      <c r="B2889" s="7">
        <v>2886</v>
      </c>
      <c r="C2889" s="21">
        <v>5.5417529692707399</v>
      </c>
      <c r="D2889" s="21">
        <v>3.2348224148407296</v>
      </c>
      <c r="E2889" s="21">
        <v>3.397529960143423</v>
      </c>
      <c r="F2889" s="21">
        <v>5</v>
      </c>
      <c r="G2889" s="21">
        <v>3.1818181818181817</v>
      </c>
      <c r="H2889" s="21">
        <v>19.485714285714288</v>
      </c>
      <c r="I2889" s="21">
        <v>12.4</v>
      </c>
      <c r="J2889" s="21">
        <v>11.187795692769541</v>
      </c>
      <c r="K2889" s="21">
        <v>18.248551367412443</v>
      </c>
      <c r="L2889" s="18">
        <v>19.166430811025727</v>
      </c>
    </row>
    <row r="2890" spans="2:12" x14ac:dyDescent="0.2">
      <c r="B2890" s="7">
        <v>2887</v>
      </c>
      <c r="C2890" s="21">
        <v>6.5085925067512713</v>
      </c>
      <c r="D2890" s="21">
        <v>3.1283408832519441</v>
      </c>
      <c r="E2890" s="21">
        <v>3.2849457351313487</v>
      </c>
      <c r="F2890" s="21">
        <v>4</v>
      </c>
      <c r="G2890" s="21">
        <v>3</v>
      </c>
      <c r="H2890" s="21">
        <v>20.666666666666668</v>
      </c>
      <c r="I2890" s="21">
        <v>15.5</v>
      </c>
      <c r="J2890" s="21">
        <v>9.5258690624260574</v>
      </c>
      <c r="K2890" s="21">
        <v>18.873979967745473</v>
      </c>
      <c r="L2890" s="18">
        <v>19.818812052077373</v>
      </c>
    </row>
    <row r="2891" spans="2:12" x14ac:dyDescent="0.2">
      <c r="B2891" s="7">
        <v>2888</v>
      </c>
      <c r="C2891" s="21">
        <v>5.8650492654500415</v>
      </c>
      <c r="D2891" s="21">
        <v>3.0720036365985757</v>
      </c>
      <c r="E2891" s="21">
        <v>3.181744571129677</v>
      </c>
      <c r="F2891" s="21">
        <v>5</v>
      </c>
      <c r="G2891" s="21">
        <v>3.0909090909090908</v>
      </c>
      <c r="H2891" s="21">
        <v>20.058823529411764</v>
      </c>
      <c r="I2891" s="21">
        <v>12.4</v>
      </c>
      <c r="J2891" s="21">
        <v>10.571096199520596</v>
      </c>
      <c r="K2891" s="21">
        <v>19.486165094009078</v>
      </c>
      <c r="L2891" s="18">
        <v>20.182267775128174</v>
      </c>
    </row>
    <row r="2892" spans="2:12" x14ac:dyDescent="0.2">
      <c r="B2892" s="7">
        <v>2889</v>
      </c>
      <c r="C2892" s="21">
        <v>4.2277639992785456</v>
      </c>
      <c r="D2892" s="21">
        <v>3.2109767394227546</v>
      </c>
      <c r="E2892" s="21">
        <v>3.2459791945696614</v>
      </c>
      <c r="F2892" s="21">
        <v>5</v>
      </c>
      <c r="G2892" s="21">
        <v>2.9090909090909092</v>
      </c>
      <c r="H2892" s="21">
        <v>21.3125</v>
      </c>
      <c r="I2892" s="21">
        <v>12.4</v>
      </c>
      <c r="J2892" s="21">
        <v>14.664962379778082</v>
      </c>
      <c r="K2892" s="21">
        <v>19.100553726198392</v>
      </c>
      <c r="L2892" s="18">
        <v>19.308766469341005</v>
      </c>
    </row>
    <row r="2893" spans="2:12" x14ac:dyDescent="0.2">
      <c r="B2893" s="7">
        <v>2890</v>
      </c>
      <c r="C2893" s="21">
        <v>4.2885554310101277</v>
      </c>
      <c r="D2893" s="21">
        <v>3.244468503281257</v>
      </c>
      <c r="E2893" s="21">
        <v>3.408006322379868</v>
      </c>
      <c r="F2893" s="21">
        <v>3</v>
      </c>
      <c r="G2893" s="21">
        <v>2.7272727272727271</v>
      </c>
      <c r="H2893" s="21">
        <v>22.733333333333334</v>
      </c>
      <c r="I2893" s="21">
        <v>20.666666666666668</v>
      </c>
      <c r="J2893" s="21">
        <v>14.457082576497443</v>
      </c>
      <c r="K2893" s="21">
        <v>18.192454513025773</v>
      </c>
      <c r="L2893" s="18">
        <v>19.109447336997412</v>
      </c>
    </row>
    <row r="2894" spans="2:12" x14ac:dyDescent="0.2">
      <c r="B2894" s="7">
        <v>2891</v>
      </c>
      <c r="C2894" s="21">
        <v>5.3547209064589758</v>
      </c>
      <c r="D2894" s="21">
        <v>3.0964502831059373</v>
      </c>
      <c r="E2894" s="21">
        <v>3.6549227732131309</v>
      </c>
      <c r="F2894" s="21">
        <v>2</v>
      </c>
      <c r="G2894" s="21">
        <v>3.2727272727272729</v>
      </c>
      <c r="H2894" s="21">
        <v>18.944444444444443</v>
      </c>
      <c r="I2894" s="21">
        <v>31</v>
      </c>
      <c r="J2894" s="21">
        <v>11.578567974516526</v>
      </c>
      <c r="K2894" s="21">
        <v>16.963422716998835</v>
      </c>
      <c r="L2894" s="18">
        <v>20.022927653083467</v>
      </c>
    </row>
    <row r="2895" spans="2:12" x14ac:dyDescent="0.2">
      <c r="B2895" s="7">
        <v>2892</v>
      </c>
      <c r="C2895" s="21">
        <v>4.1018130459277025</v>
      </c>
      <c r="D2895" s="21">
        <v>3.0401571248056047</v>
      </c>
      <c r="E2895" s="21">
        <v>3.1324253561256414</v>
      </c>
      <c r="F2895" s="21">
        <v>5</v>
      </c>
      <c r="G2895" s="21">
        <v>2.4545454545454546</v>
      </c>
      <c r="H2895" s="21">
        <v>25.25925925925926</v>
      </c>
      <c r="I2895" s="21">
        <v>12.4</v>
      </c>
      <c r="J2895" s="21">
        <v>15.115267152790853</v>
      </c>
      <c r="K2895" s="21">
        <v>19.792969648504268</v>
      </c>
      <c r="L2895" s="18">
        <v>20.393682778472982</v>
      </c>
    </row>
    <row r="2896" spans="2:12" x14ac:dyDescent="0.2">
      <c r="B2896" s="7">
        <v>2893</v>
      </c>
      <c r="C2896" s="21">
        <v>4.1022473917244824</v>
      </c>
      <c r="D2896" s="21">
        <v>3.065986063118463</v>
      </c>
      <c r="E2896" s="21">
        <v>3.6935829500480715</v>
      </c>
      <c r="F2896" s="21">
        <v>6</v>
      </c>
      <c r="G2896" s="21">
        <v>3.2727272727272729</v>
      </c>
      <c r="H2896" s="21">
        <v>18.944444444444443</v>
      </c>
      <c r="I2896" s="21">
        <v>10.333333333333334</v>
      </c>
      <c r="J2896" s="21">
        <v>15.113666748883409</v>
      </c>
      <c r="K2896" s="21">
        <v>16.785869124502288</v>
      </c>
      <c r="L2896" s="18">
        <v>20.221879266123871</v>
      </c>
    </row>
    <row r="2897" spans="2:12" x14ac:dyDescent="0.2">
      <c r="B2897" s="7">
        <v>2894</v>
      </c>
      <c r="C2897" s="21">
        <v>4.4333314447839989</v>
      </c>
      <c r="D2897" s="21">
        <v>2.9426522579962482</v>
      </c>
      <c r="E2897" s="21">
        <v>3.1377658101653738</v>
      </c>
      <c r="F2897" s="21">
        <v>5</v>
      </c>
      <c r="G2897" s="21">
        <v>3</v>
      </c>
      <c r="H2897" s="21">
        <v>20.666666666666668</v>
      </c>
      <c r="I2897" s="21">
        <v>12.4</v>
      </c>
      <c r="J2897" s="21">
        <v>13.984968363451737</v>
      </c>
      <c r="K2897" s="21">
        <v>19.759282161574809</v>
      </c>
      <c r="L2897" s="18">
        <v>21.069428041156961</v>
      </c>
    </row>
    <row r="2898" spans="2:12" x14ac:dyDescent="0.2">
      <c r="B2898" s="7">
        <v>2895</v>
      </c>
      <c r="C2898" s="21">
        <v>4.4695077628119249</v>
      </c>
      <c r="D2898" s="21">
        <v>3.1029743471048645</v>
      </c>
      <c r="E2898" s="21">
        <v>3.58963047950225</v>
      </c>
      <c r="F2898" s="21">
        <v>6</v>
      </c>
      <c r="G2898" s="21">
        <v>3.1818181818181817</v>
      </c>
      <c r="H2898" s="21">
        <v>19.485714285714288</v>
      </c>
      <c r="I2898" s="21">
        <v>10.333333333333334</v>
      </c>
      <c r="J2898" s="21">
        <v>13.871773647170849</v>
      </c>
      <c r="K2898" s="21">
        <v>17.27197279888183</v>
      </c>
      <c r="L2898" s="18">
        <v>19.980829057722378</v>
      </c>
    </row>
    <row r="2899" spans="2:12" x14ac:dyDescent="0.2">
      <c r="B2899" s="7">
        <v>2896</v>
      </c>
      <c r="C2899" s="21">
        <v>4.3984367692598543</v>
      </c>
      <c r="D2899" s="21">
        <v>2.8333485589266125</v>
      </c>
      <c r="E2899" s="21">
        <v>3.2972650317489922</v>
      </c>
      <c r="F2899" s="21">
        <v>4</v>
      </c>
      <c r="G2899" s="21">
        <v>2.4545454545454546</v>
      </c>
      <c r="H2899" s="21">
        <v>25.25925925925926</v>
      </c>
      <c r="I2899" s="21">
        <v>15.5</v>
      </c>
      <c r="J2899" s="21">
        <v>14.095917084294708</v>
      </c>
      <c r="K2899" s="21">
        <v>18.803462688928249</v>
      </c>
      <c r="L2899" s="18">
        <v>21.882235351759235</v>
      </c>
    </row>
    <row r="2900" spans="2:12" x14ac:dyDescent="0.2">
      <c r="B2900" s="7">
        <v>2897</v>
      </c>
      <c r="C2900" s="21">
        <v>6.4061178256861266</v>
      </c>
      <c r="D2900" s="21">
        <v>3.052489538472968</v>
      </c>
      <c r="E2900" s="21">
        <v>3.3471566391398908</v>
      </c>
      <c r="F2900" s="21">
        <v>2</v>
      </c>
      <c r="G2900" s="21">
        <v>3.5454545454545454</v>
      </c>
      <c r="H2900" s="21">
        <v>17.487179487179489</v>
      </c>
      <c r="I2900" s="21">
        <v>31</v>
      </c>
      <c r="J2900" s="21">
        <v>9.6782484629619656</v>
      </c>
      <c r="K2900" s="21">
        <v>18.523184506815301</v>
      </c>
      <c r="L2900" s="18">
        <v>20.311289922066692</v>
      </c>
    </row>
    <row r="2901" spans="2:12" x14ac:dyDescent="0.2">
      <c r="B2901" s="7">
        <v>2898</v>
      </c>
      <c r="C2901" s="21">
        <v>2.7991679896169357</v>
      </c>
      <c r="D2901" s="21">
        <v>2.8695095646105528</v>
      </c>
      <c r="E2901" s="21">
        <v>3.1851032299419137</v>
      </c>
      <c r="F2901" s="21">
        <v>3</v>
      </c>
      <c r="G2901" s="21">
        <v>2.6363636363636362</v>
      </c>
      <c r="H2901" s="21">
        <v>23.517241379310345</v>
      </c>
      <c r="I2901" s="21">
        <v>20.666666666666668</v>
      </c>
      <c r="J2901" s="21">
        <v>22.149438772513491</v>
      </c>
      <c r="K2901" s="21">
        <v>19.465617132017002</v>
      </c>
      <c r="L2901" s="18">
        <v>21.606479645386575</v>
      </c>
    </row>
    <row r="2902" spans="2:12" x14ac:dyDescent="0.2">
      <c r="B2902" s="7">
        <v>2899</v>
      </c>
      <c r="C2902" s="21">
        <v>2.3526410818915222</v>
      </c>
      <c r="D2902" s="21">
        <v>3.0554969233908884</v>
      </c>
      <c r="E2902" s="21">
        <v>3.0624475502690482</v>
      </c>
      <c r="F2902" s="21">
        <v>6</v>
      </c>
      <c r="G2902" s="21">
        <v>2.4545454545454546</v>
      </c>
      <c r="H2902" s="21">
        <v>25.25925925925926</v>
      </c>
      <c r="I2902" s="21">
        <v>10.333333333333334</v>
      </c>
      <c r="J2902" s="21">
        <v>26.353361112844308</v>
      </c>
      <c r="K2902" s="21">
        <v>20.245244688207983</v>
      </c>
      <c r="L2902" s="18">
        <v>20.291298454718937</v>
      </c>
    </row>
    <row r="2903" spans="2:12" x14ac:dyDescent="0.2">
      <c r="B2903" s="7">
        <v>2900</v>
      </c>
      <c r="C2903" s="21">
        <v>4.9145369288361369</v>
      </c>
      <c r="D2903" s="21">
        <v>3.1442000147011853</v>
      </c>
      <c r="E2903" s="21">
        <v>3.3495372170539377</v>
      </c>
      <c r="F2903" s="21">
        <v>7</v>
      </c>
      <c r="G2903" s="21">
        <v>2.1818181818181817</v>
      </c>
      <c r="H2903" s="21">
        <v>28.416666666666668</v>
      </c>
      <c r="I2903" s="21">
        <v>8.8571428571428577</v>
      </c>
      <c r="J2903" s="21">
        <v>12.615634168137763</v>
      </c>
      <c r="K2903" s="21">
        <v>18.510019737751016</v>
      </c>
      <c r="L2903" s="18">
        <v>19.718847309366318</v>
      </c>
    </row>
    <row r="2904" spans="2:12" x14ac:dyDescent="0.2">
      <c r="B2904" s="7">
        <v>2901</v>
      </c>
      <c r="C2904" s="21">
        <v>3.2969263345493056</v>
      </c>
      <c r="D2904" s="21">
        <v>3.0849082345199093</v>
      </c>
      <c r="E2904" s="21">
        <v>3.5095250429580878</v>
      </c>
      <c r="F2904" s="21">
        <v>5</v>
      </c>
      <c r="G2904" s="21">
        <v>3.5454545454545454</v>
      </c>
      <c r="H2904" s="21">
        <v>17.487179487179489</v>
      </c>
      <c r="I2904" s="21">
        <v>12.4</v>
      </c>
      <c r="J2904" s="21">
        <v>18.805394391220297</v>
      </c>
      <c r="K2904" s="21">
        <v>17.666208173782344</v>
      </c>
      <c r="L2904" s="18">
        <v>20.097842556943608</v>
      </c>
    </row>
    <row r="2905" spans="2:12" x14ac:dyDescent="0.2">
      <c r="B2905" s="7">
        <v>2902</v>
      </c>
      <c r="C2905" s="21">
        <v>3.4311073399775567</v>
      </c>
      <c r="D2905" s="21">
        <v>3.2182388572144136</v>
      </c>
      <c r="E2905" s="21">
        <v>3.5683700222796908</v>
      </c>
      <c r="F2905" s="21">
        <v>3</v>
      </c>
      <c r="G2905" s="21">
        <v>2.9090909090909092</v>
      </c>
      <c r="H2905" s="21">
        <v>21.3125</v>
      </c>
      <c r="I2905" s="21">
        <v>20.666666666666668</v>
      </c>
      <c r="J2905" s="21">
        <v>18.069968047226862</v>
      </c>
      <c r="K2905" s="21">
        <v>17.374879738618208</v>
      </c>
      <c r="L2905" s="18">
        <v>19.265195266974331</v>
      </c>
    </row>
    <row r="2906" spans="2:12" x14ac:dyDescent="0.2">
      <c r="B2906" s="7">
        <v>2903</v>
      </c>
      <c r="C2906" s="21">
        <v>4.2994006571255072</v>
      </c>
      <c r="D2906" s="21">
        <v>3.1129350255736594</v>
      </c>
      <c r="E2906" s="21">
        <v>3.2740176013535822</v>
      </c>
      <c r="F2906" s="21">
        <v>7</v>
      </c>
      <c r="G2906" s="21">
        <v>2.7272727272727271</v>
      </c>
      <c r="H2906" s="21">
        <v>22.733333333333334</v>
      </c>
      <c r="I2906" s="21">
        <v>8.8571428571428577</v>
      </c>
      <c r="J2906" s="21">
        <v>14.420614626191165</v>
      </c>
      <c r="K2906" s="21">
        <v>18.936978217333724</v>
      </c>
      <c r="L2906" s="18">
        <v>19.91689498516741</v>
      </c>
    </row>
    <row r="2907" spans="2:12" x14ac:dyDescent="0.2">
      <c r="B2907" s="7">
        <v>2904</v>
      </c>
      <c r="C2907" s="21">
        <v>3.4893054495631306</v>
      </c>
      <c r="D2907" s="21">
        <v>3.0275986053886537</v>
      </c>
      <c r="E2907" s="21">
        <v>3.2002099302061384</v>
      </c>
      <c r="F2907" s="21">
        <v>4</v>
      </c>
      <c r="G2907" s="21">
        <v>3.3636363636363638</v>
      </c>
      <c r="H2907" s="21">
        <v>18.432432432432432</v>
      </c>
      <c r="I2907" s="21">
        <v>15.5</v>
      </c>
      <c r="J2907" s="21">
        <v>17.768579133065735</v>
      </c>
      <c r="K2907" s="21">
        <v>19.373729021585259</v>
      </c>
      <c r="L2907" s="18">
        <v>20.478276046781652</v>
      </c>
    </row>
    <row r="2908" spans="2:12" x14ac:dyDescent="0.2">
      <c r="B2908" s="7">
        <v>2905</v>
      </c>
      <c r="C2908" s="21">
        <v>3.7974726906064546</v>
      </c>
      <c r="D2908" s="21">
        <v>3.1816253608303744</v>
      </c>
      <c r="E2908" s="21">
        <v>3.359971151119725</v>
      </c>
      <c r="F2908" s="21">
        <v>2</v>
      </c>
      <c r="G2908" s="21">
        <v>2.6363636363636362</v>
      </c>
      <c r="H2908" s="21">
        <v>23.517241379310345</v>
      </c>
      <c r="I2908" s="21">
        <v>31</v>
      </c>
      <c r="J2908" s="21">
        <v>16.326648023925255</v>
      </c>
      <c r="K2908" s="21">
        <v>18.452539385446279</v>
      </c>
      <c r="L2908" s="18">
        <v>19.486895208749086</v>
      </c>
    </row>
    <row r="2909" spans="2:12" x14ac:dyDescent="0.2">
      <c r="B2909" s="7">
        <v>2906</v>
      </c>
      <c r="C2909" s="21">
        <v>4.0850631046833161</v>
      </c>
      <c r="D2909" s="21">
        <v>2.9649844412986579</v>
      </c>
      <c r="E2909" s="21">
        <v>3.3327092718376519</v>
      </c>
      <c r="F2909" s="21">
        <v>3</v>
      </c>
      <c r="G2909" s="21">
        <v>3.2727272727272729</v>
      </c>
      <c r="H2909" s="21">
        <v>18.944444444444443</v>
      </c>
      <c r="I2909" s="21">
        <v>20.666666666666668</v>
      </c>
      <c r="J2909" s="21">
        <v>15.17724412357796</v>
      </c>
      <c r="K2909" s="21">
        <v>18.603482915211885</v>
      </c>
      <c r="L2909" s="18">
        <v>20.910733674151796</v>
      </c>
    </row>
    <row r="2910" spans="2:12" x14ac:dyDescent="0.2">
      <c r="B2910" s="7">
        <v>2907</v>
      </c>
      <c r="C2910" s="21">
        <v>3.4085089840170353</v>
      </c>
      <c r="D2910" s="21">
        <v>3.0462228326433238</v>
      </c>
      <c r="E2910" s="21">
        <v>3.8161086671986939</v>
      </c>
      <c r="F2910" s="21">
        <v>2</v>
      </c>
      <c r="G2910" s="21">
        <v>3.5454545454545454</v>
      </c>
      <c r="H2910" s="21">
        <v>17.487179487179489</v>
      </c>
      <c r="I2910" s="21">
        <v>31</v>
      </c>
      <c r="J2910" s="21">
        <v>18.189771624697624</v>
      </c>
      <c r="K2910" s="21">
        <v>16.246916795876409</v>
      </c>
      <c r="L2910" s="18">
        <v>20.353074415833273</v>
      </c>
    </row>
    <row r="2911" spans="2:12" x14ac:dyDescent="0.2">
      <c r="B2911" s="7">
        <v>2908</v>
      </c>
      <c r="C2911" s="21">
        <v>5.5038142690117331</v>
      </c>
      <c r="D2911" s="21">
        <v>3.0126544362655894</v>
      </c>
      <c r="E2911" s="21">
        <v>3.522493747890679</v>
      </c>
      <c r="F2911" s="21">
        <v>3</v>
      </c>
      <c r="G2911" s="21">
        <v>3.3636363636363638</v>
      </c>
      <c r="H2911" s="21">
        <v>18.432432432432432</v>
      </c>
      <c r="I2911" s="21">
        <v>20.666666666666668</v>
      </c>
      <c r="J2911" s="21">
        <v>11.264915015225021</v>
      </c>
      <c r="K2911" s="21">
        <v>17.601166797563945</v>
      </c>
      <c r="L2911" s="18">
        <v>20.579857833563427</v>
      </c>
    </row>
    <row r="2912" spans="2:12" x14ac:dyDescent="0.2">
      <c r="B2912" s="7">
        <v>2909</v>
      </c>
      <c r="C2912" s="21">
        <v>3.3730490501244246</v>
      </c>
      <c r="D2912" s="21">
        <v>3.1843753104715606</v>
      </c>
      <c r="E2912" s="21">
        <v>3.130300613165276</v>
      </c>
      <c r="F2912" s="21">
        <v>7</v>
      </c>
      <c r="G2912" s="21">
        <v>3.8181818181818183</v>
      </c>
      <c r="H2912" s="21">
        <v>16.238095238095237</v>
      </c>
      <c r="I2912" s="21">
        <v>8.8571428571428577</v>
      </c>
      <c r="J2912" s="21">
        <v>18.38099567443674</v>
      </c>
      <c r="K2912" s="21">
        <v>19.806404451777961</v>
      </c>
      <c r="L2912" s="18">
        <v>19.470066796497893</v>
      </c>
    </row>
    <row r="2913" spans="2:12" x14ac:dyDescent="0.2">
      <c r="B2913" s="7">
        <v>2910</v>
      </c>
      <c r="C2913" s="21">
        <v>4.8624841680978221</v>
      </c>
      <c r="D2913" s="21">
        <v>3.1659406539116399</v>
      </c>
      <c r="E2913" s="21">
        <v>3.5195459013472159</v>
      </c>
      <c r="F2913" s="21">
        <v>7</v>
      </c>
      <c r="G2913" s="21">
        <v>2.8181818181818183</v>
      </c>
      <c r="H2913" s="21">
        <v>22</v>
      </c>
      <c r="I2913" s="21">
        <v>8.8571428571428577</v>
      </c>
      <c r="J2913" s="21">
        <v>12.75068418870638</v>
      </c>
      <c r="K2913" s="21">
        <v>17.615908909233877</v>
      </c>
      <c r="L2913" s="18">
        <v>19.583437207957971</v>
      </c>
    </row>
    <row r="2914" spans="2:12" x14ac:dyDescent="0.2">
      <c r="B2914" s="7">
        <v>2911</v>
      </c>
      <c r="C2914" s="21">
        <v>4.5075356559624868</v>
      </c>
      <c r="D2914" s="21">
        <v>3.0178367302061604</v>
      </c>
      <c r="E2914" s="21">
        <v>3.1925771170544119</v>
      </c>
      <c r="F2914" s="21">
        <v>5</v>
      </c>
      <c r="G2914" s="21">
        <v>1.7272727272727273</v>
      </c>
      <c r="H2914" s="21">
        <v>35.89473684210526</v>
      </c>
      <c r="I2914" s="21">
        <v>12.4</v>
      </c>
      <c r="J2914" s="21">
        <v>13.754744217716285</v>
      </c>
      <c r="K2914" s="21">
        <v>19.420047731596679</v>
      </c>
      <c r="L2914" s="18">
        <v>20.5445176604251</v>
      </c>
    </row>
    <row r="2915" spans="2:12" x14ac:dyDescent="0.2">
      <c r="B2915" s="7">
        <v>2912</v>
      </c>
      <c r="C2915" s="21">
        <v>4.0282188552079514</v>
      </c>
      <c r="D2915" s="21">
        <v>3.1397124201526112</v>
      </c>
      <c r="E2915" s="21">
        <v>3.1965445467626745</v>
      </c>
      <c r="F2915" s="21">
        <v>5</v>
      </c>
      <c r="G2915" s="21">
        <v>3.1818181818181817</v>
      </c>
      <c r="H2915" s="21">
        <v>19.485714285714288</v>
      </c>
      <c r="I2915" s="21">
        <v>12.4</v>
      </c>
      <c r="J2915" s="21">
        <v>15.391417951346472</v>
      </c>
      <c r="K2915" s="21">
        <v>19.395944305794512</v>
      </c>
      <c r="L2915" s="18">
        <v>19.747031480350159</v>
      </c>
    </row>
    <row r="2916" spans="2:12" x14ac:dyDescent="0.2">
      <c r="B2916" s="7">
        <v>2913</v>
      </c>
      <c r="C2916" s="21">
        <v>3.151070632241856</v>
      </c>
      <c r="D2916" s="21">
        <v>3.1891055676186566</v>
      </c>
      <c r="E2916" s="21">
        <v>3.4550500277786638</v>
      </c>
      <c r="F2916" s="21">
        <v>6</v>
      </c>
      <c r="G2916" s="21">
        <v>2.8181818181818183</v>
      </c>
      <c r="H2916" s="21">
        <v>22</v>
      </c>
      <c r="I2916" s="21">
        <v>10.333333333333334</v>
      </c>
      <c r="J2916" s="21">
        <v>19.675852189923642</v>
      </c>
      <c r="K2916" s="21">
        <v>17.944747399174801</v>
      </c>
      <c r="L2916" s="18">
        <v>19.441187720322517</v>
      </c>
    </row>
    <row r="2917" spans="2:12" x14ac:dyDescent="0.2">
      <c r="B2917" s="7">
        <v>2914</v>
      </c>
      <c r="C2917" s="21">
        <v>4.6890271102639556</v>
      </c>
      <c r="D2917" s="21">
        <v>2.9611313406605388</v>
      </c>
      <c r="E2917" s="21">
        <v>3.3788594941304484</v>
      </c>
      <c r="F2917" s="21">
        <v>7</v>
      </c>
      <c r="G2917" s="21">
        <v>3.9090909090909092</v>
      </c>
      <c r="H2917" s="21">
        <v>15.86046511627907</v>
      </c>
      <c r="I2917" s="21">
        <v>8.8571428571428577</v>
      </c>
      <c r="J2917" s="21">
        <v>13.22235903995656</v>
      </c>
      <c r="K2917" s="21">
        <v>18.349386858998628</v>
      </c>
      <c r="L2917" s="18">
        <v>20.937943261297445</v>
      </c>
    </row>
    <row r="2918" spans="2:12" x14ac:dyDescent="0.2">
      <c r="B2918" s="7">
        <v>2915</v>
      </c>
      <c r="C2918" s="21">
        <v>2.4847491911325057</v>
      </c>
      <c r="D2918" s="21">
        <v>3.2346758963724418</v>
      </c>
      <c r="E2918" s="21">
        <v>3.217651396050123</v>
      </c>
      <c r="F2918" s="21">
        <v>6</v>
      </c>
      <c r="G2918" s="21">
        <v>3.2727272727272729</v>
      </c>
      <c r="H2918" s="21">
        <v>18.944444444444443</v>
      </c>
      <c r="I2918" s="21">
        <v>10.333333333333334</v>
      </c>
      <c r="J2918" s="21">
        <v>24.952216594440856</v>
      </c>
      <c r="K2918" s="21">
        <v>19.268712600783616</v>
      </c>
      <c r="L2918" s="18">
        <v>19.167298977165068</v>
      </c>
    </row>
    <row r="2919" spans="2:12" x14ac:dyDescent="0.2">
      <c r="B2919" s="7">
        <v>2916</v>
      </c>
      <c r="C2919" s="21">
        <v>3.1748473920160105</v>
      </c>
      <c r="D2919" s="21">
        <v>3.0010515740917474</v>
      </c>
      <c r="E2919" s="21">
        <v>3.1100545271381166</v>
      </c>
      <c r="F2919" s="21">
        <v>4</v>
      </c>
      <c r="G2919" s="21">
        <v>2.9090909090909092</v>
      </c>
      <c r="H2919" s="21">
        <v>21.3125</v>
      </c>
      <c r="I2919" s="21">
        <v>15.5</v>
      </c>
      <c r="J2919" s="21">
        <v>19.528497702256594</v>
      </c>
      <c r="K2919" s="21">
        <v>19.93534179513329</v>
      </c>
      <c r="L2919" s="18">
        <v>20.659425027963398</v>
      </c>
    </row>
    <row r="2920" spans="2:12" x14ac:dyDescent="0.2">
      <c r="B2920" s="7">
        <v>2917</v>
      </c>
      <c r="C2920" s="21">
        <v>5.0913508863573744</v>
      </c>
      <c r="D2920" s="21">
        <v>3.1511021379502639</v>
      </c>
      <c r="E2920" s="21">
        <v>3.2945127191237265</v>
      </c>
      <c r="F2920" s="21">
        <v>7</v>
      </c>
      <c r="G2920" s="21">
        <v>3.1818181818181817</v>
      </c>
      <c r="H2920" s="21">
        <v>19.485714285714288</v>
      </c>
      <c r="I2920" s="21">
        <v>8.8571428571428577</v>
      </c>
      <c r="J2920" s="21">
        <v>12.177514648643305</v>
      </c>
      <c r="K2920" s="21">
        <v>18.819171539422904</v>
      </c>
      <c r="L2920" s="18">
        <v>19.675655464576561</v>
      </c>
    </row>
    <row r="2921" spans="2:12" x14ac:dyDescent="0.2">
      <c r="B2921" s="7">
        <v>2918</v>
      </c>
      <c r="C2921" s="21">
        <v>2.7413802226253274</v>
      </c>
      <c r="D2921" s="21">
        <v>3.0917702721724107</v>
      </c>
      <c r="E2921" s="21">
        <v>3.4557500560444083</v>
      </c>
      <c r="F2921" s="21">
        <v>4</v>
      </c>
      <c r="G2921" s="21">
        <v>2.8181818181818183</v>
      </c>
      <c r="H2921" s="21">
        <v>22</v>
      </c>
      <c r="I2921" s="21">
        <v>15.5</v>
      </c>
      <c r="J2921" s="21">
        <v>22.616344674955265</v>
      </c>
      <c r="K2921" s="21">
        <v>17.941112347392309</v>
      </c>
      <c r="L2921" s="18">
        <v>20.053236347484553</v>
      </c>
    </row>
    <row r="2922" spans="2:12" x14ac:dyDescent="0.2">
      <c r="B2922" s="7">
        <v>2919</v>
      </c>
      <c r="C2922" s="21">
        <v>4.7533056730585468</v>
      </c>
      <c r="D2922" s="21">
        <v>3.150871352575205</v>
      </c>
      <c r="E2922" s="21">
        <v>3.2484161488955481</v>
      </c>
      <c r="F2922" s="21">
        <v>5</v>
      </c>
      <c r="G2922" s="21">
        <v>2.6363636363636362</v>
      </c>
      <c r="H2922" s="21">
        <v>23.517241379310345</v>
      </c>
      <c r="I2922" s="21">
        <v>12.4</v>
      </c>
      <c r="J2922" s="21">
        <v>13.043554163034855</v>
      </c>
      <c r="K2922" s="21">
        <v>19.0862245347105</v>
      </c>
      <c r="L2922" s="18">
        <v>19.677096606729894</v>
      </c>
    </row>
    <row r="2923" spans="2:12" x14ac:dyDescent="0.2">
      <c r="B2923" s="7">
        <v>2920</v>
      </c>
      <c r="C2923" s="21">
        <v>3.9989734767394829</v>
      </c>
      <c r="D2923" s="21">
        <v>3.2773431004745377</v>
      </c>
      <c r="E2923" s="21">
        <v>3.4174617710943385</v>
      </c>
      <c r="F2923" s="21">
        <v>4</v>
      </c>
      <c r="G2923" s="21">
        <v>2.7272727272727271</v>
      </c>
      <c r="H2923" s="21">
        <v>22.733333333333334</v>
      </c>
      <c r="I2923" s="21">
        <v>15.5</v>
      </c>
      <c r="J2923" s="21">
        <v>15.503978798716862</v>
      </c>
      <c r="K2923" s="21">
        <v>18.142119547440139</v>
      </c>
      <c r="L2923" s="18">
        <v>18.917762986433374</v>
      </c>
    </row>
    <row r="2924" spans="2:12" x14ac:dyDescent="0.2">
      <c r="B2924" s="7">
        <v>2921</v>
      </c>
      <c r="C2924" s="21">
        <v>5.8683964636236707</v>
      </c>
      <c r="D2924" s="21">
        <v>2.9247041110445586</v>
      </c>
      <c r="E2924" s="21">
        <v>3.3771983426154892</v>
      </c>
      <c r="F2924" s="21">
        <v>3</v>
      </c>
      <c r="G2924" s="21">
        <v>3.4545454545454546</v>
      </c>
      <c r="H2924" s="21">
        <v>17.94736842105263</v>
      </c>
      <c r="I2924" s="21">
        <v>20.666666666666668</v>
      </c>
      <c r="J2924" s="21">
        <v>10.565066689736854</v>
      </c>
      <c r="K2924" s="21">
        <v>18.358412420629037</v>
      </c>
      <c r="L2924" s="18">
        <v>21.198725630353316</v>
      </c>
    </row>
    <row r="2925" spans="2:12" x14ac:dyDescent="0.2">
      <c r="B2925" s="7">
        <v>2922</v>
      </c>
      <c r="C2925" s="21">
        <v>6.5146264389744486</v>
      </c>
      <c r="D2925" s="21">
        <v>3.1106722249431802</v>
      </c>
      <c r="E2925" s="21">
        <v>3.0721648142329609</v>
      </c>
      <c r="F2925" s="21">
        <v>3</v>
      </c>
      <c r="G2925" s="21">
        <v>3.2727272727272729</v>
      </c>
      <c r="H2925" s="21">
        <v>18.944444444444443</v>
      </c>
      <c r="I2925" s="21">
        <v>20.666666666666668</v>
      </c>
      <c r="J2925" s="21">
        <v>9.5170460778960972</v>
      </c>
      <c r="K2925" s="21">
        <v>20.181208935393585</v>
      </c>
      <c r="L2925" s="18">
        <v>19.931383159835331</v>
      </c>
    </row>
    <row r="2926" spans="2:12" x14ac:dyDescent="0.2">
      <c r="B2926" s="7">
        <v>2923</v>
      </c>
      <c r="C2926" s="21">
        <v>4.8997872103932441</v>
      </c>
      <c r="D2926" s="21">
        <v>3.0442969873130998</v>
      </c>
      <c r="E2926" s="21">
        <v>3.2276481566797952</v>
      </c>
      <c r="F2926" s="21">
        <v>4</v>
      </c>
      <c r="G2926" s="21">
        <v>2.8181818181818183</v>
      </c>
      <c r="H2926" s="21">
        <v>22</v>
      </c>
      <c r="I2926" s="21">
        <v>15.5</v>
      </c>
      <c r="J2926" s="21">
        <v>12.653610725887837</v>
      </c>
      <c r="K2926" s="21">
        <v>19.209033014235953</v>
      </c>
      <c r="L2926" s="18">
        <v>20.365949924853183</v>
      </c>
    </row>
    <row r="2927" spans="2:12" x14ac:dyDescent="0.2">
      <c r="B2927" s="7">
        <v>2924</v>
      </c>
      <c r="C2927" s="21">
        <v>2.6550853070036906</v>
      </c>
      <c r="D2927" s="21">
        <v>3.0828516896348721</v>
      </c>
      <c r="E2927" s="21">
        <v>3.5759032657650196</v>
      </c>
      <c r="F2927" s="21">
        <v>3</v>
      </c>
      <c r="G2927" s="21">
        <v>3.4545454545454546</v>
      </c>
      <c r="H2927" s="21">
        <v>17.94736842105263</v>
      </c>
      <c r="I2927" s="21">
        <v>20.666666666666668</v>
      </c>
      <c r="J2927" s="21">
        <v>23.351415427765694</v>
      </c>
      <c r="K2927" s="21">
        <v>17.338276623301184</v>
      </c>
      <c r="L2927" s="18">
        <v>20.111249661621958</v>
      </c>
    </row>
    <row r="2928" spans="2:12" x14ac:dyDescent="0.2">
      <c r="B2928" s="7">
        <v>2925</v>
      </c>
      <c r="C2928" s="21">
        <v>5.5357710477994333</v>
      </c>
      <c r="D2928" s="21">
        <v>3.1970665835818899</v>
      </c>
      <c r="E2928" s="21">
        <v>3.1030881484020121</v>
      </c>
      <c r="F2928" s="21">
        <v>4</v>
      </c>
      <c r="G2928" s="21">
        <v>2.7272727272727271</v>
      </c>
      <c r="H2928" s="21">
        <v>22.733333333333334</v>
      </c>
      <c r="I2928" s="21">
        <v>15.5</v>
      </c>
      <c r="J2928" s="21">
        <v>11.199885158662061</v>
      </c>
      <c r="K2928" s="21">
        <v>19.980096289539166</v>
      </c>
      <c r="L2928" s="18">
        <v>19.392777215961893</v>
      </c>
    </row>
    <row r="2929" spans="2:12" x14ac:dyDescent="0.2">
      <c r="B2929" s="7">
        <v>2926</v>
      </c>
      <c r="C2929" s="21">
        <v>6.2654539980807264</v>
      </c>
      <c r="D2929" s="21">
        <v>3.171100719566752</v>
      </c>
      <c r="E2929" s="21">
        <v>3.2532424894907352</v>
      </c>
      <c r="F2929" s="21">
        <v>5</v>
      </c>
      <c r="G2929" s="21">
        <v>2.7272727272727271</v>
      </c>
      <c r="H2929" s="21">
        <v>22.733333333333334</v>
      </c>
      <c r="I2929" s="21">
        <v>12.4</v>
      </c>
      <c r="J2929" s="21">
        <v>9.8955319150044403</v>
      </c>
      <c r="K2929" s="21">
        <v>19.057909209130464</v>
      </c>
      <c r="L2929" s="18">
        <v>19.551570726668903</v>
      </c>
    </row>
    <row r="2930" spans="2:12" x14ac:dyDescent="0.2">
      <c r="B2930" s="7">
        <v>2927</v>
      </c>
      <c r="C2930" s="21">
        <v>3.4706970543237334</v>
      </c>
      <c r="D2930" s="21">
        <v>3.1867737956428495</v>
      </c>
      <c r="E2930" s="21">
        <v>3.0756360419183557</v>
      </c>
      <c r="F2930" s="21">
        <v>2</v>
      </c>
      <c r="G2930" s="21">
        <v>4.0909090909090908</v>
      </c>
      <c r="H2930" s="21">
        <v>15.155555555555555</v>
      </c>
      <c r="I2930" s="21">
        <v>31</v>
      </c>
      <c r="J2930" s="21">
        <v>17.863846665257483</v>
      </c>
      <c r="K2930" s="21">
        <v>20.158431997476839</v>
      </c>
      <c r="L2930" s="18">
        <v>19.455412895879263</v>
      </c>
    </row>
    <row r="2931" spans="2:12" x14ac:dyDescent="0.2">
      <c r="B2931" s="7">
        <v>2928</v>
      </c>
      <c r="C2931" s="21">
        <v>4.0873041558854908</v>
      </c>
      <c r="D2931" s="21">
        <v>3.0086249678858796</v>
      </c>
      <c r="E2931" s="21">
        <v>3.3738846140171566</v>
      </c>
      <c r="F2931" s="21">
        <v>2</v>
      </c>
      <c r="G2931" s="21">
        <v>1.9090909090909092</v>
      </c>
      <c r="H2931" s="21">
        <v>32.476190476190474</v>
      </c>
      <c r="I2931" s="21">
        <v>31</v>
      </c>
      <c r="J2931" s="21">
        <v>15.168922506225393</v>
      </c>
      <c r="K2931" s="21">
        <v>18.376443504444257</v>
      </c>
      <c r="L2931" s="18">
        <v>20.607420553172691</v>
      </c>
    </row>
    <row r="2932" spans="2:12" x14ac:dyDescent="0.2">
      <c r="B2932" s="7">
        <v>2929</v>
      </c>
      <c r="C2932" s="21">
        <v>4.1069907722715744</v>
      </c>
      <c r="D2932" s="21">
        <v>3.0527576147175548</v>
      </c>
      <c r="E2932" s="21">
        <v>3.5045942965545791</v>
      </c>
      <c r="F2932" s="21">
        <v>6</v>
      </c>
      <c r="G2932" s="21">
        <v>2.9090909090909092</v>
      </c>
      <c r="H2932" s="21">
        <v>21.3125</v>
      </c>
      <c r="I2932" s="21">
        <v>10.333333333333334</v>
      </c>
      <c r="J2932" s="21">
        <v>15.096211176950815</v>
      </c>
      <c r="K2932" s="21">
        <v>17.691063430923563</v>
      </c>
      <c r="L2932" s="18">
        <v>20.309506297222462</v>
      </c>
    </row>
    <row r="2933" spans="2:12" x14ac:dyDescent="0.2">
      <c r="B2933" s="7">
        <v>2930</v>
      </c>
      <c r="C2933" s="21">
        <v>2.8116558225784338</v>
      </c>
      <c r="D2933" s="21">
        <v>3.121713224713377</v>
      </c>
      <c r="E2933" s="21">
        <v>3.360325464985368</v>
      </c>
      <c r="F2933" s="21">
        <v>6</v>
      </c>
      <c r="G2933" s="21">
        <v>2.8181818181818183</v>
      </c>
      <c r="H2933" s="21">
        <v>22</v>
      </c>
      <c r="I2933" s="21">
        <v>10.333333333333334</v>
      </c>
      <c r="J2933" s="21">
        <v>22.051063114525444</v>
      </c>
      <c r="K2933" s="21">
        <v>18.450593743386094</v>
      </c>
      <c r="L2933" s="18">
        <v>19.860889049375313</v>
      </c>
    </row>
    <row r="2934" spans="2:12" x14ac:dyDescent="0.2">
      <c r="B2934" s="7">
        <v>2931</v>
      </c>
      <c r="C2934" s="21">
        <v>5.5955690464461147</v>
      </c>
      <c r="D2934" s="21">
        <v>3.0650952210987921</v>
      </c>
      <c r="E2934" s="21">
        <v>3.4564589451353749</v>
      </c>
      <c r="F2934" s="21">
        <v>4</v>
      </c>
      <c r="G2934" s="21">
        <v>3.5454545454545454</v>
      </c>
      <c r="H2934" s="21">
        <v>17.487179487179489</v>
      </c>
      <c r="I2934" s="21">
        <v>15.5</v>
      </c>
      <c r="J2934" s="21">
        <v>11.080195684365247</v>
      </c>
      <c r="K2934" s="21">
        <v>17.937432784283143</v>
      </c>
      <c r="L2934" s="18">
        <v>20.227756571221271</v>
      </c>
    </row>
    <row r="2935" spans="2:12" x14ac:dyDescent="0.2">
      <c r="B2935" s="7">
        <v>2932</v>
      </c>
      <c r="C2935" s="21">
        <v>5.5411600045071125</v>
      </c>
      <c r="D2935" s="21">
        <v>3.2151145231091016</v>
      </c>
      <c r="E2935" s="21">
        <v>3.653164269631616</v>
      </c>
      <c r="F2935" s="21">
        <v>3</v>
      </c>
      <c r="G2935" s="21">
        <v>3.0909090909090908</v>
      </c>
      <c r="H2935" s="21">
        <v>20.058823529411764</v>
      </c>
      <c r="I2935" s="21">
        <v>20.666666666666668</v>
      </c>
      <c r="J2935" s="21">
        <v>11.188992909349297</v>
      </c>
      <c r="K2935" s="21">
        <v>16.971588306444282</v>
      </c>
      <c r="L2935" s="18">
        <v>19.283916499510674</v>
      </c>
    </row>
    <row r="2936" spans="2:12" x14ac:dyDescent="0.2">
      <c r="B2936" s="7">
        <v>2933</v>
      </c>
      <c r="C2936" s="21">
        <v>5.4830179229654252</v>
      </c>
      <c r="D2936" s="21">
        <v>2.9004247087386306</v>
      </c>
      <c r="E2936" s="21">
        <v>3.0794513708667863</v>
      </c>
      <c r="F2936" s="21">
        <v>3</v>
      </c>
      <c r="G2936" s="21">
        <v>3.7272727272727271</v>
      </c>
      <c r="H2936" s="21">
        <v>16.634146341463417</v>
      </c>
      <c r="I2936" s="21">
        <v>20.666666666666668</v>
      </c>
      <c r="J2936" s="21">
        <v>11.307641315618396</v>
      </c>
      <c r="K2936" s="21">
        <v>20.133456428814654</v>
      </c>
      <c r="L2936" s="18">
        <v>21.376179775741623</v>
      </c>
    </row>
    <row r="2937" spans="2:12" x14ac:dyDescent="0.2">
      <c r="B2937" s="7">
        <v>2934</v>
      </c>
      <c r="C2937" s="21">
        <v>6.2910996220325419</v>
      </c>
      <c r="D2937" s="21">
        <v>3.130875409163</v>
      </c>
      <c r="E2937" s="21">
        <v>3.1798208441924039</v>
      </c>
      <c r="F2937" s="21">
        <v>2</v>
      </c>
      <c r="G2937" s="21">
        <v>3.5454545454545454</v>
      </c>
      <c r="H2937" s="21">
        <v>17.487179487179489</v>
      </c>
      <c r="I2937" s="21">
        <v>31</v>
      </c>
      <c r="J2937" s="21">
        <v>9.8551928478234636</v>
      </c>
      <c r="K2937" s="21">
        <v>19.497953827567436</v>
      </c>
      <c r="L2937" s="18">
        <v>19.802768202959221</v>
      </c>
    </row>
    <row r="2938" spans="2:12" x14ac:dyDescent="0.2">
      <c r="B2938" s="7">
        <v>2935</v>
      </c>
      <c r="C2938" s="21">
        <v>2.7840680348898599</v>
      </c>
      <c r="D2938" s="21">
        <v>3.0383593938906688</v>
      </c>
      <c r="E2938" s="21">
        <v>3.3508698730426625</v>
      </c>
      <c r="F2938" s="21">
        <v>6</v>
      </c>
      <c r="G2938" s="21">
        <v>3.7272727272727271</v>
      </c>
      <c r="H2938" s="21">
        <v>16.634146341463417</v>
      </c>
      <c r="I2938" s="21">
        <v>10.333333333333334</v>
      </c>
      <c r="J2938" s="21">
        <v>22.269570722776095</v>
      </c>
      <c r="K2938" s="21">
        <v>18.502658219819995</v>
      </c>
      <c r="L2938" s="18">
        <v>20.405749275304785</v>
      </c>
    </row>
    <row r="2939" spans="2:12" x14ac:dyDescent="0.2">
      <c r="B2939" s="7">
        <v>2936</v>
      </c>
      <c r="C2939" s="21">
        <v>6.1841238357826249</v>
      </c>
      <c r="D2939" s="21">
        <v>2.9985122396840898</v>
      </c>
      <c r="E2939" s="21">
        <v>3.0601855649258098</v>
      </c>
      <c r="F2939" s="21">
        <v>5</v>
      </c>
      <c r="G2939" s="21">
        <v>2.6363636363636362</v>
      </c>
      <c r="H2939" s="21">
        <v>23.517241379310345</v>
      </c>
      <c r="I2939" s="21">
        <v>12.4</v>
      </c>
      <c r="J2939" s="21">
        <v>10.025672455207822</v>
      </c>
      <c r="K2939" s="21">
        <v>20.260209286198339</v>
      </c>
      <c r="L2939" s="18">
        <v>20.676920767390982</v>
      </c>
    </row>
    <row r="2940" spans="2:12" x14ac:dyDescent="0.2">
      <c r="B2940" s="7">
        <v>2937</v>
      </c>
      <c r="C2940" s="21">
        <v>3.2612887106440818</v>
      </c>
      <c r="D2940" s="21">
        <v>3.1550625479788885</v>
      </c>
      <c r="E2940" s="21">
        <v>3.2851022244558834</v>
      </c>
      <c r="F2940" s="21">
        <v>5</v>
      </c>
      <c r="G2940" s="21">
        <v>4</v>
      </c>
      <c r="H2940" s="21">
        <v>15.5</v>
      </c>
      <c r="I2940" s="21">
        <v>12.4</v>
      </c>
      <c r="J2940" s="21">
        <v>19.010889712905986</v>
      </c>
      <c r="K2940" s="21">
        <v>18.873080885715559</v>
      </c>
      <c r="L2940" s="18">
        <v>19.650957487266545</v>
      </c>
    </row>
    <row r="2941" spans="2:12" x14ac:dyDescent="0.2">
      <c r="B2941" s="7">
        <v>2938</v>
      </c>
      <c r="C2941" s="21">
        <v>4.8188341259434004</v>
      </c>
      <c r="D2941" s="21">
        <v>3.1039658986939869</v>
      </c>
      <c r="E2941" s="21">
        <v>3.2950038915814912</v>
      </c>
      <c r="F2941" s="21">
        <v>5</v>
      </c>
      <c r="G2941" s="21">
        <v>3.7272727272727271</v>
      </c>
      <c r="H2941" s="21">
        <v>16.634146341463417</v>
      </c>
      <c r="I2941" s="21">
        <v>12.4</v>
      </c>
      <c r="J2941" s="21">
        <v>12.866182644928049</v>
      </c>
      <c r="K2941" s="21">
        <v>18.816366244181303</v>
      </c>
      <c r="L2941" s="18">
        <v>19.974446248293802</v>
      </c>
    </row>
    <row r="2942" spans="2:12" x14ac:dyDescent="0.2">
      <c r="B2942" s="7">
        <v>2939</v>
      </c>
      <c r="C2942" s="21">
        <v>4.5093980775770337</v>
      </c>
      <c r="D2942" s="21">
        <v>3.1076888687786921</v>
      </c>
      <c r="E2942" s="21">
        <v>3.7519125113721916</v>
      </c>
      <c r="F2942" s="21">
        <v>2</v>
      </c>
      <c r="G2942" s="21">
        <v>2.6363636363636362</v>
      </c>
      <c r="H2942" s="21">
        <v>23.517241379310345</v>
      </c>
      <c r="I2942" s="21">
        <v>31</v>
      </c>
      <c r="J2942" s="21">
        <v>13.749063385708791</v>
      </c>
      <c r="K2942" s="21">
        <v>16.524905581373662</v>
      </c>
      <c r="L2942" s="18">
        <v>19.950517126370414</v>
      </c>
    </row>
    <row r="2943" spans="2:12" x14ac:dyDescent="0.2">
      <c r="B2943" s="7">
        <v>2940</v>
      </c>
      <c r="C2943" s="21">
        <v>4.3146409862542168</v>
      </c>
      <c r="D2943" s="21">
        <v>3.1254863127554868</v>
      </c>
      <c r="E2943" s="21">
        <v>3.5863556017355509</v>
      </c>
      <c r="F2943" s="21">
        <v>7</v>
      </c>
      <c r="G2943" s="21">
        <v>3.7272727272727271</v>
      </c>
      <c r="H2943" s="21">
        <v>16.634146341463417</v>
      </c>
      <c r="I2943" s="21">
        <v>8.8571428571428577</v>
      </c>
      <c r="J2943" s="21">
        <v>14.369677615709504</v>
      </c>
      <c r="K2943" s="21">
        <v>17.287744687112522</v>
      </c>
      <c r="L2943" s="18">
        <v>19.836912977980585</v>
      </c>
    </row>
    <row r="2944" spans="2:12" x14ac:dyDescent="0.2">
      <c r="B2944" s="7">
        <v>2941</v>
      </c>
      <c r="C2944" s="21">
        <v>3.6134724141287515</v>
      </c>
      <c r="D2944" s="21">
        <v>3.2102324503943827</v>
      </c>
      <c r="E2944" s="21">
        <v>3.1149548118516992</v>
      </c>
      <c r="F2944" s="21">
        <v>6</v>
      </c>
      <c r="G2944" s="21">
        <v>3.4545454545454546</v>
      </c>
      <c r="H2944" s="21">
        <v>17.94736842105263</v>
      </c>
      <c r="I2944" s="21">
        <v>10.333333333333334</v>
      </c>
      <c r="J2944" s="21">
        <v>17.158011157793464</v>
      </c>
      <c r="K2944" s="21">
        <v>19.903980553459078</v>
      </c>
      <c r="L2944" s="18">
        <v>19.313243186605753</v>
      </c>
    </row>
    <row r="2945" spans="2:12" x14ac:dyDescent="0.2">
      <c r="B2945" s="7">
        <v>2942</v>
      </c>
      <c r="C2945" s="21">
        <v>5.5797736864089753</v>
      </c>
      <c r="D2945" s="21">
        <v>3.0105577547496822</v>
      </c>
      <c r="E2945" s="21">
        <v>3.3052974653011078</v>
      </c>
      <c r="F2945" s="21">
        <v>7</v>
      </c>
      <c r="G2945" s="21">
        <v>4</v>
      </c>
      <c r="H2945" s="21">
        <v>15.5</v>
      </c>
      <c r="I2945" s="21">
        <v>8.8571428571428577</v>
      </c>
      <c r="J2945" s="21">
        <v>11.111561773736005</v>
      </c>
      <c r="K2945" s="21">
        <v>18.757767084770354</v>
      </c>
      <c r="L2945" s="18">
        <v>20.594190529042049</v>
      </c>
    </row>
    <row r="2946" spans="2:12" x14ac:dyDescent="0.2">
      <c r="B2946" s="7">
        <v>2943</v>
      </c>
      <c r="C2946" s="21">
        <v>3.9378841423352942</v>
      </c>
      <c r="D2946" s="21">
        <v>3.0810504100580931</v>
      </c>
      <c r="E2946" s="21">
        <v>3.6211487829231985</v>
      </c>
      <c r="F2946" s="21">
        <v>2</v>
      </c>
      <c r="G2946" s="21">
        <v>3.3636363636363638</v>
      </c>
      <c r="H2946" s="21">
        <v>18.432432432432432</v>
      </c>
      <c r="I2946" s="21">
        <v>31</v>
      </c>
      <c r="J2946" s="21">
        <v>15.744495713688512</v>
      </c>
      <c r="K2946" s="21">
        <v>17.121638385139772</v>
      </c>
      <c r="L2946" s="18">
        <v>20.123007334641756</v>
      </c>
    </row>
    <row r="2947" spans="2:12" x14ac:dyDescent="0.2">
      <c r="B2947" s="7">
        <v>2944</v>
      </c>
      <c r="C2947" s="21">
        <v>4.0798248354037074</v>
      </c>
      <c r="D2947" s="21">
        <v>3.0861427008833555</v>
      </c>
      <c r="E2947" s="21">
        <v>3.8031188039003583</v>
      </c>
      <c r="F2947" s="21">
        <v>6</v>
      </c>
      <c r="G2947" s="21">
        <v>2.0909090909090908</v>
      </c>
      <c r="H2947" s="21">
        <v>29.65217391304348</v>
      </c>
      <c r="I2947" s="21">
        <v>10.333333333333334</v>
      </c>
      <c r="J2947" s="21">
        <v>15.196730865006602</v>
      </c>
      <c r="K2947" s="21">
        <v>16.302409468885052</v>
      </c>
      <c r="L2947" s="18">
        <v>20.089803359466679</v>
      </c>
    </row>
    <row r="2948" spans="2:12" x14ac:dyDescent="0.2">
      <c r="B2948" s="7">
        <v>2945</v>
      </c>
      <c r="C2948" s="21">
        <v>4.5626087353683857</v>
      </c>
      <c r="D2948" s="21">
        <v>2.9761766713832456</v>
      </c>
      <c r="E2948" s="21">
        <v>3.4471043980329581</v>
      </c>
      <c r="F2948" s="21">
        <v>4</v>
      </c>
      <c r="G2948" s="21">
        <v>3</v>
      </c>
      <c r="H2948" s="21">
        <v>20.666666666666668</v>
      </c>
      <c r="I2948" s="21">
        <v>15.5</v>
      </c>
      <c r="J2948" s="21">
        <v>13.588717244016348</v>
      </c>
      <c r="K2948" s="21">
        <v>17.986110323603612</v>
      </c>
      <c r="L2948" s="18">
        <v>20.832096627914261</v>
      </c>
    </row>
    <row r="2949" spans="2:12" x14ac:dyDescent="0.2">
      <c r="B2949" s="7">
        <v>2946</v>
      </c>
      <c r="C2949" s="21">
        <v>3.2630695751891263</v>
      </c>
      <c r="D2949" s="21">
        <v>3.040450634264837</v>
      </c>
      <c r="E2949" s="21">
        <v>3.5534344455172868</v>
      </c>
      <c r="F2949" s="21">
        <v>7</v>
      </c>
      <c r="G2949" s="21">
        <v>3.7272727272727271</v>
      </c>
      <c r="H2949" s="21">
        <v>16.634146341463417</v>
      </c>
      <c r="I2949" s="21">
        <v>8.8571428571428577</v>
      </c>
      <c r="J2949" s="21">
        <v>19.000514261607954</v>
      </c>
      <c r="K2949" s="21">
        <v>17.447908762806634</v>
      </c>
      <c r="L2949" s="18">
        <v>20.391714077275665</v>
      </c>
    </row>
    <row r="2950" spans="2:12" x14ac:dyDescent="0.2">
      <c r="B2950" s="7">
        <v>2947</v>
      </c>
      <c r="C2950" s="21">
        <v>5.9932962553724813</v>
      </c>
      <c r="D2950" s="21">
        <v>3.0707608775328592</v>
      </c>
      <c r="E2950" s="21">
        <v>3.3766262288952786</v>
      </c>
      <c r="F2950" s="21">
        <v>7</v>
      </c>
      <c r="G2950" s="21">
        <v>4.1818181818181817</v>
      </c>
      <c r="H2950" s="21">
        <v>14.82608695652174</v>
      </c>
      <c r="I2950" s="21">
        <v>8.8571428571428577</v>
      </c>
      <c r="J2950" s="21">
        <v>10.344891585231126</v>
      </c>
      <c r="K2950" s="21">
        <v>18.361522951352647</v>
      </c>
      <c r="L2950" s="18">
        <v>20.190435684400359</v>
      </c>
    </row>
    <row r="2951" spans="2:12" x14ac:dyDescent="0.2">
      <c r="B2951" s="7">
        <v>2948</v>
      </c>
      <c r="C2951" s="21">
        <v>3.6514761755931304</v>
      </c>
      <c r="D2951" s="21">
        <v>3.1491387263673021</v>
      </c>
      <c r="E2951" s="21">
        <v>3.1396370396857889</v>
      </c>
      <c r="F2951" s="21">
        <v>6</v>
      </c>
      <c r="G2951" s="21">
        <v>3.3636363636363638</v>
      </c>
      <c r="H2951" s="21">
        <v>18.432432432432432</v>
      </c>
      <c r="I2951" s="21">
        <v>10.333333333333334</v>
      </c>
      <c r="J2951" s="21">
        <v>16.979434348884663</v>
      </c>
      <c r="K2951" s="21">
        <v>19.747505592622542</v>
      </c>
      <c r="L2951" s="18">
        <v>19.687922758334715</v>
      </c>
    </row>
    <row r="2952" spans="2:12" x14ac:dyDescent="0.2">
      <c r="B2952" s="7">
        <v>2949</v>
      </c>
      <c r="C2952" s="21">
        <v>4.4628877957597934</v>
      </c>
      <c r="D2952" s="21">
        <v>3.1629453321741066</v>
      </c>
      <c r="E2952" s="21">
        <v>3.2655508645016291</v>
      </c>
      <c r="F2952" s="21">
        <v>5</v>
      </c>
      <c r="G2952" s="21">
        <v>2.2727272727272729</v>
      </c>
      <c r="H2952" s="21">
        <v>27.279999999999998</v>
      </c>
      <c r="I2952" s="21">
        <v>12.4</v>
      </c>
      <c r="J2952" s="21">
        <v>13.892350163700382</v>
      </c>
      <c r="K2952" s="21">
        <v>18.986076950745066</v>
      </c>
      <c r="L2952" s="18">
        <v>19.601982800437213</v>
      </c>
    </row>
    <row r="2953" spans="2:12" x14ac:dyDescent="0.2">
      <c r="B2953" s="7">
        <v>2950</v>
      </c>
      <c r="C2953" s="21">
        <v>4.4984992363259089</v>
      </c>
      <c r="D2953" s="21">
        <v>3.1893306726905588</v>
      </c>
      <c r="E2953" s="21">
        <v>3.5191636702876092</v>
      </c>
      <c r="F2953" s="21">
        <v>2</v>
      </c>
      <c r="G2953" s="21">
        <v>2.9090909090909092</v>
      </c>
      <c r="H2953" s="21">
        <v>21.3125</v>
      </c>
      <c r="I2953" s="21">
        <v>31</v>
      </c>
      <c r="J2953" s="21">
        <v>13.782374241467627</v>
      </c>
      <c r="K2953" s="21">
        <v>17.617822246651276</v>
      </c>
      <c r="L2953" s="18">
        <v>19.43981554841287</v>
      </c>
    </row>
    <row r="2954" spans="2:12" x14ac:dyDescent="0.2">
      <c r="B2954" s="7">
        <v>2951</v>
      </c>
      <c r="C2954" s="21">
        <v>4.0199566263587254</v>
      </c>
      <c r="D2954" s="21">
        <v>3.1794694880488961</v>
      </c>
      <c r="E2954" s="21">
        <v>3.2196566002705325</v>
      </c>
      <c r="F2954" s="21">
        <v>6</v>
      </c>
      <c r="G2954" s="21">
        <v>2.8181818181818183</v>
      </c>
      <c r="H2954" s="21">
        <v>22</v>
      </c>
      <c r="I2954" s="21">
        <v>10.333333333333334</v>
      </c>
      <c r="J2954" s="21">
        <v>15.423051978588029</v>
      </c>
      <c r="K2954" s="21">
        <v>19.256712034069235</v>
      </c>
      <c r="L2954" s="18">
        <v>19.500108503336115</v>
      </c>
    </row>
    <row r="2955" spans="2:12" x14ac:dyDescent="0.2">
      <c r="B2955" s="7">
        <v>2952</v>
      </c>
      <c r="C2955" s="21">
        <v>5.1435625128511679</v>
      </c>
      <c r="D2955" s="21">
        <v>3.1633257602549039</v>
      </c>
      <c r="E2955" s="21">
        <v>3.2025795334791698</v>
      </c>
      <c r="F2955" s="21">
        <v>6</v>
      </c>
      <c r="G2955" s="21">
        <v>2.1818181818181817</v>
      </c>
      <c r="H2955" s="21">
        <v>28.416666666666668</v>
      </c>
      <c r="I2955" s="21">
        <v>10.333333333333334</v>
      </c>
      <c r="J2955" s="21">
        <v>12.0539022992514</v>
      </c>
      <c r="K2955" s="21">
        <v>19.35939431069972</v>
      </c>
      <c r="L2955" s="18">
        <v>19.599625425553384</v>
      </c>
    </row>
    <row r="2956" spans="2:12" x14ac:dyDescent="0.2">
      <c r="B2956" s="7">
        <v>2953</v>
      </c>
      <c r="C2956" s="21">
        <v>2.9886749858694874</v>
      </c>
      <c r="D2956" s="21">
        <v>2.9984872967891132</v>
      </c>
      <c r="E2956" s="21">
        <v>3.1041349501592705</v>
      </c>
      <c r="F2956" s="21">
        <v>4</v>
      </c>
      <c r="G2956" s="21">
        <v>3.7272727272727271</v>
      </c>
      <c r="H2956" s="21">
        <v>16.634146341463417</v>
      </c>
      <c r="I2956" s="21">
        <v>15.5</v>
      </c>
      <c r="J2956" s="21">
        <v>20.744979060331815</v>
      </c>
      <c r="K2956" s="21">
        <v>19.973358438175772</v>
      </c>
      <c r="L2956" s="18">
        <v>20.677092768207423</v>
      </c>
    </row>
    <row r="2957" spans="2:12" x14ac:dyDescent="0.2">
      <c r="B2957" s="7">
        <v>2954</v>
      </c>
      <c r="C2957" s="21">
        <v>4.2751199569456251</v>
      </c>
      <c r="D2957" s="21">
        <v>2.9230843591301507</v>
      </c>
      <c r="E2957" s="21">
        <v>3.1058136965727638</v>
      </c>
      <c r="F2957" s="21">
        <v>4</v>
      </c>
      <c r="G2957" s="21">
        <v>3.5454545454545454</v>
      </c>
      <c r="H2957" s="21">
        <v>17.487179487179489</v>
      </c>
      <c r="I2957" s="21">
        <v>15.5</v>
      </c>
      <c r="J2957" s="21">
        <v>14.502517034468461</v>
      </c>
      <c r="K2957" s="21">
        <v>19.962562489957598</v>
      </c>
      <c r="L2957" s="18">
        <v>21.210472358194245</v>
      </c>
    </row>
    <row r="2958" spans="2:12" x14ac:dyDescent="0.2">
      <c r="B2958" s="7">
        <v>2955</v>
      </c>
      <c r="C2958" s="21">
        <v>6.0358478641767324</v>
      </c>
      <c r="D2958" s="21">
        <v>3.0322652460937678</v>
      </c>
      <c r="E2958" s="21">
        <v>3.4791294443871177</v>
      </c>
      <c r="F2958" s="21">
        <v>7</v>
      </c>
      <c r="G2958" s="21">
        <v>3.5454545454545454</v>
      </c>
      <c r="H2958" s="21">
        <v>17.487179487179489</v>
      </c>
      <c r="I2958" s="21">
        <v>8.8571428571428577</v>
      </c>
      <c r="J2958" s="21">
        <v>10.271962016798874</v>
      </c>
      <c r="K2958" s="21">
        <v>17.820549936716109</v>
      </c>
      <c r="L2958" s="18">
        <v>20.446760084682499</v>
      </c>
    </row>
    <row r="2959" spans="2:12" x14ac:dyDescent="0.2">
      <c r="B2959" s="7">
        <v>2956</v>
      </c>
      <c r="C2959" s="21">
        <v>2.6505212200467301</v>
      </c>
      <c r="D2959" s="21">
        <v>3.1383002090809229</v>
      </c>
      <c r="E2959" s="21">
        <v>3.2801733859325011</v>
      </c>
      <c r="F2959" s="21">
        <v>3</v>
      </c>
      <c r="G2959" s="21">
        <v>3.3636363636363638</v>
      </c>
      <c r="H2959" s="21">
        <v>18.432432432432432</v>
      </c>
      <c r="I2959" s="21">
        <v>20.666666666666668</v>
      </c>
      <c r="J2959" s="21">
        <v>23.391625590874124</v>
      </c>
      <c r="K2959" s="21">
        <v>18.901439864702269</v>
      </c>
      <c r="L2959" s="18">
        <v>19.755917493360908</v>
      </c>
    </row>
    <row r="2960" spans="2:12" x14ac:dyDescent="0.2">
      <c r="B2960" s="7">
        <v>2957</v>
      </c>
      <c r="C2960" s="21">
        <v>5.2929791128289914</v>
      </c>
      <c r="D2960" s="21">
        <v>3.2377700689679458</v>
      </c>
      <c r="E2960" s="21">
        <v>3.3041128203757619</v>
      </c>
      <c r="F2960" s="21">
        <v>2</v>
      </c>
      <c r="G2960" s="21">
        <v>2.3636363636363638</v>
      </c>
      <c r="H2960" s="21">
        <v>26.23076923076923</v>
      </c>
      <c r="I2960" s="21">
        <v>31</v>
      </c>
      <c r="J2960" s="21">
        <v>11.713630203022328</v>
      </c>
      <c r="K2960" s="21">
        <v>18.764492428242512</v>
      </c>
      <c r="L2960" s="18">
        <v>19.148981761933079</v>
      </c>
    </row>
    <row r="2961" spans="2:12" x14ac:dyDescent="0.2">
      <c r="B2961" s="7">
        <v>2958</v>
      </c>
      <c r="C2961" s="21">
        <v>4.0414655566425699</v>
      </c>
      <c r="D2961" s="21">
        <v>3.1915841193509387</v>
      </c>
      <c r="E2961" s="21">
        <v>3.2743602531831928</v>
      </c>
      <c r="F2961" s="21">
        <v>2</v>
      </c>
      <c r="G2961" s="21">
        <v>2.5454545454545454</v>
      </c>
      <c r="H2961" s="21">
        <v>24.357142857142858</v>
      </c>
      <c r="I2961" s="21">
        <v>31</v>
      </c>
      <c r="J2961" s="21">
        <v>15.340969539650422</v>
      </c>
      <c r="K2961" s="21">
        <v>18.934996520229031</v>
      </c>
      <c r="L2961" s="18">
        <v>19.426089891877492</v>
      </c>
    </row>
    <row r="2962" spans="2:12" x14ac:dyDescent="0.2">
      <c r="B2962" s="7">
        <v>2959</v>
      </c>
      <c r="C2962" s="21">
        <v>5.4570047788037463</v>
      </c>
      <c r="D2962" s="21">
        <v>3.0729495089138754</v>
      </c>
      <c r="E2962" s="21">
        <v>3.2930704059854841</v>
      </c>
      <c r="F2962" s="21">
        <v>3</v>
      </c>
      <c r="G2962" s="21">
        <v>3.0909090909090908</v>
      </c>
      <c r="H2962" s="21">
        <v>20.058823529411764</v>
      </c>
      <c r="I2962" s="21">
        <v>20.666666666666668</v>
      </c>
      <c r="J2962" s="21">
        <v>11.36154401785063</v>
      </c>
      <c r="K2962" s="21">
        <v>18.827414041105474</v>
      </c>
      <c r="L2962" s="18">
        <v>20.17605555189018</v>
      </c>
    </row>
    <row r="2963" spans="2:12" x14ac:dyDescent="0.2">
      <c r="B2963" s="7">
        <v>2960</v>
      </c>
      <c r="C2963" s="21">
        <v>4.5080823896413271</v>
      </c>
      <c r="D2963" s="21">
        <v>3.1475107484782887</v>
      </c>
      <c r="E2963" s="21">
        <v>3.691073939706067</v>
      </c>
      <c r="F2963" s="21">
        <v>2</v>
      </c>
      <c r="G2963" s="21">
        <v>3</v>
      </c>
      <c r="H2963" s="21">
        <v>20.666666666666668</v>
      </c>
      <c r="I2963" s="21">
        <v>31</v>
      </c>
      <c r="J2963" s="21">
        <v>13.753076062332759</v>
      </c>
      <c r="K2963" s="21">
        <v>16.79727933191641</v>
      </c>
      <c r="L2963" s="18">
        <v>19.698105885730438</v>
      </c>
    </row>
    <row r="2964" spans="2:12" x14ac:dyDescent="0.2">
      <c r="B2964" s="7">
        <v>2961</v>
      </c>
      <c r="C2964" s="21">
        <v>4.0573752155275313</v>
      </c>
      <c r="D2964" s="21">
        <v>3.1125770756249049</v>
      </c>
      <c r="E2964" s="21">
        <v>3.3355502784734501</v>
      </c>
      <c r="F2964" s="21">
        <v>3</v>
      </c>
      <c r="G2964" s="21">
        <v>2.7272727272727271</v>
      </c>
      <c r="H2964" s="21">
        <v>22.733333333333334</v>
      </c>
      <c r="I2964" s="21">
        <v>20.666666666666668</v>
      </c>
      <c r="J2964" s="21">
        <v>15.280814986675786</v>
      </c>
      <c r="K2964" s="21">
        <v>18.587637668101635</v>
      </c>
      <c r="L2964" s="18">
        <v>19.919185451030927</v>
      </c>
    </row>
    <row r="2965" spans="2:12" x14ac:dyDescent="0.2">
      <c r="B2965" s="7">
        <v>2962</v>
      </c>
      <c r="C2965" s="21">
        <v>3.9685899337492563</v>
      </c>
      <c r="D2965" s="21">
        <v>3.2070145482493899</v>
      </c>
      <c r="E2965" s="21">
        <v>3.7366611639894356</v>
      </c>
      <c r="F2965" s="21">
        <v>3</v>
      </c>
      <c r="G2965" s="21">
        <v>2.8181818181818183</v>
      </c>
      <c r="H2965" s="21">
        <v>22</v>
      </c>
      <c r="I2965" s="21">
        <v>20.666666666666668</v>
      </c>
      <c r="J2965" s="21">
        <v>15.62267733250701</v>
      </c>
      <c r="K2965" s="21">
        <v>16.592352712496382</v>
      </c>
      <c r="L2965" s="18">
        <v>19.332621996942258</v>
      </c>
    </row>
    <row r="2966" spans="2:12" x14ac:dyDescent="0.2">
      <c r="B2966" s="7">
        <v>2963</v>
      </c>
      <c r="C2966" s="21">
        <v>3.3219095678495982</v>
      </c>
      <c r="D2966" s="21">
        <v>3.0919263783784259</v>
      </c>
      <c r="E2966" s="21">
        <v>3.1525366436598317</v>
      </c>
      <c r="F2966" s="21">
        <v>6</v>
      </c>
      <c r="G2966" s="21">
        <v>2.2727272727272729</v>
      </c>
      <c r="H2966" s="21">
        <v>27.279999999999998</v>
      </c>
      <c r="I2966" s="21">
        <v>10.333333333333334</v>
      </c>
      <c r="J2966" s="21">
        <v>18.663963823715711</v>
      </c>
      <c r="K2966" s="21">
        <v>19.666702407627902</v>
      </c>
      <c r="L2966" s="18">
        <v>20.052223893026898</v>
      </c>
    </row>
    <row r="2967" spans="2:12" x14ac:dyDescent="0.2">
      <c r="B2967" s="7">
        <v>2964</v>
      </c>
      <c r="C2967" s="21">
        <v>3.8200787151948639</v>
      </c>
      <c r="D2967" s="21">
        <v>3.0301695383712342</v>
      </c>
      <c r="E2967" s="21">
        <v>3.2472644849983809</v>
      </c>
      <c r="F2967" s="21">
        <v>3</v>
      </c>
      <c r="G2967" s="21">
        <v>3.5454545454545454</v>
      </c>
      <c r="H2967" s="21">
        <v>17.487179487179489</v>
      </c>
      <c r="I2967" s="21">
        <v>20.666666666666668</v>
      </c>
      <c r="J2967" s="21">
        <v>16.23003205493826</v>
      </c>
      <c r="K2967" s="21">
        <v>19.092993590890369</v>
      </c>
      <c r="L2967" s="18">
        <v>20.460901350531699</v>
      </c>
    </row>
    <row r="2968" spans="2:12" x14ac:dyDescent="0.2">
      <c r="B2968" s="7">
        <v>2965</v>
      </c>
      <c r="C2968" s="21">
        <v>3.0179216509042726</v>
      </c>
      <c r="D2968" s="21">
        <v>2.9292528868403829</v>
      </c>
      <c r="E2968" s="21">
        <v>3.1775321602841715</v>
      </c>
      <c r="F2968" s="21">
        <v>5</v>
      </c>
      <c r="G2968" s="21">
        <v>3</v>
      </c>
      <c r="H2968" s="21">
        <v>20.666666666666668</v>
      </c>
      <c r="I2968" s="21">
        <v>12.4</v>
      </c>
      <c r="J2968" s="21">
        <v>20.543939562321864</v>
      </c>
      <c r="K2968" s="21">
        <v>19.511997636069637</v>
      </c>
      <c r="L2968" s="18">
        <v>21.165806570861093</v>
      </c>
    </row>
    <row r="2969" spans="2:12" x14ac:dyDescent="0.2">
      <c r="B2969" s="7">
        <v>2966</v>
      </c>
      <c r="C2969" s="21">
        <v>3.9147460621825205</v>
      </c>
      <c r="D2969" s="21">
        <v>3.0747712010765378</v>
      </c>
      <c r="E2969" s="21">
        <v>3.5267074266797263</v>
      </c>
      <c r="F2969" s="21">
        <v>6</v>
      </c>
      <c r="G2969" s="21">
        <v>2.3636363636363638</v>
      </c>
      <c r="H2969" s="21">
        <v>26.23076923076923</v>
      </c>
      <c r="I2969" s="21">
        <v>10.333333333333334</v>
      </c>
      <c r="J2969" s="21">
        <v>15.837553449235534</v>
      </c>
      <c r="K2969" s="21">
        <v>17.580137079409184</v>
      </c>
      <c r="L2969" s="18">
        <v>20.16410195929134</v>
      </c>
    </row>
    <row r="2970" spans="2:12" x14ac:dyDescent="0.2">
      <c r="B2970" s="7">
        <v>2967</v>
      </c>
      <c r="C2970" s="21">
        <v>3.9944728754370549</v>
      </c>
      <c r="D2970" s="21">
        <v>3.0696204796193869</v>
      </c>
      <c r="E2970" s="21">
        <v>3.2420392289663069</v>
      </c>
      <c r="F2970" s="21">
        <v>5</v>
      </c>
      <c r="G2970" s="21">
        <v>3.4545454545454546</v>
      </c>
      <c r="H2970" s="21">
        <v>17.94736842105263</v>
      </c>
      <c r="I2970" s="21">
        <v>12.4</v>
      </c>
      <c r="J2970" s="21">
        <v>15.521447243077418</v>
      </c>
      <c r="K2970" s="21">
        <v>19.123766130296982</v>
      </c>
      <c r="L2970" s="18">
        <v>20.19793665426926</v>
      </c>
    </row>
    <row r="2971" spans="2:12" x14ac:dyDescent="0.2">
      <c r="B2971" s="7">
        <v>2968</v>
      </c>
      <c r="C2971" s="21">
        <v>4.7441655194596377</v>
      </c>
      <c r="D2971" s="21">
        <v>3.1577999942058814</v>
      </c>
      <c r="E2971" s="21">
        <v>3.171005561205845</v>
      </c>
      <c r="F2971" s="21">
        <v>4</v>
      </c>
      <c r="G2971" s="21">
        <v>3</v>
      </c>
      <c r="H2971" s="21">
        <v>20.666666666666668</v>
      </c>
      <c r="I2971" s="21">
        <v>15.5</v>
      </c>
      <c r="J2971" s="21">
        <v>13.068683996308337</v>
      </c>
      <c r="K2971" s="21">
        <v>19.552157447627788</v>
      </c>
      <c r="L2971" s="18">
        <v>19.633922387029347</v>
      </c>
    </row>
    <row r="2972" spans="2:12" x14ac:dyDescent="0.2">
      <c r="B2972" s="7">
        <v>2969</v>
      </c>
      <c r="C2972" s="21">
        <v>5.7147599308660357</v>
      </c>
      <c r="D2972" s="21">
        <v>3.1277778678726764</v>
      </c>
      <c r="E2972" s="21">
        <v>3.0612619222506399</v>
      </c>
      <c r="F2972" s="21">
        <v>4</v>
      </c>
      <c r="G2972" s="21">
        <v>2.8181818181818183</v>
      </c>
      <c r="H2972" s="21">
        <v>22</v>
      </c>
      <c r="I2972" s="21">
        <v>15.5</v>
      </c>
      <c r="J2972" s="21">
        <v>10.849099655985775</v>
      </c>
      <c r="K2972" s="21">
        <v>20.253085679913855</v>
      </c>
      <c r="L2972" s="18">
        <v>19.822379535592987</v>
      </c>
    </row>
    <row r="2973" spans="2:12" x14ac:dyDescent="0.2">
      <c r="B2973" s="7">
        <v>2970</v>
      </c>
      <c r="C2973" s="21">
        <v>3.290486524980496</v>
      </c>
      <c r="D2973" s="21">
        <v>2.9680512324314847</v>
      </c>
      <c r="E2973" s="21">
        <v>3.4389555735090349</v>
      </c>
      <c r="F2973" s="21">
        <v>6</v>
      </c>
      <c r="G2973" s="21">
        <v>3.5454545454545454</v>
      </c>
      <c r="H2973" s="21">
        <v>17.487179487179489</v>
      </c>
      <c r="I2973" s="21">
        <v>10.333333333333334</v>
      </c>
      <c r="J2973" s="21">
        <v>18.842198419386477</v>
      </c>
      <c r="K2973" s="21">
        <v>18.028729558938895</v>
      </c>
      <c r="L2973" s="18">
        <v>20.889127290841408</v>
      </c>
    </row>
    <row r="2974" spans="2:12" x14ac:dyDescent="0.2">
      <c r="B2974" s="7">
        <v>2971</v>
      </c>
      <c r="C2974" s="21">
        <v>4.0860072319828147</v>
      </c>
      <c r="D2974" s="21">
        <v>3.089941068436707</v>
      </c>
      <c r="E2974" s="21">
        <v>3.1566663549969896</v>
      </c>
      <c r="F2974" s="21">
        <v>6</v>
      </c>
      <c r="G2974" s="21">
        <v>2.9090909090909092</v>
      </c>
      <c r="H2974" s="21">
        <v>21.3125</v>
      </c>
      <c r="I2974" s="21">
        <v>10.333333333333334</v>
      </c>
      <c r="J2974" s="21">
        <v>15.173737215808424</v>
      </c>
      <c r="K2974" s="21">
        <v>19.640973428140185</v>
      </c>
      <c r="L2974" s="18">
        <v>20.065107594873208</v>
      </c>
    </row>
    <row r="2975" spans="2:12" x14ac:dyDescent="0.2">
      <c r="B2975" s="7">
        <v>2972</v>
      </c>
      <c r="C2975" s="21">
        <v>4.4265426906288301</v>
      </c>
      <c r="D2975" s="21">
        <v>2.9880684753192419</v>
      </c>
      <c r="E2975" s="21">
        <v>3.2783731112732215</v>
      </c>
      <c r="F2975" s="21">
        <v>5</v>
      </c>
      <c r="G2975" s="21">
        <v>3</v>
      </c>
      <c r="H2975" s="21">
        <v>20.666666666666668</v>
      </c>
      <c r="I2975" s="21">
        <v>12.4</v>
      </c>
      <c r="J2975" s="21">
        <v>14.006416368977195</v>
      </c>
      <c r="K2975" s="21">
        <v>18.91181933709829</v>
      </c>
      <c r="L2975" s="18">
        <v>20.74918982349492</v>
      </c>
    </row>
    <row r="2976" spans="2:12" x14ac:dyDescent="0.2">
      <c r="B2976" s="7">
        <v>2973</v>
      </c>
      <c r="C2976" s="21">
        <v>3.2246042283134164</v>
      </c>
      <c r="D2976" s="21">
        <v>3.1805931240521339</v>
      </c>
      <c r="E2976" s="21">
        <v>3.3418233602823202</v>
      </c>
      <c r="F2976" s="21">
        <v>3</v>
      </c>
      <c r="G2976" s="21">
        <v>4.1818181818181817</v>
      </c>
      <c r="H2976" s="21">
        <v>14.82608695652174</v>
      </c>
      <c r="I2976" s="21">
        <v>20.666666666666668</v>
      </c>
      <c r="J2976" s="21">
        <v>19.227165757463581</v>
      </c>
      <c r="K2976" s="21">
        <v>18.552746005929585</v>
      </c>
      <c r="L2976" s="18">
        <v>19.493219529133253</v>
      </c>
    </row>
    <row r="2977" spans="2:12" x14ac:dyDescent="0.2">
      <c r="B2977" s="7">
        <v>2974</v>
      </c>
      <c r="C2977" s="21">
        <v>2.6971178408211953</v>
      </c>
      <c r="D2977" s="21">
        <v>2.9856548845227984</v>
      </c>
      <c r="E2977" s="21">
        <v>3.1943484172233996</v>
      </c>
      <c r="F2977" s="21">
        <v>2</v>
      </c>
      <c r="G2977" s="21">
        <v>3.0909090909090908</v>
      </c>
      <c r="H2977" s="21">
        <v>20.058823529411764</v>
      </c>
      <c r="I2977" s="21">
        <v>31</v>
      </c>
      <c r="J2977" s="21">
        <v>22.987501347409712</v>
      </c>
      <c r="K2977" s="21">
        <v>19.40927910859887</v>
      </c>
      <c r="L2977" s="18">
        <v>20.765963380898107</v>
      </c>
    </row>
    <row r="2978" spans="2:12" x14ac:dyDescent="0.2">
      <c r="B2978" s="7">
        <v>2975</v>
      </c>
      <c r="C2978" s="21">
        <v>4.2119341157021548</v>
      </c>
      <c r="D2978" s="21">
        <v>3.2194251536656928</v>
      </c>
      <c r="E2978" s="21">
        <v>3.3775185346536927</v>
      </c>
      <c r="F2978" s="21">
        <v>3</v>
      </c>
      <c r="G2978" s="21">
        <v>3.9090909090909092</v>
      </c>
      <c r="H2978" s="21">
        <v>15.86046511627907</v>
      </c>
      <c r="I2978" s="21">
        <v>20.666666666666668</v>
      </c>
      <c r="J2978" s="21">
        <v>14.720078305323687</v>
      </c>
      <c r="K2978" s="21">
        <v>18.356672025297133</v>
      </c>
      <c r="L2978" s="18">
        <v>19.25809641184102</v>
      </c>
    </row>
    <row r="2979" spans="2:12" x14ac:dyDescent="0.2">
      <c r="B2979" s="7">
        <v>2976</v>
      </c>
      <c r="C2979" s="21">
        <v>3.9552195448646907</v>
      </c>
      <c r="D2979" s="21">
        <v>3.0208791568009259</v>
      </c>
      <c r="E2979" s="21">
        <v>3.2317505035702738</v>
      </c>
      <c r="F2979" s="21">
        <v>7</v>
      </c>
      <c r="G2979" s="21">
        <v>3.1818181818181817</v>
      </c>
      <c r="H2979" s="21">
        <v>19.485714285714288</v>
      </c>
      <c r="I2979" s="21">
        <v>8.8571428571428577</v>
      </c>
      <c r="J2979" s="21">
        <v>15.67548888164716</v>
      </c>
      <c r="K2979" s="21">
        <v>19.184649288831409</v>
      </c>
      <c r="L2979" s="18">
        <v>20.523826602073431</v>
      </c>
    </row>
    <row r="2980" spans="2:12" x14ac:dyDescent="0.2">
      <c r="B2980" s="7">
        <v>2977</v>
      </c>
      <c r="C2980" s="21">
        <v>3.2370136080205563</v>
      </c>
      <c r="D2980" s="21">
        <v>3.0815245772612441</v>
      </c>
      <c r="E2980" s="21">
        <v>3.1259501823190989</v>
      </c>
      <c r="F2980" s="21">
        <v>7</v>
      </c>
      <c r="G2980" s="21">
        <v>2.3636363636363638</v>
      </c>
      <c r="H2980" s="21">
        <v>26.23076923076923</v>
      </c>
      <c r="I2980" s="21">
        <v>8.8571428571428577</v>
      </c>
      <c r="J2980" s="21">
        <v>19.153456706631886</v>
      </c>
      <c r="K2980" s="21">
        <v>19.833969316172229</v>
      </c>
      <c r="L2980" s="18">
        <v>20.119910922503017</v>
      </c>
    </row>
    <row r="2981" spans="2:12" x14ac:dyDescent="0.2">
      <c r="B2981" s="7">
        <v>2978</v>
      </c>
      <c r="C2981" s="21">
        <v>4.0824465292857965</v>
      </c>
      <c r="D2981" s="21">
        <v>2.8817931104490224</v>
      </c>
      <c r="E2981" s="21">
        <v>3.578023489822697</v>
      </c>
      <c r="F2981" s="21">
        <v>5</v>
      </c>
      <c r="G2981" s="21">
        <v>3.6363636363636362</v>
      </c>
      <c r="H2981" s="21">
        <v>17.05</v>
      </c>
      <c r="I2981" s="21">
        <v>12.4</v>
      </c>
      <c r="J2981" s="21">
        <v>15.186971722773938</v>
      </c>
      <c r="K2981" s="21">
        <v>17.328002506510181</v>
      </c>
      <c r="L2981" s="18">
        <v>21.514382755373983</v>
      </c>
    </row>
    <row r="2982" spans="2:12" x14ac:dyDescent="0.2">
      <c r="B2982" s="7">
        <v>2979</v>
      </c>
      <c r="C2982" s="21">
        <v>2.6698205462869171</v>
      </c>
      <c r="D2982" s="21">
        <v>3.0520227270376603</v>
      </c>
      <c r="E2982" s="21">
        <v>3.3326928418459185</v>
      </c>
      <c r="F2982" s="21">
        <v>5</v>
      </c>
      <c r="G2982" s="21">
        <v>4.0909090909090908</v>
      </c>
      <c r="H2982" s="21">
        <v>15.155555555555555</v>
      </c>
      <c r="I2982" s="21">
        <v>12.4</v>
      </c>
      <c r="J2982" s="21">
        <v>23.222534595528227</v>
      </c>
      <c r="K2982" s="21">
        <v>18.603574629355677</v>
      </c>
      <c r="L2982" s="18">
        <v>20.314396564201914</v>
      </c>
    </row>
    <row r="2983" spans="2:12" x14ac:dyDescent="0.2">
      <c r="B2983" s="7">
        <v>2980</v>
      </c>
      <c r="C2983" s="21">
        <v>6.7476092880931109</v>
      </c>
      <c r="D2983" s="21">
        <v>3.1530228561155429</v>
      </c>
      <c r="E2983" s="21">
        <v>3.6429710076528306</v>
      </c>
      <c r="F2983" s="21">
        <v>5</v>
      </c>
      <c r="G2983" s="21">
        <v>3.5454545454545454</v>
      </c>
      <c r="H2983" s="21">
        <v>17.487179487179489</v>
      </c>
      <c r="I2983" s="21">
        <v>12.4</v>
      </c>
      <c r="J2983" s="21">
        <v>9.1884395424918477</v>
      </c>
      <c r="K2983" s="21">
        <v>17.019075877835945</v>
      </c>
      <c r="L2983" s="18">
        <v>19.663669700251614</v>
      </c>
    </row>
    <row r="2984" spans="2:12" x14ac:dyDescent="0.2">
      <c r="B2984" s="7">
        <v>2981</v>
      </c>
      <c r="C2984" s="21">
        <v>5.3232937523771149</v>
      </c>
      <c r="D2984" s="21">
        <v>2.9358229088445671</v>
      </c>
      <c r="E2984" s="21">
        <v>3.8643033737272305</v>
      </c>
      <c r="F2984" s="21">
        <v>2</v>
      </c>
      <c r="G2984" s="21">
        <v>3.0909090909090908</v>
      </c>
      <c r="H2984" s="21">
        <v>20.058823529411764</v>
      </c>
      <c r="I2984" s="21">
        <v>31</v>
      </c>
      <c r="J2984" s="21">
        <v>11.646924420113754</v>
      </c>
      <c r="K2984" s="21">
        <v>16.044288971080249</v>
      </c>
      <c r="L2984" s="18">
        <v>21.118440016670128</v>
      </c>
    </row>
    <row r="2985" spans="2:12" x14ac:dyDescent="0.2">
      <c r="B2985" s="7">
        <v>2982</v>
      </c>
      <c r="C2985" s="21">
        <v>5.2030499870498197</v>
      </c>
      <c r="D2985" s="21">
        <v>3.0236969656555943</v>
      </c>
      <c r="E2985" s="21">
        <v>3.3641906470033809</v>
      </c>
      <c r="F2985" s="21">
        <v>3</v>
      </c>
      <c r="G2985" s="21">
        <v>2.7272727272727271</v>
      </c>
      <c r="H2985" s="21">
        <v>22.733333333333334</v>
      </c>
      <c r="I2985" s="21">
        <v>20.666666666666668</v>
      </c>
      <c r="J2985" s="21">
        <v>11.916087709000584</v>
      </c>
      <c r="K2985" s="21">
        <v>18.429395508612416</v>
      </c>
      <c r="L2985" s="18">
        <v>20.504700273943371</v>
      </c>
    </row>
    <row r="2986" spans="2:12" x14ac:dyDescent="0.2">
      <c r="B2986" s="7">
        <v>2983</v>
      </c>
      <c r="C2986" s="21">
        <v>5.2980066546758966</v>
      </c>
      <c r="D2986" s="21">
        <v>2.9604129093093343</v>
      </c>
      <c r="E2986" s="21">
        <v>3.1696574646000499</v>
      </c>
      <c r="F2986" s="21">
        <v>5</v>
      </c>
      <c r="G2986" s="21">
        <v>3.8181818181818183</v>
      </c>
      <c r="H2986" s="21">
        <v>16.238095238095237</v>
      </c>
      <c r="I2986" s="21">
        <v>12.4</v>
      </c>
      <c r="J2986" s="21">
        <v>11.702514557108049</v>
      </c>
      <c r="K2986" s="21">
        <v>19.56047323486521</v>
      </c>
      <c r="L2986" s="18">
        <v>20.943024469672586</v>
      </c>
    </row>
    <row r="2987" spans="2:12" x14ac:dyDescent="0.2">
      <c r="B2987" s="7">
        <v>2984</v>
      </c>
      <c r="C2987" s="21">
        <v>4.9424499177329446</v>
      </c>
      <c r="D2987" s="21">
        <v>3.1547287196107385</v>
      </c>
      <c r="E2987" s="21">
        <v>3.1222634099295874</v>
      </c>
      <c r="F2987" s="21">
        <v>5</v>
      </c>
      <c r="G2987" s="21">
        <v>2.1818181818181817</v>
      </c>
      <c r="H2987" s="21">
        <v>28.416666666666668</v>
      </c>
      <c r="I2987" s="21">
        <v>12.4</v>
      </c>
      <c r="J2987" s="21">
        <v>12.544386090297262</v>
      </c>
      <c r="K2987" s="21">
        <v>19.857389290994576</v>
      </c>
      <c r="L2987" s="18">
        <v>19.653036920287132</v>
      </c>
    </row>
    <row r="2988" spans="2:12" x14ac:dyDescent="0.2">
      <c r="B2988" s="7">
        <v>2985</v>
      </c>
      <c r="C2988" s="21">
        <v>3.872479165014775</v>
      </c>
      <c r="D2988" s="21">
        <v>2.9482018840233528</v>
      </c>
      <c r="E2988" s="21">
        <v>3.4088915817880503</v>
      </c>
      <c r="F2988" s="21">
        <v>2</v>
      </c>
      <c r="G2988" s="21">
        <v>3</v>
      </c>
      <c r="H2988" s="21">
        <v>20.666666666666668</v>
      </c>
      <c r="I2988" s="21">
        <v>31</v>
      </c>
      <c r="J2988" s="21">
        <v>16.010415384575335</v>
      </c>
      <c r="K2988" s="21">
        <v>18.187730091280706</v>
      </c>
      <c r="L2988" s="18">
        <v>21.029767444348089</v>
      </c>
    </row>
    <row r="2989" spans="2:12" x14ac:dyDescent="0.2">
      <c r="B2989" s="7">
        <v>2986</v>
      </c>
      <c r="C2989" s="21">
        <v>4.3373769827151074</v>
      </c>
      <c r="D2989" s="21">
        <v>3.1506608186644942</v>
      </c>
      <c r="E2989" s="21">
        <v>3.2629398436786166</v>
      </c>
      <c r="F2989" s="21">
        <v>3</v>
      </c>
      <c r="G2989" s="21">
        <v>3.9090909090909092</v>
      </c>
      <c r="H2989" s="21">
        <v>15.86046511627907</v>
      </c>
      <c r="I2989" s="21">
        <v>20.666666666666668</v>
      </c>
      <c r="J2989" s="21">
        <v>14.294353533731647</v>
      </c>
      <c r="K2989" s="21">
        <v>19.001269704715614</v>
      </c>
      <c r="L2989" s="18">
        <v>19.678411472511545</v>
      </c>
    </row>
    <row r="2990" spans="2:12" x14ac:dyDescent="0.2">
      <c r="B2990" s="7">
        <v>2987</v>
      </c>
      <c r="C2990" s="21">
        <v>2.8733449149602333</v>
      </c>
      <c r="D2990" s="21">
        <v>3.0459502417982489</v>
      </c>
      <c r="E2990" s="21">
        <v>3.1400516154396527</v>
      </c>
      <c r="F2990" s="21">
        <v>3</v>
      </c>
      <c r="G2990" s="21">
        <v>2.5454545454545454</v>
      </c>
      <c r="H2990" s="21">
        <v>24.357142857142858</v>
      </c>
      <c r="I2990" s="21">
        <v>20.666666666666668</v>
      </c>
      <c r="J2990" s="21">
        <v>21.577639244489404</v>
      </c>
      <c r="K2990" s="21">
        <v>19.744898362544625</v>
      </c>
      <c r="L2990" s="18">
        <v>20.354895870983377</v>
      </c>
    </row>
    <row r="2991" spans="2:12" x14ac:dyDescent="0.2">
      <c r="B2991" s="7">
        <v>2988</v>
      </c>
      <c r="C2991" s="21">
        <v>4.2505867358027096</v>
      </c>
      <c r="D2991" s="21">
        <v>3.2881811938146739</v>
      </c>
      <c r="E2991" s="21">
        <v>3.8161761382122643</v>
      </c>
      <c r="F2991" s="21">
        <v>7</v>
      </c>
      <c r="G2991" s="21">
        <v>2.9090909090909092</v>
      </c>
      <c r="H2991" s="21">
        <v>21.3125</v>
      </c>
      <c r="I2991" s="21">
        <v>8.8571428571428577</v>
      </c>
      <c r="J2991" s="21">
        <v>14.586221586251551</v>
      </c>
      <c r="K2991" s="21">
        <v>16.246629546047284</v>
      </c>
      <c r="L2991" s="18">
        <v>18.855408612100469</v>
      </c>
    </row>
    <row r="2992" spans="2:12" x14ac:dyDescent="0.2">
      <c r="B2992" s="7">
        <v>2989</v>
      </c>
      <c r="C2992" s="21">
        <v>5.7616239019063613</v>
      </c>
      <c r="D2992" s="21">
        <v>3.1435120472157809</v>
      </c>
      <c r="E2992" s="21">
        <v>3.3145113881091737</v>
      </c>
      <c r="F2992" s="21">
        <v>6</v>
      </c>
      <c r="G2992" s="21">
        <v>2.7272727272727271</v>
      </c>
      <c r="H2992" s="21">
        <v>22.733333333333334</v>
      </c>
      <c r="I2992" s="21">
        <v>10.333333333333334</v>
      </c>
      <c r="J2992" s="21">
        <v>10.760855108832411</v>
      </c>
      <c r="K2992" s="21">
        <v>18.705622862671497</v>
      </c>
      <c r="L2992" s="18">
        <v>19.723162841037496</v>
      </c>
    </row>
    <row r="2993" spans="2:12" x14ac:dyDescent="0.2">
      <c r="B2993" s="7">
        <v>2990</v>
      </c>
      <c r="C2993" s="21">
        <v>6.654883455104712</v>
      </c>
      <c r="D2993" s="21">
        <v>3.2013838627269648</v>
      </c>
      <c r="E2993" s="21">
        <v>3.3423271182676491</v>
      </c>
      <c r="F2993" s="21">
        <v>6</v>
      </c>
      <c r="G2993" s="21">
        <v>2.6363636363636362</v>
      </c>
      <c r="H2993" s="21">
        <v>23.517241379310345</v>
      </c>
      <c r="I2993" s="21">
        <v>10.333333333333334</v>
      </c>
      <c r="J2993" s="21">
        <v>9.3164666846933457</v>
      </c>
      <c r="K2993" s="21">
        <v>18.549949722496049</v>
      </c>
      <c r="L2993" s="18">
        <v>19.36662476557494</v>
      </c>
    </row>
    <row r="2994" spans="2:12" x14ac:dyDescent="0.2">
      <c r="B2994" s="7">
        <v>2991</v>
      </c>
      <c r="C2994" s="21">
        <v>4.5738473734270091</v>
      </c>
      <c r="D2994" s="21">
        <v>3.0419399549031092</v>
      </c>
      <c r="E2994" s="21">
        <v>3.0782369585329037</v>
      </c>
      <c r="F2994" s="21">
        <v>7</v>
      </c>
      <c r="G2994" s="21">
        <v>3.3636363636363638</v>
      </c>
      <c r="H2994" s="21">
        <v>18.432432432432432</v>
      </c>
      <c r="I2994" s="21">
        <v>8.8571428571428577</v>
      </c>
      <c r="J2994" s="21">
        <v>13.555327700746115</v>
      </c>
      <c r="K2994" s="21">
        <v>20.141399390367067</v>
      </c>
      <c r="L2994" s="18">
        <v>20.381730382306248</v>
      </c>
    </row>
    <row r="2995" spans="2:12" x14ac:dyDescent="0.2">
      <c r="B2995" s="7">
        <v>2992</v>
      </c>
      <c r="C2995" s="21">
        <v>4.9701335593394482</v>
      </c>
      <c r="D2995" s="21">
        <v>3.0245639494018688</v>
      </c>
      <c r="E2995" s="21">
        <v>3.4413433270865448</v>
      </c>
      <c r="F2995" s="21">
        <v>3</v>
      </c>
      <c r="G2995" s="21">
        <v>3.1818181818181817</v>
      </c>
      <c r="H2995" s="21">
        <v>19.485714285714288</v>
      </c>
      <c r="I2995" s="21">
        <v>20.666666666666668</v>
      </c>
      <c r="J2995" s="21">
        <v>12.474513865627399</v>
      </c>
      <c r="K2995" s="21">
        <v>18.016220442756421</v>
      </c>
      <c r="L2995" s="18">
        <v>20.498822652521856</v>
      </c>
    </row>
    <row r="2996" spans="2:12" x14ac:dyDescent="0.2">
      <c r="B2996" s="7">
        <v>2993</v>
      </c>
      <c r="C2996" s="21">
        <v>4.0295657888498972</v>
      </c>
      <c r="D2996" s="21">
        <v>3.0904507835135062</v>
      </c>
      <c r="E2996" s="21">
        <v>3.2045744611175331</v>
      </c>
      <c r="F2996" s="21">
        <v>3</v>
      </c>
      <c r="G2996" s="21">
        <v>4</v>
      </c>
      <c r="H2996" s="21">
        <v>15.5</v>
      </c>
      <c r="I2996" s="21">
        <v>20.666666666666668</v>
      </c>
      <c r="J2996" s="21">
        <v>15.386273174037393</v>
      </c>
      <c r="K2996" s="21">
        <v>19.347342604227929</v>
      </c>
      <c r="L2996" s="18">
        <v>20.061798211040511</v>
      </c>
    </row>
    <row r="2997" spans="2:12" x14ac:dyDescent="0.2">
      <c r="B2997" s="7">
        <v>2994</v>
      </c>
      <c r="C2997" s="21">
        <v>2.9880726541889802</v>
      </c>
      <c r="D2997" s="21">
        <v>3.1122940617449086</v>
      </c>
      <c r="E2997" s="21">
        <v>3.4636162805160735</v>
      </c>
      <c r="F2997" s="21">
        <v>6</v>
      </c>
      <c r="G2997" s="21">
        <v>4.1818181818181817</v>
      </c>
      <c r="H2997" s="21">
        <v>14.82608695652174</v>
      </c>
      <c r="I2997" s="21">
        <v>10.333333333333334</v>
      </c>
      <c r="J2997" s="21">
        <v>20.749160805404841</v>
      </c>
      <c r="K2997" s="21">
        <v>17.900366258459236</v>
      </c>
      <c r="L2997" s="18">
        <v>19.920996785644245</v>
      </c>
    </row>
    <row r="2998" spans="2:12" x14ac:dyDescent="0.2">
      <c r="B2998" s="7">
        <v>2995</v>
      </c>
      <c r="C2998" s="21">
        <v>4.1813734086739114</v>
      </c>
      <c r="D2998" s="21">
        <v>3.1615191235984268</v>
      </c>
      <c r="E2998" s="21">
        <v>3.1911907644080455</v>
      </c>
      <c r="F2998" s="21">
        <v>2</v>
      </c>
      <c r="G2998" s="21">
        <v>3.7272727272727271</v>
      </c>
      <c r="H2998" s="21">
        <v>16.634146341463417</v>
      </c>
      <c r="I2998" s="21">
        <v>31</v>
      </c>
      <c r="J2998" s="21">
        <v>14.827664009003874</v>
      </c>
      <c r="K2998" s="21">
        <v>19.428484405099731</v>
      </c>
      <c r="L2998" s="18">
        <v>19.610825548140884</v>
      </c>
    </row>
    <row r="2999" spans="2:12" x14ac:dyDescent="0.2">
      <c r="B2999" s="7">
        <v>2996</v>
      </c>
      <c r="C2999" s="21">
        <v>6.0945613791964188</v>
      </c>
      <c r="D2999" s="21">
        <v>3.0767874914582607</v>
      </c>
      <c r="E2999" s="21">
        <v>3.4787560660336423</v>
      </c>
      <c r="F2999" s="21">
        <v>7</v>
      </c>
      <c r="G2999" s="21">
        <v>3</v>
      </c>
      <c r="H2999" s="21">
        <v>20.666666666666668</v>
      </c>
      <c r="I2999" s="21">
        <v>8.8571428571428577</v>
      </c>
      <c r="J2999" s="21">
        <v>10.173004444853886</v>
      </c>
      <c r="K2999" s="21">
        <v>17.822462634090428</v>
      </c>
      <c r="L2999" s="18">
        <v>20.150887954440673</v>
      </c>
    </row>
    <row r="3000" spans="2:12" x14ac:dyDescent="0.2">
      <c r="B3000" s="7">
        <v>2997</v>
      </c>
      <c r="C3000" s="21">
        <v>3.2473446616495858</v>
      </c>
      <c r="D3000" s="21">
        <v>3.2312551799438558</v>
      </c>
      <c r="E3000" s="21">
        <v>3.2777943355570498</v>
      </c>
      <c r="F3000" s="21">
        <v>6</v>
      </c>
      <c r="G3000" s="21">
        <v>3.3636363636363638</v>
      </c>
      <c r="H3000" s="21">
        <v>18.432432432432432</v>
      </c>
      <c r="I3000" s="21">
        <v>10.333333333333334</v>
      </c>
      <c r="J3000" s="21">
        <v>19.092522186574815</v>
      </c>
      <c r="K3000" s="21">
        <v>18.915158686874513</v>
      </c>
      <c r="L3000" s="18">
        <v>19.187590130556408</v>
      </c>
    </row>
    <row r="3001" spans="2:12" x14ac:dyDescent="0.2">
      <c r="B3001" s="7">
        <v>2998</v>
      </c>
      <c r="C3001" s="21">
        <v>6.603881157105997</v>
      </c>
      <c r="D3001" s="21">
        <v>3.1525385879049153</v>
      </c>
      <c r="E3001" s="21">
        <v>3.4404599922065549</v>
      </c>
      <c r="F3001" s="21">
        <v>3</v>
      </c>
      <c r="G3001" s="21">
        <v>2.6363636363636362</v>
      </c>
      <c r="H3001" s="21">
        <v>23.517241379310345</v>
      </c>
      <c r="I3001" s="21">
        <v>20.666666666666668</v>
      </c>
      <c r="J3001" s="21">
        <v>9.3884184958849435</v>
      </c>
      <c r="K3001" s="21">
        <v>18.020846090477573</v>
      </c>
      <c r="L3001" s="18">
        <v>19.666690278707541</v>
      </c>
    </row>
    <row r="3002" spans="2:12" x14ac:dyDescent="0.2">
      <c r="B3002" s="7">
        <v>2999</v>
      </c>
      <c r="C3002" s="21">
        <v>4.0002806699580695</v>
      </c>
      <c r="D3002" s="21">
        <v>2.9809181786071339</v>
      </c>
      <c r="E3002" s="21">
        <v>3.3579581432992986</v>
      </c>
      <c r="F3002" s="21">
        <v>6</v>
      </c>
      <c r="G3002" s="21">
        <v>2.6363636363636362</v>
      </c>
      <c r="H3002" s="21">
        <v>23.517241379310345</v>
      </c>
      <c r="I3002" s="21">
        <v>10.333333333333334</v>
      </c>
      <c r="J3002" s="21">
        <v>15.498912480221014</v>
      </c>
      <c r="K3002" s="21">
        <v>18.463601198757964</v>
      </c>
      <c r="L3002" s="18">
        <v>20.798960684311758</v>
      </c>
    </row>
    <row r="3003" spans="2:12" x14ac:dyDescent="0.2">
      <c r="B3003" s="7">
        <v>3000</v>
      </c>
      <c r="C3003" s="21">
        <v>5.8226690164475174</v>
      </c>
      <c r="D3003" s="21">
        <v>2.888074789549846</v>
      </c>
      <c r="E3003" s="21">
        <v>3.4103373171803684</v>
      </c>
      <c r="F3003" s="21">
        <v>4</v>
      </c>
      <c r="G3003" s="21">
        <v>3.5454545454545454</v>
      </c>
      <c r="H3003" s="21">
        <v>17.487179487179489</v>
      </c>
      <c r="I3003" s="21">
        <v>15.5</v>
      </c>
      <c r="J3003" s="21">
        <v>10.648037837092614</v>
      </c>
      <c r="K3003" s="21">
        <v>18.180019814362808</v>
      </c>
      <c r="L3003" s="18">
        <v>21.467588105522616</v>
      </c>
    </row>
    <row r="3004" spans="2:12" x14ac:dyDescent="0.2">
      <c r="B3004" s="7">
        <v>3001</v>
      </c>
      <c r="C3004" s="21">
        <v>5.3673280558817087</v>
      </c>
      <c r="D3004" s="21">
        <v>3.0365877798923333</v>
      </c>
      <c r="E3004" s="21">
        <v>3.4993556396660046</v>
      </c>
      <c r="F3004" s="21">
        <v>7</v>
      </c>
      <c r="G3004" s="21">
        <v>2.0909090909090908</v>
      </c>
      <c r="H3004" s="21">
        <v>29.65217391304348</v>
      </c>
      <c r="I3004" s="21">
        <v>8.8571428571428577</v>
      </c>
      <c r="J3004" s="21">
        <v>11.55137143742466</v>
      </c>
      <c r="K3004" s="21">
        <v>17.717547567105118</v>
      </c>
      <c r="L3004" s="18">
        <v>20.417654451009582</v>
      </c>
    </row>
    <row r="3005" spans="2:12" x14ac:dyDescent="0.2">
      <c r="B3005" s="7">
        <v>3002</v>
      </c>
      <c r="C3005" s="21">
        <v>2.5651829678575204</v>
      </c>
      <c r="D3005" s="21">
        <v>3.1573662948002843</v>
      </c>
      <c r="E3005" s="21">
        <v>3.1527679411752345</v>
      </c>
      <c r="F3005" s="21">
        <v>4</v>
      </c>
      <c r="G3005" s="21">
        <v>2.6363636363636362</v>
      </c>
      <c r="H3005" s="21">
        <v>23.517241379310345</v>
      </c>
      <c r="I3005" s="21">
        <v>15.5</v>
      </c>
      <c r="J3005" s="21">
        <v>24.169815867670188</v>
      </c>
      <c r="K3005" s="21">
        <v>19.665259593095428</v>
      </c>
      <c r="L3005" s="18">
        <v>19.63661932481665</v>
      </c>
    </row>
    <row r="3006" spans="2:12" x14ac:dyDescent="0.2">
      <c r="B3006" s="7">
        <v>3003</v>
      </c>
      <c r="C3006" s="21">
        <v>3.9984394204504512</v>
      </c>
      <c r="D3006" s="21">
        <v>3.0296527978566057</v>
      </c>
      <c r="E3006" s="21">
        <v>3.6029514538679179</v>
      </c>
      <c r="F3006" s="21">
        <v>2</v>
      </c>
      <c r="G3006" s="21">
        <v>3.0909090909090908</v>
      </c>
      <c r="H3006" s="21">
        <v>20.058823529411764</v>
      </c>
      <c r="I3006" s="21">
        <v>31</v>
      </c>
      <c r="J3006" s="21">
        <v>15.506049605977344</v>
      </c>
      <c r="K3006" s="21">
        <v>17.208114179124014</v>
      </c>
      <c r="L3006" s="18">
        <v>20.464391181677076</v>
      </c>
    </row>
    <row r="3007" spans="2:12" x14ac:dyDescent="0.2">
      <c r="B3007" s="7">
        <v>3004</v>
      </c>
      <c r="C3007" s="21">
        <v>4.9113849530117051</v>
      </c>
      <c r="D3007" s="21">
        <v>3.1120038801000502</v>
      </c>
      <c r="E3007" s="21">
        <v>3.3952688062281355</v>
      </c>
      <c r="F3007" s="21">
        <v>5</v>
      </c>
      <c r="G3007" s="21">
        <v>3.3636363636363638</v>
      </c>
      <c r="H3007" s="21">
        <v>18.432432432432432</v>
      </c>
      <c r="I3007" s="21">
        <v>12.4</v>
      </c>
      <c r="J3007" s="21">
        <v>12.623730494181901</v>
      </c>
      <c r="K3007" s="21">
        <v>18.260704391437244</v>
      </c>
      <c r="L3007" s="18">
        <v>19.922854337188909</v>
      </c>
    </row>
    <row r="3008" spans="2:12" x14ac:dyDescent="0.2">
      <c r="B3008" s="7">
        <v>3005</v>
      </c>
      <c r="C3008" s="21">
        <v>5.3843550855162521</v>
      </c>
      <c r="D3008" s="21">
        <v>3.0580302110933939</v>
      </c>
      <c r="E3008" s="21">
        <v>3.0540208938294149</v>
      </c>
      <c r="F3008" s="21">
        <v>6</v>
      </c>
      <c r="G3008" s="21">
        <v>2.8181818181818183</v>
      </c>
      <c r="H3008" s="21">
        <v>22</v>
      </c>
      <c r="I3008" s="21">
        <v>10.333333333333334</v>
      </c>
      <c r="J3008" s="21">
        <v>11.514842356288513</v>
      </c>
      <c r="K3008" s="21">
        <v>20.301105380539372</v>
      </c>
      <c r="L3008" s="18">
        <v>20.274489040391789</v>
      </c>
    </row>
    <row r="3009" spans="2:12" x14ac:dyDescent="0.2">
      <c r="B3009" s="7">
        <v>3006</v>
      </c>
      <c r="C3009" s="21">
        <v>4.5205430055107882</v>
      </c>
      <c r="D3009" s="21">
        <v>3.1559740402251459</v>
      </c>
      <c r="E3009" s="21">
        <v>3.1333098702481426</v>
      </c>
      <c r="F3009" s="21">
        <v>5</v>
      </c>
      <c r="G3009" s="21">
        <v>2.2727272727272729</v>
      </c>
      <c r="H3009" s="21">
        <v>27.279999999999998</v>
      </c>
      <c r="I3009" s="21">
        <v>12.4</v>
      </c>
      <c r="J3009" s="21">
        <v>13.715166501992929</v>
      </c>
      <c r="K3009" s="21">
        <v>19.787382214798278</v>
      </c>
      <c r="L3009" s="18">
        <v>19.645281998446649</v>
      </c>
    </row>
    <row r="3010" spans="2:12" x14ac:dyDescent="0.2">
      <c r="B3010" s="7">
        <v>3007</v>
      </c>
      <c r="C3010" s="21">
        <v>5.298994176159102</v>
      </c>
      <c r="D3010" s="21">
        <v>3.0213947526947913</v>
      </c>
      <c r="E3010" s="21">
        <v>3.3813859069750349</v>
      </c>
      <c r="F3010" s="21">
        <v>2</v>
      </c>
      <c r="G3010" s="21">
        <v>3.6363636363636362</v>
      </c>
      <c r="H3010" s="21">
        <v>17.05</v>
      </c>
      <c r="I3010" s="21">
        <v>31</v>
      </c>
      <c r="J3010" s="21">
        <v>11.70033367444457</v>
      </c>
      <c r="K3010" s="21">
        <v>18.335677058364741</v>
      </c>
      <c r="L3010" s="18">
        <v>20.520324245847718</v>
      </c>
    </row>
    <row r="3011" spans="2:12" x14ac:dyDescent="0.2">
      <c r="B3011" s="7">
        <v>3008</v>
      </c>
      <c r="C3011" s="21">
        <v>4.3503849213301704</v>
      </c>
      <c r="D3011" s="21">
        <v>2.9758602850117666</v>
      </c>
      <c r="E3011" s="21">
        <v>3.3522460818331088</v>
      </c>
      <c r="F3011" s="21">
        <v>2</v>
      </c>
      <c r="G3011" s="21">
        <v>3.7272727272727271</v>
      </c>
      <c r="H3011" s="21">
        <v>16.634146341463417</v>
      </c>
      <c r="I3011" s="21">
        <v>31</v>
      </c>
      <c r="J3011" s="21">
        <v>14.25161247134953</v>
      </c>
      <c r="K3011" s="21">
        <v>18.495062261687107</v>
      </c>
      <c r="L3011" s="18">
        <v>20.834311446767014</v>
      </c>
    </row>
    <row r="3012" spans="2:12" x14ac:dyDescent="0.2">
      <c r="B3012" s="7">
        <v>3009</v>
      </c>
      <c r="C3012" s="21">
        <v>5.1429780339646261</v>
      </c>
      <c r="D3012" s="21">
        <v>3.0530930413047503</v>
      </c>
      <c r="E3012" s="21">
        <v>3.5445660129500194</v>
      </c>
      <c r="F3012" s="21">
        <v>7</v>
      </c>
      <c r="G3012" s="21">
        <v>4.1818181818181817</v>
      </c>
      <c r="H3012" s="21">
        <v>14.82608695652174</v>
      </c>
      <c r="I3012" s="21">
        <v>8.8571428571428577</v>
      </c>
      <c r="J3012" s="21">
        <v>12.055272177043571</v>
      </c>
      <c r="K3012" s="21">
        <v>17.491563078098679</v>
      </c>
      <c r="L3012" s="18">
        <v>20.307275003156825</v>
      </c>
    </row>
    <row r="3013" spans="2:12" x14ac:dyDescent="0.2">
      <c r="B3013" s="7">
        <v>3010</v>
      </c>
      <c r="C3013" s="21">
        <v>3.8810461118837942</v>
      </c>
      <c r="D3013" s="21">
        <v>3.0155250973344234</v>
      </c>
      <c r="E3013" s="21">
        <v>3.657601042295842</v>
      </c>
      <c r="F3013" s="21">
        <v>3</v>
      </c>
      <c r="G3013" s="21">
        <v>2.9090909090909092</v>
      </c>
      <c r="H3013" s="21">
        <v>21.3125</v>
      </c>
      <c r="I3013" s="21">
        <v>20.666666666666668</v>
      </c>
      <c r="J3013" s="21">
        <v>15.975074300239697</v>
      </c>
      <c r="K3013" s="21">
        <v>16.951001293755969</v>
      </c>
      <c r="L3013" s="18">
        <v>20.560266619835122</v>
      </c>
    </row>
    <row r="3014" spans="2:12" x14ac:dyDescent="0.2">
      <c r="B3014" s="7">
        <v>3011</v>
      </c>
      <c r="C3014" s="21">
        <v>5.7035166895959861</v>
      </c>
      <c r="D3014" s="21">
        <v>3.2564530756532264</v>
      </c>
      <c r="E3014" s="21">
        <v>3.1033977404284014</v>
      </c>
      <c r="F3014" s="21">
        <v>5</v>
      </c>
      <c r="G3014" s="21">
        <v>2.8181818181818183</v>
      </c>
      <c r="H3014" s="21">
        <v>22</v>
      </c>
      <c r="I3014" s="21">
        <v>12.4</v>
      </c>
      <c r="J3014" s="21">
        <v>10.870486293675039</v>
      </c>
      <c r="K3014" s="21">
        <v>19.978103094011196</v>
      </c>
      <c r="L3014" s="18">
        <v>19.039119729235818</v>
      </c>
    </row>
    <row r="3015" spans="2:12" x14ac:dyDescent="0.2">
      <c r="B3015" s="7">
        <v>3012</v>
      </c>
      <c r="C3015" s="21">
        <v>3.5762663269540109</v>
      </c>
      <c r="D3015" s="21">
        <v>3.1190357258546477</v>
      </c>
      <c r="E3015" s="21">
        <v>3.1877129820386747</v>
      </c>
      <c r="F3015" s="21">
        <v>6</v>
      </c>
      <c r="G3015" s="21">
        <v>2.9090909090909092</v>
      </c>
      <c r="H3015" s="21">
        <v>21.3125</v>
      </c>
      <c r="I3015" s="21">
        <v>10.333333333333334</v>
      </c>
      <c r="J3015" s="21">
        <v>17.336516448093182</v>
      </c>
      <c r="K3015" s="21">
        <v>19.449680805437016</v>
      </c>
      <c r="L3015" s="18">
        <v>19.877938391683976</v>
      </c>
    </row>
    <row r="3016" spans="2:12" x14ac:dyDescent="0.2">
      <c r="B3016" s="7">
        <v>3013</v>
      </c>
      <c r="C3016" s="21">
        <v>3.5466407866098546</v>
      </c>
      <c r="D3016" s="21">
        <v>3.2802452488131681</v>
      </c>
      <c r="E3016" s="21">
        <v>3.2367320894216753</v>
      </c>
      <c r="F3016" s="21">
        <v>6</v>
      </c>
      <c r="G3016" s="21">
        <v>2.9090909090909092</v>
      </c>
      <c r="H3016" s="21">
        <v>21.3125</v>
      </c>
      <c r="I3016" s="21">
        <v>10.333333333333334</v>
      </c>
      <c r="J3016" s="21">
        <v>17.481330568936542</v>
      </c>
      <c r="K3016" s="21">
        <v>19.155122601165882</v>
      </c>
      <c r="L3016" s="18">
        <v>18.901025776177054</v>
      </c>
    </row>
    <row r="3017" spans="2:12" x14ac:dyDescent="0.2">
      <c r="B3017" s="7">
        <v>3014</v>
      </c>
      <c r="C3017" s="21">
        <v>3.9107842614115778</v>
      </c>
      <c r="D3017" s="21">
        <v>2.9456235027867534</v>
      </c>
      <c r="E3017" s="21">
        <v>3.1801855920306386</v>
      </c>
      <c r="F3017" s="21">
        <v>7</v>
      </c>
      <c r="G3017" s="21">
        <v>2.9090909090909092</v>
      </c>
      <c r="H3017" s="21">
        <v>21.3125</v>
      </c>
      <c r="I3017" s="21">
        <v>8.8571428571428577</v>
      </c>
      <c r="J3017" s="21">
        <v>15.853597604901227</v>
      </c>
      <c r="K3017" s="21">
        <v>19.495717531507726</v>
      </c>
      <c r="L3017" s="18">
        <v>21.048175349410378</v>
      </c>
    </row>
    <row r="3018" spans="2:12" x14ac:dyDescent="0.2">
      <c r="B3018" s="7">
        <v>3015</v>
      </c>
      <c r="C3018" s="21">
        <v>4.1808732424112947</v>
      </c>
      <c r="D3018" s="21">
        <v>2.9624170823003331</v>
      </c>
      <c r="E3018" s="21">
        <v>3.4544159973375193</v>
      </c>
      <c r="F3018" s="21">
        <v>4</v>
      </c>
      <c r="G3018" s="21">
        <v>3</v>
      </c>
      <c r="H3018" s="21">
        <v>20.666666666666668</v>
      </c>
      <c r="I3018" s="21">
        <v>15.5</v>
      </c>
      <c r="J3018" s="21">
        <v>14.829437872228304</v>
      </c>
      <c r="K3018" s="21">
        <v>17.948041014106671</v>
      </c>
      <c r="L3018" s="18">
        <v>20.928855821968412</v>
      </c>
    </row>
    <row r="3019" spans="2:12" x14ac:dyDescent="0.2">
      <c r="B3019" s="7">
        <v>3016</v>
      </c>
      <c r="C3019" s="21">
        <v>5.1829030587358798</v>
      </c>
      <c r="D3019" s="21">
        <v>3.1300650099322338</v>
      </c>
      <c r="E3019" s="21">
        <v>3.2555096533396992</v>
      </c>
      <c r="F3019" s="21">
        <v>7</v>
      </c>
      <c r="G3019" s="21">
        <v>2.6363636363636362</v>
      </c>
      <c r="H3019" s="21">
        <v>23.517241379310345</v>
      </c>
      <c r="I3019" s="21">
        <v>8.8571428571428577</v>
      </c>
      <c r="J3019" s="21">
        <v>11.962407804540709</v>
      </c>
      <c r="K3019" s="21">
        <v>19.044637123528918</v>
      </c>
      <c r="L3019" s="18">
        <v>19.807895300341478</v>
      </c>
    </row>
    <row r="3020" spans="2:12" x14ac:dyDescent="0.2">
      <c r="B3020" s="7">
        <v>3017</v>
      </c>
      <c r="C3020" s="21">
        <v>4.1824579035013638</v>
      </c>
      <c r="D3020" s="21">
        <v>3.1595298251015023</v>
      </c>
      <c r="E3020" s="21">
        <v>3.2955647673652595</v>
      </c>
      <c r="F3020" s="21">
        <v>5</v>
      </c>
      <c r="G3020" s="21">
        <v>2.0909090909090908</v>
      </c>
      <c r="H3020" s="21">
        <v>29.65217391304348</v>
      </c>
      <c r="I3020" s="21">
        <v>12.4</v>
      </c>
      <c r="J3020" s="21">
        <v>14.823819254246747</v>
      </c>
      <c r="K3020" s="21">
        <v>18.813163866164221</v>
      </c>
      <c r="L3020" s="18">
        <v>19.62317288712671</v>
      </c>
    </row>
    <row r="3021" spans="2:12" x14ac:dyDescent="0.2">
      <c r="B3021" s="7">
        <v>3018</v>
      </c>
      <c r="C3021" s="21">
        <v>3.7463546413480291</v>
      </c>
      <c r="D3021" s="21">
        <v>2.9933634173081489</v>
      </c>
      <c r="E3021" s="21">
        <v>3.5756721941698517</v>
      </c>
      <c r="F3021" s="21">
        <v>6</v>
      </c>
      <c r="G3021" s="21">
        <v>2.9090909090909092</v>
      </c>
      <c r="H3021" s="21">
        <v>21.3125</v>
      </c>
      <c r="I3021" s="21">
        <v>10.333333333333334</v>
      </c>
      <c r="J3021" s="21">
        <v>16.549420953295254</v>
      </c>
      <c r="K3021" s="21">
        <v>17.339397079265616</v>
      </c>
      <c r="L3021" s="18">
        <v>20.712486710268855</v>
      </c>
    </row>
    <row r="3022" spans="2:12" x14ac:dyDescent="0.2">
      <c r="B3022" s="7">
        <v>3019</v>
      </c>
      <c r="C3022" s="21">
        <v>3.8494571891019302</v>
      </c>
      <c r="D3022" s="21">
        <v>3.1169804185069765</v>
      </c>
      <c r="E3022" s="21">
        <v>3.3438216218337815</v>
      </c>
      <c r="F3022" s="21">
        <v>2</v>
      </c>
      <c r="G3022" s="21">
        <v>3.0909090909090908</v>
      </c>
      <c r="H3022" s="21">
        <v>20.058823529411764</v>
      </c>
      <c r="I3022" s="21">
        <v>31</v>
      </c>
      <c r="J3022" s="21">
        <v>16.106166909850597</v>
      </c>
      <c r="K3022" s="21">
        <v>18.541658919592322</v>
      </c>
      <c r="L3022" s="18">
        <v>19.891045715871964</v>
      </c>
    </row>
    <row r="3023" spans="2:12" x14ac:dyDescent="0.2">
      <c r="B3023" s="7">
        <v>3020</v>
      </c>
      <c r="C3023" s="21">
        <v>2.3829054539552863</v>
      </c>
      <c r="D3023" s="21">
        <v>3.207666930920305</v>
      </c>
      <c r="E3023" s="21">
        <v>3.5308142872718014</v>
      </c>
      <c r="F3023" s="21">
        <v>5</v>
      </c>
      <c r="G3023" s="21">
        <v>3.8181818181818183</v>
      </c>
      <c r="H3023" s="21">
        <v>16.238095238095237</v>
      </c>
      <c r="I3023" s="21">
        <v>12.4</v>
      </c>
      <c r="J3023" s="21">
        <v>26.018657138531772</v>
      </c>
      <c r="K3023" s="21">
        <v>17.559688773069489</v>
      </c>
      <c r="L3023" s="18">
        <v>19.328690083858461</v>
      </c>
    </row>
    <row r="3024" spans="2:12" x14ac:dyDescent="0.2">
      <c r="B3024" s="7">
        <v>3021</v>
      </c>
      <c r="C3024" s="21">
        <v>5.047428352057187</v>
      </c>
      <c r="D3024" s="21">
        <v>3.217786617506849</v>
      </c>
      <c r="E3024" s="21">
        <v>3.1459833898152421</v>
      </c>
      <c r="F3024" s="21">
        <v>6</v>
      </c>
      <c r="G3024" s="21">
        <v>2.6363636363636362</v>
      </c>
      <c r="H3024" s="21">
        <v>23.517241379310345</v>
      </c>
      <c r="I3024" s="21">
        <v>10.333333333333334</v>
      </c>
      <c r="J3024" s="21">
        <v>12.283482929426938</v>
      </c>
      <c r="K3024" s="21">
        <v>19.707669214248824</v>
      </c>
      <c r="L3024" s="18">
        <v>19.267902869220642</v>
      </c>
    </row>
    <row r="3025" spans="2:12" x14ac:dyDescent="0.2">
      <c r="B3025" s="7">
        <v>3022</v>
      </c>
      <c r="C3025" s="21">
        <v>5.5087273130583068</v>
      </c>
      <c r="D3025" s="21">
        <v>3.0984274616656799</v>
      </c>
      <c r="E3025" s="21">
        <v>3.5351219342822415</v>
      </c>
      <c r="F3025" s="21">
        <v>6</v>
      </c>
      <c r="G3025" s="21">
        <v>3.5454545454545454</v>
      </c>
      <c r="H3025" s="21">
        <v>17.487179487179489</v>
      </c>
      <c r="I3025" s="21">
        <v>10.333333333333334</v>
      </c>
      <c r="J3025" s="21">
        <v>11.254868225738907</v>
      </c>
      <c r="K3025" s="21">
        <v>17.538291790941649</v>
      </c>
      <c r="L3025" s="18">
        <v>20.010150557686284</v>
      </c>
    </row>
    <row r="3026" spans="2:12" x14ac:dyDescent="0.2">
      <c r="B3026" s="7">
        <v>3023</v>
      </c>
      <c r="C3026" s="21">
        <v>3.3587412108765875</v>
      </c>
      <c r="D3026" s="21">
        <v>3.100918874566529</v>
      </c>
      <c r="E3026" s="21">
        <v>3.2501262152415364</v>
      </c>
      <c r="F3026" s="21">
        <v>3</v>
      </c>
      <c r="G3026" s="21">
        <v>3.6363636363636362</v>
      </c>
      <c r="H3026" s="21">
        <v>17.05</v>
      </c>
      <c r="I3026" s="21">
        <v>20.666666666666668</v>
      </c>
      <c r="J3026" s="21">
        <v>18.459296536221917</v>
      </c>
      <c r="K3026" s="21">
        <v>19.076182244630893</v>
      </c>
      <c r="L3026" s="18">
        <v>19.994073533660842</v>
      </c>
    </row>
    <row r="3027" spans="2:12" x14ac:dyDescent="0.2">
      <c r="B3027" s="7">
        <v>3024</v>
      </c>
      <c r="C3027" s="21">
        <v>4.4679424406592343</v>
      </c>
      <c r="D3027" s="21">
        <v>3.0812894129614516</v>
      </c>
      <c r="E3027" s="21">
        <v>3.0638438817287459</v>
      </c>
      <c r="F3027" s="21">
        <v>3</v>
      </c>
      <c r="G3027" s="21">
        <v>3</v>
      </c>
      <c r="H3027" s="21">
        <v>20.666666666666668</v>
      </c>
      <c r="I3027" s="21">
        <v>20.666666666666668</v>
      </c>
      <c r="J3027" s="21">
        <v>13.876633556374117</v>
      </c>
      <c r="K3027" s="21">
        <v>20.236018019631295</v>
      </c>
      <c r="L3027" s="18">
        <v>20.121446476009961</v>
      </c>
    </row>
    <row r="3028" spans="2:12" x14ac:dyDescent="0.2">
      <c r="B3028" s="7">
        <v>3025</v>
      </c>
      <c r="C3028" s="21">
        <v>5.4109110900057331</v>
      </c>
      <c r="D3028" s="21">
        <v>3.1118146804145357</v>
      </c>
      <c r="E3028" s="21">
        <v>3.5637271185189241</v>
      </c>
      <c r="F3028" s="21">
        <v>3</v>
      </c>
      <c r="G3028" s="21">
        <v>2.4545454545454546</v>
      </c>
      <c r="H3028" s="21">
        <v>25.25925925925926</v>
      </c>
      <c r="I3028" s="21">
        <v>20.666666666666668</v>
      </c>
      <c r="J3028" s="21">
        <v>11.458329099976822</v>
      </c>
      <c r="K3028" s="21">
        <v>17.397516122325058</v>
      </c>
      <c r="L3028" s="18">
        <v>19.924065655394607</v>
      </c>
    </row>
    <row r="3029" spans="2:12" x14ac:dyDescent="0.2">
      <c r="B3029" s="7">
        <v>3026</v>
      </c>
      <c r="C3029" s="21">
        <v>4.0333359346273294</v>
      </c>
      <c r="D3029" s="21">
        <v>3.0250193436850363</v>
      </c>
      <c r="E3029" s="21">
        <v>3.1382896526682398</v>
      </c>
      <c r="F3029" s="21">
        <v>2</v>
      </c>
      <c r="G3029" s="21">
        <v>2.7272727272727271</v>
      </c>
      <c r="H3029" s="21">
        <v>22.733333333333334</v>
      </c>
      <c r="I3029" s="21">
        <v>31</v>
      </c>
      <c r="J3029" s="21">
        <v>15.371890912361767</v>
      </c>
      <c r="K3029" s="21">
        <v>19.755983947270863</v>
      </c>
      <c r="L3029" s="18">
        <v>20.495736706421344</v>
      </c>
    </row>
    <row r="3030" spans="2:12" x14ac:dyDescent="0.2">
      <c r="B3030" s="7">
        <v>3027</v>
      </c>
      <c r="C3030" s="21">
        <v>4.3587300627988661</v>
      </c>
      <c r="D3030" s="21">
        <v>3.2327234750934641</v>
      </c>
      <c r="E3030" s="21">
        <v>3.3915459599680751</v>
      </c>
      <c r="F3030" s="21">
        <v>2</v>
      </c>
      <c r="G3030" s="21">
        <v>2.4545454545454546</v>
      </c>
      <c r="H3030" s="21">
        <v>25.25925925925926</v>
      </c>
      <c r="I3030" s="21">
        <v>31</v>
      </c>
      <c r="J3030" s="21">
        <v>14.224326605852719</v>
      </c>
      <c r="K3030" s="21">
        <v>18.280748877300667</v>
      </c>
      <c r="L3030" s="18">
        <v>19.178875173728699</v>
      </c>
    </row>
    <row r="3031" spans="2:12" x14ac:dyDescent="0.2">
      <c r="B3031" s="7">
        <v>3028</v>
      </c>
      <c r="C3031" s="21">
        <v>5.219740419549078</v>
      </c>
      <c r="D3031" s="21">
        <v>3.082754018704807</v>
      </c>
      <c r="E3031" s="21">
        <v>3.2118402015316243</v>
      </c>
      <c r="F3031" s="21">
        <v>6</v>
      </c>
      <c r="G3031" s="21">
        <v>4.0909090909090908</v>
      </c>
      <c r="H3031" s="21">
        <v>15.155555555555555</v>
      </c>
      <c r="I3031" s="21">
        <v>10.333333333333334</v>
      </c>
      <c r="J3031" s="21">
        <v>11.877985305130565</v>
      </c>
      <c r="K3031" s="21">
        <v>19.303575554734689</v>
      </c>
      <c r="L3031" s="18">
        <v>20.111886846569995</v>
      </c>
    </row>
    <row r="3032" spans="2:12" x14ac:dyDescent="0.2">
      <c r="B3032" s="7">
        <v>3029</v>
      </c>
      <c r="C3032" s="21">
        <v>3.0059120288886159</v>
      </c>
      <c r="D3032" s="21">
        <v>3.0887370672302952</v>
      </c>
      <c r="E3032" s="21">
        <v>3.6598847560814121</v>
      </c>
      <c r="F3032" s="21">
        <v>7</v>
      </c>
      <c r="G3032" s="21">
        <v>2.8181818181818183</v>
      </c>
      <c r="H3032" s="21">
        <v>22</v>
      </c>
      <c r="I3032" s="21">
        <v>8.8571428571428577</v>
      </c>
      <c r="J3032" s="21">
        <v>20.626019459033682</v>
      </c>
      <c r="K3032" s="21">
        <v>16.940424120453056</v>
      </c>
      <c r="L3032" s="18">
        <v>20.072929048504633</v>
      </c>
    </row>
    <row r="3033" spans="2:12" x14ac:dyDescent="0.2">
      <c r="B3033" s="7">
        <v>3030</v>
      </c>
      <c r="C3033" s="21">
        <v>4.0139176445016762</v>
      </c>
      <c r="D3033" s="21">
        <v>3.28370237546285</v>
      </c>
      <c r="E3033" s="21">
        <v>3.4890539743926228</v>
      </c>
      <c r="F3033" s="21">
        <v>4</v>
      </c>
      <c r="G3033" s="21">
        <v>3.3636363636363638</v>
      </c>
      <c r="H3033" s="21">
        <v>18.432432432432432</v>
      </c>
      <c r="I3033" s="21">
        <v>15.5</v>
      </c>
      <c r="J3033" s="21">
        <v>15.446256124594015</v>
      </c>
      <c r="K3033" s="21">
        <v>17.769859811582023</v>
      </c>
      <c r="L3033" s="18">
        <v>18.881126518435117</v>
      </c>
    </row>
    <row r="3034" spans="2:12" x14ac:dyDescent="0.2">
      <c r="B3034" s="7">
        <v>3031</v>
      </c>
      <c r="C3034" s="21">
        <v>5.0302387317522079</v>
      </c>
      <c r="D3034" s="21">
        <v>3.2240586292280153</v>
      </c>
      <c r="E3034" s="21">
        <v>3.4093909273450693</v>
      </c>
      <c r="F3034" s="21">
        <v>5</v>
      </c>
      <c r="G3034" s="21">
        <v>3.8181818181818183</v>
      </c>
      <c r="H3034" s="21">
        <v>16.238095238095237</v>
      </c>
      <c r="I3034" s="21">
        <v>12.4</v>
      </c>
      <c r="J3034" s="21">
        <v>12.325458751816186</v>
      </c>
      <c r="K3034" s="21">
        <v>18.185066283460809</v>
      </c>
      <c r="L3034" s="18">
        <v>19.230419520889914</v>
      </c>
    </row>
    <row r="3035" spans="2:12" x14ac:dyDescent="0.2">
      <c r="B3035" s="7">
        <v>3032</v>
      </c>
      <c r="C3035" s="21">
        <v>6.3185837868067329</v>
      </c>
      <c r="D3035" s="21">
        <v>2.9686311809264598</v>
      </c>
      <c r="E3035" s="21">
        <v>3.3186606177431628</v>
      </c>
      <c r="F3035" s="21">
        <v>5</v>
      </c>
      <c r="G3035" s="21">
        <v>3</v>
      </c>
      <c r="H3035" s="21">
        <v>20.666666666666668</v>
      </c>
      <c r="I3035" s="21">
        <v>12.4</v>
      </c>
      <c r="J3035" s="21">
        <v>9.8123253709884537</v>
      </c>
      <c r="K3035" s="21">
        <v>18.682235739478166</v>
      </c>
      <c r="L3035" s="18">
        <v>20.885046414102153</v>
      </c>
    </row>
    <row r="3036" spans="2:12" x14ac:dyDescent="0.2">
      <c r="B3036" s="7">
        <v>3033</v>
      </c>
      <c r="C3036" s="21">
        <v>3.382962912670969</v>
      </c>
      <c r="D3036" s="21">
        <v>3.0835333326205063</v>
      </c>
      <c r="E3036" s="21">
        <v>3.1534477796677769</v>
      </c>
      <c r="F3036" s="21">
        <v>2</v>
      </c>
      <c r="G3036" s="21">
        <v>3.0909090909090908</v>
      </c>
      <c r="H3036" s="21">
        <v>20.058823529411764</v>
      </c>
      <c r="I3036" s="21">
        <v>31</v>
      </c>
      <c r="J3036" s="21">
        <v>18.327129679068459</v>
      </c>
      <c r="K3036" s="21">
        <v>19.661020042809096</v>
      </c>
      <c r="L3036" s="18">
        <v>20.106803887639508</v>
      </c>
    </row>
    <row r="3037" spans="2:12" x14ac:dyDescent="0.2">
      <c r="B3037" s="7">
        <v>3034</v>
      </c>
      <c r="C3037" s="21">
        <v>3.5081953491665061</v>
      </c>
      <c r="D3037" s="21">
        <v>3.0995108815234786</v>
      </c>
      <c r="E3037" s="21">
        <v>3.33879549487395</v>
      </c>
      <c r="F3037" s="21">
        <v>4</v>
      </c>
      <c r="G3037" s="21">
        <v>3.5454545454545454</v>
      </c>
      <c r="H3037" s="21">
        <v>17.487179487179489</v>
      </c>
      <c r="I3037" s="21">
        <v>15.5</v>
      </c>
      <c r="J3037" s="21">
        <v>17.672904108583992</v>
      </c>
      <c r="K3037" s="21">
        <v>18.569571001035719</v>
      </c>
      <c r="L3037" s="18">
        <v>20.003156101044439</v>
      </c>
    </row>
    <row r="3038" spans="2:12" x14ac:dyDescent="0.2">
      <c r="B3038" s="7">
        <v>3035</v>
      </c>
      <c r="C3038" s="21">
        <v>4.9782677990867397</v>
      </c>
      <c r="D3038" s="21">
        <v>3.0294236832423529</v>
      </c>
      <c r="E3038" s="21">
        <v>3.210981973565052</v>
      </c>
      <c r="F3038" s="21">
        <v>5</v>
      </c>
      <c r="G3038" s="21">
        <v>4.0909090909090908</v>
      </c>
      <c r="H3038" s="21">
        <v>15.155555555555555</v>
      </c>
      <c r="I3038" s="21">
        <v>12.4</v>
      </c>
      <c r="J3038" s="21">
        <v>12.45413113600957</v>
      </c>
      <c r="K3038" s="21">
        <v>19.308734994598353</v>
      </c>
      <c r="L3038" s="18">
        <v>20.465938898860855</v>
      </c>
    </row>
    <row r="3039" spans="2:12" x14ac:dyDescent="0.2">
      <c r="B3039" s="7">
        <v>3036</v>
      </c>
      <c r="C3039" s="21">
        <v>4.3611577694640742</v>
      </c>
      <c r="D3039" s="21">
        <v>3.1019878426213618</v>
      </c>
      <c r="E3039" s="21">
        <v>3.2029741234333504</v>
      </c>
      <c r="F3039" s="21">
        <v>2</v>
      </c>
      <c r="G3039" s="21">
        <v>2.8181818181818183</v>
      </c>
      <c r="H3039" s="21">
        <v>22</v>
      </c>
      <c r="I3039" s="21">
        <v>31</v>
      </c>
      <c r="J3039" s="21">
        <v>14.216408412030216</v>
      </c>
      <c r="K3039" s="21">
        <v>19.357009332794924</v>
      </c>
      <c r="L3039" s="18">
        <v>19.987183427387762</v>
      </c>
    </row>
    <row r="3040" spans="2:12" x14ac:dyDescent="0.2">
      <c r="B3040" s="7">
        <v>3037</v>
      </c>
      <c r="C3040" s="21">
        <v>3.8550579225064081</v>
      </c>
      <c r="D3040" s="21">
        <v>3.085048392660473</v>
      </c>
      <c r="E3040" s="21">
        <v>3.2614608856015987</v>
      </c>
      <c r="F3040" s="21">
        <v>6</v>
      </c>
      <c r="G3040" s="21">
        <v>2.9090909090909092</v>
      </c>
      <c r="H3040" s="21">
        <v>21.3125</v>
      </c>
      <c r="I3040" s="21">
        <v>10.333333333333334</v>
      </c>
      <c r="J3040" s="21">
        <v>16.082767430817231</v>
      </c>
      <c r="K3040" s="21">
        <v>19.00988611383076</v>
      </c>
      <c r="L3040" s="18">
        <v>20.096929483343587</v>
      </c>
    </row>
    <row r="3041" spans="2:12" x14ac:dyDescent="0.2">
      <c r="B3041" s="7">
        <v>3038</v>
      </c>
      <c r="C3041" s="21">
        <v>3.6943705961465545</v>
      </c>
      <c r="D3041" s="21">
        <v>3.2282917990596269</v>
      </c>
      <c r="E3041" s="21">
        <v>3.3358450778056667</v>
      </c>
      <c r="F3041" s="21">
        <v>3</v>
      </c>
      <c r="G3041" s="21">
        <v>3.9090909090909092</v>
      </c>
      <c r="H3041" s="21">
        <v>15.86046511627907</v>
      </c>
      <c r="I3041" s="21">
        <v>20.666666666666668</v>
      </c>
      <c r="J3041" s="21">
        <v>16.782290348637368</v>
      </c>
      <c r="K3041" s="21">
        <v>18.585995018924521</v>
      </c>
      <c r="L3041" s="18">
        <v>19.205203203149125</v>
      </c>
    </row>
    <row r="3042" spans="2:12" x14ac:dyDescent="0.2">
      <c r="B3042" s="7">
        <v>3039</v>
      </c>
      <c r="C3042" s="21">
        <v>3.2374213661175752</v>
      </c>
      <c r="D3042" s="21">
        <v>3.1671568163931809</v>
      </c>
      <c r="E3042" s="21">
        <v>3.3747170925557146</v>
      </c>
      <c r="F3042" s="21">
        <v>4</v>
      </c>
      <c r="G3042" s="21">
        <v>2.3636363636363638</v>
      </c>
      <c r="H3042" s="21">
        <v>26.23076923076923</v>
      </c>
      <c r="I3042" s="21">
        <v>15.5</v>
      </c>
      <c r="J3042" s="21">
        <v>19.151044299912215</v>
      </c>
      <c r="K3042" s="21">
        <v>18.371910385248512</v>
      </c>
      <c r="L3042" s="18">
        <v>19.575917327202887</v>
      </c>
    </row>
    <row r="3043" spans="2:12" x14ac:dyDescent="0.2">
      <c r="B3043" s="7">
        <v>3040</v>
      </c>
      <c r="C3043" s="21">
        <v>3.7172923134969835</v>
      </c>
      <c r="D3043" s="21">
        <v>3.2033043191407078</v>
      </c>
      <c r="E3043" s="21">
        <v>3.4192817515980254</v>
      </c>
      <c r="F3043" s="21">
        <v>2</v>
      </c>
      <c r="G3043" s="21">
        <v>2.5454545454545454</v>
      </c>
      <c r="H3043" s="21">
        <v>24.357142857142858</v>
      </c>
      <c r="I3043" s="21">
        <v>31</v>
      </c>
      <c r="J3043" s="21">
        <v>16.678806715007699</v>
      </c>
      <c r="K3043" s="21">
        <v>18.132463044621538</v>
      </c>
      <c r="L3043" s="18">
        <v>19.355014017722677</v>
      </c>
    </row>
    <row r="3044" spans="2:12" x14ac:dyDescent="0.2">
      <c r="B3044" s="7">
        <v>3041</v>
      </c>
      <c r="C3044" s="21">
        <v>2.7469813620550805</v>
      </c>
      <c r="D3044" s="21">
        <v>2.9468263608958352</v>
      </c>
      <c r="E3044" s="21">
        <v>3.4736400216891283</v>
      </c>
      <c r="F3044" s="21">
        <v>6</v>
      </c>
      <c r="G3044" s="21">
        <v>4.0909090909090908</v>
      </c>
      <c r="H3044" s="21">
        <v>15.155555555555555</v>
      </c>
      <c r="I3044" s="21">
        <v>10.333333333333334</v>
      </c>
      <c r="J3044" s="21">
        <v>22.570229582342836</v>
      </c>
      <c r="K3044" s="21">
        <v>17.848711902464562</v>
      </c>
      <c r="L3044" s="18">
        <v>21.039583744307215</v>
      </c>
    </row>
    <row r="3045" spans="2:12" x14ac:dyDescent="0.2">
      <c r="B3045" s="7">
        <v>3042</v>
      </c>
      <c r="C3045" s="21">
        <v>3.7624557119423123</v>
      </c>
      <c r="D3045" s="21">
        <v>3.0331694050115989</v>
      </c>
      <c r="E3045" s="21">
        <v>3.381734889094588</v>
      </c>
      <c r="F3045" s="21">
        <v>7</v>
      </c>
      <c r="G3045" s="21">
        <v>2.9090909090909092</v>
      </c>
      <c r="H3045" s="21">
        <v>21.3125</v>
      </c>
      <c r="I3045" s="21">
        <v>8.8571428571428577</v>
      </c>
      <c r="J3045" s="21">
        <v>16.478599283762311</v>
      </c>
      <c r="K3045" s="21">
        <v>18.333784886549648</v>
      </c>
      <c r="L3045" s="18">
        <v>20.440665100195059</v>
      </c>
    </row>
    <row r="3046" spans="2:12" x14ac:dyDescent="0.2">
      <c r="B3046" s="7">
        <v>3043</v>
      </c>
      <c r="C3046" s="21">
        <v>5.4869761054197799</v>
      </c>
      <c r="D3046" s="21">
        <v>3.2049245740124603</v>
      </c>
      <c r="E3046" s="21">
        <v>3.2111874355761971</v>
      </c>
      <c r="F3046" s="21">
        <v>4</v>
      </c>
      <c r="G3046" s="21">
        <v>3.2727272727272729</v>
      </c>
      <c r="H3046" s="21">
        <v>18.944444444444443</v>
      </c>
      <c r="I3046" s="21">
        <v>15.5</v>
      </c>
      <c r="J3046" s="21">
        <v>11.299484234815472</v>
      </c>
      <c r="K3046" s="21">
        <v>19.307499560166619</v>
      </c>
      <c r="L3046" s="18">
        <v>19.345229058660198</v>
      </c>
    </row>
    <row r="3047" spans="2:12" x14ac:dyDescent="0.2">
      <c r="B3047" s="7">
        <v>3044</v>
      </c>
      <c r="C3047" s="21">
        <v>4.3761018346103846</v>
      </c>
      <c r="D3047" s="21">
        <v>2.9818834641811138</v>
      </c>
      <c r="E3047" s="21">
        <v>3.5929546277990876</v>
      </c>
      <c r="F3047" s="21">
        <v>4</v>
      </c>
      <c r="G3047" s="21">
        <v>2.5454545454545454</v>
      </c>
      <c r="H3047" s="21">
        <v>24.357142857142858</v>
      </c>
      <c r="I3047" s="21">
        <v>15.5</v>
      </c>
      <c r="J3047" s="21">
        <v>14.16786042537788</v>
      </c>
      <c r="K3047" s="21">
        <v>17.255993025990126</v>
      </c>
      <c r="L3047" s="18">
        <v>20.79222771270388</v>
      </c>
    </row>
    <row r="3048" spans="2:12" x14ac:dyDescent="0.2">
      <c r="B3048" s="7">
        <v>3045</v>
      </c>
      <c r="C3048" s="21">
        <v>3.3678736824625206</v>
      </c>
      <c r="D3048" s="21">
        <v>3.1250029249636464</v>
      </c>
      <c r="E3048" s="21">
        <v>3.3451749268485291</v>
      </c>
      <c r="F3048" s="21">
        <v>3</v>
      </c>
      <c r="G3048" s="21">
        <v>3</v>
      </c>
      <c r="H3048" s="21">
        <v>20.666666666666668</v>
      </c>
      <c r="I3048" s="21">
        <v>20.666666666666668</v>
      </c>
      <c r="J3048" s="21">
        <v>18.409241511298863</v>
      </c>
      <c r="K3048" s="21">
        <v>18.53415781111628</v>
      </c>
      <c r="L3048" s="18">
        <v>19.839981430008184</v>
      </c>
    </row>
    <row r="3049" spans="2:12" x14ac:dyDescent="0.2">
      <c r="B3049" s="7">
        <v>3046</v>
      </c>
      <c r="C3049" s="21">
        <v>5.2042437892903379</v>
      </c>
      <c r="D3049" s="21">
        <v>3.0719927977152897</v>
      </c>
      <c r="E3049" s="21">
        <v>3.1951387448116826</v>
      </c>
      <c r="F3049" s="21">
        <v>5</v>
      </c>
      <c r="G3049" s="21">
        <v>4.1818181818181817</v>
      </c>
      <c r="H3049" s="21">
        <v>14.82608695652174</v>
      </c>
      <c r="I3049" s="21">
        <v>12.4</v>
      </c>
      <c r="J3049" s="21">
        <v>11.913354275906135</v>
      </c>
      <c r="K3049" s="21">
        <v>19.404478162545082</v>
      </c>
      <c r="L3049" s="18">
        <v>20.182338984033684</v>
      </c>
    </row>
    <row r="3050" spans="2:12" x14ac:dyDescent="0.2">
      <c r="B3050" s="7">
        <v>3047</v>
      </c>
      <c r="C3050" s="21">
        <v>4.1905284225664623</v>
      </c>
      <c r="D3050" s="21">
        <v>3.0148255129127595</v>
      </c>
      <c r="E3050" s="21">
        <v>3.5513385881808204</v>
      </c>
      <c r="F3050" s="21">
        <v>2</v>
      </c>
      <c r="G3050" s="21">
        <v>3.5454545454545454</v>
      </c>
      <c r="H3050" s="21">
        <v>17.487179487179489</v>
      </c>
      <c r="I3050" s="21">
        <v>31</v>
      </c>
      <c r="J3050" s="21">
        <v>14.795270130163798</v>
      </c>
      <c r="K3050" s="21">
        <v>17.458205817474479</v>
      </c>
      <c r="L3050" s="18">
        <v>20.565037589886582</v>
      </c>
    </row>
    <row r="3051" spans="2:12" x14ac:dyDescent="0.2">
      <c r="B3051" s="7">
        <v>3048</v>
      </c>
      <c r="C3051" s="21">
        <v>5.9070017839687861</v>
      </c>
      <c r="D3051" s="21">
        <v>3.0664565961864265</v>
      </c>
      <c r="E3051" s="21">
        <v>3.2205861969499061</v>
      </c>
      <c r="F3051" s="21">
        <v>6</v>
      </c>
      <c r="G3051" s="21">
        <v>3</v>
      </c>
      <c r="H3051" s="21">
        <v>20.666666666666668</v>
      </c>
      <c r="I3051" s="21">
        <v>10.333333333333334</v>
      </c>
      <c r="J3051" s="21">
        <v>10.496018499311091</v>
      </c>
      <c r="K3051" s="21">
        <v>19.251153736769357</v>
      </c>
      <c r="L3051" s="18">
        <v>20.218776315668642</v>
      </c>
    </row>
    <row r="3052" spans="2:12" x14ac:dyDescent="0.2">
      <c r="B3052" s="7">
        <v>3049</v>
      </c>
      <c r="C3052" s="21">
        <v>6.1779372039205862</v>
      </c>
      <c r="D3052" s="21">
        <v>3.1311606109449075</v>
      </c>
      <c r="E3052" s="21">
        <v>3.6145174193684713</v>
      </c>
      <c r="F3052" s="21">
        <v>7</v>
      </c>
      <c r="G3052" s="21">
        <v>3</v>
      </c>
      <c r="H3052" s="21">
        <v>20.666666666666668</v>
      </c>
      <c r="I3052" s="21">
        <v>8.8571428571428577</v>
      </c>
      <c r="J3052" s="21">
        <v>10.035712237517423</v>
      </c>
      <c r="K3052" s="21">
        <v>17.153050547708425</v>
      </c>
      <c r="L3052" s="18">
        <v>19.800964467705768</v>
      </c>
    </row>
    <row r="3053" spans="2:12" x14ac:dyDescent="0.2">
      <c r="B3053" s="7">
        <v>3050</v>
      </c>
      <c r="C3053" s="21">
        <v>4.6238990307090271</v>
      </c>
      <c r="D3053" s="21">
        <v>3.1884126301933642</v>
      </c>
      <c r="E3053" s="21">
        <v>3.1476297409687004</v>
      </c>
      <c r="F3053" s="21">
        <v>4</v>
      </c>
      <c r="G3053" s="21">
        <v>3.6363636363636362</v>
      </c>
      <c r="H3053" s="21">
        <v>17.05</v>
      </c>
      <c r="I3053" s="21">
        <v>15.5</v>
      </c>
      <c r="J3053" s="21">
        <v>13.408597287318564</v>
      </c>
      <c r="K3053" s="21">
        <v>19.697361221691583</v>
      </c>
      <c r="L3053" s="18">
        <v>19.445412871871593</v>
      </c>
    </row>
    <row r="3054" spans="2:12" x14ac:dyDescent="0.2">
      <c r="B3054" s="7">
        <v>3051</v>
      </c>
      <c r="C3054" s="21">
        <v>4.0699462526223975</v>
      </c>
      <c r="D3054" s="21">
        <v>3.1837550276005198</v>
      </c>
      <c r="E3054" s="21">
        <v>3.2406321585582574</v>
      </c>
      <c r="F3054" s="21">
        <v>6</v>
      </c>
      <c r="G3054" s="21">
        <v>3.4545454545454546</v>
      </c>
      <c r="H3054" s="21">
        <v>17.94736842105263</v>
      </c>
      <c r="I3054" s="21">
        <v>10.333333333333334</v>
      </c>
      <c r="J3054" s="21">
        <v>15.23361640465188</v>
      </c>
      <c r="K3054" s="21">
        <v>19.132069598292055</v>
      </c>
      <c r="L3054" s="18">
        <v>19.473860099948439</v>
      </c>
    </row>
    <row r="3055" spans="2:12" x14ac:dyDescent="0.2">
      <c r="B3055" s="7">
        <v>3052</v>
      </c>
      <c r="C3055" s="21">
        <v>4.8674059361402611</v>
      </c>
      <c r="D3055" s="21">
        <v>3.1588969430668334</v>
      </c>
      <c r="E3055" s="21">
        <v>3.6578324966877953</v>
      </c>
      <c r="F3055" s="21">
        <v>4</v>
      </c>
      <c r="G3055" s="21">
        <v>3.3636363636363638</v>
      </c>
      <c r="H3055" s="21">
        <v>18.432432432432432</v>
      </c>
      <c r="I3055" s="21">
        <v>15.5</v>
      </c>
      <c r="J3055" s="21">
        <v>12.737791097235778</v>
      </c>
      <c r="K3055" s="21">
        <v>16.949928695789552</v>
      </c>
      <c r="L3055" s="18">
        <v>19.627104371378113</v>
      </c>
    </row>
    <row r="3056" spans="2:12" x14ac:dyDescent="0.2">
      <c r="B3056" s="7">
        <v>3053</v>
      </c>
      <c r="C3056" s="21">
        <v>6.3256622059210965</v>
      </c>
      <c r="D3056" s="21">
        <v>3.0824415805757601</v>
      </c>
      <c r="E3056" s="21">
        <v>3.2037077596420813</v>
      </c>
      <c r="F3056" s="21">
        <v>7</v>
      </c>
      <c r="G3056" s="21">
        <v>3.1818181818181817</v>
      </c>
      <c r="H3056" s="21">
        <v>19.485714285714288</v>
      </c>
      <c r="I3056" s="21">
        <v>8.8571428571428577</v>
      </c>
      <c r="J3056" s="21">
        <v>9.8013453740804071</v>
      </c>
      <c r="K3056" s="21">
        <v>19.352576655408374</v>
      </c>
      <c r="L3056" s="18">
        <v>20.113925399494256</v>
      </c>
    </row>
    <row r="3057" spans="2:12" x14ac:dyDescent="0.2">
      <c r="B3057" s="7">
        <v>3054</v>
      </c>
      <c r="C3057" s="21">
        <v>4.739040490778784</v>
      </c>
      <c r="D3057" s="21">
        <v>3.2159702844439662</v>
      </c>
      <c r="E3057" s="21">
        <v>3.4474036420404932</v>
      </c>
      <c r="F3057" s="21">
        <v>3</v>
      </c>
      <c r="G3057" s="21">
        <v>3.5454545454545454</v>
      </c>
      <c r="H3057" s="21">
        <v>17.487179487179489</v>
      </c>
      <c r="I3057" s="21">
        <v>20.666666666666668</v>
      </c>
      <c r="J3057" s="21">
        <v>13.082817106255893</v>
      </c>
      <c r="K3057" s="21">
        <v>17.984549080334165</v>
      </c>
      <c r="L3057" s="18">
        <v>19.278785099446171</v>
      </c>
    </row>
    <row r="3058" spans="2:12" x14ac:dyDescent="0.2">
      <c r="B3058" s="7">
        <v>3055</v>
      </c>
      <c r="C3058" s="21">
        <v>5.2304923574281919</v>
      </c>
      <c r="D3058" s="21">
        <v>3.1689710811948499</v>
      </c>
      <c r="E3058" s="21">
        <v>3.1937500848307399</v>
      </c>
      <c r="F3058" s="21">
        <v>2</v>
      </c>
      <c r="G3058" s="21">
        <v>3</v>
      </c>
      <c r="H3058" s="21">
        <v>20.666666666666668</v>
      </c>
      <c r="I3058" s="21">
        <v>31</v>
      </c>
      <c r="J3058" s="21">
        <v>11.853568605630294</v>
      </c>
      <c r="K3058" s="21">
        <v>19.412915335636175</v>
      </c>
      <c r="L3058" s="18">
        <v>19.564709936268368</v>
      </c>
    </row>
    <row r="3059" spans="2:12" x14ac:dyDescent="0.2">
      <c r="B3059" s="7">
        <v>3056</v>
      </c>
      <c r="C3059" s="21">
        <v>3.7889512302134269</v>
      </c>
      <c r="D3059" s="21">
        <v>3.0059137199257648</v>
      </c>
      <c r="E3059" s="21">
        <v>3.4169619826797328</v>
      </c>
      <c r="F3059" s="21">
        <v>7</v>
      </c>
      <c r="G3059" s="21">
        <v>3.7272727272727271</v>
      </c>
      <c r="H3059" s="21">
        <v>16.634146341463417</v>
      </c>
      <c r="I3059" s="21">
        <v>8.8571428571428577</v>
      </c>
      <c r="J3059" s="21">
        <v>16.363367125342393</v>
      </c>
      <c r="K3059" s="21">
        <v>18.144773138908867</v>
      </c>
      <c r="L3059" s="18">
        <v>20.626007855452077</v>
      </c>
    </row>
    <row r="3060" spans="2:12" x14ac:dyDescent="0.2">
      <c r="B3060" s="7">
        <v>3057</v>
      </c>
      <c r="C3060" s="21">
        <v>4.2497407469325337</v>
      </c>
      <c r="D3060" s="21">
        <v>3.1360254583193479</v>
      </c>
      <c r="E3060" s="21">
        <v>3.6697114586703168</v>
      </c>
      <c r="F3060" s="21">
        <v>5</v>
      </c>
      <c r="G3060" s="21">
        <v>3.4545454545454546</v>
      </c>
      <c r="H3060" s="21">
        <v>17.94736842105263</v>
      </c>
      <c r="I3060" s="21">
        <v>12.4</v>
      </c>
      <c r="J3060" s="21">
        <v>14.589125241287165</v>
      </c>
      <c r="K3060" s="21">
        <v>16.89506128704328</v>
      </c>
      <c r="L3060" s="18">
        <v>19.770247666684092</v>
      </c>
    </row>
    <row r="3061" spans="2:12" x14ac:dyDescent="0.2">
      <c r="B3061" s="7">
        <v>3058</v>
      </c>
      <c r="C3061" s="21">
        <v>5.5374122449170624</v>
      </c>
      <c r="D3061" s="21">
        <v>2.8920936889928561</v>
      </c>
      <c r="E3061" s="21">
        <v>3.6308670926134563</v>
      </c>
      <c r="F3061" s="21">
        <v>4</v>
      </c>
      <c r="G3061" s="21">
        <v>3.2727272727272729</v>
      </c>
      <c r="H3061" s="21">
        <v>18.944444444444443</v>
      </c>
      <c r="I3061" s="21">
        <v>15.5</v>
      </c>
      <c r="J3061" s="21">
        <v>11.196565698519457</v>
      </c>
      <c r="K3061" s="21">
        <v>17.07581093401387</v>
      </c>
      <c r="L3061" s="18">
        <v>21.437756403248091</v>
      </c>
    </row>
    <row r="3062" spans="2:12" x14ac:dyDescent="0.2">
      <c r="B3062" s="7">
        <v>3059</v>
      </c>
      <c r="C3062" s="21">
        <v>4.9740835445389218</v>
      </c>
      <c r="D3062" s="21">
        <v>3.0045565036314006</v>
      </c>
      <c r="E3062" s="21">
        <v>3.3226906783738546</v>
      </c>
      <c r="F3062" s="21">
        <v>6</v>
      </c>
      <c r="G3062" s="21">
        <v>2.7272727272727271</v>
      </c>
      <c r="H3062" s="21">
        <v>22.733333333333334</v>
      </c>
      <c r="I3062" s="21">
        <v>10.333333333333334</v>
      </c>
      <c r="J3062" s="21">
        <v>12.464607690007579</v>
      </c>
      <c r="K3062" s="21">
        <v>18.659576229450039</v>
      </c>
      <c r="L3062" s="18">
        <v>20.635325022200405</v>
      </c>
    </row>
    <row r="3063" spans="2:12" x14ac:dyDescent="0.2">
      <c r="B3063" s="7">
        <v>3060</v>
      </c>
      <c r="C3063" s="21">
        <v>4.2263316211170299</v>
      </c>
      <c r="D3063" s="21">
        <v>3.2708101817004671</v>
      </c>
      <c r="E3063" s="21">
        <v>3.3080997144159849</v>
      </c>
      <c r="F3063" s="21">
        <v>4</v>
      </c>
      <c r="G3063" s="21">
        <v>2.8181818181818183</v>
      </c>
      <c r="H3063" s="21">
        <v>22</v>
      </c>
      <c r="I3063" s="21">
        <v>15.5</v>
      </c>
      <c r="J3063" s="21">
        <v>14.669932593603066</v>
      </c>
      <c r="K3063" s="21">
        <v>18.741877619292239</v>
      </c>
      <c r="L3063" s="18">
        <v>18.955548184018038</v>
      </c>
    </row>
    <row r="3064" spans="2:12" x14ac:dyDescent="0.2">
      <c r="B3064" s="7">
        <v>3061</v>
      </c>
      <c r="C3064" s="21">
        <v>6.091830511081568</v>
      </c>
      <c r="D3064" s="21">
        <v>3.029281587430507</v>
      </c>
      <c r="E3064" s="21">
        <v>3.288220989253908</v>
      </c>
      <c r="F3064" s="21">
        <v>7</v>
      </c>
      <c r="G3064" s="21">
        <v>2.9090909090909092</v>
      </c>
      <c r="H3064" s="21">
        <v>21.3125</v>
      </c>
      <c r="I3064" s="21">
        <v>8.8571428571428577</v>
      </c>
      <c r="J3064" s="21">
        <v>10.177564836581816</v>
      </c>
      <c r="K3064" s="21">
        <v>18.855180415981621</v>
      </c>
      <c r="L3064" s="18">
        <v>20.466898903442502</v>
      </c>
    </row>
    <row r="3065" spans="2:12" x14ac:dyDescent="0.2">
      <c r="B3065" s="7">
        <v>3062</v>
      </c>
      <c r="C3065" s="21">
        <v>6.3535816965531282</v>
      </c>
      <c r="D3065" s="21">
        <v>3.21884795550055</v>
      </c>
      <c r="E3065" s="21">
        <v>3.344368136880838</v>
      </c>
      <c r="F3065" s="21">
        <v>5</v>
      </c>
      <c r="G3065" s="21">
        <v>2.9090909090909092</v>
      </c>
      <c r="H3065" s="21">
        <v>21.3125</v>
      </c>
      <c r="I3065" s="21">
        <v>12.4</v>
      </c>
      <c r="J3065" s="21">
        <v>9.7582754045069606</v>
      </c>
      <c r="K3065" s="21">
        <v>18.538628961411224</v>
      </c>
      <c r="L3065" s="18">
        <v>19.261549739884696</v>
      </c>
    </row>
    <row r="3066" spans="2:12" x14ac:dyDescent="0.2">
      <c r="B3066" s="7">
        <v>3063</v>
      </c>
      <c r="C3066" s="21">
        <v>4.0152909694141696</v>
      </c>
      <c r="D3066" s="21">
        <v>3.266947139934874</v>
      </c>
      <c r="E3066" s="21">
        <v>3.512971931526327</v>
      </c>
      <c r="F3066" s="21">
        <v>7</v>
      </c>
      <c r="G3066" s="21">
        <v>3</v>
      </c>
      <c r="H3066" s="21">
        <v>20.666666666666668</v>
      </c>
      <c r="I3066" s="21">
        <v>8.8571428571428577</v>
      </c>
      <c r="J3066" s="21">
        <v>15.440973138005436</v>
      </c>
      <c r="K3066" s="21">
        <v>17.648874288916407</v>
      </c>
      <c r="L3066" s="18">
        <v>18.977962404753193</v>
      </c>
    </row>
    <row r="3067" spans="2:12" x14ac:dyDescent="0.2">
      <c r="B3067" s="7">
        <v>3064</v>
      </c>
      <c r="C3067" s="21">
        <v>2.4930270878167908</v>
      </c>
      <c r="D3067" s="21">
        <v>3.084831981952679</v>
      </c>
      <c r="E3067" s="21">
        <v>3.3169615424122396</v>
      </c>
      <c r="F3067" s="21">
        <v>7</v>
      </c>
      <c r="G3067" s="21">
        <v>3.5454545454545454</v>
      </c>
      <c r="H3067" s="21">
        <v>17.487179487179489</v>
      </c>
      <c r="I3067" s="21">
        <v>8.8571428571428577</v>
      </c>
      <c r="J3067" s="21">
        <v>24.869364758605581</v>
      </c>
      <c r="K3067" s="21">
        <v>18.691805499472533</v>
      </c>
      <c r="L3067" s="18">
        <v>20.098339346428325</v>
      </c>
    </row>
    <row r="3068" spans="2:12" x14ac:dyDescent="0.2">
      <c r="B3068" s="7">
        <v>3065</v>
      </c>
      <c r="C3068" s="21">
        <v>5.4467564177457382</v>
      </c>
      <c r="D3068" s="21">
        <v>2.9989529293289392</v>
      </c>
      <c r="E3068" s="21">
        <v>3.3149038727724482</v>
      </c>
      <c r="F3068" s="21">
        <v>4</v>
      </c>
      <c r="G3068" s="21">
        <v>2.5454545454545454</v>
      </c>
      <c r="H3068" s="21">
        <v>24.357142857142858</v>
      </c>
      <c r="I3068" s="21">
        <v>15.5</v>
      </c>
      <c r="J3068" s="21">
        <v>11.382921365457367</v>
      </c>
      <c r="K3068" s="21">
        <v>18.703408116672104</v>
      </c>
      <c r="L3068" s="18">
        <v>20.673882338617908</v>
      </c>
    </row>
    <row r="3069" spans="2:12" x14ac:dyDescent="0.2">
      <c r="B3069" s="7">
        <v>3066</v>
      </c>
      <c r="C3069" s="21">
        <v>6.7764803584530764</v>
      </c>
      <c r="D3069" s="21">
        <v>3.1701728507440112</v>
      </c>
      <c r="E3069" s="21">
        <v>3.1775211899774418</v>
      </c>
      <c r="F3069" s="21">
        <v>7</v>
      </c>
      <c r="G3069" s="21">
        <v>2.3636363636363638</v>
      </c>
      <c r="H3069" s="21">
        <v>26.23076923076923</v>
      </c>
      <c r="I3069" s="21">
        <v>8.8571428571428577</v>
      </c>
      <c r="J3069" s="21">
        <v>9.1492923642374802</v>
      </c>
      <c r="K3069" s="21">
        <v>19.512065000718422</v>
      </c>
      <c r="L3069" s="18">
        <v>19.557293219973527</v>
      </c>
    </row>
    <row r="3070" spans="2:12" x14ac:dyDescent="0.2">
      <c r="B3070" s="7">
        <v>3067</v>
      </c>
      <c r="C3070" s="21">
        <v>3.3405085946866366</v>
      </c>
      <c r="D3070" s="21">
        <v>2.9769119730286366</v>
      </c>
      <c r="E3070" s="21">
        <v>3.335394764821916</v>
      </c>
      <c r="F3070" s="21">
        <v>4</v>
      </c>
      <c r="G3070" s="21">
        <v>3.8181818181818183</v>
      </c>
      <c r="H3070" s="21">
        <v>16.238095238095237</v>
      </c>
      <c r="I3070" s="21">
        <v>15.5</v>
      </c>
      <c r="J3070" s="21">
        <v>18.560048041371989</v>
      </c>
      <c r="K3070" s="21">
        <v>18.588504321559764</v>
      </c>
      <c r="L3070" s="18">
        <v>20.826951069340062</v>
      </c>
    </row>
    <row r="3071" spans="2:12" x14ac:dyDescent="0.2">
      <c r="B3071" s="7">
        <v>3068</v>
      </c>
      <c r="C3071" s="21">
        <v>3.4249502783627142</v>
      </c>
      <c r="D3071" s="21">
        <v>3.302239750495076</v>
      </c>
      <c r="E3071" s="21">
        <v>3.2515590287524492</v>
      </c>
      <c r="F3071" s="21">
        <v>2</v>
      </c>
      <c r="G3071" s="21">
        <v>3.0909090909090908</v>
      </c>
      <c r="H3071" s="21">
        <v>20.058823529411764</v>
      </c>
      <c r="I3071" s="21">
        <v>31</v>
      </c>
      <c r="J3071" s="21">
        <v>18.102452579147773</v>
      </c>
      <c r="K3071" s="21">
        <v>19.067776242643831</v>
      </c>
      <c r="L3071" s="18">
        <v>18.775135872767834</v>
      </c>
    </row>
    <row r="3072" spans="2:12" x14ac:dyDescent="0.2">
      <c r="B3072" s="7">
        <v>3069</v>
      </c>
      <c r="C3072" s="21">
        <v>2.8248442510925531</v>
      </c>
      <c r="D3072" s="21">
        <v>3.2577687091620833</v>
      </c>
      <c r="E3072" s="21">
        <v>3.3599249812757224</v>
      </c>
      <c r="F3072" s="21">
        <v>7</v>
      </c>
      <c r="G3072" s="21">
        <v>3.2727272727272729</v>
      </c>
      <c r="H3072" s="21">
        <v>18.944444444444443</v>
      </c>
      <c r="I3072" s="21">
        <v>8.8571428571428577</v>
      </c>
      <c r="J3072" s="21">
        <v>21.948112706044068</v>
      </c>
      <c r="K3072" s="21">
        <v>18.452792947912592</v>
      </c>
      <c r="L3072" s="18">
        <v>19.031430876486855</v>
      </c>
    </row>
    <row r="3073" spans="2:12" x14ac:dyDescent="0.2">
      <c r="B3073" s="7">
        <v>3070</v>
      </c>
      <c r="C3073" s="21">
        <v>3.85351462493372</v>
      </c>
      <c r="D3073" s="21">
        <v>3.0249351088918943</v>
      </c>
      <c r="E3073" s="21">
        <v>3.4615351676896822</v>
      </c>
      <c r="F3073" s="21">
        <v>4</v>
      </c>
      <c r="G3073" s="21">
        <v>3.0909090909090908</v>
      </c>
      <c r="H3073" s="21">
        <v>20.058823529411764</v>
      </c>
      <c r="I3073" s="21">
        <v>15.5</v>
      </c>
      <c r="J3073" s="21">
        <v>16.08920843295525</v>
      </c>
      <c r="K3073" s="21">
        <v>17.911128154558199</v>
      </c>
      <c r="L3073" s="18">
        <v>20.496307447306556</v>
      </c>
    </row>
    <row r="3074" spans="2:12" x14ac:dyDescent="0.2">
      <c r="B3074" s="7">
        <v>3071</v>
      </c>
      <c r="C3074" s="21">
        <v>5.356611602366173</v>
      </c>
      <c r="D3074" s="21">
        <v>3.1501033681343826</v>
      </c>
      <c r="E3074" s="21">
        <v>3.1062707924192772</v>
      </c>
      <c r="F3074" s="21">
        <v>7</v>
      </c>
      <c r="G3074" s="21">
        <v>3.0909090909090908</v>
      </c>
      <c r="H3074" s="21">
        <v>20.058823529411764</v>
      </c>
      <c r="I3074" s="21">
        <v>8.8571428571428577</v>
      </c>
      <c r="J3074" s="21">
        <v>11.574481146367374</v>
      </c>
      <c r="K3074" s="21">
        <v>19.959624946836055</v>
      </c>
      <c r="L3074" s="18">
        <v>19.681893815668303</v>
      </c>
    </row>
    <row r="3075" spans="2:12" x14ac:dyDescent="0.2">
      <c r="B3075" s="7">
        <v>3072</v>
      </c>
      <c r="C3075" s="21">
        <v>4.3317384093946778</v>
      </c>
      <c r="D3075" s="21">
        <v>2.976429791126106</v>
      </c>
      <c r="E3075" s="21">
        <v>3.5064475567653912</v>
      </c>
      <c r="F3075" s="21">
        <v>4</v>
      </c>
      <c r="G3075" s="21">
        <v>2.9090909090909092</v>
      </c>
      <c r="H3075" s="21">
        <v>21.3125</v>
      </c>
      <c r="I3075" s="21">
        <v>15.5</v>
      </c>
      <c r="J3075" s="21">
        <v>14.312960326859615</v>
      </c>
      <c r="K3075" s="21">
        <v>17.681713185864222</v>
      </c>
      <c r="L3075" s="18">
        <v>20.830325037347126</v>
      </c>
    </row>
    <row r="3076" spans="2:12" x14ac:dyDescent="0.2">
      <c r="B3076" s="7">
        <v>3073</v>
      </c>
      <c r="C3076" s="21">
        <v>5.8623066948134106</v>
      </c>
      <c r="D3076" s="21">
        <v>2.9465164094852048</v>
      </c>
      <c r="E3076" s="21">
        <v>3.3931021835538635</v>
      </c>
      <c r="F3076" s="21">
        <v>6</v>
      </c>
      <c r="G3076" s="21">
        <v>3.5454545454545454</v>
      </c>
      <c r="H3076" s="21">
        <v>17.487179487179489</v>
      </c>
      <c r="I3076" s="21">
        <v>10.333333333333334</v>
      </c>
      <c r="J3076" s="21">
        <v>10.576041689332561</v>
      </c>
      <c r="K3076" s="21">
        <v>18.272364534292482</v>
      </c>
      <c r="L3076" s="18">
        <v>21.04179695060046</v>
      </c>
    </row>
    <row r="3077" spans="2:12" x14ac:dyDescent="0.2">
      <c r="B3077" s="7">
        <v>3074</v>
      </c>
      <c r="C3077" s="21">
        <v>3.932003730089165</v>
      </c>
      <c r="D3077" s="21">
        <v>3.1738612093356999</v>
      </c>
      <c r="E3077" s="21">
        <v>3.2250688819397544</v>
      </c>
      <c r="F3077" s="21">
        <v>2</v>
      </c>
      <c r="G3077" s="21">
        <v>3.8181818181818183</v>
      </c>
      <c r="H3077" s="21">
        <v>16.238095238095237</v>
      </c>
      <c r="I3077" s="21">
        <v>31</v>
      </c>
      <c r="J3077" s="21">
        <v>15.7680420101214</v>
      </c>
      <c r="K3077" s="21">
        <v>19.224395592663868</v>
      </c>
      <c r="L3077" s="18">
        <v>19.534565600295046</v>
      </c>
    </row>
    <row r="3078" spans="2:12" x14ac:dyDescent="0.2">
      <c r="B3078" s="7">
        <v>3075</v>
      </c>
      <c r="C3078" s="21">
        <v>5.2117681222415815</v>
      </c>
      <c r="D3078" s="21">
        <v>3.1416166882766507</v>
      </c>
      <c r="E3078" s="21">
        <v>3.4236443576794242</v>
      </c>
      <c r="F3078" s="21">
        <v>2</v>
      </c>
      <c r="G3078" s="21">
        <v>2.5454545454545454</v>
      </c>
      <c r="H3078" s="21">
        <v>24.357142857142858</v>
      </c>
      <c r="I3078" s="21">
        <v>31</v>
      </c>
      <c r="J3078" s="21">
        <v>11.896154730178941</v>
      </c>
      <c r="K3078" s="21">
        <v>18.109357609218538</v>
      </c>
      <c r="L3078" s="18">
        <v>19.735061960729016</v>
      </c>
    </row>
    <row r="3079" spans="2:12" x14ac:dyDescent="0.2">
      <c r="B3079" s="7">
        <v>3076</v>
      </c>
      <c r="C3079" s="21">
        <v>4.8176071841815098</v>
      </c>
      <c r="D3079" s="21">
        <v>2.9765443432235279</v>
      </c>
      <c r="E3079" s="21">
        <v>3.4256774889746615</v>
      </c>
      <c r="F3079" s="21">
        <v>6</v>
      </c>
      <c r="G3079" s="21">
        <v>2.6363636363636362</v>
      </c>
      <c r="H3079" s="21">
        <v>23.517241379310345</v>
      </c>
      <c r="I3079" s="21">
        <v>10.333333333333334</v>
      </c>
      <c r="J3079" s="21">
        <v>12.869459387136299</v>
      </c>
      <c r="K3079" s="21">
        <v>18.098609749325</v>
      </c>
      <c r="L3079" s="18">
        <v>20.829523383769061</v>
      </c>
    </row>
    <row r="3080" spans="2:12" x14ac:dyDescent="0.2">
      <c r="B3080" s="7">
        <v>3077</v>
      </c>
      <c r="C3080" s="21">
        <v>5.5900572570829334</v>
      </c>
      <c r="D3080" s="21">
        <v>3.3262770260800245</v>
      </c>
      <c r="E3080" s="21">
        <v>3.1766330963463041</v>
      </c>
      <c r="F3080" s="21">
        <v>3</v>
      </c>
      <c r="G3080" s="21">
        <v>3.5454545454545454</v>
      </c>
      <c r="H3080" s="21">
        <v>17.487179487179489</v>
      </c>
      <c r="I3080" s="21">
        <v>20.666666666666668</v>
      </c>
      <c r="J3080" s="21">
        <v>11.091120743252196</v>
      </c>
      <c r="K3080" s="21">
        <v>19.517520002958818</v>
      </c>
      <c r="L3080" s="18">
        <v>18.639457722216907</v>
      </c>
    </row>
    <row r="3081" spans="2:12" x14ac:dyDescent="0.2">
      <c r="B3081" s="7">
        <v>3078</v>
      </c>
      <c r="C3081" s="21">
        <v>3.9439360058468003</v>
      </c>
      <c r="D3081" s="21">
        <v>3.0015885486221672</v>
      </c>
      <c r="E3081" s="21">
        <v>3.4403028232933557</v>
      </c>
      <c r="F3081" s="21">
        <v>5</v>
      </c>
      <c r="G3081" s="21">
        <v>3</v>
      </c>
      <c r="H3081" s="21">
        <v>20.666666666666668</v>
      </c>
      <c r="I3081" s="21">
        <v>12.4</v>
      </c>
      <c r="J3081" s="21">
        <v>15.720336209331576</v>
      </c>
      <c r="K3081" s="21">
        <v>18.021669365910132</v>
      </c>
      <c r="L3081" s="18">
        <v>20.65572912332043</v>
      </c>
    </row>
    <row r="3082" spans="2:12" x14ac:dyDescent="0.2">
      <c r="B3082" s="7">
        <v>3079</v>
      </c>
      <c r="C3082" s="21">
        <v>6.7499090460620526</v>
      </c>
      <c r="D3082" s="21">
        <v>3.0984215349706759</v>
      </c>
      <c r="E3082" s="21">
        <v>3.2738746561812011</v>
      </c>
      <c r="F3082" s="21">
        <v>2</v>
      </c>
      <c r="G3082" s="21">
        <v>2.7272727272727271</v>
      </c>
      <c r="H3082" s="21">
        <v>22.733333333333334</v>
      </c>
      <c r="I3082" s="21">
        <v>31</v>
      </c>
      <c r="J3082" s="21">
        <v>9.1853089540771311</v>
      </c>
      <c r="K3082" s="21">
        <v>18.937805050948306</v>
      </c>
      <c r="L3082" s="18">
        <v>20.010188833323735</v>
      </c>
    </row>
    <row r="3083" spans="2:12" x14ac:dyDescent="0.2">
      <c r="B3083" s="7">
        <v>3080</v>
      </c>
      <c r="C3083" s="21">
        <v>5.5186204869970652</v>
      </c>
      <c r="D3083" s="21">
        <v>3.201035446800363</v>
      </c>
      <c r="E3083" s="21">
        <v>3.2111154247909086</v>
      </c>
      <c r="F3083" s="21">
        <v>7</v>
      </c>
      <c r="G3083" s="21">
        <v>2.9090909090909092</v>
      </c>
      <c r="H3083" s="21">
        <v>21.3125</v>
      </c>
      <c r="I3083" s="21">
        <v>8.8571428571428577</v>
      </c>
      <c r="J3083" s="21">
        <v>11.234691739735313</v>
      </c>
      <c r="K3083" s="21">
        <v>19.307932539994923</v>
      </c>
      <c r="L3083" s="18">
        <v>19.368732721149001</v>
      </c>
    </row>
    <row r="3084" spans="2:12" x14ac:dyDescent="0.2">
      <c r="B3084" s="7">
        <v>3081</v>
      </c>
      <c r="C3084" s="21">
        <v>4.8324981821290409</v>
      </c>
      <c r="D3084" s="21">
        <v>3.1968250889559817</v>
      </c>
      <c r="E3084" s="21">
        <v>3.2219039346069813</v>
      </c>
      <c r="F3084" s="21">
        <v>4</v>
      </c>
      <c r="G3084" s="21">
        <v>2.7272727272727271</v>
      </c>
      <c r="H3084" s="21">
        <v>22.733333333333334</v>
      </c>
      <c r="I3084" s="21">
        <v>15.5</v>
      </c>
      <c r="J3084" s="21">
        <v>12.829803067341212</v>
      </c>
      <c r="K3084" s="21">
        <v>19.243280140679605</v>
      </c>
      <c r="L3084" s="18">
        <v>19.394242185532878</v>
      </c>
    </row>
    <row r="3085" spans="2:12" x14ac:dyDescent="0.2">
      <c r="B3085" s="7">
        <v>3082</v>
      </c>
      <c r="C3085" s="21">
        <v>2.842771219475023</v>
      </c>
      <c r="D3085" s="21">
        <v>3.0606680981392382</v>
      </c>
      <c r="E3085" s="21">
        <v>3.2071603940468818</v>
      </c>
      <c r="F3085" s="21">
        <v>6</v>
      </c>
      <c r="G3085" s="21">
        <v>2.7272727272727271</v>
      </c>
      <c r="H3085" s="21">
        <v>22.733333333333334</v>
      </c>
      <c r="I3085" s="21">
        <v>10.333333333333334</v>
      </c>
      <c r="J3085" s="21">
        <v>21.809704409294532</v>
      </c>
      <c r="K3085" s="21">
        <v>19.33174284488052</v>
      </c>
      <c r="L3085" s="18">
        <v>20.257015139176143</v>
      </c>
    </row>
    <row r="3086" spans="2:12" x14ac:dyDescent="0.2">
      <c r="B3086" s="7">
        <v>3083</v>
      </c>
      <c r="C3086" s="21">
        <v>4.5630067267120502</v>
      </c>
      <c r="D3086" s="21">
        <v>3.0482597555095841</v>
      </c>
      <c r="E3086" s="21">
        <v>3.3584825755397629</v>
      </c>
      <c r="F3086" s="21">
        <v>3</v>
      </c>
      <c r="G3086" s="21">
        <v>3.4545454545454546</v>
      </c>
      <c r="H3086" s="21">
        <v>17.94736842105263</v>
      </c>
      <c r="I3086" s="21">
        <v>20.666666666666668</v>
      </c>
      <c r="J3086" s="21">
        <v>13.587532018537066</v>
      </c>
      <c r="K3086" s="21">
        <v>18.4607180789186</v>
      </c>
      <c r="L3086" s="18">
        <v>20.339473986079419</v>
      </c>
    </row>
    <row r="3087" spans="2:12" x14ac:dyDescent="0.2">
      <c r="B3087" s="7">
        <v>3084</v>
      </c>
      <c r="C3087" s="21">
        <v>4.0947027415850465</v>
      </c>
      <c r="D3087" s="21">
        <v>3.0818208696290892</v>
      </c>
      <c r="E3087" s="21">
        <v>3.3216890456021595</v>
      </c>
      <c r="F3087" s="21">
        <v>5</v>
      </c>
      <c r="G3087" s="21">
        <v>3.1818181818181817</v>
      </c>
      <c r="H3087" s="21">
        <v>19.485714285714288</v>
      </c>
      <c r="I3087" s="21">
        <v>12.4</v>
      </c>
      <c r="J3087" s="21">
        <v>15.141514271680682</v>
      </c>
      <c r="K3087" s="21">
        <v>18.665202897931277</v>
      </c>
      <c r="L3087" s="18">
        <v>20.117976554380974</v>
      </c>
    </row>
    <row r="3088" spans="2:12" x14ac:dyDescent="0.2">
      <c r="B3088" s="7">
        <v>3085</v>
      </c>
      <c r="C3088" s="21">
        <v>2.832181401103524</v>
      </c>
      <c r="D3088" s="21">
        <v>3.1832824903744736</v>
      </c>
      <c r="E3088" s="21">
        <v>3.6692797576850982</v>
      </c>
      <c r="F3088" s="21">
        <v>3</v>
      </c>
      <c r="G3088" s="21">
        <v>3.2727272727272729</v>
      </c>
      <c r="H3088" s="21">
        <v>18.944444444444443</v>
      </c>
      <c r="I3088" s="21">
        <v>20.666666666666668</v>
      </c>
      <c r="J3088" s="21">
        <v>21.891253143545988</v>
      </c>
      <c r="K3088" s="21">
        <v>16.897049038069262</v>
      </c>
      <c r="L3088" s="18">
        <v>19.476750865647009</v>
      </c>
    </row>
    <row r="3089" spans="2:12" x14ac:dyDescent="0.2">
      <c r="B3089" s="7">
        <v>3086</v>
      </c>
      <c r="C3089" s="21">
        <v>4.5556031269069717</v>
      </c>
      <c r="D3089" s="21">
        <v>3.0841511423475527</v>
      </c>
      <c r="E3089" s="21">
        <v>3.4895803112403616</v>
      </c>
      <c r="F3089" s="21">
        <v>7</v>
      </c>
      <c r="G3089" s="21">
        <v>2.4545454545454546</v>
      </c>
      <c r="H3089" s="21">
        <v>25.25925925925926</v>
      </c>
      <c r="I3089" s="21">
        <v>8.8571428571428577</v>
      </c>
      <c r="J3089" s="21">
        <v>13.609613979278945</v>
      </c>
      <c r="K3089" s="21">
        <v>17.767179566061419</v>
      </c>
      <c r="L3089" s="18">
        <v>20.102776141122472</v>
      </c>
    </row>
    <row r="3090" spans="2:12" x14ac:dyDescent="0.2">
      <c r="B3090" s="7">
        <v>3087</v>
      </c>
      <c r="C3090" s="21">
        <v>5.1660098910150287</v>
      </c>
      <c r="D3090" s="21">
        <v>3.1800078873836508</v>
      </c>
      <c r="E3090" s="21">
        <v>3.6340590337630756</v>
      </c>
      <c r="F3090" s="21">
        <v>3</v>
      </c>
      <c r="G3090" s="21">
        <v>4.0909090909090908</v>
      </c>
      <c r="H3090" s="21">
        <v>15.155555555555555</v>
      </c>
      <c r="I3090" s="21">
        <v>20.666666666666668</v>
      </c>
      <c r="J3090" s="21">
        <v>12.001525608348789</v>
      </c>
      <c r="K3090" s="21">
        <v>17.06081255807198</v>
      </c>
      <c r="L3090" s="18">
        <v>19.496806987799786</v>
      </c>
    </row>
    <row r="3091" spans="2:12" x14ac:dyDescent="0.2">
      <c r="B3091" s="7">
        <v>3088</v>
      </c>
      <c r="C3091" s="21">
        <v>3.8250599511149521</v>
      </c>
      <c r="D3091" s="21">
        <v>3.0998870419833362</v>
      </c>
      <c r="E3091" s="21">
        <v>3.1983092837930509</v>
      </c>
      <c r="F3091" s="21">
        <v>4</v>
      </c>
      <c r="G3091" s="21">
        <v>3.4545454545454546</v>
      </c>
      <c r="H3091" s="21">
        <v>17.94736842105263</v>
      </c>
      <c r="I3091" s="21">
        <v>15.5</v>
      </c>
      <c r="J3091" s="21">
        <v>16.208896276757141</v>
      </c>
      <c r="K3091" s="21">
        <v>19.385242169722495</v>
      </c>
      <c r="L3091" s="18">
        <v>20.000728787953456</v>
      </c>
    </row>
    <row r="3092" spans="2:12" x14ac:dyDescent="0.2">
      <c r="B3092" s="7">
        <v>3089</v>
      </c>
      <c r="C3092" s="21">
        <v>3.9498323925871364</v>
      </c>
      <c r="D3092" s="21">
        <v>2.9375349736372653</v>
      </c>
      <c r="E3092" s="21">
        <v>3.3298403484845838</v>
      </c>
      <c r="F3092" s="21">
        <v>6</v>
      </c>
      <c r="G3092" s="21">
        <v>3.6363636363636362</v>
      </c>
      <c r="H3092" s="21">
        <v>17.05</v>
      </c>
      <c r="I3092" s="21">
        <v>10.333333333333334</v>
      </c>
      <c r="J3092" s="21">
        <v>15.696868585198386</v>
      </c>
      <c r="K3092" s="21">
        <v>18.619511301259926</v>
      </c>
      <c r="L3092" s="18">
        <v>21.106131690827631</v>
      </c>
    </row>
    <row r="3093" spans="2:12" x14ac:dyDescent="0.2">
      <c r="B3093" s="7">
        <v>3090</v>
      </c>
      <c r="C3093" s="21">
        <v>5.6912508615610111</v>
      </c>
      <c r="D3093" s="21">
        <v>3.0498520124403168</v>
      </c>
      <c r="E3093" s="21">
        <v>3.2613928058727604</v>
      </c>
      <c r="F3093" s="21">
        <v>2</v>
      </c>
      <c r="G3093" s="21">
        <v>3.4545454545454546</v>
      </c>
      <c r="H3093" s="21">
        <v>17.94736842105263</v>
      </c>
      <c r="I3093" s="21">
        <v>31</v>
      </c>
      <c r="J3093" s="21">
        <v>10.893914450116943</v>
      </c>
      <c r="K3093" s="21">
        <v>19.01028293444358</v>
      </c>
      <c r="L3093" s="18">
        <v>20.328855218909837</v>
      </c>
    </row>
    <row r="3094" spans="2:12" x14ac:dyDescent="0.2">
      <c r="B3094" s="7">
        <v>3091</v>
      </c>
      <c r="C3094" s="21">
        <v>4.1822844887946733</v>
      </c>
      <c r="D3094" s="21">
        <v>2.9868165550578469</v>
      </c>
      <c r="E3094" s="21">
        <v>3.6957899956777336</v>
      </c>
      <c r="F3094" s="21">
        <v>3</v>
      </c>
      <c r="G3094" s="21">
        <v>3.1818181818181817</v>
      </c>
      <c r="H3094" s="21">
        <v>19.485714285714288</v>
      </c>
      <c r="I3094" s="21">
        <v>20.666666666666668</v>
      </c>
      <c r="J3094" s="21">
        <v>14.824433910728127</v>
      </c>
      <c r="K3094" s="21">
        <v>16.77584496751971</v>
      </c>
      <c r="L3094" s="18">
        <v>20.757886819332708</v>
      </c>
    </row>
    <row r="3095" spans="2:12" x14ac:dyDescent="0.2">
      <c r="B3095" s="7">
        <v>3092</v>
      </c>
      <c r="C3095" s="21">
        <v>4.512800594649903</v>
      </c>
      <c r="D3095" s="21">
        <v>3.238421801234161</v>
      </c>
      <c r="E3095" s="21">
        <v>3.2077254704366958</v>
      </c>
      <c r="F3095" s="21">
        <v>5</v>
      </c>
      <c r="G3095" s="21">
        <v>3.2727272727272729</v>
      </c>
      <c r="H3095" s="21">
        <v>18.944444444444443</v>
      </c>
      <c r="I3095" s="21">
        <v>12.4</v>
      </c>
      <c r="J3095" s="21">
        <v>13.738697001924562</v>
      </c>
      <c r="K3095" s="21">
        <v>19.32833734414292</v>
      </c>
      <c r="L3095" s="18">
        <v>19.145128030070644</v>
      </c>
    </row>
    <row r="3096" spans="2:12" x14ac:dyDescent="0.2">
      <c r="B3096" s="7">
        <v>3093</v>
      </c>
      <c r="C3096" s="21">
        <v>6.2878684045398705</v>
      </c>
      <c r="D3096" s="21">
        <v>2.9539807337728137</v>
      </c>
      <c r="E3096" s="21">
        <v>3.1764637433896854</v>
      </c>
      <c r="F3096" s="21">
        <v>2</v>
      </c>
      <c r="G3096" s="21">
        <v>3.3636363636363638</v>
      </c>
      <c r="H3096" s="21">
        <v>18.432432432432432</v>
      </c>
      <c r="I3096" s="21">
        <v>31</v>
      </c>
      <c r="J3096" s="21">
        <v>9.8602572463564453</v>
      </c>
      <c r="K3096" s="21">
        <v>19.518560578260598</v>
      </c>
      <c r="L3096" s="18">
        <v>20.9886270723282</v>
      </c>
    </row>
    <row r="3097" spans="2:12" x14ac:dyDescent="0.2">
      <c r="B3097" s="7">
        <v>3094</v>
      </c>
      <c r="C3097" s="21">
        <v>4.621179446148556</v>
      </c>
      <c r="D3097" s="21">
        <v>3.1997716074762232</v>
      </c>
      <c r="E3097" s="21">
        <v>3.4034229899599904</v>
      </c>
      <c r="F3097" s="21">
        <v>4</v>
      </c>
      <c r="G3097" s="21">
        <v>2.0909090909090908</v>
      </c>
      <c r="H3097" s="21">
        <v>29.65217391304348</v>
      </c>
      <c r="I3097" s="21">
        <v>15.5</v>
      </c>
      <c r="J3097" s="21">
        <v>13.416488306177518</v>
      </c>
      <c r="K3097" s="21">
        <v>18.216953985119801</v>
      </c>
      <c r="L3097" s="18">
        <v>19.376382944063206</v>
      </c>
    </row>
    <row r="3098" spans="2:12" x14ac:dyDescent="0.2">
      <c r="B3098" s="7">
        <v>3095</v>
      </c>
      <c r="C3098" s="21">
        <v>3.9515503614427625</v>
      </c>
      <c r="D3098" s="21">
        <v>3.1768994919463025</v>
      </c>
      <c r="E3098" s="21">
        <v>3.3289666226854084</v>
      </c>
      <c r="F3098" s="21">
        <v>2</v>
      </c>
      <c r="G3098" s="21">
        <v>2.9090909090909092</v>
      </c>
      <c r="H3098" s="21">
        <v>21.3125</v>
      </c>
      <c r="I3098" s="21">
        <v>31</v>
      </c>
      <c r="J3098" s="21">
        <v>15.690044243131698</v>
      </c>
      <c r="K3098" s="21">
        <v>18.624398207389021</v>
      </c>
      <c r="L3098" s="18">
        <v>19.515883381635152</v>
      </c>
    </row>
    <row r="3099" spans="2:12" x14ac:dyDescent="0.2">
      <c r="B3099" s="7">
        <v>3096</v>
      </c>
      <c r="C3099" s="21">
        <v>5.59540150794595</v>
      </c>
      <c r="D3099" s="21">
        <v>3.144415066446371</v>
      </c>
      <c r="E3099" s="21">
        <v>3.4165251545909858</v>
      </c>
      <c r="F3099" s="21">
        <v>7</v>
      </c>
      <c r="G3099" s="21">
        <v>3.1818181818181817</v>
      </c>
      <c r="H3099" s="21">
        <v>19.485714285714288</v>
      </c>
      <c r="I3099" s="21">
        <v>8.8571428571428577</v>
      </c>
      <c r="J3099" s="21">
        <v>11.080527449541322</v>
      </c>
      <c r="K3099" s="21">
        <v>18.147093082773576</v>
      </c>
      <c r="L3099" s="18">
        <v>19.717498704796842</v>
      </c>
    </row>
    <row r="3100" spans="2:12" x14ac:dyDescent="0.2">
      <c r="B3100" s="7">
        <v>3097</v>
      </c>
      <c r="C3100" s="21">
        <v>3.8069386378872578</v>
      </c>
      <c r="D3100" s="21">
        <v>3.069550967254119</v>
      </c>
      <c r="E3100" s="21">
        <v>3.0692898492452367</v>
      </c>
      <c r="F3100" s="21">
        <v>4</v>
      </c>
      <c r="G3100" s="21">
        <v>3.1818181818181817</v>
      </c>
      <c r="H3100" s="21">
        <v>19.485714285714288</v>
      </c>
      <c r="I3100" s="21">
        <v>15.5</v>
      </c>
      <c r="J3100" s="21">
        <v>16.286051837811662</v>
      </c>
      <c r="K3100" s="21">
        <v>20.200112418592955</v>
      </c>
      <c r="L3100" s="18">
        <v>20.198394052229204</v>
      </c>
    </row>
    <row r="3101" spans="2:12" x14ac:dyDescent="0.2">
      <c r="B3101" s="7">
        <v>3098</v>
      </c>
      <c r="C3101" s="21">
        <v>3.2447043827190312</v>
      </c>
      <c r="D3101" s="21">
        <v>3.1731377088611254</v>
      </c>
      <c r="E3101" s="21">
        <v>3.4749248821211189</v>
      </c>
      <c r="F3101" s="21">
        <v>6</v>
      </c>
      <c r="G3101" s="21">
        <v>2.6363636363636362</v>
      </c>
      <c r="H3101" s="21">
        <v>23.517241379310345</v>
      </c>
      <c r="I3101" s="21">
        <v>10.333333333333334</v>
      </c>
      <c r="J3101" s="21">
        <v>19.108058142432252</v>
      </c>
      <c r="K3101" s="21">
        <v>17.842112305505367</v>
      </c>
      <c r="L3101" s="18">
        <v>19.539019635631412</v>
      </c>
    </row>
    <row r="3102" spans="2:12" x14ac:dyDescent="0.2">
      <c r="B3102" s="7">
        <v>3099</v>
      </c>
      <c r="C3102" s="21">
        <v>4.2413474892880139</v>
      </c>
      <c r="D3102" s="21">
        <v>3.1512130192354388</v>
      </c>
      <c r="E3102" s="21">
        <v>3.4077802074805557</v>
      </c>
      <c r="F3102" s="21">
        <v>2</v>
      </c>
      <c r="G3102" s="21">
        <v>3</v>
      </c>
      <c r="H3102" s="21">
        <v>20.666666666666668</v>
      </c>
      <c r="I3102" s="21">
        <v>31</v>
      </c>
      <c r="J3102" s="21">
        <v>14.617995850749736</v>
      </c>
      <c r="K3102" s="21">
        <v>18.193661628734535</v>
      </c>
      <c r="L3102" s="18">
        <v>19.674963140080802</v>
      </c>
    </row>
    <row r="3103" spans="2:12" x14ac:dyDescent="0.2">
      <c r="B3103" s="7">
        <v>3100</v>
      </c>
      <c r="C3103" s="21">
        <v>2.2260116170190507</v>
      </c>
      <c r="D3103" s="21">
        <v>2.9065117006288443</v>
      </c>
      <c r="E3103" s="21">
        <v>3.4392617390102784</v>
      </c>
      <c r="F3103" s="21">
        <v>2</v>
      </c>
      <c r="G3103" s="21">
        <v>2.3636363636363638</v>
      </c>
      <c r="H3103" s="21">
        <v>26.23076923076923</v>
      </c>
      <c r="I3103" s="21">
        <v>31</v>
      </c>
      <c r="J3103" s="21">
        <v>27.852505137878349</v>
      </c>
      <c r="K3103" s="21">
        <v>18.027124628741351</v>
      </c>
      <c r="L3103" s="18">
        <v>21.331412492365285</v>
      </c>
    </row>
    <row r="3104" spans="2:12" x14ac:dyDescent="0.2">
      <c r="B3104" s="7">
        <v>3101</v>
      </c>
      <c r="C3104" s="21">
        <v>3.8518427152746355</v>
      </c>
      <c r="D3104" s="21">
        <v>2.8739312214443506</v>
      </c>
      <c r="E3104" s="21">
        <v>3.4439769920764389</v>
      </c>
      <c r="F3104" s="21">
        <v>5</v>
      </c>
      <c r="G3104" s="21">
        <v>3.1818181818181817</v>
      </c>
      <c r="H3104" s="21">
        <v>19.485714285714288</v>
      </c>
      <c r="I3104" s="21">
        <v>12.4</v>
      </c>
      <c r="J3104" s="21">
        <v>16.096192026257079</v>
      </c>
      <c r="K3104" s="21">
        <v>18.002443147164879</v>
      </c>
      <c r="L3104" s="18">
        <v>21.573237222023941</v>
      </c>
    </row>
    <row r="3105" spans="2:12" x14ac:dyDescent="0.2">
      <c r="B3105" s="7">
        <v>3102</v>
      </c>
      <c r="C3105" s="21">
        <v>2.7481044861361719</v>
      </c>
      <c r="D3105" s="21">
        <v>3.0398318724654385</v>
      </c>
      <c r="E3105" s="21">
        <v>3.431381417486977</v>
      </c>
      <c r="F3105" s="21">
        <v>5</v>
      </c>
      <c r="G3105" s="21">
        <v>2.7272727272727271</v>
      </c>
      <c r="H3105" s="21">
        <v>22.733333333333334</v>
      </c>
      <c r="I3105" s="21">
        <v>12.4</v>
      </c>
      <c r="J3105" s="21">
        <v>22.561005344877497</v>
      </c>
      <c r="K3105" s="21">
        <v>18.068524730021597</v>
      </c>
      <c r="L3105" s="18">
        <v>20.395864837654738</v>
      </c>
    </row>
    <row r="3106" spans="2:12" x14ac:dyDescent="0.2">
      <c r="B3106" s="7">
        <v>3103</v>
      </c>
      <c r="C3106" s="21">
        <v>3.876819847789577</v>
      </c>
      <c r="D3106" s="21">
        <v>3.3428863141679286</v>
      </c>
      <c r="E3106" s="21">
        <v>3.1698865419598108</v>
      </c>
      <c r="F3106" s="21">
        <v>6</v>
      </c>
      <c r="G3106" s="21">
        <v>3.0909090909090908</v>
      </c>
      <c r="H3106" s="21">
        <v>20.058823529411764</v>
      </c>
      <c r="I3106" s="21">
        <v>10.333333333333334</v>
      </c>
      <c r="J3106" s="21">
        <v>15.992489317075222</v>
      </c>
      <c r="K3106" s="21">
        <v>19.559059663273608</v>
      </c>
      <c r="L3106" s="18">
        <v>18.546846698683591</v>
      </c>
    </row>
    <row r="3107" spans="2:12" x14ac:dyDescent="0.2">
      <c r="B3107" s="7">
        <v>3104</v>
      </c>
      <c r="C3107" s="21">
        <v>2.2570455255465252</v>
      </c>
      <c r="D3107" s="21">
        <v>3.135994793048527</v>
      </c>
      <c r="E3107" s="21">
        <v>3.8098337540238036</v>
      </c>
      <c r="F3107" s="21">
        <v>5</v>
      </c>
      <c r="G3107" s="21">
        <v>3.3636363636363638</v>
      </c>
      <c r="H3107" s="21">
        <v>18.432432432432432</v>
      </c>
      <c r="I3107" s="21">
        <v>12.4</v>
      </c>
      <c r="J3107" s="21">
        <v>27.469538960667268</v>
      </c>
      <c r="K3107" s="21">
        <v>16.273675966705351</v>
      </c>
      <c r="L3107" s="18">
        <v>19.77044098970881</v>
      </c>
    </row>
    <row r="3108" spans="2:12" x14ac:dyDescent="0.2">
      <c r="B3108" s="7">
        <v>3105</v>
      </c>
      <c r="C3108" s="21">
        <v>3.2305249174415782</v>
      </c>
      <c r="D3108" s="21">
        <v>3.1086502297768757</v>
      </c>
      <c r="E3108" s="21">
        <v>3.7407809715483733</v>
      </c>
      <c r="F3108" s="21">
        <v>6</v>
      </c>
      <c r="G3108" s="21">
        <v>3.1818181818181817</v>
      </c>
      <c r="H3108" s="21">
        <v>19.485714285714288</v>
      </c>
      <c r="I3108" s="21">
        <v>10.333333333333334</v>
      </c>
      <c r="J3108" s="21">
        <v>19.191927499231625</v>
      </c>
      <c r="K3108" s="21">
        <v>16.57407917532716</v>
      </c>
      <c r="L3108" s="18">
        <v>19.94434735890183</v>
      </c>
    </row>
    <row r="3109" spans="2:12" x14ac:dyDescent="0.2">
      <c r="B3109" s="7">
        <v>3106</v>
      </c>
      <c r="C3109" s="21">
        <v>4.3298756797323366</v>
      </c>
      <c r="D3109" s="21">
        <v>3.0671638414112334</v>
      </c>
      <c r="E3109" s="21">
        <v>3.0817310940352227</v>
      </c>
      <c r="F3109" s="21">
        <v>2</v>
      </c>
      <c r="G3109" s="21">
        <v>3.7272727272727271</v>
      </c>
      <c r="H3109" s="21">
        <v>16.634146341463417</v>
      </c>
      <c r="I3109" s="21">
        <v>31</v>
      </c>
      <c r="J3109" s="21">
        <v>14.319117819066967</v>
      </c>
      <c r="K3109" s="21">
        <v>20.118562622158287</v>
      </c>
      <c r="L3109" s="18">
        <v>20.21411414770499</v>
      </c>
    </row>
    <row r="3110" spans="2:12" x14ac:dyDescent="0.2">
      <c r="B3110" s="7">
        <v>3107</v>
      </c>
      <c r="C3110" s="21">
        <v>4.3489948455087246</v>
      </c>
      <c r="D3110" s="21">
        <v>3.1849053089850146</v>
      </c>
      <c r="E3110" s="21">
        <v>3.4205798099997891</v>
      </c>
      <c r="F3110" s="21">
        <v>4</v>
      </c>
      <c r="G3110" s="21">
        <v>3.1818181818181817</v>
      </c>
      <c r="H3110" s="21">
        <v>19.485714285714288</v>
      </c>
      <c r="I3110" s="21">
        <v>15.5</v>
      </c>
      <c r="J3110" s="21">
        <v>14.256167735868525</v>
      </c>
      <c r="K3110" s="21">
        <v>18.125582048618774</v>
      </c>
      <c r="L3110" s="18">
        <v>19.466826792335169</v>
      </c>
    </row>
    <row r="3111" spans="2:12" x14ac:dyDescent="0.2">
      <c r="B3111" s="7">
        <v>3108</v>
      </c>
      <c r="C3111" s="21">
        <v>3.6062890708492832</v>
      </c>
      <c r="D3111" s="21">
        <v>3.124223717623329</v>
      </c>
      <c r="E3111" s="21">
        <v>3.1193712318120586</v>
      </c>
      <c r="F3111" s="21">
        <v>3</v>
      </c>
      <c r="G3111" s="21">
        <v>2.8181818181818183</v>
      </c>
      <c r="H3111" s="21">
        <v>22</v>
      </c>
      <c r="I3111" s="21">
        <v>20.666666666666668</v>
      </c>
      <c r="J3111" s="21">
        <v>17.192188086408436</v>
      </c>
      <c r="K3111" s="21">
        <v>19.875800407373728</v>
      </c>
      <c r="L3111" s="18">
        <v>19.844929686138119</v>
      </c>
    </row>
    <row r="3112" spans="2:12" x14ac:dyDescent="0.2">
      <c r="B3112" s="7">
        <v>3109</v>
      </c>
      <c r="C3112" s="21">
        <v>4.9207899801926764</v>
      </c>
      <c r="D3112" s="21">
        <v>3.0033820176802775</v>
      </c>
      <c r="E3112" s="21">
        <v>3.5404674554099342</v>
      </c>
      <c r="F3112" s="21">
        <v>2</v>
      </c>
      <c r="G3112" s="21">
        <v>2.8181818181818183</v>
      </c>
      <c r="H3112" s="21">
        <v>22</v>
      </c>
      <c r="I3112" s="21">
        <v>31</v>
      </c>
      <c r="J3112" s="21">
        <v>12.599602960005287</v>
      </c>
      <c r="K3112" s="21">
        <v>17.511811866894089</v>
      </c>
      <c r="L3112" s="18">
        <v>20.643394558207731</v>
      </c>
    </row>
    <row r="3113" spans="2:12" x14ac:dyDescent="0.2">
      <c r="B3113" s="7">
        <v>3110</v>
      </c>
      <c r="C3113" s="21">
        <v>4.4568828880925491</v>
      </c>
      <c r="D3113" s="21">
        <v>3.1884534681788188</v>
      </c>
      <c r="E3113" s="21">
        <v>3.1562992807969517</v>
      </c>
      <c r="F3113" s="21">
        <v>5</v>
      </c>
      <c r="G3113" s="21">
        <v>3.8181818181818183</v>
      </c>
      <c r="H3113" s="21">
        <v>16.238095238095237</v>
      </c>
      <c r="I3113" s="21">
        <v>12.4</v>
      </c>
      <c r="J3113" s="21">
        <v>13.911067792614734</v>
      </c>
      <c r="K3113" s="21">
        <v>19.643257652153086</v>
      </c>
      <c r="L3113" s="18">
        <v>19.445163813355936</v>
      </c>
    </row>
    <row r="3114" spans="2:12" x14ac:dyDescent="0.2">
      <c r="B3114" s="7">
        <v>3111</v>
      </c>
      <c r="C3114" s="21">
        <v>3.7663946229369483</v>
      </c>
      <c r="D3114" s="21">
        <v>3.0761929133440784</v>
      </c>
      <c r="E3114" s="21">
        <v>3.3622925149118079</v>
      </c>
      <c r="F3114" s="21">
        <v>6</v>
      </c>
      <c r="G3114" s="21">
        <v>2.6363636363636362</v>
      </c>
      <c r="H3114" s="21">
        <v>23.517241379310345</v>
      </c>
      <c r="I3114" s="21">
        <v>10.333333333333334</v>
      </c>
      <c r="J3114" s="21">
        <v>16.461365896825175</v>
      </c>
      <c r="K3114" s="21">
        <v>18.439799548977149</v>
      </c>
      <c r="L3114" s="18">
        <v>20.154782793710044</v>
      </c>
    </row>
    <row r="3115" spans="2:12" x14ac:dyDescent="0.2">
      <c r="B3115" s="7">
        <v>3112</v>
      </c>
      <c r="C3115" s="21">
        <v>3.8995273410264679</v>
      </c>
      <c r="D3115" s="21">
        <v>3.3078434404038077</v>
      </c>
      <c r="E3115" s="21">
        <v>3.2806907197703623</v>
      </c>
      <c r="F3115" s="21">
        <v>7</v>
      </c>
      <c r="G3115" s="21">
        <v>3.3636363636363638</v>
      </c>
      <c r="H3115" s="21">
        <v>18.432432432432432</v>
      </c>
      <c r="I3115" s="21">
        <v>8.8571428571428577</v>
      </c>
      <c r="J3115" s="21">
        <v>15.899362814489157</v>
      </c>
      <c r="K3115" s="21">
        <v>18.898459286750381</v>
      </c>
      <c r="L3115" s="18">
        <v>18.74332963969761</v>
      </c>
    </row>
    <row r="3116" spans="2:12" x14ac:dyDescent="0.2">
      <c r="B3116" s="7">
        <v>3113</v>
      </c>
      <c r="C3116" s="21">
        <v>3.7964204222247728</v>
      </c>
      <c r="D3116" s="21">
        <v>3.0498587859022535</v>
      </c>
      <c r="E3116" s="21">
        <v>3.3532973453783228</v>
      </c>
      <c r="F3116" s="21">
        <v>5</v>
      </c>
      <c r="G3116" s="21">
        <v>3.1818181818181817</v>
      </c>
      <c r="H3116" s="21">
        <v>19.485714285714288</v>
      </c>
      <c r="I3116" s="21">
        <v>12.4</v>
      </c>
      <c r="J3116" s="21">
        <v>16.33117334345885</v>
      </c>
      <c r="K3116" s="21">
        <v>18.489264033042407</v>
      </c>
      <c r="L3116" s="18">
        <v>20.32881007035159</v>
      </c>
    </row>
    <row r="3117" spans="2:12" x14ac:dyDescent="0.2">
      <c r="B3117" s="7">
        <v>3114</v>
      </c>
      <c r="C3117" s="21">
        <v>2.6914690860075745</v>
      </c>
      <c r="D3117" s="21">
        <v>2.7892341775997762</v>
      </c>
      <c r="E3117" s="21">
        <v>3.6159135163666831</v>
      </c>
      <c r="F3117" s="21">
        <v>6</v>
      </c>
      <c r="G3117" s="21">
        <v>2.1818181818181817</v>
      </c>
      <c r="H3117" s="21">
        <v>28.416666666666668</v>
      </c>
      <c r="I3117" s="21">
        <v>10.333333333333334</v>
      </c>
      <c r="J3117" s="21">
        <v>23.035746656844758</v>
      </c>
      <c r="K3117" s="21">
        <v>17.146427789096684</v>
      </c>
      <c r="L3117" s="18">
        <v>22.228323637333652</v>
      </c>
    </row>
    <row r="3118" spans="2:12" x14ac:dyDescent="0.2">
      <c r="B3118" s="7">
        <v>3115</v>
      </c>
      <c r="C3118" s="21">
        <v>4.4131116107414199</v>
      </c>
      <c r="D3118" s="21">
        <v>3.21673640921962</v>
      </c>
      <c r="E3118" s="21">
        <v>3.2480005043011837</v>
      </c>
      <c r="F3118" s="21">
        <v>7</v>
      </c>
      <c r="G3118" s="21">
        <v>2.9090909090909092</v>
      </c>
      <c r="H3118" s="21">
        <v>21.3125</v>
      </c>
      <c r="I3118" s="21">
        <v>8.8571428571428577</v>
      </c>
      <c r="J3118" s="21">
        <v>14.049044182135189</v>
      </c>
      <c r="K3118" s="21">
        <v>19.08866698693431</v>
      </c>
      <c r="L3118" s="18">
        <v>19.274193503172736</v>
      </c>
    </row>
    <row r="3119" spans="2:12" x14ac:dyDescent="0.2">
      <c r="B3119" s="7">
        <v>3116</v>
      </c>
      <c r="C3119" s="21">
        <v>3.7780669498887365</v>
      </c>
      <c r="D3119" s="21">
        <v>2.9683730809630342</v>
      </c>
      <c r="E3119" s="21">
        <v>3.4781955009048762</v>
      </c>
      <c r="F3119" s="21">
        <v>3</v>
      </c>
      <c r="G3119" s="21">
        <v>2.8181818181818183</v>
      </c>
      <c r="H3119" s="21">
        <v>22</v>
      </c>
      <c r="I3119" s="21">
        <v>20.666666666666668</v>
      </c>
      <c r="J3119" s="21">
        <v>16.410508554335145</v>
      </c>
      <c r="K3119" s="21">
        <v>17.825335000252366</v>
      </c>
      <c r="L3119" s="18">
        <v>20.886862368353388</v>
      </c>
    </row>
    <row r="3120" spans="2:12" x14ac:dyDescent="0.2">
      <c r="B3120" s="7">
        <v>3117</v>
      </c>
      <c r="C3120" s="21">
        <v>4.7666125474792533</v>
      </c>
      <c r="D3120" s="21">
        <v>3.1024580458813382</v>
      </c>
      <c r="E3120" s="21">
        <v>3.098294171053861</v>
      </c>
      <c r="F3120" s="21">
        <v>4</v>
      </c>
      <c r="G3120" s="21">
        <v>3.8181818181818183</v>
      </c>
      <c r="H3120" s="21">
        <v>16.238095238095237</v>
      </c>
      <c r="I3120" s="21">
        <v>15.5</v>
      </c>
      <c r="J3120" s="21">
        <v>13.007140685849892</v>
      </c>
      <c r="K3120" s="21">
        <v>20.011011407258071</v>
      </c>
      <c r="L3120" s="18">
        <v>19.984154203892611</v>
      </c>
    </row>
    <row r="3121" spans="2:12" x14ac:dyDescent="0.2">
      <c r="B3121" s="7">
        <v>3118</v>
      </c>
      <c r="C3121" s="21">
        <v>4.2658372102875735</v>
      </c>
      <c r="D3121" s="21">
        <v>3.3253940758554816</v>
      </c>
      <c r="E3121" s="21">
        <v>3.1388856827360825</v>
      </c>
      <c r="F3121" s="21">
        <v>6</v>
      </c>
      <c r="G3121" s="21">
        <v>3</v>
      </c>
      <c r="H3121" s="21">
        <v>20.666666666666668</v>
      </c>
      <c r="I3121" s="21">
        <v>10.333333333333334</v>
      </c>
      <c r="J3121" s="21">
        <v>14.534075480067461</v>
      </c>
      <c r="K3121" s="21">
        <v>19.752232564887887</v>
      </c>
      <c r="L3121" s="18">
        <v>18.644406823889</v>
      </c>
    </row>
    <row r="3122" spans="2:12" x14ac:dyDescent="0.2">
      <c r="B3122" s="7">
        <v>3119</v>
      </c>
      <c r="C3122" s="21">
        <v>4.6514087188207389</v>
      </c>
      <c r="D3122" s="21">
        <v>3.0569208768903997</v>
      </c>
      <c r="E3122" s="21">
        <v>3.5332909997329112</v>
      </c>
      <c r="F3122" s="21">
        <v>2</v>
      </c>
      <c r="G3122" s="21">
        <v>3.1818181818181817</v>
      </c>
      <c r="H3122" s="21">
        <v>19.485714285714288</v>
      </c>
      <c r="I3122" s="21">
        <v>31</v>
      </c>
      <c r="J3122" s="21">
        <v>13.329295219560649</v>
      </c>
      <c r="K3122" s="21">
        <v>17.547380050125142</v>
      </c>
      <c r="L3122" s="18">
        <v>20.281846504011721</v>
      </c>
    </row>
    <row r="3123" spans="2:12" x14ac:dyDescent="0.2">
      <c r="B3123" s="7">
        <v>3120</v>
      </c>
      <c r="C3123" s="21">
        <v>5.7640240479731721</v>
      </c>
      <c r="D3123" s="21">
        <v>2.9457812043721754</v>
      </c>
      <c r="E3123" s="21">
        <v>3.1118192492206354</v>
      </c>
      <c r="F3123" s="21">
        <v>6</v>
      </c>
      <c r="G3123" s="21">
        <v>3.2727272727272729</v>
      </c>
      <c r="H3123" s="21">
        <v>18.944444444444443</v>
      </c>
      <c r="I3123" s="21">
        <v>10.333333333333334</v>
      </c>
      <c r="J3123" s="21">
        <v>10.756374276717551</v>
      </c>
      <c r="K3123" s="21">
        <v>19.924036402669625</v>
      </c>
      <c r="L3123" s="18">
        <v>21.047048541140331</v>
      </c>
    </row>
    <row r="3124" spans="2:12" x14ac:dyDescent="0.2">
      <c r="B3124" s="7">
        <v>3121</v>
      </c>
      <c r="C3124" s="21">
        <v>3.2243741329415689</v>
      </c>
      <c r="D3124" s="21">
        <v>3.0845161881765208</v>
      </c>
      <c r="E3124" s="21">
        <v>3.2029611276580052</v>
      </c>
      <c r="F3124" s="21">
        <v>7</v>
      </c>
      <c r="G3124" s="21">
        <v>3.0909090909090908</v>
      </c>
      <c r="H3124" s="21">
        <v>20.058823529411764</v>
      </c>
      <c r="I3124" s="21">
        <v>8.8571428571428577</v>
      </c>
      <c r="J3124" s="21">
        <v>19.228537832065392</v>
      </c>
      <c r="K3124" s="21">
        <v>19.357087872413299</v>
      </c>
      <c r="L3124" s="18">
        <v>20.100397020983916</v>
      </c>
    </row>
    <row r="3125" spans="2:12" x14ac:dyDescent="0.2">
      <c r="B3125" s="7">
        <v>3122</v>
      </c>
      <c r="C3125" s="21">
        <v>3.43876676945625</v>
      </c>
      <c r="D3125" s="21">
        <v>3.2206761000867465</v>
      </c>
      <c r="E3125" s="21">
        <v>3.2165973016725364</v>
      </c>
      <c r="F3125" s="21">
        <v>7</v>
      </c>
      <c r="G3125" s="21">
        <v>2.8181818181818183</v>
      </c>
      <c r="H3125" s="21">
        <v>22</v>
      </c>
      <c r="I3125" s="21">
        <v>8.8571428571428577</v>
      </c>
      <c r="J3125" s="21">
        <v>18.029719418803055</v>
      </c>
      <c r="K3125" s="21">
        <v>19.275027050405662</v>
      </c>
      <c r="L3125" s="18">
        <v>19.250616352985659</v>
      </c>
    </row>
    <row r="3126" spans="2:12" x14ac:dyDescent="0.2">
      <c r="B3126" s="7">
        <v>3123</v>
      </c>
      <c r="C3126" s="21">
        <v>4.3827282543628323</v>
      </c>
      <c r="D3126" s="21">
        <v>3.1789476175574531</v>
      </c>
      <c r="E3126" s="21">
        <v>3.3441585243487539</v>
      </c>
      <c r="F3126" s="21">
        <v>4</v>
      </c>
      <c r="G3126" s="21">
        <v>4.2727272727272725</v>
      </c>
      <c r="H3126" s="21">
        <v>14.510638297872342</v>
      </c>
      <c r="I3126" s="21">
        <v>15.5</v>
      </c>
      <c r="J3126" s="21">
        <v>14.14643947825911</v>
      </c>
      <c r="K3126" s="21">
        <v>18.539790966420757</v>
      </c>
      <c r="L3126" s="18">
        <v>19.503309729789681</v>
      </c>
    </row>
    <row r="3127" spans="2:12" x14ac:dyDescent="0.2">
      <c r="B3127" s="7">
        <v>3124</v>
      </c>
      <c r="C3127" s="21">
        <v>3.7133619934205058</v>
      </c>
      <c r="D3127" s="21">
        <v>3.0639416777091468</v>
      </c>
      <c r="E3127" s="21">
        <v>3.4994734182921103</v>
      </c>
      <c r="F3127" s="21">
        <v>5</v>
      </c>
      <c r="G3127" s="21">
        <v>3</v>
      </c>
      <c r="H3127" s="21">
        <v>20.666666666666668</v>
      </c>
      <c r="I3127" s="21">
        <v>12.4</v>
      </c>
      <c r="J3127" s="21">
        <v>16.696460003052291</v>
      </c>
      <c r="K3127" s="21">
        <v>17.71695126355856</v>
      </c>
      <c r="L3127" s="18">
        <v>20.235372119209615</v>
      </c>
    </row>
    <row r="3128" spans="2:12" x14ac:dyDescent="0.2">
      <c r="B3128" s="7">
        <v>3125</v>
      </c>
      <c r="C3128" s="21">
        <v>3.2346195358565186</v>
      </c>
      <c r="D3128" s="21">
        <v>3.0185287942446144</v>
      </c>
      <c r="E3128" s="21">
        <v>3.644328956528228</v>
      </c>
      <c r="F3128" s="21">
        <v>5</v>
      </c>
      <c r="G3128" s="21">
        <v>2.4545454545454546</v>
      </c>
      <c r="H3128" s="21">
        <v>25.25925925925926</v>
      </c>
      <c r="I3128" s="21">
        <v>12.4</v>
      </c>
      <c r="J3128" s="21">
        <v>19.167632951175683</v>
      </c>
      <c r="K3128" s="21">
        <v>17.012734234360757</v>
      </c>
      <c r="L3128" s="18">
        <v>20.539807378420413</v>
      </c>
    </row>
    <row r="3129" spans="2:12" x14ac:dyDescent="0.2">
      <c r="B3129" s="7">
        <v>3126</v>
      </c>
      <c r="C3129" s="21">
        <v>5.9747908217340138</v>
      </c>
      <c r="D3129" s="21">
        <v>3.1633567424260165</v>
      </c>
      <c r="E3129" s="21">
        <v>3.5267399730534814</v>
      </c>
      <c r="F3129" s="21">
        <v>4</v>
      </c>
      <c r="G3129" s="21">
        <v>3.6363636363636362</v>
      </c>
      <c r="H3129" s="21">
        <v>17.05</v>
      </c>
      <c r="I3129" s="21">
        <v>15.5</v>
      </c>
      <c r="J3129" s="21">
        <v>10.376932322796575</v>
      </c>
      <c r="K3129" s="21">
        <v>17.579974841842358</v>
      </c>
      <c r="L3129" s="18">
        <v>19.599433465240931</v>
      </c>
    </row>
    <row r="3130" spans="2:12" x14ac:dyDescent="0.2">
      <c r="B3130" s="7">
        <v>3127</v>
      </c>
      <c r="C3130" s="21">
        <v>4.7828183372424053</v>
      </c>
      <c r="D3130" s="21">
        <v>3.0425354440272585</v>
      </c>
      <c r="E3130" s="21">
        <v>3.4194473057587009</v>
      </c>
      <c r="F3130" s="21">
        <v>2</v>
      </c>
      <c r="G3130" s="21">
        <v>2.8181818181818183</v>
      </c>
      <c r="H3130" s="21">
        <v>22</v>
      </c>
      <c r="I3130" s="21">
        <v>31</v>
      </c>
      <c r="J3130" s="21">
        <v>12.963068138554242</v>
      </c>
      <c r="K3130" s="21">
        <v>18.131585152836138</v>
      </c>
      <c r="L3130" s="18">
        <v>20.377741242657002</v>
      </c>
    </row>
    <row r="3131" spans="2:12" x14ac:dyDescent="0.2">
      <c r="B3131" s="7">
        <v>3128</v>
      </c>
      <c r="C3131" s="21">
        <v>3.9735125996476865</v>
      </c>
      <c r="D3131" s="21">
        <v>3.0228594471636114</v>
      </c>
      <c r="E3131" s="21">
        <v>3.2199042256807187</v>
      </c>
      <c r="F3131" s="21">
        <v>6</v>
      </c>
      <c r="G3131" s="21">
        <v>3.0909090909090908</v>
      </c>
      <c r="H3131" s="21">
        <v>20.058823529411764</v>
      </c>
      <c r="I3131" s="21">
        <v>10.333333333333334</v>
      </c>
      <c r="J3131" s="21">
        <v>15.603322864887168</v>
      </c>
      <c r="K3131" s="21">
        <v>19.255231104550198</v>
      </c>
      <c r="L3131" s="18">
        <v>20.510381340480588</v>
      </c>
    </row>
    <row r="3132" spans="2:12" x14ac:dyDescent="0.2">
      <c r="B3132" s="7">
        <v>3129</v>
      </c>
      <c r="C3132" s="21">
        <v>4.2394184348971429</v>
      </c>
      <c r="D3132" s="21">
        <v>3.1414490772428509</v>
      </c>
      <c r="E3132" s="21">
        <v>3.3809895698304748</v>
      </c>
      <c r="F3132" s="21">
        <v>6</v>
      </c>
      <c r="G3132" s="21">
        <v>3.6363636363636362</v>
      </c>
      <c r="H3132" s="21">
        <v>17.05</v>
      </c>
      <c r="I3132" s="21">
        <v>10.333333333333334</v>
      </c>
      <c r="J3132" s="21">
        <v>14.624647449197651</v>
      </c>
      <c r="K3132" s="21">
        <v>18.337826461590865</v>
      </c>
      <c r="L3132" s="18">
        <v>19.736114918792641</v>
      </c>
    </row>
    <row r="3133" spans="2:12" x14ac:dyDescent="0.2">
      <c r="B3133" s="7">
        <v>3130</v>
      </c>
      <c r="C3133" s="21">
        <v>3.2855010926780244</v>
      </c>
      <c r="D3133" s="21">
        <v>3.1182067743578381</v>
      </c>
      <c r="E3133" s="21">
        <v>3.2058489673485115</v>
      </c>
      <c r="F3133" s="21">
        <v>2</v>
      </c>
      <c r="G3133" s="21">
        <v>2.9090909090909092</v>
      </c>
      <c r="H3133" s="21">
        <v>21.3125</v>
      </c>
      <c r="I3133" s="21">
        <v>31</v>
      </c>
      <c r="J3133" s="21">
        <v>18.870789645503837</v>
      </c>
      <c r="K3133" s="21">
        <v>19.339650941597185</v>
      </c>
      <c r="L3133" s="18">
        <v>19.883222790049981</v>
      </c>
    </row>
    <row r="3134" spans="2:12" x14ac:dyDescent="0.2">
      <c r="B3134" s="7">
        <v>3131</v>
      </c>
      <c r="C3134" s="21">
        <v>4.035023095662245</v>
      </c>
      <c r="D3134" s="21">
        <v>2.9586376418451286</v>
      </c>
      <c r="E3134" s="21">
        <v>3.5536833172221707</v>
      </c>
      <c r="F3134" s="21">
        <v>7</v>
      </c>
      <c r="G3134" s="21">
        <v>4</v>
      </c>
      <c r="H3134" s="21">
        <v>15.5</v>
      </c>
      <c r="I3134" s="21">
        <v>8.8571428571428577</v>
      </c>
      <c r="J3134" s="21">
        <v>15.365463475698967</v>
      </c>
      <c r="K3134" s="21">
        <v>17.446686850100058</v>
      </c>
      <c r="L3134" s="18">
        <v>20.955590885179923</v>
      </c>
    </row>
    <row r="3135" spans="2:12" x14ac:dyDescent="0.2">
      <c r="B3135" s="7">
        <v>3132</v>
      </c>
      <c r="C3135" s="21">
        <v>5.1993497147659422</v>
      </c>
      <c r="D3135" s="21">
        <v>2.9425113176088225</v>
      </c>
      <c r="E3135" s="21">
        <v>3.2362583777936993</v>
      </c>
      <c r="F3135" s="21">
        <v>6</v>
      </c>
      <c r="G3135" s="21">
        <v>3.5454545454545454</v>
      </c>
      <c r="H3135" s="21">
        <v>17.487179487179489</v>
      </c>
      <c r="I3135" s="21">
        <v>10.333333333333334</v>
      </c>
      <c r="J3135" s="21">
        <v>11.924568148190247</v>
      </c>
      <c r="K3135" s="21">
        <v>19.157926457734856</v>
      </c>
      <c r="L3135" s="18">
        <v>21.070437224480468</v>
      </c>
    </row>
    <row r="3136" spans="2:12" x14ac:dyDescent="0.2">
      <c r="B3136" s="7">
        <v>3133</v>
      </c>
      <c r="C3136" s="21">
        <v>3.4731727186502663</v>
      </c>
      <c r="D3136" s="21">
        <v>3.0833495405188835</v>
      </c>
      <c r="E3136" s="21">
        <v>3.4879861290988243</v>
      </c>
      <c r="F3136" s="21">
        <v>6</v>
      </c>
      <c r="G3136" s="21">
        <v>2.4545454545454546</v>
      </c>
      <c r="H3136" s="21">
        <v>25.25925925925926</v>
      </c>
      <c r="I3136" s="21">
        <v>10.333333333333334</v>
      </c>
      <c r="J3136" s="21">
        <v>17.85111338318189</v>
      </c>
      <c r="K3136" s="21">
        <v>17.775300045708228</v>
      </c>
      <c r="L3136" s="18">
        <v>20.108002412715845</v>
      </c>
    </row>
    <row r="3137" spans="2:12" x14ac:dyDescent="0.2">
      <c r="B3137" s="7">
        <v>3134</v>
      </c>
      <c r="C3137" s="21">
        <v>4.6510217964442333</v>
      </c>
      <c r="D3137" s="21">
        <v>3.1869489953200536</v>
      </c>
      <c r="E3137" s="21">
        <v>3.1363704473560325</v>
      </c>
      <c r="F3137" s="21">
        <v>7</v>
      </c>
      <c r="G3137" s="21">
        <v>3.5454545454545454</v>
      </c>
      <c r="H3137" s="21">
        <v>17.487179487179489</v>
      </c>
      <c r="I3137" s="21">
        <v>8.8571428571428577</v>
      </c>
      <c r="J3137" s="21">
        <v>13.330404094730282</v>
      </c>
      <c r="K3137" s="21">
        <v>19.768073013271167</v>
      </c>
      <c r="L3137" s="18">
        <v>19.454343351915981</v>
      </c>
    </row>
    <row r="3138" spans="2:12" x14ac:dyDescent="0.2">
      <c r="B3138" s="7">
        <v>3135</v>
      </c>
      <c r="C3138" s="21">
        <v>4.5197584930830308</v>
      </c>
      <c r="D3138" s="21">
        <v>2.9263914840827008</v>
      </c>
      <c r="E3138" s="21">
        <v>3.3074441228690294</v>
      </c>
      <c r="F3138" s="21">
        <v>2</v>
      </c>
      <c r="G3138" s="21">
        <v>2.7272727272727271</v>
      </c>
      <c r="H3138" s="21">
        <v>22.733333333333334</v>
      </c>
      <c r="I3138" s="21">
        <v>31</v>
      </c>
      <c r="J3138" s="21">
        <v>13.717547097899999</v>
      </c>
      <c r="K3138" s="21">
        <v>18.745592577454744</v>
      </c>
      <c r="L3138" s="18">
        <v>21.186502331363354</v>
      </c>
    </row>
    <row r="3139" spans="2:12" x14ac:dyDescent="0.2">
      <c r="B3139" s="7">
        <v>3136</v>
      </c>
      <c r="C3139" s="21">
        <v>3.9226246195367898</v>
      </c>
      <c r="D3139" s="21">
        <v>3.3717748261081284</v>
      </c>
      <c r="E3139" s="21">
        <v>3.4640818263064368</v>
      </c>
      <c r="F3139" s="21">
        <v>3</v>
      </c>
      <c r="G3139" s="21">
        <v>3.2727272727272729</v>
      </c>
      <c r="H3139" s="21">
        <v>18.944444444444443</v>
      </c>
      <c r="I3139" s="21">
        <v>20.666666666666668</v>
      </c>
      <c r="J3139" s="21">
        <v>15.805743861190924</v>
      </c>
      <c r="K3139" s="21">
        <v>17.897960587757609</v>
      </c>
      <c r="L3139" s="18">
        <v>18.387942017932293</v>
      </c>
    </row>
    <row r="3140" spans="2:12" x14ac:dyDescent="0.2">
      <c r="B3140" s="7">
        <v>3137</v>
      </c>
      <c r="C3140" s="21">
        <v>5.5383422531916544</v>
      </c>
      <c r="D3140" s="21">
        <v>3.1090788724161245</v>
      </c>
      <c r="E3140" s="21">
        <v>3.364592957675355</v>
      </c>
      <c r="F3140" s="21">
        <v>6</v>
      </c>
      <c r="G3140" s="21">
        <v>3.5454545454545454</v>
      </c>
      <c r="H3140" s="21">
        <v>17.487179487179489</v>
      </c>
      <c r="I3140" s="21">
        <v>10.333333333333334</v>
      </c>
      <c r="J3140" s="21">
        <v>11.194685551307421</v>
      </c>
      <c r="K3140" s="21">
        <v>18.427191871327185</v>
      </c>
      <c r="L3140" s="18">
        <v>19.94159767063697</v>
      </c>
    </row>
    <row r="3141" spans="2:12" x14ac:dyDescent="0.2">
      <c r="B3141" s="7">
        <v>3138</v>
      </c>
      <c r="C3141" s="21">
        <v>5.8625240216984142</v>
      </c>
      <c r="D3141" s="21">
        <v>3.1054632970869851</v>
      </c>
      <c r="E3141" s="21">
        <v>3.3588688266755335</v>
      </c>
      <c r="F3141" s="21">
        <v>5</v>
      </c>
      <c r="G3141" s="21">
        <v>3.0909090909090908</v>
      </c>
      <c r="H3141" s="21">
        <v>20.058823529411764</v>
      </c>
      <c r="I3141" s="21">
        <v>12.4</v>
      </c>
      <c r="J3141" s="21">
        <v>10.575649629839498</v>
      </c>
      <c r="K3141" s="21">
        <v>18.458595199552637</v>
      </c>
      <c r="L3141" s="18">
        <v>19.964814930563758</v>
      </c>
    </row>
    <row r="3142" spans="2:12" x14ac:dyDescent="0.2">
      <c r="B3142" s="7">
        <v>3139</v>
      </c>
      <c r="C3142" s="21">
        <v>3.9430175266756824</v>
      </c>
      <c r="D3142" s="21">
        <v>3.1899097793869657</v>
      </c>
      <c r="E3142" s="21">
        <v>3.4246113272685421</v>
      </c>
      <c r="F3142" s="21">
        <v>6</v>
      </c>
      <c r="G3142" s="21">
        <v>3.6363636363636362</v>
      </c>
      <c r="H3142" s="21">
        <v>17.05</v>
      </c>
      <c r="I3142" s="21">
        <v>10.333333333333334</v>
      </c>
      <c r="J3142" s="21">
        <v>15.723998075218185</v>
      </c>
      <c r="K3142" s="21">
        <v>18.104244270385855</v>
      </c>
      <c r="L3142" s="18">
        <v>19.436286380461553</v>
      </c>
    </row>
    <row r="3143" spans="2:12" x14ac:dyDescent="0.2">
      <c r="B3143" s="7">
        <v>3140</v>
      </c>
      <c r="C3143" s="21">
        <v>2.5814003906093252</v>
      </c>
      <c r="D3143" s="21">
        <v>3.0728825131930995</v>
      </c>
      <c r="E3143" s="21">
        <v>3.4484299508465464</v>
      </c>
      <c r="F3143" s="21">
        <v>3</v>
      </c>
      <c r="G3143" s="21">
        <v>3.7272727272727271</v>
      </c>
      <c r="H3143" s="21">
        <v>16.634146341463417</v>
      </c>
      <c r="I3143" s="21">
        <v>20.666666666666668</v>
      </c>
      <c r="J3143" s="21">
        <v>24.017971108064039</v>
      </c>
      <c r="K3143" s="21">
        <v>17.979196586197084</v>
      </c>
      <c r="L3143" s="18">
        <v>20.176495435087247</v>
      </c>
    </row>
    <row r="3144" spans="2:12" x14ac:dyDescent="0.2">
      <c r="B3144" s="7">
        <v>3141</v>
      </c>
      <c r="C3144" s="21">
        <v>5.1417835398232192</v>
      </c>
      <c r="D3144" s="21">
        <v>3.0821308859097414</v>
      </c>
      <c r="E3144" s="21">
        <v>3.2163895562932798</v>
      </c>
      <c r="F3144" s="21">
        <v>7</v>
      </c>
      <c r="G3144" s="21">
        <v>4</v>
      </c>
      <c r="H3144" s="21">
        <v>15.5</v>
      </c>
      <c r="I3144" s="21">
        <v>8.8571428571428577</v>
      </c>
      <c r="J3144" s="21">
        <v>12.058072752345314</v>
      </c>
      <c r="K3144" s="21">
        <v>19.2762720170786</v>
      </c>
      <c r="L3144" s="18">
        <v>20.115952986759577</v>
      </c>
    </row>
    <row r="3145" spans="2:12" x14ac:dyDescent="0.2">
      <c r="B3145" s="7">
        <v>3142</v>
      </c>
      <c r="C3145" s="21">
        <v>4.0020827561670984</v>
      </c>
      <c r="D3145" s="21">
        <v>3.1127911578063161</v>
      </c>
      <c r="E3145" s="21">
        <v>3.3971792173426594</v>
      </c>
      <c r="F3145" s="21">
        <v>7</v>
      </c>
      <c r="G3145" s="21">
        <v>3.1818181818181817</v>
      </c>
      <c r="H3145" s="21">
        <v>19.485714285714288</v>
      </c>
      <c r="I3145" s="21">
        <v>8.8571428571428577</v>
      </c>
      <c r="J3145" s="21">
        <v>15.491933519980245</v>
      </c>
      <c r="K3145" s="21">
        <v>18.250435444644459</v>
      </c>
      <c r="L3145" s="18">
        <v>19.917815509246495</v>
      </c>
    </row>
    <row r="3146" spans="2:12" x14ac:dyDescent="0.2">
      <c r="B3146" s="7">
        <v>3143</v>
      </c>
      <c r="C3146" s="21">
        <v>5.9514258801833222</v>
      </c>
      <c r="D3146" s="21">
        <v>3.1019051185583884</v>
      </c>
      <c r="E3146" s="21">
        <v>3.4906271206450583</v>
      </c>
      <c r="F3146" s="21">
        <v>4</v>
      </c>
      <c r="G3146" s="21">
        <v>3.3636363636363638</v>
      </c>
      <c r="H3146" s="21">
        <v>18.432432432432432</v>
      </c>
      <c r="I3146" s="21">
        <v>15.5</v>
      </c>
      <c r="J3146" s="21">
        <v>10.41767153757953</v>
      </c>
      <c r="K3146" s="21">
        <v>17.761851339922714</v>
      </c>
      <c r="L3146" s="18">
        <v>19.987716461428882</v>
      </c>
    </row>
    <row r="3147" spans="2:12" x14ac:dyDescent="0.2">
      <c r="B3147" s="7">
        <v>3144</v>
      </c>
      <c r="C3147" s="21">
        <v>4.0738310687949468</v>
      </c>
      <c r="D3147" s="21">
        <v>3.0011115522284451</v>
      </c>
      <c r="E3147" s="21">
        <v>3.3730435255800835</v>
      </c>
      <c r="F3147" s="21">
        <v>2</v>
      </c>
      <c r="G3147" s="21">
        <v>2.9090909090909092</v>
      </c>
      <c r="H3147" s="21">
        <v>21.3125</v>
      </c>
      <c r="I3147" s="21">
        <v>31</v>
      </c>
      <c r="J3147" s="21">
        <v>15.219089587418708</v>
      </c>
      <c r="K3147" s="21">
        <v>18.381025779777765</v>
      </c>
      <c r="L3147" s="18">
        <v>20.65901214300499</v>
      </c>
    </row>
    <row r="3148" spans="2:12" x14ac:dyDescent="0.2">
      <c r="B3148" s="7">
        <v>3145</v>
      </c>
      <c r="C3148" s="21">
        <v>4.763690717460948</v>
      </c>
      <c r="D3148" s="21">
        <v>3.2282286679732</v>
      </c>
      <c r="E3148" s="21">
        <v>3.7932974489815425</v>
      </c>
      <c r="F3148" s="21">
        <v>3</v>
      </c>
      <c r="G3148" s="21">
        <v>3.2727272727272729</v>
      </c>
      <c r="H3148" s="21">
        <v>18.944444444444443</v>
      </c>
      <c r="I3148" s="21">
        <v>20.666666666666668</v>
      </c>
      <c r="J3148" s="21">
        <v>13.015118671063949</v>
      </c>
      <c r="K3148" s="21">
        <v>16.344618589466613</v>
      </c>
      <c r="L3148" s="18">
        <v>19.205578779190343</v>
      </c>
    </row>
    <row r="3149" spans="2:12" x14ac:dyDescent="0.2">
      <c r="B3149" s="7">
        <v>3146</v>
      </c>
      <c r="C3149" s="21">
        <v>3.7590670141408502</v>
      </c>
      <c r="D3149" s="21">
        <v>3.155238119517854</v>
      </c>
      <c r="E3149" s="21">
        <v>3.2276503588042904</v>
      </c>
      <c r="F3149" s="21">
        <v>6</v>
      </c>
      <c r="G3149" s="21">
        <v>2.9090909090909092</v>
      </c>
      <c r="H3149" s="21">
        <v>21.3125</v>
      </c>
      <c r="I3149" s="21">
        <v>10.333333333333334</v>
      </c>
      <c r="J3149" s="21">
        <v>16.4934542977735</v>
      </c>
      <c r="K3149" s="21">
        <v>19.209019908515867</v>
      </c>
      <c r="L3149" s="18">
        <v>19.649864020238859</v>
      </c>
    </row>
    <row r="3150" spans="2:12" x14ac:dyDescent="0.2">
      <c r="B3150" s="7">
        <v>3147</v>
      </c>
      <c r="C3150" s="21">
        <v>3.3025024898718476</v>
      </c>
      <c r="D3150" s="21">
        <v>3.1798014943537023</v>
      </c>
      <c r="E3150" s="21">
        <v>3.774884036419774</v>
      </c>
      <c r="F3150" s="21">
        <v>6</v>
      </c>
      <c r="G3150" s="21">
        <v>3.5454545454545454</v>
      </c>
      <c r="H3150" s="21">
        <v>17.487179487179489</v>
      </c>
      <c r="I3150" s="21">
        <v>10.333333333333334</v>
      </c>
      <c r="J3150" s="21">
        <v>18.773642166854472</v>
      </c>
      <c r="K3150" s="21">
        <v>16.424345596269724</v>
      </c>
      <c r="L3150" s="18">
        <v>19.498072477194544</v>
      </c>
    </row>
    <row r="3151" spans="2:12" x14ac:dyDescent="0.2">
      <c r="B3151" s="7">
        <v>3148</v>
      </c>
      <c r="C3151" s="21">
        <v>2.966173111341984</v>
      </c>
      <c r="D3151" s="21">
        <v>3.365280886041305</v>
      </c>
      <c r="E3151" s="21">
        <v>3.2542916177996322</v>
      </c>
      <c r="F3151" s="21">
        <v>6</v>
      </c>
      <c r="G3151" s="21">
        <v>3.0909090909090908</v>
      </c>
      <c r="H3151" s="21">
        <v>20.058823529411764</v>
      </c>
      <c r="I3151" s="21">
        <v>10.333333333333334</v>
      </c>
      <c r="J3151" s="21">
        <v>20.902353865634421</v>
      </c>
      <c r="K3151" s="21">
        <v>19.051765263102293</v>
      </c>
      <c r="L3151" s="18">
        <v>18.423424997647885</v>
      </c>
    </row>
    <row r="3152" spans="2:12" x14ac:dyDescent="0.2">
      <c r="B3152" s="7">
        <v>3149</v>
      </c>
      <c r="C3152" s="21">
        <v>4.1721042213590609</v>
      </c>
      <c r="D3152" s="21">
        <v>3.0148036117149029</v>
      </c>
      <c r="E3152" s="21">
        <v>3.5567154750691516</v>
      </c>
      <c r="F3152" s="21">
        <v>3</v>
      </c>
      <c r="G3152" s="21">
        <v>3.5454545454545454</v>
      </c>
      <c r="H3152" s="21">
        <v>17.487179487179489</v>
      </c>
      <c r="I3152" s="21">
        <v>20.666666666666668</v>
      </c>
      <c r="J3152" s="21">
        <v>14.860606713176386</v>
      </c>
      <c r="K3152" s="21">
        <v>17.431813265522614</v>
      </c>
      <c r="L3152" s="18">
        <v>20.56518698567324</v>
      </c>
    </row>
    <row r="3153" spans="2:12" x14ac:dyDescent="0.2">
      <c r="B3153" s="7">
        <v>3150</v>
      </c>
      <c r="C3153" s="21">
        <v>5.2104884134433975</v>
      </c>
      <c r="D3153" s="21">
        <v>3.127178644163267</v>
      </c>
      <c r="E3153" s="21">
        <v>3.5988953390892053</v>
      </c>
      <c r="F3153" s="21">
        <v>6</v>
      </c>
      <c r="G3153" s="21">
        <v>3.3636363636363638</v>
      </c>
      <c r="H3153" s="21">
        <v>18.432432432432432</v>
      </c>
      <c r="I3153" s="21">
        <v>10.333333333333334</v>
      </c>
      <c r="J3153" s="21">
        <v>11.899076455104666</v>
      </c>
      <c r="K3153" s="21">
        <v>17.227508487560165</v>
      </c>
      <c r="L3153" s="18">
        <v>19.82617786026395</v>
      </c>
    </row>
    <row r="3154" spans="2:12" x14ac:dyDescent="0.2">
      <c r="B3154" s="7">
        <v>3151</v>
      </c>
      <c r="C3154" s="21">
        <v>5.0878709112573013</v>
      </c>
      <c r="D3154" s="21">
        <v>3.1885626283765358</v>
      </c>
      <c r="E3154" s="21">
        <v>3.5035621855533661</v>
      </c>
      <c r="F3154" s="21">
        <v>7</v>
      </c>
      <c r="G3154" s="21">
        <v>2.7272727272727271</v>
      </c>
      <c r="H3154" s="21">
        <v>22.733333333333334</v>
      </c>
      <c r="I3154" s="21">
        <v>8.8571428571428577</v>
      </c>
      <c r="J3154" s="21">
        <v>12.185843760858846</v>
      </c>
      <c r="K3154" s="21">
        <v>17.69627502421724</v>
      </c>
      <c r="L3154" s="18">
        <v>19.444498109659978</v>
      </c>
    </row>
    <row r="3155" spans="2:12" x14ac:dyDescent="0.2">
      <c r="B3155" s="7">
        <v>3152</v>
      </c>
      <c r="C3155" s="21">
        <v>3.4040721362683959</v>
      </c>
      <c r="D3155" s="21">
        <v>3.0300426462077774</v>
      </c>
      <c r="E3155" s="21">
        <v>3.3174886270258845</v>
      </c>
      <c r="F3155" s="21">
        <v>2</v>
      </c>
      <c r="G3155" s="21">
        <v>2.6363636363636362</v>
      </c>
      <c r="H3155" s="21">
        <v>23.517241379310345</v>
      </c>
      <c r="I3155" s="21">
        <v>31</v>
      </c>
      <c r="J3155" s="21">
        <v>18.213480066837096</v>
      </c>
      <c r="K3155" s="21">
        <v>18.68883573403016</v>
      </c>
      <c r="L3155" s="18">
        <v>20.461758212411809</v>
      </c>
    </row>
    <row r="3156" spans="2:12" x14ac:dyDescent="0.2">
      <c r="B3156" s="7">
        <v>3153</v>
      </c>
      <c r="C3156" s="21">
        <v>5.466728724244768</v>
      </c>
      <c r="D3156" s="21">
        <v>2.9624397600977121</v>
      </c>
      <c r="E3156" s="21">
        <v>3.5560740682331393</v>
      </c>
      <c r="F3156" s="21">
        <v>3</v>
      </c>
      <c r="G3156" s="21">
        <v>2.6363636363636362</v>
      </c>
      <c r="H3156" s="21">
        <v>23.517241379310345</v>
      </c>
      <c r="I3156" s="21">
        <v>20.666666666666668</v>
      </c>
      <c r="J3156" s="21">
        <v>11.341334667848429</v>
      </c>
      <c r="K3156" s="21">
        <v>17.434957430682861</v>
      </c>
      <c r="L3156" s="18">
        <v>20.928695609309205</v>
      </c>
    </row>
    <row r="3157" spans="2:12" x14ac:dyDescent="0.2">
      <c r="B3157" s="7">
        <v>3154</v>
      </c>
      <c r="C3157" s="21">
        <v>3.7904922522426294</v>
      </c>
      <c r="D3157" s="21">
        <v>3.0499231063137584</v>
      </c>
      <c r="E3157" s="21">
        <v>3.4980356393221386</v>
      </c>
      <c r="F3157" s="21">
        <v>7</v>
      </c>
      <c r="G3157" s="21">
        <v>2.9090909090909092</v>
      </c>
      <c r="H3157" s="21">
        <v>21.3125</v>
      </c>
      <c r="I3157" s="21">
        <v>8.8571428571428577</v>
      </c>
      <c r="J3157" s="21">
        <v>16.356714609644158</v>
      </c>
      <c r="K3157" s="21">
        <v>17.724233367735092</v>
      </c>
      <c r="L3157" s="18">
        <v>20.328381352189343</v>
      </c>
    </row>
    <row r="3158" spans="2:12" x14ac:dyDescent="0.2">
      <c r="B3158" s="7">
        <v>3155</v>
      </c>
      <c r="C3158" s="21">
        <v>5.3867352644169086</v>
      </c>
      <c r="D3158" s="21">
        <v>3.1757490665755705</v>
      </c>
      <c r="E3158" s="21">
        <v>3.1319479961963319</v>
      </c>
      <c r="F3158" s="21">
        <v>5</v>
      </c>
      <c r="G3158" s="21">
        <v>3.9090909090909092</v>
      </c>
      <c r="H3158" s="21">
        <v>15.86046511627907</v>
      </c>
      <c r="I3158" s="21">
        <v>12.4</v>
      </c>
      <c r="J3158" s="21">
        <v>11.509754416474232</v>
      </c>
      <c r="K3158" s="21">
        <v>19.795986419728987</v>
      </c>
      <c r="L3158" s="18">
        <v>19.522953073510614</v>
      </c>
    </row>
    <row r="3159" spans="2:12" x14ac:dyDescent="0.2">
      <c r="B3159" s="7">
        <v>3156</v>
      </c>
      <c r="C3159" s="21">
        <v>3.806476682559242</v>
      </c>
      <c r="D3159" s="21">
        <v>3.0611112081566128</v>
      </c>
      <c r="E3159" s="21">
        <v>3.2510532142187936</v>
      </c>
      <c r="F3159" s="21">
        <v>5</v>
      </c>
      <c r="G3159" s="21">
        <v>2.3636363636363638</v>
      </c>
      <c r="H3159" s="21">
        <v>26.23076923076923</v>
      </c>
      <c r="I3159" s="21">
        <v>12.4</v>
      </c>
      <c r="J3159" s="21">
        <v>16.288028318701009</v>
      </c>
      <c r="K3159" s="21">
        <v>19.070742899204799</v>
      </c>
      <c r="L3159" s="18">
        <v>20.254082842464296</v>
      </c>
    </row>
    <row r="3160" spans="2:12" x14ac:dyDescent="0.2">
      <c r="B3160" s="7">
        <v>3157</v>
      </c>
      <c r="C3160" s="21">
        <v>4.6200265327959933</v>
      </c>
      <c r="D3160" s="21">
        <v>3.2224303412352495</v>
      </c>
      <c r="E3160" s="21">
        <v>3.4614765625484116</v>
      </c>
      <c r="F3160" s="21">
        <v>4</v>
      </c>
      <c r="G3160" s="21">
        <v>3.3636363636363638</v>
      </c>
      <c r="H3160" s="21">
        <v>18.432432432432432</v>
      </c>
      <c r="I3160" s="21">
        <v>15.5</v>
      </c>
      <c r="J3160" s="21">
        <v>13.419836349398242</v>
      </c>
      <c r="K3160" s="21">
        <v>17.911431402081863</v>
      </c>
      <c r="L3160" s="18">
        <v>19.240136615717699</v>
      </c>
    </row>
    <row r="3161" spans="2:12" x14ac:dyDescent="0.2">
      <c r="B3161" s="7">
        <v>3158</v>
      </c>
      <c r="C3161" s="21">
        <v>4.4438343667114388</v>
      </c>
      <c r="D3161" s="21">
        <v>3.0358098140863827</v>
      </c>
      <c r="E3161" s="21">
        <v>3.544837316571221</v>
      </c>
      <c r="F3161" s="21">
        <v>2</v>
      </c>
      <c r="G3161" s="21">
        <v>3.3636363636363638</v>
      </c>
      <c r="H3161" s="21">
        <v>18.432432432432432</v>
      </c>
      <c r="I3161" s="21">
        <v>31</v>
      </c>
      <c r="J3161" s="21">
        <v>13.951915144371531</v>
      </c>
      <c r="K3161" s="21">
        <v>17.490224363799609</v>
      </c>
      <c r="L3161" s="18">
        <v>20.42288674090037</v>
      </c>
    </row>
    <row r="3162" spans="2:12" x14ac:dyDescent="0.2">
      <c r="B3162" s="7">
        <v>3159</v>
      </c>
      <c r="C3162" s="21">
        <v>6.2778520795577268</v>
      </c>
      <c r="D3162" s="21">
        <v>3.1072108643383478</v>
      </c>
      <c r="E3162" s="21">
        <v>3.5700692146716508</v>
      </c>
      <c r="F3162" s="21">
        <v>2</v>
      </c>
      <c r="G3162" s="21">
        <v>2.8181818181818183</v>
      </c>
      <c r="H3162" s="21">
        <v>22</v>
      </c>
      <c r="I3162" s="21">
        <v>31</v>
      </c>
      <c r="J3162" s="21">
        <v>9.8759893056237615</v>
      </c>
      <c r="K3162" s="21">
        <v>17.366610077250929</v>
      </c>
      <c r="L3162" s="18">
        <v>19.95358625691544</v>
      </c>
    </row>
    <row r="3163" spans="2:12" x14ac:dyDescent="0.2">
      <c r="B3163" s="7">
        <v>3160</v>
      </c>
      <c r="C3163" s="21">
        <v>4.8679280425047242</v>
      </c>
      <c r="D3163" s="21">
        <v>3.1481859627124105</v>
      </c>
      <c r="E3163" s="21">
        <v>3.2423761964372022</v>
      </c>
      <c r="F3163" s="21">
        <v>5</v>
      </c>
      <c r="G3163" s="21">
        <v>2.9090909090909092</v>
      </c>
      <c r="H3163" s="21">
        <v>21.3125</v>
      </c>
      <c r="I3163" s="21">
        <v>12.4</v>
      </c>
      <c r="J3163" s="21">
        <v>12.736424913976084</v>
      </c>
      <c r="K3163" s="21">
        <v>19.121778672113074</v>
      </c>
      <c r="L3163" s="18">
        <v>19.693881090360403</v>
      </c>
    </row>
    <row r="3164" spans="2:12" x14ac:dyDescent="0.2">
      <c r="B3164" s="7">
        <v>3161</v>
      </c>
      <c r="C3164" s="21">
        <v>4.4454756042692924</v>
      </c>
      <c r="D3164" s="21">
        <v>3.1103113847212143</v>
      </c>
      <c r="E3164" s="21">
        <v>3.6243974051241787</v>
      </c>
      <c r="F3164" s="21">
        <v>2</v>
      </c>
      <c r="G3164" s="21">
        <v>2.8181818181818183</v>
      </c>
      <c r="H3164" s="21">
        <v>22</v>
      </c>
      <c r="I3164" s="21">
        <v>31</v>
      </c>
      <c r="J3164" s="21">
        <v>13.946764197841325</v>
      </c>
      <c r="K3164" s="21">
        <v>17.106291907268311</v>
      </c>
      <c r="L3164" s="18">
        <v>19.933695482890446</v>
      </c>
    </row>
    <row r="3165" spans="2:12" x14ac:dyDescent="0.2">
      <c r="B3165" s="7">
        <v>3162</v>
      </c>
      <c r="C3165" s="21">
        <v>4.4847318202296487</v>
      </c>
      <c r="D3165" s="21">
        <v>3.1686098709902768</v>
      </c>
      <c r="E3165" s="21">
        <v>3.1011294849474917</v>
      </c>
      <c r="F3165" s="21">
        <v>7</v>
      </c>
      <c r="G3165" s="21">
        <v>3.3636363636363638</v>
      </c>
      <c r="H3165" s="21">
        <v>18.432432432432432</v>
      </c>
      <c r="I3165" s="21">
        <v>8.8571428571428577</v>
      </c>
      <c r="J3165" s="21">
        <v>13.824683946614488</v>
      </c>
      <c r="K3165" s="21">
        <v>19.992715654389961</v>
      </c>
      <c r="L3165" s="18">
        <v>19.566940243300863</v>
      </c>
    </row>
    <row r="3166" spans="2:12" x14ac:dyDescent="0.2">
      <c r="B3166" s="7">
        <v>3163</v>
      </c>
      <c r="C3166" s="21">
        <v>5.2727403794336123</v>
      </c>
      <c r="D3166" s="21">
        <v>3.1929476903901515</v>
      </c>
      <c r="E3166" s="21">
        <v>3.4222468718803789</v>
      </c>
      <c r="F3166" s="21">
        <v>5</v>
      </c>
      <c r="G3166" s="21">
        <v>3</v>
      </c>
      <c r="H3166" s="21">
        <v>20.666666666666668</v>
      </c>
      <c r="I3166" s="21">
        <v>12.4</v>
      </c>
      <c r="J3166" s="21">
        <v>11.758591460681764</v>
      </c>
      <c r="K3166" s="21">
        <v>18.116752625135323</v>
      </c>
      <c r="L3166" s="18">
        <v>19.417793841910427</v>
      </c>
    </row>
    <row r="3167" spans="2:12" x14ac:dyDescent="0.2">
      <c r="B3167" s="7">
        <v>3164</v>
      </c>
      <c r="C3167" s="21">
        <v>2.3638354692174368</v>
      </c>
      <c r="D3167" s="21">
        <v>3.071035431539924</v>
      </c>
      <c r="E3167" s="21">
        <v>3.4059946919726567</v>
      </c>
      <c r="F3167" s="21">
        <v>4</v>
      </c>
      <c r="G3167" s="21">
        <v>3.0909090909090908</v>
      </c>
      <c r="H3167" s="21">
        <v>20.058823529411764</v>
      </c>
      <c r="I3167" s="21">
        <v>15.5</v>
      </c>
      <c r="J3167" s="21">
        <v>26.228559816189534</v>
      </c>
      <c r="K3167" s="21">
        <v>18.203199243417298</v>
      </c>
      <c r="L3167" s="18">
        <v>20.188630636837377</v>
      </c>
    </row>
    <row r="3168" spans="2:12" x14ac:dyDescent="0.2">
      <c r="B3168" s="7">
        <v>3165</v>
      </c>
      <c r="C3168" s="21">
        <v>5.6582766603976182</v>
      </c>
      <c r="D3168" s="21">
        <v>3.2239234252693492</v>
      </c>
      <c r="E3168" s="21">
        <v>3.5757688261574168</v>
      </c>
      <c r="F3168" s="21">
        <v>5</v>
      </c>
      <c r="G3168" s="21">
        <v>3.3636363636363638</v>
      </c>
      <c r="H3168" s="21">
        <v>18.432432432432432</v>
      </c>
      <c r="I3168" s="21">
        <v>12.4</v>
      </c>
      <c r="J3168" s="21">
        <v>10.957399880062269</v>
      </c>
      <c r="K3168" s="21">
        <v>17.338928497406886</v>
      </c>
      <c r="L3168" s="18">
        <v>19.231226000605176</v>
      </c>
    </row>
    <row r="3169" spans="2:12" x14ac:dyDescent="0.2">
      <c r="B3169" s="7">
        <v>3166</v>
      </c>
      <c r="C3169" s="21">
        <v>3.5099692423308646</v>
      </c>
      <c r="D3169" s="21">
        <v>2.8902267693497201</v>
      </c>
      <c r="E3169" s="21">
        <v>3.2878278717321936</v>
      </c>
      <c r="F3169" s="21">
        <v>7</v>
      </c>
      <c r="G3169" s="21">
        <v>2.1818181818181817</v>
      </c>
      <c r="H3169" s="21">
        <v>28.416666666666668</v>
      </c>
      <c r="I3169" s="21">
        <v>8.8571428571428577</v>
      </c>
      <c r="J3169" s="21">
        <v>17.663972450888963</v>
      </c>
      <c r="K3169" s="21">
        <v>18.857434883698843</v>
      </c>
      <c r="L3169" s="18">
        <v>21.451603956304627</v>
      </c>
    </row>
    <row r="3170" spans="2:12" x14ac:dyDescent="0.2">
      <c r="B3170" s="7">
        <v>3167</v>
      </c>
      <c r="C3170" s="21">
        <v>5.1565834568766737</v>
      </c>
      <c r="D3170" s="21">
        <v>3.1014025794410962</v>
      </c>
      <c r="E3170" s="21">
        <v>3.2302465139212604</v>
      </c>
      <c r="F3170" s="21">
        <v>2</v>
      </c>
      <c r="G3170" s="21">
        <v>2.6363636363636362</v>
      </c>
      <c r="H3170" s="21">
        <v>23.517241379310345</v>
      </c>
      <c r="I3170" s="21">
        <v>31</v>
      </c>
      <c r="J3170" s="21">
        <v>12.023464861665053</v>
      </c>
      <c r="K3170" s="21">
        <v>19.193581583573003</v>
      </c>
      <c r="L3170" s="18">
        <v>19.990955192657712</v>
      </c>
    </row>
    <row r="3171" spans="2:12" x14ac:dyDescent="0.2">
      <c r="B3171" s="7">
        <v>3168</v>
      </c>
      <c r="C3171" s="21">
        <v>5.1015523199765829</v>
      </c>
      <c r="D3171" s="21">
        <v>3.1019002108276768</v>
      </c>
      <c r="E3171" s="21">
        <v>3.2206965494866382</v>
      </c>
      <c r="F3171" s="21">
        <v>7</v>
      </c>
      <c r="G3171" s="21">
        <v>3</v>
      </c>
      <c r="H3171" s="21">
        <v>20.666666666666668</v>
      </c>
      <c r="I3171" s="21">
        <v>8.8571428571428577</v>
      </c>
      <c r="J3171" s="21">
        <v>12.153163608108324</v>
      </c>
      <c r="K3171" s="21">
        <v>19.25049412366479</v>
      </c>
      <c r="L3171" s="18">
        <v>19.987748085376545</v>
      </c>
    </row>
    <row r="3172" spans="2:12" x14ac:dyDescent="0.2">
      <c r="B3172" s="7">
        <v>3169</v>
      </c>
      <c r="C3172" s="21">
        <v>2.594452525725941</v>
      </c>
      <c r="D3172" s="21">
        <v>3.0566483625757694</v>
      </c>
      <c r="E3172" s="21">
        <v>3.1001333146101668</v>
      </c>
      <c r="F3172" s="21">
        <v>3</v>
      </c>
      <c r="G3172" s="21">
        <v>3</v>
      </c>
      <c r="H3172" s="21">
        <v>20.666666666666668</v>
      </c>
      <c r="I3172" s="21">
        <v>20.666666666666668</v>
      </c>
      <c r="J3172" s="21">
        <v>23.897141838296726</v>
      </c>
      <c r="K3172" s="21">
        <v>19.999139942727375</v>
      </c>
      <c r="L3172" s="18">
        <v>20.283654724272562</v>
      </c>
    </row>
    <row r="3173" spans="2:12" x14ac:dyDescent="0.2">
      <c r="B3173" s="7">
        <v>3170</v>
      </c>
      <c r="C3173" s="21">
        <v>4.793624326278465</v>
      </c>
      <c r="D3173" s="21">
        <v>3.0971066966582024</v>
      </c>
      <c r="E3173" s="21">
        <v>3.3362954033816967</v>
      </c>
      <c r="F3173" s="21">
        <v>3</v>
      </c>
      <c r="G3173" s="21">
        <v>2.5454545454545454</v>
      </c>
      <c r="H3173" s="21">
        <v>24.357142857142858</v>
      </c>
      <c r="I3173" s="21">
        <v>20.666666666666668</v>
      </c>
      <c r="J3173" s="21">
        <v>12.933846246590159</v>
      </c>
      <c r="K3173" s="21">
        <v>18.583486323530071</v>
      </c>
      <c r="L3173" s="18">
        <v>20.018683911309349</v>
      </c>
    </row>
    <row r="3174" spans="2:12" x14ac:dyDescent="0.2">
      <c r="B3174" s="7">
        <v>3171</v>
      </c>
      <c r="C3174" s="21">
        <v>2.4209410206807465</v>
      </c>
      <c r="D3174" s="21">
        <v>3.0386212516808913</v>
      </c>
      <c r="E3174" s="21">
        <v>3.6211466528525822</v>
      </c>
      <c r="F3174" s="21">
        <v>4</v>
      </c>
      <c r="G3174" s="21">
        <v>3</v>
      </c>
      <c r="H3174" s="21">
        <v>20.666666666666668</v>
      </c>
      <c r="I3174" s="21">
        <v>15.5</v>
      </c>
      <c r="J3174" s="21">
        <v>25.609876271403824</v>
      </c>
      <c r="K3174" s="21">
        <v>17.121648456617766</v>
      </c>
      <c r="L3174" s="18">
        <v>20.403990778943939</v>
      </c>
    </row>
    <row r="3175" spans="2:12" x14ac:dyDescent="0.2">
      <c r="B3175" s="7">
        <v>3172</v>
      </c>
      <c r="C3175" s="21">
        <v>5.3289081420901141</v>
      </c>
      <c r="D3175" s="21">
        <v>2.9670608588983831</v>
      </c>
      <c r="E3175" s="21">
        <v>3.1106325796462437</v>
      </c>
      <c r="F3175" s="21">
        <v>7</v>
      </c>
      <c r="G3175" s="21">
        <v>3.0909090909090908</v>
      </c>
      <c r="H3175" s="21">
        <v>20.058823529411764</v>
      </c>
      <c r="I3175" s="21">
        <v>8.8571428571428577</v>
      </c>
      <c r="J3175" s="21">
        <v>11.63465354380874</v>
      </c>
      <c r="K3175" s="21">
        <v>19.931637187137976</v>
      </c>
      <c r="L3175" s="18">
        <v>20.896099860593861</v>
      </c>
    </row>
    <row r="3176" spans="2:12" x14ac:dyDescent="0.2">
      <c r="B3176" s="7">
        <v>3173</v>
      </c>
      <c r="C3176" s="21">
        <v>4.8768554569746225</v>
      </c>
      <c r="D3176" s="21">
        <v>3.0210134275882896</v>
      </c>
      <c r="E3176" s="21">
        <v>3.6993891637407588</v>
      </c>
      <c r="F3176" s="21">
        <v>7</v>
      </c>
      <c r="G3176" s="21">
        <v>3</v>
      </c>
      <c r="H3176" s="21">
        <v>20.666666666666668</v>
      </c>
      <c r="I3176" s="21">
        <v>8.8571428571428577</v>
      </c>
      <c r="J3176" s="21">
        <v>12.713110024889266</v>
      </c>
      <c r="K3176" s="21">
        <v>16.759523601271152</v>
      </c>
      <c r="L3176" s="18">
        <v>20.522914408061844</v>
      </c>
    </row>
    <row r="3177" spans="2:12" x14ac:dyDescent="0.2">
      <c r="B3177" s="7">
        <v>3174</v>
      </c>
      <c r="C3177" s="21">
        <v>5.5070945161098761</v>
      </c>
      <c r="D3177" s="21">
        <v>3.0031166845629058</v>
      </c>
      <c r="E3177" s="21">
        <v>3.107130134423076</v>
      </c>
      <c r="F3177" s="21">
        <v>7</v>
      </c>
      <c r="G3177" s="21">
        <v>4.4545454545454541</v>
      </c>
      <c r="H3177" s="21">
        <v>13.918367346938776</v>
      </c>
      <c r="I3177" s="21">
        <v>8.8571428571428577</v>
      </c>
      <c r="J3177" s="21">
        <v>11.258205178544095</v>
      </c>
      <c r="K3177" s="21">
        <v>19.954104693948391</v>
      </c>
      <c r="L3177" s="18">
        <v>20.645218455447363</v>
      </c>
    </row>
    <row r="3178" spans="2:12" x14ac:dyDescent="0.2">
      <c r="B3178" s="7">
        <v>3175</v>
      </c>
      <c r="C3178" s="21">
        <v>3.5518014620153959</v>
      </c>
      <c r="D3178" s="21">
        <v>3.165950157058397</v>
      </c>
      <c r="E3178" s="21">
        <v>3.245609506799954</v>
      </c>
      <c r="F3178" s="21">
        <v>6</v>
      </c>
      <c r="G3178" s="21">
        <v>3.0909090909090908</v>
      </c>
      <c r="H3178" s="21">
        <v>20.058823529411764</v>
      </c>
      <c r="I3178" s="21">
        <v>10.333333333333334</v>
      </c>
      <c r="J3178" s="21">
        <v>17.45593064901195</v>
      </c>
      <c r="K3178" s="21">
        <v>19.102729354872274</v>
      </c>
      <c r="L3178" s="18">
        <v>19.583378424885414</v>
      </c>
    </row>
    <row r="3179" spans="2:12" x14ac:dyDescent="0.2">
      <c r="B3179" s="7">
        <v>3176</v>
      </c>
      <c r="C3179" s="21">
        <v>4.1666186260132818</v>
      </c>
      <c r="D3179" s="21">
        <v>2.9162206482071862</v>
      </c>
      <c r="E3179" s="21">
        <v>3.4738834056571042</v>
      </c>
      <c r="F3179" s="21">
        <v>2</v>
      </c>
      <c r="G3179" s="21">
        <v>3.2727272727272729</v>
      </c>
      <c r="H3179" s="21">
        <v>18.944444444444443</v>
      </c>
      <c r="I3179" s="21">
        <v>31</v>
      </c>
      <c r="J3179" s="21">
        <v>14.880171564759468</v>
      </c>
      <c r="K3179" s="21">
        <v>17.847461402715776</v>
      </c>
      <c r="L3179" s="18">
        <v>21.260394009663134</v>
      </c>
    </row>
    <row r="3180" spans="2:12" x14ac:dyDescent="0.2">
      <c r="B3180" s="7">
        <v>3177</v>
      </c>
      <c r="C3180" s="21">
        <v>3.4312663115572635</v>
      </c>
      <c r="D3180" s="21">
        <v>3.3416600165229959</v>
      </c>
      <c r="E3180" s="21">
        <v>3.3114418501199929</v>
      </c>
      <c r="F3180" s="21">
        <v>3</v>
      </c>
      <c r="G3180" s="21">
        <v>2.7272727272727271</v>
      </c>
      <c r="H3180" s="21">
        <v>22.733333333333334</v>
      </c>
      <c r="I3180" s="21">
        <v>20.666666666666668</v>
      </c>
      <c r="J3180" s="21">
        <v>18.069130860280442</v>
      </c>
      <c r="K3180" s="21">
        <v>18.722962022646836</v>
      </c>
      <c r="L3180" s="18">
        <v>18.553652883129363</v>
      </c>
    </row>
    <row r="3181" spans="2:12" x14ac:dyDescent="0.2">
      <c r="B3181" s="7">
        <v>3178</v>
      </c>
      <c r="C3181" s="21">
        <v>2.8296193521028021</v>
      </c>
      <c r="D3181" s="21">
        <v>3.0026289979564096</v>
      </c>
      <c r="E3181" s="21">
        <v>3.1326423648375941</v>
      </c>
      <c r="F3181" s="21">
        <v>3</v>
      </c>
      <c r="G3181" s="21">
        <v>3.4545454545454546</v>
      </c>
      <c r="H3181" s="21">
        <v>17.94736842105263</v>
      </c>
      <c r="I3181" s="21">
        <v>20.666666666666668</v>
      </c>
      <c r="J3181" s="21">
        <v>21.911074347835989</v>
      </c>
      <c r="K3181" s="21">
        <v>19.791598522678562</v>
      </c>
      <c r="L3181" s="18">
        <v>20.648571649110572</v>
      </c>
    </row>
    <row r="3182" spans="2:12" x14ac:dyDescent="0.2">
      <c r="B3182" s="7">
        <v>3179</v>
      </c>
      <c r="C3182" s="21">
        <v>4.8590991287227858</v>
      </c>
      <c r="D3182" s="21">
        <v>3.0326943800965278</v>
      </c>
      <c r="E3182" s="21">
        <v>3.3352051019186018</v>
      </c>
      <c r="F3182" s="21">
        <v>3</v>
      </c>
      <c r="G3182" s="21">
        <v>2.9090909090909092</v>
      </c>
      <c r="H3182" s="21">
        <v>21.3125</v>
      </c>
      <c r="I3182" s="21">
        <v>20.666666666666668</v>
      </c>
      <c r="J3182" s="21">
        <v>12.759566816307512</v>
      </c>
      <c r="K3182" s="21">
        <v>18.589561392891259</v>
      </c>
      <c r="L3182" s="18">
        <v>20.443866815892804</v>
      </c>
    </row>
    <row r="3183" spans="2:12" x14ac:dyDescent="0.2">
      <c r="B3183" s="7">
        <v>3180</v>
      </c>
      <c r="C3183" s="21">
        <v>4.8936534132672662</v>
      </c>
      <c r="D3183" s="21">
        <v>3.298559689553624</v>
      </c>
      <c r="E3183" s="21">
        <v>3.6936778896068176</v>
      </c>
      <c r="F3183" s="21">
        <v>6</v>
      </c>
      <c r="G3183" s="21">
        <v>3.7272727272727271</v>
      </c>
      <c r="H3183" s="21">
        <v>16.634146341463417</v>
      </c>
      <c r="I3183" s="21">
        <v>10.333333333333334</v>
      </c>
      <c r="J3183" s="21">
        <v>12.669470999296918</v>
      </c>
      <c r="K3183" s="21">
        <v>16.78543767296388</v>
      </c>
      <c r="L3183" s="18">
        <v>18.796082483015525</v>
      </c>
    </row>
    <row r="3184" spans="2:12" x14ac:dyDescent="0.2">
      <c r="B3184" s="7">
        <v>3181</v>
      </c>
      <c r="C3184" s="21">
        <v>5.9860152822462638</v>
      </c>
      <c r="D3184" s="21">
        <v>3.0790972570340647</v>
      </c>
      <c r="E3184" s="21">
        <v>3.4588058513916953</v>
      </c>
      <c r="F3184" s="21">
        <v>3</v>
      </c>
      <c r="G3184" s="21">
        <v>3.1818181818181817</v>
      </c>
      <c r="H3184" s="21">
        <v>19.485714285714288</v>
      </c>
      <c r="I3184" s="21">
        <v>20.666666666666668</v>
      </c>
      <c r="J3184" s="21">
        <v>10.357474392670508</v>
      </c>
      <c r="K3184" s="21">
        <v>17.925261683899805</v>
      </c>
      <c r="L3184" s="18">
        <v>20.135771891700944</v>
      </c>
    </row>
    <row r="3185" spans="2:12" x14ac:dyDescent="0.2">
      <c r="B3185" s="7">
        <v>3182</v>
      </c>
      <c r="C3185" s="21">
        <v>6.2472393342751129</v>
      </c>
      <c r="D3185" s="21">
        <v>3.1249175166357857</v>
      </c>
      <c r="E3185" s="21">
        <v>3.4932405218525648</v>
      </c>
      <c r="F3185" s="21">
        <v>2</v>
      </c>
      <c r="G3185" s="21">
        <v>4</v>
      </c>
      <c r="H3185" s="21">
        <v>15.5</v>
      </c>
      <c r="I3185" s="21">
        <v>31</v>
      </c>
      <c r="J3185" s="21">
        <v>9.9243836649319057</v>
      </c>
      <c r="K3185" s="21">
        <v>17.748563149931524</v>
      </c>
      <c r="L3185" s="18">
        <v>19.840523684205198</v>
      </c>
    </row>
    <row r="3186" spans="2:12" x14ac:dyDescent="0.2">
      <c r="B3186" s="7">
        <v>3183</v>
      </c>
      <c r="C3186" s="21">
        <v>5.0250815093631767</v>
      </c>
      <c r="D3186" s="21">
        <v>3.1731651952758506</v>
      </c>
      <c r="E3186" s="21">
        <v>3.8903144757411212</v>
      </c>
      <c r="F3186" s="21">
        <v>6</v>
      </c>
      <c r="G3186" s="21">
        <v>3.1818181818181817</v>
      </c>
      <c r="H3186" s="21">
        <v>19.485714285714288</v>
      </c>
      <c r="I3186" s="21">
        <v>10.333333333333334</v>
      </c>
      <c r="J3186" s="21">
        <v>12.338108324108994</v>
      </c>
      <c r="K3186" s="21">
        <v>15.937014960259411</v>
      </c>
      <c r="L3186" s="18">
        <v>19.538850385824365</v>
      </c>
    </row>
    <row r="3187" spans="2:12" x14ac:dyDescent="0.2">
      <c r="B3187" s="7">
        <v>3184</v>
      </c>
      <c r="C3187" s="21">
        <v>3.1923281265319474</v>
      </c>
      <c r="D3187" s="21">
        <v>2.8970776582539863</v>
      </c>
      <c r="E3187" s="21">
        <v>3.1858849452729783</v>
      </c>
      <c r="F3187" s="21">
        <v>2</v>
      </c>
      <c r="G3187" s="21">
        <v>2.8181818181818183</v>
      </c>
      <c r="H3187" s="21">
        <v>22</v>
      </c>
      <c r="I3187" s="21">
        <v>31</v>
      </c>
      <c r="J3187" s="21">
        <v>19.421562427968517</v>
      </c>
      <c r="K3187" s="21">
        <v>19.460840885667203</v>
      </c>
      <c r="L3187" s="18">
        <v>21.400876094348892</v>
      </c>
    </row>
    <row r="3188" spans="2:12" x14ac:dyDescent="0.2">
      <c r="B3188" s="7">
        <v>3185</v>
      </c>
      <c r="C3188" s="21">
        <v>3.6794176088024062</v>
      </c>
      <c r="D3188" s="21">
        <v>3.1218248254733583</v>
      </c>
      <c r="E3188" s="21">
        <v>3.4923260182494493</v>
      </c>
      <c r="F3188" s="21">
        <v>7</v>
      </c>
      <c r="G3188" s="21">
        <v>3.2727272727272729</v>
      </c>
      <c r="H3188" s="21">
        <v>18.944444444444443</v>
      </c>
      <c r="I3188" s="21">
        <v>8.8571428571428577</v>
      </c>
      <c r="J3188" s="21">
        <v>16.850492820297191</v>
      </c>
      <c r="K3188" s="21">
        <v>17.753210804493531</v>
      </c>
      <c r="L3188" s="18">
        <v>19.860179051077608</v>
      </c>
    </row>
    <row r="3189" spans="2:12" x14ac:dyDescent="0.2">
      <c r="B3189" s="7">
        <v>3186</v>
      </c>
      <c r="C3189" s="21">
        <v>6.2759842458016255</v>
      </c>
      <c r="D3189" s="21">
        <v>3.0547472058951457</v>
      </c>
      <c r="E3189" s="21">
        <v>3.2093574586473839</v>
      </c>
      <c r="F3189" s="21">
        <v>5</v>
      </c>
      <c r="G3189" s="21">
        <v>3.1818181818181817</v>
      </c>
      <c r="H3189" s="21">
        <v>19.485714285714288</v>
      </c>
      <c r="I3189" s="21">
        <v>12.4</v>
      </c>
      <c r="J3189" s="21">
        <v>9.8789285587317153</v>
      </c>
      <c r="K3189" s="21">
        <v>19.318508704272077</v>
      </c>
      <c r="L3189" s="18">
        <v>20.296278487578441</v>
      </c>
    </row>
    <row r="3190" spans="2:12" x14ac:dyDescent="0.2">
      <c r="B3190" s="7">
        <v>3187</v>
      </c>
      <c r="C3190" s="21">
        <v>4.0961538558087183</v>
      </c>
      <c r="D3190" s="21">
        <v>2.9721553710786957</v>
      </c>
      <c r="E3190" s="21">
        <v>3.5435819011636021</v>
      </c>
      <c r="F3190" s="21">
        <v>3</v>
      </c>
      <c r="G3190" s="21">
        <v>3</v>
      </c>
      <c r="H3190" s="21">
        <v>20.666666666666668</v>
      </c>
      <c r="I3190" s="21">
        <v>20.666666666666668</v>
      </c>
      <c r="J3190" s="21">
        <v>15.136150199065</v>
      </c>
      <c r="K3190" s="21">
        <v>17.496420776853252</v>
      </c>
      <c r="L3190" s="18">
        <v>20.860282273028716</v>
      </c>
    </row>
    <row r="3191" spans="2:12" x14ac:dyDescent="0.2">
      <c r="B3191" s="7">
        <v>3188</v>
      </c>
      <c r="C3191" s="21">
        <v>5.7307852773106083</v>
      </c>
      <c r="D3191" s="21">
        <v>3.051058903604833</v>
      </c>
      <c r="E3191" s="21">
        <v>3.0593085662224198</v>
      </c>
      <c r="F3191" s="21">
        <v>2</v>
      </c>
      <c r="G3191" s="21">
        <v>3.2727272727272729</v>
      </c>
      <c r="H3191" s="21">
        <v>18.944444444444443</v>
      </c>
      <c r="I3191" s="21">
        <v>31</v>
      </c>
      <c r="J3191" s="21">
        <v>10.818761653044501</v>
      </c>
      <c r="K3191" s="21">
        <v>20.266017192426101</v>
      </c>
      <c r="L3191" s="18">
        <v>20.320813841629494</v>
      </c>
    </row>
    <row r="3192" spans="2:12" x14ac:dyDescent="0.2">
      <c r="B3192" s="7">
        <v>3189</v>
      </c>
      <c r="C3192" s="21">
        <v>4.3045545464360959</v>
      </c>
      <c r="D3192" s="21">
        <v>3.0431660163659773</v>
      </c>
      <c r="E3192" s="21">
        <v>3.2212066909687351</v>
      </c>
      <c r="F3192" s="21">
        <v>7</v>
      </c>
      <c r="G3192" s="21">
        <v>3.6363636363636362</v>
      </c>
      <c r="H3192" s="21">
        <v>17.05</v>
      </c>
      <c r="I3192" s="21">
        <v>8.8571428571428577</v>
      </c>
      <c r="J3192" s="21">
        <v>14.403348669685728</v>
      </c>
      <c r="K3192" s="21">
        <v>19.2474454290154</v>
      </c>
      <c r="L3192" s="18">
        <v>20.373518784899495</v>
      </c>
    </row>
    <row r="3193" spans="2:12" x14ac:dyDescent="0.2">
      <c r="B3193" s="7">
        <v>3190</v>
      </c>
      <c r="C3193" s="21">
        <v>2.9264324348902218</v>
      </c>
      <c r="D3193" s="21">
        <v>3.0991180649332701</v>
      </c>
      <c r="E3193" s="21">
        <v>3.5176626876482957</v>
      </c>
      <c r="F3193" s="21">
        <v>3</v>
      </c>
      <c r="G3193" s="21">
        <v>2.9090909090909092</v>
      </c>
      <c r="H3193" s="21">
        <v>21.3125</v>
      </c>
      <c r="I3193" s="21">
        <v>20.666666666666668</v>
      </c>
      <c r="J3193" s="21">
        <v>21.186205859670149</v>
      </c>
      <c r="K3193" s="21">
        <v>17.62533975122259</v>
      </c>
      <c r="L3193" s="18">
        <v>20.00569152286716</v>
      </c>
    </row>
    <row r="3194" spans="2:12" x14ac:dyDescent="0.2">
      <c r="B3194" s="7">
        <v>3191</v>
      </c>
      <c r="C3194" s="21">
        <v>3.8620111502437169</v>
      </c>
      <c r="D3194" s="21">
        <v>2.9800671975533137</v>
      </c>
      <c r="E3194" s="21">
        <v>3.3774234358225259</v>
      </c>
      <c r="F3194" s="21">
        <v>4</v>
      </c>
      <c r="G3194" s="21">
        <v>2.2727272727272729</v>
      </c>
      <c r="H3194" s="21">
        <v>27.279999999999998</v>
      </c>
      <c r="I3194" s="21">
        <v>15.5</v>
      </c>
      <c r="J3194" s="21">
        <v>16.053811754553692</v>
      </c>
      <c r="K3194" s="21">
        <v>18.357188898021825</v>
      </c>
      <c r="L3194" s="18">
        <v>20.804899987122123</v>
      </c>
    </row>
    <row r="3195" spans="2:12" x14ac:dyDescent="0.2">
      <c r="B3195" s="7">
        <v>3192</v>
      </c>
      <c r="C3195" s="21">
        <v>6.0962257729085474</v>
      </c>
      <c r="D3195" s="21">
        <v>3.1756071174303893</v>
      </c>
      <c r="E3195" s="21">
        <v>3.3466956234910192</v>
      </c>
      <c r="F3195" s="21">
        <v>6</v>
      </c>
      <c r="G3195" s="21">
        <v>2.6363636363636362</v>
      </c>
      <c r="H3195" s="21">
        <v>23.517241379310345</v>
      </c>
      <c r="I3195" s="21">
        <v>10.333333333333334</v>
      </c>
      <c r="J3195" s="21">
        <v>10.17022700758988</v>
      </c>
      <c r="K3195" s="21">
        <v>18.525736121567668</v>
      </c>
      <c r="L3195" s="18">
        <v>19.523825746482341</v>
      </c>
    </row>
    <row r="3196" spans="2:12" x14ac:dyDescent="0.2">
      <c r="B3196" s="7">
        <v>3193</v>
      </c>
      <c r="C3196" s="21">
        <v>2.7958558104466125</v>
      </c>
      <c r="D3196" s="21">
        <v>3.1589165191706234</v>
      </c>
      <c r="E3196" s="21">
        <v>3.5777778363010562</v>
      </c>
      <c r="F3196" s="21">
        <v>3</v>
      </c>
      <c r="G3196" s="21">
        <v>4.7272727272727275</v>
      </c>
      <c r="H3196" s="21">
        <v>13.115384615384615</v>
      </c>
      <c r="I3196" s="21">
        <v>20.666666666666668</v>
      </c>
      <c r="J3196" s="21">
        <v>22.175678648497996</v>
      </c>
      <c r="K3196" s="21">
        <v>17.32919226312266</v>
      </c>
      <c r="L3196" s="18">
        <v>19.626982740360027</v>
      </c>
    </row>
    <row r="3197" spans="2:12" x14ac:dyDescent="0.2">
      <c r="B3197" s="7">
        <v>3194</v>
      </c>
      <c r="C3197" s="21">
        <v>4.7589556045564301</v>
      </c>
      <c r="D3197" s="21">
        <v>3.1908246524501611</v>
      </c>
      <c r="E3197" s="21">
        <v>3.2223368337902603</v>
      </c>
      <c r="F3197" s="21">
        <v>2</v>
      </c>
      <c r="G3197" s="21">
        <v>3.0909090909090908</v>
      </c>
      <c r="H3197" s="21">
        <v>20.058823529411764</v>
      </c>
      <c r="I3197" s="21">
        <v>31</v>
      </c>
      <c r="J3197" s="21">
        <v>13.028068583081236</v>
      </c>
      <c r="K3197" s="21">
        <v>19.240694936001695</v>
      </c>
      <c r="L3197" s="18">
        <v>19.430713609534017</v>
      </c>
    </row>
    <row r="3198" spans="2:12" x14ac:dyDescent="0.2">
      <c r="B3198" s="7">
        <v>3195</v>
      </c>
      <c r="C3198" s="21">
        <v>4.4649280146266426</v>
      </c>
      <c r="D3198" s="21">
        <v>3.2441952826980134</v>
      </c>
      <c r="E3198" s="21">
        <v>3.3386967971884336</v>
      </c>
      <c r="F3198" s="21">
        <v>5</v>
      </c>
      <c r="G3198" s="21">
        <v>3.0909090909090908</v>
      </c>
      <c r="H3198" s="21">
        <v>20.058823529411764</v>
      </c>
      <c r="I3198" s="21">
        <v>12.4</v>
      </c>
      <c r="J3198" s="21">
        <v>13.886002147603367</v>
      </c>
      <c r="K3198" s="21">
        <v>18.570119949859215</v>
      </c>
      <c r="L3198" s="18">
        <v>19.111056701999182</v>
      </c>
    </row>
    <row r="3199" spans="2:12" x14ac:dyDescent="0.2">
      <c r="B3199" s="7">
        <v>3196</v>
      </c>
      <c r="C3199" s="21">
        <v>5.3635636237045299</v>
      </c>
      <c r="D3199" s="21">
        <v>3.1695178687909711</v>
      </c>
      <c r="E3199" s="21">
        <v>3.2315264913259205</v>
      </c>
      <c r="F3199" s="21">
        <v>4</v>
      </c>
      <c r="G3199" s="21">
        <v>3.4545454545454546</v>
      </c>
      <c r="H3199" s="21">
        <v>17.94736842105263</v>
      </c>
      <c r="I3199" s="21">
        <v>15.5</v>
      </c>
      <c r="J3199" s="21">
        <v>11.55947879987626</v>
      </c>
      <c r="K3199" s="21">
        <v>19.185979185508987</v>
      </c>
      <c r="L3199" s="18">
        <v>19.561334741315157</v>
      </c>
    </row>
    <row r="3200" spans="2:12" x14ac:dyDescent="0.2">
      <c r="B3200" s="7">
        <v>3197</v>
      </c>
      <c r="C3200" s="21">
        <v>4.6691374298892709</v>
      </c>
      <c r="D3200" s="21">
        <v>2.8730544314194058</v>
      </c>
      <c r="E3200" s="21">
        <v>3.4222698504197377</v>
      </c>
      <c r="F3200" s="21">
        <v>3</v>
      </c>
      <c r="G3200" s="21">
        <v>4.1818181818181817</v>
      </c>
      <c r="H3200" s="21">
        <v>14.82608695652174</v>
      </c>
      <c r="I3200" s="21">
        <v>20.666666666666668</v>
      </c>
      <c r="J3200" s="21">
        <v>13.278683896325223</v>
      </c>
      <c r="K3200" s="21">
        <v>18.116630981743231</v>
      </c>
      <c r="L3200" s="18">
        <v>21.579820877034159</v>
      </c>
    </row>
    <row r="3201" spans="2:12" x14ac:dyDescent="0.2">
      <c r="B3201" s="7">
        <v>3198</v>
      </c>
      <c r="C3201" s="21">
        <v>4.1941550842376207</v>
      </c>
      <c r="D3201" s="21">
        <v>3.2100084409576075</v>
      </c>
      <c r="E3201" s="21">
        <v>3.4554416121985638</v>
      </c>
      <c r="F3201" s="21">
        <v>6</v>
      </c>
      <c r="G3201" s="21">
        <v>3.2727272727272729</v>
      </c>
      <c r="H3201" s="21">
        <v>18.944444444444443</v>
      </c>
      <c r="I3201" s="21">
        <v>10.333333333333334</v>
      </c>
      <c r="J3201" s="21">
        <v>14.782476745556455</v>
      </c>
      <c r="K3201" s="21">
        <v>17.942713828856103</v>
      </c>
      <c r="L3201" s="18">
        <v>19.314590955251258</v>
      </c>
    </row>
    <row r="3202" spans="2:12" x14ac:dyDescent="0.2">
      <c r="B3202" s="7">
        <v>3199</v>
      </c>
      <c r="C3202" s="21">
        <v>6.0021951433120764</v>
      </c>
      <c r="D3202" s="21">
        <v>3.1370626441385308</v>
      </c>
      <c r="E3202" s="21">
        <v>3.4075206067417567</v>
      </c>
      <c r="F3202" s="21">
        <v>6</v>
      </c>
      <c r="G3202" s="21">
        <v>2.6363636363636362</v>
      </c>
      <c r="H3202" s="21">
        <v>23.517241379310345</v>
      </c>
      <c r="I3202" s="21">
        <v>10.333333333333334</v>
      </c>
      <c r="J3202" s="21">
        <v>10.329554191366682</v>
      </c>
      <c r="K3202" s="21">
        <v>18.195047706339153</v>
      </c>
      <c r="L3202" s="18">
        <v>19.763711163321645</v>
      </c>
    </row>
    <row r="3203" spans="2:12" x14ac:dyDescent="0.2">
      <c r="B3203" s="7">
        <v>3200</v>
      </c>
      <c r="C3203" s="21">
        <v>5.6883676781710726</v>
      </c>
      <c r="D3203" s="21">
        <v>3.1933414822426847</v>
      </c>
      <c r="E3203" s="21">
        <v>3.4410568030073483</v>
      </c>
      <c r="F3203" s="21">
        <v>4</v>
      </c>
      <c r="G3203" s="21">
        <v>3</v>
      </c>
      <c r="H3203" s="21">
        <v>20.666666666666668</v>
      </c>
      <c r="I3203" s="21">
        <v>15.5</v>
      </c>
      <c r="J3203" s="21">
        <v>10.899436096214913</v>
      </c>
      <c r="K3203" s="21">
        <v>18.017720586830894</v>
      </c>
      <c r="L3203" s="18">
        <v>19.415399306577566</v>
      </c>
    </row>
    <row r="3204" spans="2:12" x14ac:dyDescent="0.2">
      <c r="B3204" s="7">
        <v>3201</v>
      </c>
      <c r="C3204" s="21">
        <v>5.554262416781766</v>
      </c>
      <c r="D3204" s="21">
        <v>3.1586532658545794</v>
      </c>
      <c r="E3204" s="21">
        <v>3.5180227448407435</v>
      </c>
      <c r="F3204" s="21">
        <v>2</v>
      </c>
      <c r="G3204" s="21">
        <v>3.4545454545454546</v>
      </c>
      <c r="H3204" s="21">
        <v>17.94736842105263</v>
      </c>
      <c r="I3204" s="21">
        <v>31</v>
      </c>
      <c r="J3204" s="21">
        <v>11.162598261953178</v>
      </c>
      <c r="K3204" s="21">
        <v>17.623535860001002</v>
      </c>
      <c r="L3204" s="18">
        <v>19.628618522402391</v>
      </c>
    </row>
    <row r="3205" spans="2:12" x14ac:dyDescent="0.2">
      <c r="B3205" s="7">
        <v>3202</v>
      </c>
      <c r="C3205" s="21">
        <v>5.4885503772165425</v>
      </c>
      <c r="D3205" s="21">
        <v>3.1670501125369204</v>
      </c>
      <c r="E3205" s="21">
        <v>3.5605364057638811</v>
      </c>
      <c r="F3205" s="21">
        <v>4</v>
      </c>
      <c r="G3205" s="21">
        <v>3.0909090909090908</v>
      </c>
      <c r="H3205" s="21">
        <v>20.058823529411764</v>
      </c>
      <c r="I3205" s="21">
        <v>15.5</v>
      </c>
      <c r="J3205" s="21">
        <v>11.296243222503245</v>
      </c>
      <c r="K3205" s="21">
        <v>17.413106603722103</v>
      </c>
      <c r="L3205" s="18">
        <v>19.576576876560942</v>
      </c>
    </row>
    <row r="3206" spans="2:12" x14ac:dyDescent="0.2">
      <c r="B3206" s="7">
        <v>3203</v>
      </c>
      <c r="C3206" s="21">
        <v>4.8834892354389066</v>
      </c>
      <c r="D3206" s="21">
        <v>3.1114188549844504</v>
      </c>
      <c r="E3206" s="21">
        <v>3.5555836901332802</v>
      </c>
      <c r="F3206" s="21">
        <v>5</v>
      </c>
      <c r="G3206" s="21">
        <v>4</v>
      </c>
      <c r="H3206" s="21">
        <v>15.5</v>
      </c>
      <c r="I3206" s="21">
        <v>12.4</v>
      </c>
      <c r="J3206" s="21">
        <v>12.695840414692286</v>
      </c>
      <c r="K3206" s="21">
        <v>17.437362020770195</v>
      </c>
      <c r="L3206" s="18">
        <v>19.926600335624002</v>
      </c>
    </row>
    <row r="3207" spans="2:12" x14ac:dyDescent="0.2">
      <c r="B3207" s="7">
        <v>3204</v>
      </c>
      <c r="C3207" s="21">
        <v>4.3598676717606404</v>
      </c>
      <c r="D3207" s="21">
        <v>3.1887540975057673</v>
      </c>
      <c r="E3207" s="21">
        <v>3.6932693421789038</v>
      </c>
      <c r="F3207" s="21">
        <v>3</v>
      </c>
      <c r="G3207" s="21">
        <v>2.3636363636363638</v>
      </c>
      <c r="H3207" s="21">
        <v>26.23076923076923</v>
      </c>
      <c r="I3207" s="21">
        <v>20.666666666666668</v>
      </c>
      <c r="J3207" s="21">
        <v>14.220615089210405</v>
      </c>
      <c r="K3207" s="21">
        <v>16.78729446886809</v>
      </c>
      <c r="L3207" s="18">
        <v>19.443330562396202</v>
      </c>
    </row>
    <row r="3208" spans="2:12" x14ac:dyDescent="0.2">
      <c r="B3208" s="7">
        <v>3205</v>
      </c>
      <c r="C3208" s="21">
        <v>3.2974226688072354</v>
      </c>
      <c r="D3208" s="21">
        <v>3.1756548108080702</v>
      </c>
      <c r="E3208" s="21">
        <v>3.4726131450859845</v>
      </c>
      <c r="F3208" s="21">
        <v>4</v>
      </c>
      <c r="G3208" s="21">
        <v>3.5454545454545454</v>
      </c>
      <c r="H3208" s="21">
        <v>17.487179487179489</v>
      </c>
      <c r="I3208" s="21">
        <v>15.5</v>
      </c>
      <c r="J3208" s="21">
        <v>18.802563767909994</v>
      </c>
      <c r="K3208" s="21">
        <v>17.853989894536564</v>
      </c>
      <c r="L3208" s="18">
        <v>19.523532529098656</v>
      </c>
    </row>
    <row r="3209" spans="2:12" x14ac:dyDescent="0.2">
      <c r="B3209" s="7">
        <v>3206</v>
      </c>
      <c r="C3209" s="21">
        <v>4.1691097447361143</v>
      </c>
      <c r="D3209" s="21">
        <v>3.0713927579008917</v>
      </c>
      <c r="E3209" s="21">
        <v>3.3042746622400401</v>
      </c>
      <c r="F3209" s="21">
        <v>3</v>
      </c>
      <c r="G3209" s="21">
        <v>4.2727272727272725</v>
      </c>
      <c r="H3209" s="21">
        <v>14.510638297872342</v>
      </c>
      <c r="I3209" s="21">
        <v>20.666666666666668</v>
      </c>
      <c r="J3209" s="21">
        <v>14.871280392242186</v>
      </c>
      <c r="K3209" s="21">
        <v>18.76357335197094</v>
      </c>
      <c r="L3209" s="18">
        <v>20.186281888081677</v>
      </c>
    </row>
    <row r="3210" spans="2:12" x14ac:dyDescent="0.2">
      <c r="B3210" s="7">
        <v>3207</v>
      </c>
      <c r="C3210" s="21">
        <v>3.2788261665779461</v>
      </c>
      <c r="D3210" s="21">
        <v>3.2111192833186375</v>
      </c>
      <c r="E3210" s="21">
        <v>3.4036598863572447</v>
      </c>
      <c r="F3210" s="21">
        <v>7</v>
      </c>
      <c r="G3210" s="21">
        <v>1.8181818181818181</v>
      </c>
      <c r="H3210" s="21">
        <v>34.1</v>
      </c>
      <c r="I3210" s="21">
        <v>8.8571428571428577</v>
      </c>
      <c r="J3210" s="21">
        <v>18.909206176278726</v>
      </c>
      <c r="K3210" s="21">
        <v>18.215686076188796</v>
      </c>
      <c r="L3210" s="18">
        <v>19.307909339301794</v>
      </c>
    </row>
    <row r="3211" spans="2:12" x14ac:dyDescent="0.2">
      <c r="B3211" s="7">
        <v>3208</v>
      </c>
      <c r="C3211" s="21">
        <v>4.7417324202787539</v>
      </c>
      <c r="D3211" s="21">
        <v>3.1833670259654796</v>
      </c>
      <c r="E3211" s="21">
        <v>3.1307538073772436</v>
      </c>
      <c r="F3211" s="21">
        <v>7</v>
      </c>
      <c r="G3211" s="21">
        <v>3</v>
      </c>
      <c r="H3211" s="21">
        <v>20.666666666666668</v>
      </c>
      <c r="I3211" s="21">
        <v>8.8571428571428577</v>
      </c>
      <c r="J3211" s="21">
        <v>13.075389858535118</v>
      </c>
      <c r="K3211" s="21">
        <v>19.803537363399347</v>
      </c>
      <c r="L3211" s="18">
        <v>19.476233652698621</v>
      </c>
    </row>
    <row r="3212" spans="2:12" x14ac:dyDescent="0.2">
      <c r="B3212" s="7">
        <v>3209</v>
      </c>
      <c r="C3212" s="21">
        <v>3.9560212779722397</v>
      </c>
      <c r="D3212" s="21">
        <v>3.0301050730597634</v>
      </c>
      <c r="E3212" s="21">
        <v>3.4111075691216826</v>
      </c>
      <c r="F3212" s="21">
        <v>5</v>
      </c>
      <c r="G3212" s="21">
        <v>3.5454545454545454</v>
      </c>
      <c r="H3212" s="21">
        <v>17.487179487179489</v>
      </c>
      <c r="I3212" s="21">
        <v>12.4</v>
      </c>
      <c r="J3212" s="21">
        <v>15.672312063948173</v>
      </c>
      <c r="K3212" s="21">
        <v>18.175914638764741</v>
      </c>
      <c r="L3212" s="18">
        <v>20.461336655033268</v>
      </c>
    </row>
    <row r="3213" spans="2:12" x14ac:dyDescent="0.2">
      <c r="B3213" s="7">
        <v>3210</v>
      </c>
      <c r="C3213" s="21">
        <v>3.200268230324252</v>
      </c>
      <c r="D3213" s="21">
        <v>3.2561572043903588</v>
      </c>
      <c r="E3213" s="21">
        <v>3.5499510096609859</v>
      </c>
      <c r="F3213" s="21">
        <v>2</v>
      </c>
      <c r="G3213" s="21">
        <v>3.2727272727272729</v>
      </c>
      <c r="H3213" s="21">
        <v>18.944444444444443</v>
      </c>
      <c r="I3213" s="21">
        <v>31</v>
      </c>
      <c r="J3213" s="21">
        <v>19.373376085328367</v>
      </c>
      <c r="K3213" s="21">
        <v>17.465029751472795</v>
      </c>
      <c r="L3213" s="18">
        <v>19.040849721998629</v>
      </c>
    </row>
    <row r="3214" spans="2:12" x14ac:dyDescent="0.2">
      <c r="B3214" s="7">
        <v>3211</v>
      </c>
      <c r="C3214" s="21">
        <v>3.5273411168875111</v>
      </c>
      <c r="D3214" s="21">
        <v>3.1216739998408394</v>
      </c>
      <c r="E3214" s="21">
        <v>3.0838617368502845</v>
      </c>
      <c r="F3214" s="21">
        <v>6</v>
      </c>
      <c r="G3214" s="21">
        <v>2.7272727272727271</v>
      </c>
      <c r="H3214" s="21">
        <v>22.733333333333334</v>
      </c>
      <c r="I3214" s="21">
        <v>10.333333333333334</v>
      </c>
      <c r="J3214" s="21">
        <v>17.576978790956332</v>
      </c>
      <c r="K3214" s="21">
        <v>20.104662689360374</v>
      </c>
      <c r="L3214" s="18">
        <v>19.86113860805488</v>
      </c>
    </row>
    <row r="3215" spans="2:12" x14ac:dyDescent="0.2">
      <c r="B3215" s="7">
        <v>3212</v>
      </c>
      <c r="C3215" s="21">
        <v>3.4541798339598202</v>
      </c>
      <c r="D3215" s="21">
        <v>2.924231277685704</v>
      </c>
      <c r="E3215" s="21">
        <v>3.3242169507127457</v>
      </c>
      <c r="F3215" s="21">
        <v>4</v>
      </c>
      <c r="G3215" s="21">
        <v>2.6363636363636362</v>
      </c>
      <c r="H3215" s="21">
        <v>23.517241379310345</v>
      </c>
      <c r="I3215" s="21">
        <v>15.5</v>
      </c>
      <c r="J3215" s="21">
        <v>17.949268127399183</v>
      </c>
      <c r="K3215" s="21">
        <v>18.651008920072613</v>
      </c>
      <c r="L3215" s="18">
        <v>21.202153356716728</v>
      </c>
    </row>
    <row r="3216" spans="2:12" x14ac:dyDescent="0.2">
      <c r="B3216" s="7">
        <v>3213</v>
      </c>
      <c r="C3216" s="21">
        <v>3.8176448386324733</v>
      </c>
      <c r="D3216" s="21">
        <v>3.0020898288817306</v>
      </c>
      <c r="E3216" s="21">
        <v>3.4285600482782344</v>
      </c>
      <c r="F3216" s="21">
        <v>3</v>
      </c>
      <c r="G3216" s="21">
        <v>2.7272727272727271</v>
      </c>
      <c r="H3216" s="21">
        <v>22.733333333333334</v>
      </c>
      <c r="I3216" s="21">
        <v>20.666666666666668</v>
      </c>
      <c r="J3216" s="21">
        <v>16.240379244447777</v>
      </c>
      <c r="K3216" s="21">
        <v>18.083393356676183</v>
      </c>
      <c r="L3216" s="18">
        <v>20.652280089531768</v>
      </c>
    </row>
    <row r="3217" spans="2:12" x14ac:dyDescent="0.2">
      <c r="B3217" s="7">
        <v>3214</v>
      </c>
      <c r="C3217" s="21">
        <v>6.7698423377750832</v>
      </c>
      <c r="D3217" s="21">
        <v>3.1919296301030649</v>
      </c>
      <c r="E3217" s="21">
        <v>3.3233325748685645</v>
      </c>
      <c r="F3217" s="21">
        <v>3</v>
      </c>
      <c r="G3217" s="21">
        <v>3.5454545454545454</v>
      </c>
      <c r="H3217" s="21">
        <v>17.487179487179489</v>
      </c>
      <c r="I3217" s="21">
        <v>20.666666666666668</v>
      </c>
      <c r="J3217" s="21">
        <v>9.1582635025406471</v>
      </c>
      <c r="K3217" s="21">
        <v>18.655972161453644</v>
      </c>
      <c r="L3217" s="18">
        <v>19.423987112772931</v>
      </c>
    </row>
    <row r="3218" spans="2:12" x14ac:dyDescent="0.2">
      <c r="B3218" s="7">
        <v>3215</v>
      </c>
      <c r="C3218" s="21">
        <v>2.8685105213657152</v>
      </c>
      <c r="D3218" s="21">
        <v>3.2142305973883571</v>
      </c>
      <c r="E3218" s="21">
        <v>3.5470611544356476</v>
      </c>
      <c r="F3218" s="21">
        <v>5</v>
      </c>
      <c r="G3218" s="21">
        <v>2.5454545454545454</v>
      </c>
      <c r="H3218" s="21">
        <v>24.357142857142858</v>
      </c>
      <c r="I3218" s="21">
        <v>12.4</v>
      </c>
      <c r="J3218" s="21">
        <v>21.614004738069227</v>
      </c>
      <c r="K3218" s="21">
        <v>17.479258828810483</v>
      </c>
      <c r="L3218" s="18">
        <v>19.289219650381199</v>
      </c>
    </row>
    <row r="3219" spans="2:12" x14ac:dyDescent="0.2">
      <c r="B3219" s="7">
        <v>3216</v>
      </c>
      <c r="C3219" s="21">
        <v>3.9824773232429207</v>
      </c>
      <c r="D3219" s="21">
        <v>3.0095356719131736</v>
      </c>
      <c r="E3219" s="21">
        <v>3.364213245998442</v>
      </c>
      <c r="F3219" s="21">
        <v>2</v>
      </c>
      <c r="G3219" s="21">
        <v>3.0909090909090908</v>
      </c>
      <c r="H3219" s="21">
        <v>20.058823529411764</v>
      </c>
      <c r="I3219" s="21">
        <v>31</v>
      </c>
      <c r="J3219" s="21">
        <v>15.568199130262357</v>
      </c>
      <c r="K3219" s="21">
        <v>18.429271709736533</v>
      </c>
      <c r="L3219" s="18">
        <v>20.601184620811075</v>
      </c>
    </row>
    <row r="3220" spans="2:12" x14ac:dyDescent="0.2">
      <c r="B3220" s="7">
        <v>3217</v>
      </c>
      <c r="C3220" s="21">
        <v>5.0469098898827527</v>
      </c>
      <c r="D3220" s="21">
        <v>3.1338445037611677</v>
      </c>
      <c r="E3220" s="21">
        <v>3.3627074340637275</v>
      </c>
      <c r="F3220" s="21">
        <v>4</v>
      </c>
      <c r="G3220" s="21">
        <v>3.2727272727272729</v>
      </c>
      <c r="H3220" s="21">
        <v>18.944444444444443</v>
      </c>
      <c r="I3220" s="21">
        <v>15.5</v>
      </c>
      <c r="J3220" s="21">
        <v>12.284744794886828</v>
      </c>
      <c r="K3220" s="21">
        <v>18.437524291274702</v>
      </c>
      <c r="L3220" s="18">
        <v>19.784006489661191</v>
      </c>
    </row>
    <row r="3221" spans="2:12" x14ac:dyDescent="0.2">
      <c r="B3221" s="7">
        <v>3218</v>
      </c>
      <c r="C3221" s="21">
        <v>6.6786694094404657</v>
      </c>
      <c r="D3221" s="21">
        <v>3.1206475391812289</v>
      </c>
      <c r="E3221" s="21">
        <v>3.2287832598496617</v>
      </c>
      <c r="F3221" s="21">
        <v>7</v>
      </c>
      <c r="G3221" s="21">
        <v>2.8181818181818183</v>
      </c>
      <c r="H3221" s="21">
        <v>22</v>
      </c>
      <c r="I3221" s="21">
        <v>8.8571428571428577</v>
      </c>
      <c r="J3221" s="21">
        <v>9.2832862654290764</v>
      </c>
      <c r="K3221" s="21">
        <v>19.202279933428184</v>
      </c>
      <c r="L3221" s="18">
        <v>19.867671443686035</v>
      </c>
    </row>
    <row r="3222" spans="2:12" x14ac:dyDescent="0.2">
      <c r="B3222" s="7">
        <v>3219</v>
      </c>
      <c r="C3222" s="21">
        <v>2.9294384873099064</v>
      </c>
      <c r="D3222" s="21">
        <v>3.0933745866396243</v>
      </c>
      <c r="E3222" s="21">
        <v>3.4613746579384328</v>
      </c>
      <c r="F3222" s="21">
        <v>3</v>
      </c>
      <c r="G3222" s="21">
        <v>2.6363636363636362</v>
      </c>
      <c r="H3222" s="21">
        <v>23.517241379310345</v>
      </c>
      <c r="I3222" s="21">
        <v>20.666666666666668</v>
      </c>
      <c r="J3222" s="21">
        <v>21.164465568599255</v>
      </c>
      <c r="K3222" s="21">
        <v>17.911958723626498</v>
      </c>
      <c r="L3222" s="18">
        <v>20.04283615304135</v>
      </c>
    </row>
    <row r="3223" spans="2:12" x14ac:dyDescent="0.2">
      <c r="B3223" s="7">
        <v>3220</v>
      </c>
      <c r="C3223" s="21">
        <v>3.4849598123845036</v>
      </c>
      <c r="D3223" s="21">
        <v>3.1028258978055798</v>
      </c>
      <c r="E3223" s="21">
        <v>3.0684979130962975</v>
      </c>
      <c r="F3223" s="21">
        <v>2</v>
      </c>
      <c r="G3223" s="21">
        <v>3.5454545454545454</v>
      </c>
      <c r="H3223" s="21">
        <v>17.487179487179489</v>
      </c>
      <c r="I3223" s="21">
        <v>31</v>
      </c>
      <c r="J3223" s="21">
        <v>17.790736002082596</v>
      </c>
      <c r="K3223" s="21">
        <v>20.205325783467227</v>
      </c>
      <c r="L3223" s="18">
        <v>19.981785005677704</v>
      </c>
    </row>
    <row r="3224" spans="2:12" x14ac:dyDescent="0.2">
      <c r="B3224" s="7">
        <v>3221</v>
      </c>
      <c r="C3224" s="21">
        <v>2.3025833771137676</v>
      </c>
      <c r="D3224" s="21">
        <v>3.0457610859737962</v>
      </c>
      <c r="E3224" s="21">
        <v>3.0801595087326663</v>
      </c>
      <c r="F3224" s="21">
        <v>5</v>
      </c>
      <c r="G3224" s="21">
        <v>2.5454545454545454</v>
      </c>
      <c r="H3224" s="21">
        <v>24.357142857142858</v>
      </c>
      <c r="I3224" s="21">
        <v>12.4</v>
      </c>
      <c r="J3224" s="21">
        <v>26.926277943392215</v>
      </c>
      <c r="K3224" s="21">
        <v>20.128827687079731</v>
      </c>
      <c r="L3224" s="18">
        <v>20.356160003987064</v>
      </c>
    </row>
    <row r="3225" spans="2:12" x14ac:dyDescent="0.2">
      <c r="B3225" s="7">
        <v>3222</v>
      </c>
      <c r="C3225" s="21">
        <v>3.8921026322123424</v>
      </c>
      <c r="D3225" s="21">
        <v>3.1363226236077417</v>
      </c>
      <c r="E3225" s="21">
        <v>3.4176400604540484</v>
      </c>
      <c r="F3225" s="21">
        <v>4</v>
      </c>
      <c r="G3225" s="21">
        <v>2.5454545454545454</v>
      </c>
      <c r="H3225" s="21">
        <v>24.357142857142858</v>
      </c>
      <c r="I3225" s="21">
        <v>15.5</v>
      </c>
      <c r="J3225" s="21">
        <v>15.929692985705792</v>
      </c>
      <c r="K3225" s="21">
        <v>18.141173120425979</v>
      </c>
      <c r="L3225" s="18">
        <v>19.76837444378755</v>
      </c>
    </row>
    <row r="3226" spans="2:12" x14ac:dyDescent="0.2">
      <c r="B3226" s="7">
        <v>3223</v>
      </c>
      <c r="C3226" s="21">
        <v>3.3812399242123541</v>
      </c>
      <c r="D3226" s="21">
        <v>2.983583811783145</v>
      </c>
      <c r="E3226" s="21">
        <v>3.4011759507885948</v>
      </c>
      <c r="F3226" s="21">
        <v>6</v>
      </c>
      <c r="G3226" s="21">
        <v>2.6363636363636362</v>
      </c>
      <c r="H3226" s="21">
        <v>23.517241379310345</v>
      </c>
      <c r="I3226" s="21">
        <v>10.333333333333334</v>
      </c>
      <c r="J3226" s="21">
        <v>18.336468688906375</v>
      </c>
      <c r="K3226" s="21">
        <v>18.228989295783041</v>
      </c>
      <c r="L3226" s="18">
        <v>20.780378199915749</v>
      </c>
    </row>
    <row r="3227" spans="2:12" x14ac:dyDescent="0.2">
      <c r="B3227" s="7">
        <v>3224</v>
      </c>
      <c r="C3227" s="21">
        <v>2.9503407459298172</v>
      </c>
      <c r="D3227" s="21">
        <v>3.191477460466746</v>
      </c>
      <c r="E3227" s="21">
        <v>3.4333476052347338</v>
      </c>
      <c r="F3227" s="21">
        <v>6</v>
      </c>
      <c r="G3227" s="21">
        <v>3.2727272727272729</v>
      </c>
      <c r="H3227" s="21">
        <v>18.944444444444443</v>
      </c>
      <c r="I3227" s="21">
        <v>10.333333333333334</v>
      </c>
      <c r="J3227" s="21">
        <v>21.014521826176502</v>
      </c>
      <c r="K3227" s="21">
        <v>18.058177361788317</v>
      </c>
      <c r="L3227" s="18">
        <v>19.426739110021053</v>
      </c>
    </row>
    <row r="3228" spans="2:12" x14ac:dyDescent="0.2">
      <c r="B3228" s="7">
        <v>3225</v>
      </c>
      <c r="C3228" s="21">
        <v>5.7204451518255546</v>
      </c>
      <c r="D3228" s="21">
        <v>3.177463392815647</v>
      </c>
      <c r="E3228" s="21">
        <v>3.5536121063354615</v>
      </c>
      <c r="F3228" s="21">
        <v>4</v>
      </c>
      <c r="G3228" s="21">
        <v>3.6363636363636362</v>
      </c>
      <c r="H3228" s="21">
        <v>17.05</v>
      </c>
      <c r="I3228" s="21">
        <v>15.5</v>
      </c>
      <c r="J3228" s="21">
        <v>10.838317360706458</v>
      </c>
      <c r="K3228" s="21">
        <v>17.447036464521542</v>
      </c>
      <c r="L3228" s="18">
        <v>19.512419919670549</v>
      </c>
    </row>
    <row r="3229" spans="2:12" x14ac:dyDescent="0.2">
      <c r="B3229" s="7">
        <v>3226</v>
      </c>
      <c r="C3229" s="21">
        <v>4.148341330557586</v>
      </c>
      <c r="D3229" s="21">
        <v>2.9230090535803961</v>
      </c>
      <c r="E3229" s="21">
        <v>3.5896110594839632</v>
      </c>
      <c r="F3229" s="21">
        <v>3</v>
      </c>
      <c r="G3229" s="21">
        <v>3.4545454545454546</v>
      </c>
      <c r="H3229" s="21">
        <v>17.94736842105263</v>
      </c>
      <c r="I3229" s="21">
        <v>20.666666666666668</v>
      </c>
      <c r="J3229" s="21">
        <v>14.94573253731425</v>
      </c>
      <c r="K3229" s="21">
        <v>17.272066241325049</v>
      </c>
      <c r="L3229" s="18">
        <v>21.211018804083466</v>
      </c>
    </row>
    <row r="3230" spans="2:12" x14ac:dyDescent="0.2">
      <c r="B3230" s="7">
        <v>3227</v>
      </c>
      <c r="C3230" s="21">
        <v>3.1760464870169631</v>
      </c>
      <c r="D3230" s="21">
        <v>2.971681708748966</v>
      </c>
      <c r="E3230" s="21">
        <v>3.4943047467327708</v>
      </c>
      <c r="F3230" s="21">
        <v>5</v>
      </c>
      <c r="G3230" s="21">
        <v>3.2727272727272729</v>
      </c>
      <c r="H3230" s="21">
        <v>18.944444444444443</v>
      </c>
      <c r="I3230" s="21">
        <v>12.4</v>
      </c>
      <c r="J3230" s="21">
        <v>19.521124849224808</v>
      </c>
      <c r="K3230" s="21">
        <v>17.743157650451341</v>
      </c>
      <c r="L3230" s="18">
        <v>20.863607235413205</v>
      </c>
    </row>
    <row r="3231" spans="2:12" x14ac:dyDescent="0.2">
      <c r="B3231" s="7">
        <v>3228</v>
      </c>
      <c r="C3231" s="21">
        <v>3.7706820577116371</v>
      </c>
      <c r="D3231" s="21">
        <v>3.1325915372711783</v>
      </c>
      <c r="E3231" s="21">
        <v>3.3993606564581937</v>
      </c>
      <c r="F3231" s="21">
        <v>6</v>
      </c>
      <c r="G3231" s="21">
        <v>3.8181818181818183</v>
      </c>
      <c r="H3231" s="21">
        <v>16.238095238095237</v>
      </c>
      <c r="I3231" s="21">
        <v>10.333333333333334</v>
      </c>
      <c r="J3231" s="21">
        <v>16.442648584809813</v>
      </c>
      <c r="K3231" s="21">
        <v>18.238723767721083</v>
      </c>
      <c r="L3231" s="18">
        <v>19.79191964938034</v>
      </c>
    </row>
    <row r="3232" spans="2:12" x14ac:dyDescent="0.2">
      <c r="B3232" s="7">
        <v>3229</v>
      </c>
      <c r="C3232" s="21">
        <v>5.1857142682136974</v>
      </c>
      <c r="D3232" s="21">
        <v>3.1712158075415</v>
      </c>
      <c r="E3232" s="21">
        <v>3.2493167119385937</v>
      </c>
      <c r="F3232" s="21">
        <v>7</v>
      </c>
      <c r="G3232" s="21">
        <v>3.5454545454545454</v>
      </c>
      <c r="H3232" s="21">
        <v>17.487179487179489</v>
      </c>
      <c r="I3232" s="21">
        <v>8.8571428571428577</v>
      </c>
      <c r="J3232" s="21">
        <v>11.955922905362254</v>
      </c>
      <c r="K3232" s="21">
        <v>19.080934699963372</v>
      </c>
      <c r="L3232" s="18">
        <v>19.550861172095946</v>
      </c>
    </row>
    <row r="3233" spans="2:12" x14ac:dyDescent="0.2">
      <c r="B3233" s="7">
        <v>3230</v>
      </c>
      <c r="C3233" s="21">
        <v>5.2436089057298112</v>
      </c>
      <c r="D3233" s="21">
        <v>3.0962724711373517</v>
      </c>
      <c r="E3233" s="21">
        <v>3.496299702207752</v>
      </c>
      <c r="F3233" s="21">
        <v>6</v>
      </c>
      <c r="G3233" s="21">
        <v>3</v>
      </c>
      <c r="H3233" s="21">
        <v>20.666666666666668</v>
      </c>
      <c r="I3233" s="21">
        <v>10.333333333333334</v>
      </c>
      <c r="J3233" s="21">
        <v>11.823917670948187</v>
      </c>
      <c r="K3233" s="21">
        <v>17.73303357285128</v>
      </c>
      <c r="L3233" s="18">
        <v>20.024077524813436</v>
      </c>
    </row>
    <row r="3234" spans="2:12" x14ac:dyDescent="0.2">
      <c r="B3234" s="7">
        <v>3231</v>
      </c>
      <c r="C3234" s="21">
        <v>6.1196093459551291</v>
      </c>
      <c r="D3234" s="21">
        <v>3.216819339805844</v>
      </c>
      <c r="E3234" s="21">
        <v>3.5607984423555621</v>
      </c>
      <c r="F3234" s="21">
        <v>7</v>
      </c>
      <c r="G3234" s="21">
        <v>2.4545454545454546</v>
      </c>
      <c r="H3234" s="21">
        <v>25.25925925925926</v>
      </c>
      <c r="I3234" s="21">
        <v>8.8571428571428577</v>
      </c>
      <c r="J3234" s="21">
        <v>10.131365663231438</v>
      </c>
      <c r="K3234" s="21">
        <v>17.411825185753948</v>
      </c>
      <c r="L3234" s="18">
        <v>19.273696608570535</v>
      </c>
    </row>
    <row r="3235" spans="2:12" x14ac:dyDescent="0.2">
      <c r="B3235" s="7">
        <v>3232</v>
      </c>
      <c r="C3235" s="21">
        <v>4.3445922765387888</v>
      </c>
      <c r="D3235" s="21">
        <v>3.0911104650176306</v>
      </c>
      <c r="E3235" s="21">
        <v>3.4355890522397612</v>
      </c>
      <c r="F3235" s="21">
        <v>5</v>
      </c>
      <c r="G3235" s="21">
        <v>3.7272727272727271</v>
      </c>
      <c r="H3235" s="21">
        <v>16.634146341463417</v>
      </c>
      <c r="I3235" s="21">
        <v>12.4</v>
      </c>
      <c r="J3235" s="21">
        <v>14.270614145959311</v>
      </c>
      <c r="K3235" s="21">
        <v>18.046395845737248</v>
      </c>
      <c r="L3235" s="18">
        <v>20.057516773230674</v>
      </c>
    </row>
    <row r="3236" spans="2:12" x14ac:dyDescent="0.2">
      <c r="B3236" s="7">
        <v>3233</v>
      </c>
      <c r="C3236" s="21">
        <v>5.6647399753861745</v>
      </c>
      <c r="D3236" s="21">
        <v>2.9747067980703465</v>
      </c>
      <c r="E3236" s="21">
        <v>3.1776672953116987</v>
      </c>
      <c r="F3236" s="21">
        <v>2</v>
      </c>
      <c r="G3236" s="21">
        <v>2.6363636363636362</v>
      </c>
      <c r="H3236" s="21">
        <v>23.517241379310345</v>
      </c>
      <c r="I3236" s="21">
        <v>31</v>
      </c>
      <c r="J3236" s="21">
        <v>10.944897783375019</v>
      </c>
      <c r="K3236" s="21">
        <v>19.511167859352121</v>
      </c>
      <c r="L3236" s="18">
        <v>20.842390261863319</v>
      </c>
    </row>
    <row r="3237" spans="2:12" x14ac:dyDescent="0.2">
      <c r="B3237" s="7">
        <v>3234</v>
      </c>
      <c r="C3237" s="21">
        <v>5.7083781236904736</v>
      </c>
      <c r="D3237" s="21">
        <v>3.151683424561555</v>
      </c>
      <c r="E3237" s="21">
        <v>3.0423431993656784</v>
      </c>
      <c r="F3237" s="21">
        <v>4</v>
      </c>
      <c r="G3237" s="21">
        <v>2.5454545454545454</v>
      </c>
      <c r="H3237" s="21">
        <v>24.357142857142858</v>
      </c>
      <c r="I3237" s="21">
        <v>15.5</v>
      </c>
      <c r="J3237" s="21">
        <v>10.861228646135467</v>
      </c>
      <c r="K3237" s="21">
        <v>20.379028905393337</v>
      </c>
      <c r="L3237" s="18">
        <v>19.672026548359661</v>
      </c>
    </row>
    <row r="3238" spans="2:12" x14ac:dyDescent="0.2">
      <c r="B3238" s="7">
        <v>3235</v>
      </c>
      <c r="C3238" s="21">
        <v>3.9726551000598076</v>
      </c>
      <c r="D3238" s="21">
        <v>3.1182778955053263</v>
      </c>
      <c r="E3238" s="21">
        <v>3.4453499482756142</v>
      </c>
      <c r="F3238" s="21">
        <v>5</v>
      </c>
      <c r="G3238" s="21">
        <v>2.2727272727272729</v>
      </c>
      <c r="H3238" s="21">
        <v>27.279999999999998</v>
      </c>
      <c r="I3238" s="21">
        <v>12.4</v>
      </c>
      <c r="J3238" s="21">
        <v>15.60669084992216</v>
      </c>
      <c r="K3238" s="21">
        <v>17.995269255893959</v>
      </c>
      <c r="L3238" s="18">
        <v>19.882769296914351</v>
      </c>
    </row>
    <row r="3239" spans="2:12" x14ac:dyDescent="0.2">
      <c r="B3239" s="7">
        <v>3236</v>
      </c>
      <c r="C3239" s="21">
        <v>3.3249937593307788</v>
      </c>
      <c r="D3239" s="21">
        <v>2.9651042798904745</v>
      </c>
      <c r="E3239" s="21">
        <v>3.3271864584464663</v>
      </c>
      <c r="F3239" s="21">
        <v>6</v>
      </c>
      <c r="G3239" s="21">
        <v>3.7272727272727271</v>
      </c>
      <c r="H3239" s="21">
        <v>16.634146341463417</v>
      </c>
      <c r="I3239" s="21">
        <v>10.333333333333334</v>
      </c>
      <c r="J3239" s="21">
        <v>18.646651539123109</v>
      </c>
      <c r="K3239" s="21">
        <v>18.634362929256785</v>
      </c>
      <c r="L3239" s="18">
        <v>20.909888539329945</v>
      </c>
    </row>
    <row r="3240" spans="2:12" x14ac:dyDescent="0.2">
      <c r="B3240" s="7">
        <v>3237</v>
      </c>
      <c r="C3240" s="21">
        <v>3.0644363347057069</v>
      </c>
      <c r="D3240" s="21">
        <v>3.1706432344726245</v>
      </c>
      <c r="E3240" s="21">
        <v>3.5552775313671288</v>
      </c>
      <c r="F3240" s="21">
        <v>4</v>
      </c>
      <c r="G3240" s="21">
        <v>2.1818181818181817</v>
      </c>
      <c r="H3240" s="21">
        <v>28.416666666666668</v>
      </c>
      <c r="I3240" s="21">
        <v>15.5</v>
      </c>
      <c r="J3240" s="21">
        <v>20.232105753945831</v>
      </c>
      <c r="K3240" s="21">
        <v>17.438863619785774</v>
      </c>
      <c r="L3240" s="18">
        <v>19.554391779531922</v>
      </c>
    </row>
    <row r="3241" spans="2:12" x14ac:dyDescent="0.2">
      <c r="B3241" s="7">
        <v>3238</v>
      </c>
      <c r="C3241" s="21">
        <v>2.5215271731835975</v>
      </c>
      <c r="D3241" s="21">
        <v>3.1477983964743701</v>
      </c>
      <c r="E3241" s="21">
        <v>3.2288672074457518</v>
      </c>
      <c r="F3241" s="21">
        <v>5</v>
      </c>
      <c r="G3241" s="21">
        <v>3</v>
      </c>
      <c r="H3241" s="21">
        <v>20.666666666666668</v>
      </c>
      <c r="I3241" s="21">
        <v>12.4</v>
      </c>
      <c r="J3241" s="21">
        <v>24.588273590453056</v>
      </c>
      <c r="K3241" s="21">
        <v>19.201780691701508</v>
      </c>
      <c r="L3241" s="18">
        <v>19.696305859181415</v>
      </c>
    </row>
    <row r="3242" spans="2:12" x14ac:dyDescent="0.2">
      <c r="B3242" s="7">
        <v>3239</v>
      </c>
      <c r="C3242" s="21">
        <v>4.1095932893433806</v>
      </c>
      <c r="D3242" s="21">
        <v>3.11632192627208</v>
      </c>
      <c r="E3242" s="21">
        <v>3.2685539166268542</v>
      </c>
      <c r="F3242" s="21">
        <v>7</v>
      </c>
      <c r="G3242" s="21">
        <v>3.1818181818181817</v>
      </c>
      <c r="H3242" s="21">
        <v>19.485714285714288</v>
      </c>
      <c r="I3242" s="21">
        <v>8.8571428571428577</v>
      </c>
      <c r="J3242" s="21">
        <v>15.08665107098863</v>
      </c>
      <c r="K3242" s="21">
        <v>18.968633096309443</v>
      </c>
      <c r="L3242" s="18">
        <v>19.895248779437846</v>
      </c>
    </row>
    <row r="3243" spans="2:12" x14ac:dyDescent="0.2">
      <c r="B3243" s="7">
        <v>3240</v>
      </c>
      <c r="C3243" s="21">
        <v>4.001518152335743</v>
      </c>
      <c r="D3243" s="21">
        <v>3.1288725997951312</v>
      </c>
      <c r="E3243" s="21">
        <v>3.0415743004987523</v>
      </c>
      <c r="F3243" s="21">
        <v>7</v>
      </c>
      <c r="G3243" s="21">
        <v>3.3636363636363638</v>
      </c>
      <c r="H3243" s="21">
        <v>18.432432432432432</v>
      </c>
      <c r="I3243" s="21">
        <v>8.8571428571428577</v>
      </c>
      <c r="J3243" s="21">
        <v>15.494119391613834</v>
      </c>
      <c r="K3243" s="21">
        <v>20.384180649420053</v>
      </c>
      <c r="L3243" s="18">
        <v>19.815444068914651</v>
      </c>
    </row>
    <row r="3244" spans="2:12" x14ac:dyDescent="0.2">
      <c r="B3244" s="7">
        <v>3241</v>
      </c>
      <c r="C3244" s="21">
        <v>4.768864949421924</v>
      </c>
      <c r="D3244" s="21">
        <v>3.2319764288069304</v>
      </c>
      <c r="E3244" s="21">
        <v>3.3522603354890506</v>
      </c>
      <c r="F3244" s="21">
        <v>6</v>
      </c>
      <c r="G3244" s="21">
        <v>3</v>
      </c>
      <c r="H3244" s="21">
        <v>20.666666666666668</v>
      </c>
      <c r="I3244" s="21">
        <v>10.333333333333334</v>
      </c>
      <c r="J3244" s="21">
        <v>13.000997230486799</v>
      </c>
      <c r="K3244" s="21">
        <v>18.49498362153756</v>
      </c>
      <c r="L3244" s="18">
        <v>19.183308221986948</v>
      </c>
    </row>
    <row r="3245" spans="2:12" x14ac:dyDescent="0.2">
      <c r="B3245" s="7">
        <v>3242</v>
      </c>
      <c r="C3245" s="21">
        <v>4.0825061717825566</v>
      </c>
      <c r="D3245" s="21">
        <v>2.9781136802754822</v>
      </c>
      <c r="E3245" s="21">
        <v>3.2671575828824779</v>
      </c>
      <c r="F3245" s="21">
        <v>3</v>
      </c>
      <c r="G3245" s="21">
        <v>3.3636363636363638</v>
      </c>
      <c r="H3245" s="21">
        <v>18.432432432432432</v>
      </c>
      <c r="I3245" s="21">
        <v>20.666666666666668</v>
      </c>
      <c r="J3245" s="21">
        <v>15.186749851973588</v>
      </c>
      <c r="K3245" s="21">
        <v>18.976740003247706</v>
      </c>
      <c r="L3245" s="18">
        <v>20.818547126201327</v>
      </c>
    </row>
    <row r="3246" spans="2:12" x14ac:dyDescent="0.2">
      <c r="B3246" s="7">
        <v>3243</v>
      </c>
      <c r="C3246" s="21">
        <v>4.2328381238199446</v>
      </c>
      <c r="D3246" s="21">
        <v>2.9404561122370914</v>
      </c>
      <c r="E3246" s="21">
        <v>3.2799150557964398</v>
      </c>
      <c r="F3246" s="21">
        <v>3</v>
      </c>
      <c r="G3246" s="21">
        <v>3.1818181818181817</v>
      </c>
      <c r="H3246" s="21">
        <v>19.485714285714288</v>
      </c>
      <c r="I3246" s="21">
        <v>20.666666666666668</v>
      </c>
      <c r="J3246" s="21">
        <v>14.647382722032329</v>
      </c>
      <c r="K3246" s="21">
        <v>18.902928565308518</v>
      </c>
      <c r="L3246" s="18">
        <v>21.085164217203896</v>
      </c>
    </row>
    <row r="3247" spans="2:12" x14ac:dyDescent="0.2">
      <c r="B3247" s="7">
        <v>3244</v>
      </c>
      <c r="C3247" s="21">
        <v>3.047810425788108</v>
      </c>
      <c r="D3247" s="21">
        <v>3.1254024938311327</v>
      </c>
      <c r="E3247" s="21">
        <v>3.3429486508683723</v>
      </c>
      <c r="F3247" s="21">
        <v>7</v>
      </c>
      <c r="G3247" s="21">
        <v>3.0909090909090908</v>
      </c>
      <c r="H3247" s="21">
        <v>20.058823529411764</v>
      </c>
      <c r="I3247" s="21">
        <v>8.8571428571428577</v>
      </c>
      <c r="J3247" s="21">
        <v>20.34247257487084</v>
      </c>
      <c r="K3247" s="21">
        <v>18.546500851544558</v>
      </c>
      <c r="L3247" s="18">
        <v>19.837444976246921</v>
      </c>
    </row>
    <row r="3248" spans="2:12" x14ac:dyDescent="0.2">
      <c r="B3248" s="7">
        <v>3245</v>
      </c>
      <c r="C3248" s="21">
        <v>4.2281966669816278</v>
      </c>
      <c r="D3248" s="21">
        <v>3.1275292238967762</v>
      </c>
      <c r="E3248" s="21">
        <v>3.39380373613354</v>
      </c>
      <c r="F3248" s="21">
        <v>7</v>
      </c>
      <c r="G3248" s="21">
        <v>3.1818181818181817</v>
      </c>
      <c r="H3248" s="21">
        <v>19.485714285714288</v>
      </c>
      <c r="I3248" s="21">
        <v>8.8571428571428577</v>
      </c>
      <c r="J3248" s="21">
        <v>14.66346172687842</v>
      </c>
      <c r="K3248" s="21">
        <v>18.268587349318778</v>
      </c>
      <c r="L3248" s="18">
        <v>19.823955449007919</v>
      </c>
    </row>
    <row r="3249" spans="2:12" x14ac:dyDescent="0.2">
      <c r="B3249" s="7">
        <v>3246</v>
      </c>
      <c r="C3249" s="21">
        <v>4.8466104569516775</v>
      </c>
      <c r="D3249" s="21">
        <v>3.0464221503017046</v>
      </c>
      <c r="E3249" s="21">
        <v>3.3695780318022188</v>
      </c>
      <c r="F3249" s="21">
        <v>6</v>
      </c>
      <c r="G3249" s="21">
        <v>3.7272727272727271</v>
      </c>
      <c r="H3249" s="21">
        <v>16.634146341463417</v>
      </c>
      <c r="I3249" s="21">
        <v>10.333333333333334</v>
      </c>
      <c r="J3249" s="21">
        <v>12.792445473118445</v>
      </c>
      <c r="K3249" s="21">
        <v>18.399930025315157</v>
      </c>
      <c r="L3249" s="18">
        <v>20.35174277926642</v>
      </c>
    </row>
    <row r="3250" spans="2:12" x14ac:dyDescent="0.2">
      <c r="B3250" s="7">
        <v>3247</v>
      </c>
      <c r="C3250" s="21">
        <v>5.3858750597114469</v>
      </c>
      <c r="D3250" s="21">
        <v>3.0631282319752713</v>
      </c>
      <c r="E3250" s="21">
        <v>3.5033143021690014</v>
      </c>
      <c r="F3250" s="21">
        <v>2</v>
      </c>
      <c r="G3250" s="21">
        <v>2.5454545454545454</v>
      </c>
      <c r="H3250" s="21">
        <v>24.357142857142858</v>
      </c>
      <c r="I3250" s="21">
        <v>31</v>
      </c>
      <c r="J3250" s="21">
        <v>11.511592696196281</v>
      </c>
      <c r="K3250" s="21">
        <v>17.697527156388464</v>
      </c>
      <c r="L3250" s="18">
        <v>20.240745833882062</v>
      </c>
    </row>
    <row r="3251" spans="2:12" x14ac:dyDescent="0.2">
      <c r="B3251" s="7">
        <v>3248</v>
      </c>
      <c r="C3251" s="21">
        <v>5.7920104302807669</v>
      </c>
      <c r="D3251" s="21">
        <v>3.2270332613284021</v>
      </c>
      <c r="E3251" s="21">
        <v>3.4008188190260555</v>
      </c>
      <c r="F3251" s="21">
        <v>6</v>
      </c>
      <c r="G3251" s="21">
        <v>3.1818181818181817</v>
      </c>
      <c r="H3251" s="21">
        <v>19.485714285714288</v>
      </c>
      <c r="I3251" s="21">
        <v>10.333333333333334</v>
      </c>
      <c r="J3251" s="21">
        <v>10.704400612930968</v>
      </c>
      <c r="K3251" s="21">
        <v>18.230903585083045</v>
      </c>
      <c r="L3251" s="18">
        <v>19.212693201209156</v>
      </c>
    </row>
    <row r="3252" spans="2:12" x14ac:dyDescent="0.2">
      <c r="B3252" s="7">
        <v>3249</v>
      </c>
      <c r="C3252" s="21">
        <v>3.9707140462223172</v>
      </c>
      <c r="D3252" s="21">
        <v>3.0822889526634754</v>
      </c>
      <c r="E3252" s="21">
        <v>3.0705940399943703</v>
      </c>
      <c r="F3252" s="21">
        <v>7</v>
      </c>
      <c r="G3252" s="21">
        <v>3.0909090909090908</v>
      </c>
      <c r="H3252" s="21">
        <v>20.058823529411764</v>
      </c>
      <c r="I3252" s="21">
        <v>8.8571428571428577</v>
      </c>
      <c r="J3252" s="21">
        <v>15.614320063915443</v>
      </c>
      <c r="K3252" s="21">
        <v>20.191532710756409</v>
      </c>
      <c r="L3252" s="18">
        <v>20.114921395161346</v>
      </c>
    </row>
    <row r="3253" spans="2:12" x14ac:dyDescent="0.2">
      <c r="B3253" s="7">
        <v>3250</v>
      </c>
      <c r="C3253" s="21">
        <v>2.5299685631122002</v>
      </c>
      <c r="D3253" s="21">
        <v>3.0485006480884302</v>
      </c>
      <c r="E3253" s="21">
        <v>3.5264838077069678</v>
      </c>
      <c r="F3253" s="21">
        <v>2</v>
      </c>
      <c r="G3253" s="21">
        <v>3.1818181818181817</v>
      </c>
      <c r="H3253" s="21">
        <v>19.485714285714288</v>
      </c>
      <c r="I3253" s="21">
        <v>31</v>
      </c>
      <c r="J3253" s="21">
        <v>24.506233359568586</v>
      </c>
      <c r="K3253" s="21">
        <v>17.581251859005238</v>
      </c>
      <c r="L3253" s="18">
        <v>20.337866760460507</v>
      </c>
    </row>
    <row r="3254" spans="2:12" x14ac:dyDescent="0.2">
      <c r="B3254" s="7">
        <v>3251</v>
      </c>
      <c r="C3254" s="21">
        <v>5.8743904930995381</v>
      </c>
      <c r="D3254" s="21">
        <v>3.2089662367578597</v>
      </c>
      <c r="E3254" s="21">
        <v>3.6726592573926546</v>
      </c>
      <c r="F3254" s="21">
        <v>4</v>
      </c>
      <c r="G3254" s="21">
        <v>3.5454545454545454</v>
      </c>
      <c r="H3254" s="21">
        <v>17.487179487179489</v>
      </c>
      <c r="I3254" s="21">
        <v>15.5</v>
      </c>
      <c r="J3254" s="21">
        <v>10.554286452837864</v>
      </c>
      <c r="K3254" s="21">
        <v>16.881500747775849</v>
      </c>
      <c r="L3254" s="18">
        <v>19.32086392490092</v>
      </c>
    </row>
    <row r="3255" spans="2:12" x14ac:dyDescent="0.2">
      <c r="B3255" s="7">
        <v>3252</v>
      </c>
      <c r="C3255" s="21">
        <v>5.0132741412368569</v>
      </c>
      <c r="D3255" s="21">
        <v>3.3762334081968102</v>
      </c>
      <c r="E3255" s="21">
        <v>3.1817756852061625</v>
      </c>
      <c r="F3255" s="21">
        <v>2</v>
      </c>
      <c r="G3255" s="21">
        <v>3.1818181818181817</v>
      </c>
      <c r="H3255" s="21">
        <v>19.485714285714288</v>
      </c>
      <c r="I3255" s="21">
        <v>31</v>
      </c>
      <c r="J3255" s="21">
        <v>12.367167294925464</v>
      </c>
      <c r="K3255" s="21">
        <v>19.485974541911407</v>
      </c>
      <c r="L3255" s="18">
        <v>18.363659292475624</v>
      </c>
    </row>
    <row r="3256" spans="2:12" x14ac:dyDescent="0.2">
      <c r="B3256" s="7">
        <v>3253</v>
      </c>
      <c r="C3256" s="21">
        <v>6.5431754478483137</v>
      </c>
      <c r="D3256" s="21">
        <v>3.1518029621222268</v>
      </c>
      <c r="E3256" s="21">
        <v>3.1313936865551937</v>
      </c>
      <c r="F3256" s="21">
        <v>7</v>
      </c>
      <c r="G3256" s="21">
        <v>2.3636363636363638</v>
      </c>
      <c r="H3256" s="21">
        <v>26.23076923076923</v>
      </c>
      <c r="I3256" s="21">
        <v>8.8571428571428577</v>
      </c>
      <c r="J3256" s="21">
        <v>9.4755215558813042</v>
      </c>
      <c r="K3256" s="21">
        <v>19.799490644118087</v>
      </c>
      <c r="L3256" s="18">
        <v>19.67128045284058</v>
      </c>
    </row>
    <row r="3257" spans="2:12" x14ac:dyDescent="0.2">
      <c r="B3257" s="7">
        <v>3254</v>
      </c>
      <c r="C3257" s="21">
        <v>6.362398944778298</v>
      </c>
      <c r="D3257" s="21">
        <v>2.9777879500008391</v>
      </c>
      <c r="E3257" s="21">
        <v>3.6753861993457866</v>
      </c>
      <c r="F3257" s="21">
        <v>2</v>
      </c>
      <c r="G3257" s="21">
        <v>3</v>
      </c>
      <c r="H3257" s="21">
        <v>20.666666666666668</v>
      </c>
      <c r="I3257" s="21">
        <v>31</v>
      </c>
      <c r="J3257" s="21">
        <v>9.744752024844999</v>
      </c>
      <c r="K3257" s="21">
        <v>16.868975568073882</v>
      </c>
      <c r="L3257" s="18">
        <v>20.820824397513775</v>
      </c>
    </row>
    <row r="3258" spans="2:12" x14ac:dyDescent="0.2">
      <c r="B3258" s="7">
        <v>3255</v>
      </c>
      <c r="C3258" s="21">
        <v>4.361907612468098</v>
      </c>
      <c r="D3258" s="21">
        <v>3.1486171381231753</v>
      </c>
      <c r="E3258" s="21">
        <v>3.1793001776253971</v>
      </c>
      <c r="F3258" s="21">
        <v>4</v>
      </c>
      <c r="G3258" s="21">
        <v>3.5454545454545454</v>
      </c>
      <c r="H3258" s="21">
        <v>17.487179487179489</v>
      </c>
      <c r="I3258" s="21">
        <v>15.5</v>
      </c>
      <c r="J3258" s="21">
        <v>14.213964510109957</v>
      </c>
      <c r="K3258" s="21">
        <v>19.501146961941632</v>
      </c>
      <c r="L3258" s="18">
        <v>19.691184186641664</v>
      </c>
    </row>
    <row r="3259" spans="2:12" x14ac:dyDescent="0.2">
      <c r="B3259" s="7">
        <v>3256</v>
      </c>
      <c r="C3259" s="21">
        <v>4.2095537642139886</v>
      </c>
      <c r="D3259" s="21">
        <v>2.9139399028878499</v>
      </c>
      <c r="E3259" s="21">
        <v>3.1537547158206674</v>
      </c>
      <c r="F3259" s="21">
        <v>2</v>
      </c>
      <c r="G3259" s="21">
        <v>3.1818181818181817</v>
      </c>
      <c r="H3259" s="21">
        <v>19.485714285714288</v>
      </c>
      <c r="I3259" s="21">
        <v>31</v>
      </c>
      <c r="J3259" s="21">
        <v>14.728401981005863</v>
      </c>
      <c r="K3259" s="21">
        <v>19.659106552890691</v>
      </c>
      <c r="L3259" s="18">
        <v>21.277034553305345</v>
      </c>
    </row>
    <row r="3260" spans="2:12" x14ac:dyDescent="0.2">
      <c r="B3260" s="7">
        <v>3257</v>
      </c>
      <c r="C3260" s="21">
        <v>4.8964895391732668</v>
      </c>
      <c r="D3260" s="21">
        <v>2.9428084029651962</v>
      </c>
      <c r="E3260" s="21">
        <v>3.3589975258559517</v>
      </c>
      <c r="F3260" s="21">
        <v>3</v>
      </c>
      <c r="G3260" s="21">
        <v>3.2727272727272729</v>
      </c>
      <c r="H3260" s="21">
        <v>18.944444444444443</v>
      </c>
      <c r="I3260" s="21">
        <v>20.666666666666668</v>
      </c>
      <c r="J3260" s="21">
        <v>12.662132636858079</v>
      </c>
      <c r="K3260" s="21">
        <v>18.457887962927551</v>
      </c>
      <c r="L3260" s="18">
        <v>21.068310100490514</v>
      </c>
    </row>
    <row r="3261" spans="2:12" x14ac:dyDescent="0.2">
      <c r="B3261" s="7">
        <v>3258</v>
      </c>
      <c r="C3261" s="21">
        <v>4.3418679743230131</v>
      </c>
      <c r="D3261" s="21">
        <v>3.1401494330074122</v>
      </c>
      <c r="E3261" s="21">
        <v>3.3623444713357924</v>
      </c>
      <c r="F3261" s="21">
        <v>5</v>
      </c>
      <c r="G3261" s="21">
        <v>2.8181818181818183</v>
      </c>
      <c r="H3261" s="21">
        <v>22</v>
      </c>
      <c r="I3261" s="21">
        <v>12.4</v>
      </c>
      <c r="J3261" s="21">
        <v>14.279568233455343</v>
      </c>
      <c r="K3261" s="21">
        <v>18.43951460909317</v>
      </c>
      <c r="L3261" s="18">
        <v>19.744283296932402</v>
      </c>
    </row>
    <row r="3262" spans="2:12" x14ac:dyDescent="0.2">
      <c r="B3262" s="7">
        <v>3259</v>
      </c>
      <c r="C3262" s="21">
        <v>3.5370719662475114</v>
      </c>
      <c r="D3262" s="21">
        <v>3.2582775250367089</v>
      </c>
      <c r="E3262" s="21">
        <v>3.6093819741340227</v>
      </c>
      <c r="F3262" s="21">
        <v>6</v>
      </c>
      <c r="G3262" s="21">
        <v>2.2727272727272729</v>
      </c>
      <c r="H3262" s="21">
        <v>27.279999999999998</v>
      </c>
      <c r="I3262" s="21">
        <v>10.333333333333334</v>
      </c>
      <c r="J3262" s="21">
        <v>17.528622711563305</v>
      </c>
      <c r="K3262" s="21">
        <v>17.177455986734483</v>
      </c>
      <c r="L3262" s="18">
        <v>19.028458909221211</v>
      </c>
    </row>
    <row r="3263" spans="2:12" x14ac:dyDescent="0.2">
      <c r="B3263" s="7">
        <v>3260</v>
      </c>
      <c r="C3263" s="21">
        <v>4.2606761187470141</v>
      </c>
      <c r="D3263" s="21">
        <v>3.1778972336501905</v>
      </c>
      <c r="E3263" s="21">
        <v>3.2916846574597582</v>
      </c>
      <c r="F3263" s="21">
        <v>5</v>
      </c>
      <c r="G3263" s="21">
        <v>2.9090909090909092</v>
      </c>
      <c r="H3263" s="21">
        <v>21.3125</v>
      </c>
      <c r="I3263" s="21">
        <v>12.4</v>
      </c>
      <c r="J3263" s="21">
        <v>14.551681064702249</v>
      </c>
      <c r="K3263" s="21">
        <v>18.835340092342356</v>
      </c>
      <c r="L3263" s="18">
        <v>19.509756119075529</v>
      </c>
    </row>
    <row r="3264" spans="2:12" x14ac:dyDescent="0.2">
      <c r="B3264" s="7">
        <v>3261</v>
      </c>
      <c r="C3264" s="21">
        <v>4.2328684102241896</v>
      </c>
      <c r="D3264" s="21">
        <v>3.1829151708456451</v>
      </c>
      <c r="E3264" s="21">
        <v>3.2291295307022256</v>
      </c>
      <c r="F3264" s="21">
        <v>6</v>
      </c>
      <c r="G3264" s="21">
        <v>3.6363636363636362</v>
      </c>
      <c r="H3264" s="21">
        <v>17.05</v>
      </c>
      <c r="I3264" s="21">
        <v>10.333333333333334</v>
      </c>
      <c r="J3264" s="21">
        <v>14.647277919210399</v>
      </c>
      <c r="K3264" s="21">
        <v>19.200220805796263</v>
      </c>
      <c r="L3264" s="18">
        <v>19.47899855073036</v>
      </c>
    </row>
    <row r="3265" spans="2:12" x14ac:dyDescent="0.2">
      <c r="B3265" s="7">
        <v>3262</v>
      </c>
      <c r="C3265" s="21">
        <v>2.6296098709716915</v>
      </c>
      <c r="D3265" s="21">
        <v>3.0322099254506472</v>
      </c>
      <c r="E3265" s="21">
        <v>3.2861315736213386</v>
      </c>
      <c r="F3265" s="21">
        <v>3</v>
      </c>
      <c r="G3265" s="21">
        <v>3.1818181818181817</v>
      </c>
      <c r="H3265" s="21">
        <v>19.485714285714288</v>
      </c>
      <c r="I3265" s="21">
        <v>20.666666666666668</v>
      </c>
      <c r="J3265" s="21">
        <v>23.577641947734932</v>
      </c>
      <c r="K3265" s="21">
        <v>18.867169074327595</v>
      </c>
      <c r="L3265" s="18">
        <v>20.447133122152007</v>
      </c>
    </row>
    <row r="3266" spans="2:12" x14ac:dyDescent="0.2">
      <c r="B3266" s="7">
        <v>3263</v>
      </c>
      <c r="C3266" s="21">
        <v>4.0623076883885334</v>
      </c>
      <c r="D3266" s="21">
        <v>3.1085305585215717</v>
      </c>
      <c r="E3266" s="21">
        <v>3.287506510077892</v>
      </c>
      <c r="F3266" s="21">
        <v>2</v>
      </c>
      <c r="G3266" s="21">
        <v>3.3636363636363638</v>
      </c>
      <c r="H3266" s="21">
        <v>18.432432432432432</v>
      </c>
      <c r="I3266" s="21">
        <v>31</v>
      </c>
      <c r="J3266" s="21">
        <v>15.26226095015334</v>
      </c>
      <c r="K3266" s="21">
        <v>18.859278243233355</v>
      </c>
      <c r="L3266" s="18">
        <v>19.9451151702647</v>
      </c>
    </row>
    <row r="3267" spans="2:12" x14ac:dyDescent="0.2">
      <c r="B3267" s="7">
        <v>3264</v>
      </c>
      <c r="C3267" s="21">
        <v>2.2012525962367508</v>
      </c>
      <c r="D3267" s="21">
        <v>3.185594952970666</v>
      </c>
      <c r="E3267" s="21">
        <v>3.6291182785562448</v>
      </c>
      <c r="F3267" s="21">
        <v>6</v>
      </c>
      <c r="G3267" s="21">
        <v>3</v>
      </c>
      <c r="H3267" s="21">
        <v>20.666666666666668</v>
      </c>
      <c r="I3267" s="21">
        <v>10.333333333333334</v>
      </c>
      <c r="J3267" s="21">
        <v>28.165781658131763</v>
      </c>
      <c r="K3267" s="21">
        <v>17.08403949420606</v>
      </c>
      <c r="L3267" s="18">
        <v>19.462612452403302</v>
      </c>
    </row>
    <row r="3268" spans="2:12" x14ac:dyDescent="0.2">
      <c r="B3268" s="7">
        <v>3265</v>
      </c>
      <c r="C3268" s="21">
        <v>4.6557665455025603</v>
      </c>
      <c r="D3268" s="21">
        <v>3.241215714415719</v>
      </c>
      <c r="E3268" s="21">
        <v>3.0927515406375679</v>
      </c>
      <c r="F3268" s="21">
        <v>4</v>
      </c>
      <c r="G3268" s="21">
        <v>3.5454545454545454</v>
      </c>
      <c r="H3268" s="21">
        <v>17.487179487179489</v>
      </c>
      <c r="I3268" s="21">
        <v>15.5</v>
      </c>
      <c r="J3268" s="21">
        <v>13.316818915650225</v>
      </c>
      <c r="K3268" s="21">
        <v>20.046873854994107</v>
      </c>
      <c r="L3268" s="18">
        <v>19.128625016917916</v>
      </c>
    </row>
    <row r="3269" spans="2:12" x14ac:dyDescent="0.2">
      <c r="B3269" s="7">
        <v>3266</v>
      </c>
      <c r="C3269" s="21">
        <v>4.0734372954070626</v>
      </c>
      <c r="D3269" s="21">
        <v>3.1620556307779029</v>
      </c>
      <c r="E3269" s="21">
        <v>3.454244111533562</v>
      </c>
      <c r="F3269" s="21">
        <v>2</v>
      </c>
      <c r="G3269" s="21">
        <v>2.8181818181818183</v>
      </c>
      <c r="H3269" s="21">
        <v>22</v>
      </c>
      <c r="I3269" s="21">
        <v>31</v>
      </c>
      <c r="J3269" s="21">
        <v>15.220560795156238</v>
      </c>
      <c r="K3269" s="21">
        <v>17.948934122225136</v>
      </c>
      <c r="L3269" s="18">
        <v>19.607498171924089</v>
      </c>
    </row>
    <row r="3270" spans="2:12" x14ac:dyDescent="0.2">
      <c r="B3270" s="7">
        <v>3267</v>
      </c>
      <c r="C3270" s="21">
        <v>4.0764805347057358</v>
      </c>
      <c r="D3270" s="21">
        <v>3.013474724784035</v>
      </c>
      <c r="E3270" s="21">
        <v>3.4060920644723129</v>
      </c>
      <c r="F3270" s="21">
        <v>6</v>
      </c>
      <c r="G3270" s="21">
        <v>3</v>
      </c>
      <c r="H3270" s="21">
        <v>20.666666666666668</v>
      </c>
      <c r="I3270" s="21">
        <v>10.333333333333334</v>
      </c>
      <c r="J3270" s="21">
        <v>15.209198099231331</v>
      </c>
      <c r="K3270" s="21">
        <v>18.202678854954943</v>
      </c>
      <c r="L3270" s="18">
        <v>20.574255854906273</v>
      </c>
    </row>
    <row r="3271" spans="2:12" x14ac:dyDescent="0.2">
      <c r="B3271" s="7">
        <v>3268</v>
      </c>
      <c r="C3271" s="21">
        <v>2.7536703406231418</v>
      </c>
      <c r="D3271" s="21">
        <v>2.9733107673923369</v>
      </c>
      <c r="E3271" s="21">
        <v>3.373508763381639</v>
      </c>
      <c r="F3271" s="21">
        <v>5</v>
      </c>
      <c r="G3271" s="21">
        <v>3.0909090909090908</v>
      </c>
      <c r="H3271" s="21">
        <v>20.058823529411764</v>
      </c>
      <c r="I3271" s="21">
        <v>12.4</v>
      </c>
      <c r="J3271" s="21">
        <v>22.515403926662373</v>
      </c>
      <c r="K3271" s="21">
        <v>18.378490867725088</v>
      </c>
      <c r="L3271" s="18">
        <v>20.852176193602343</v>
      </c>
    </row>
    <row r="3272" spans="2:12" x14ac:dyDescent="0.2">
      <c r="B3272" s="7">
        <v>3269</v>
      </c>
      <c r="C3272" s="21">
        <v>3.0826448787008029</v>
      </c>
      <c r="D3272" s="21">
        <v>3.2338765874549398</v>
      </c>
      <c r="E3272" s="21">
        <v>3.6491282598515395</v>
      </c>
      <c r="F3272" s="21">
        <v>4</v>
      </c>
      <c r="G3272" s="21">
        <v>1.7272727272727273</v>
      </c>
      <c r="H3272" s="21">
        <v>35.89473684210526</v>
      </c>
      <c r="I3272" s="21">
        <v>15.5</v>
      </c>
      <c r="J3272" s="21">
        <v>20.112598901152126</v>
      </c>
      <c r="K3272" s="21">
        <v>16.990359226924625</v>
      </c>
      <c r="L3272" s="18">
        <v>19.172036508911425</v>
      </c>
    </row>
    <row r="3273" spans="2:12" x14ac:dyDescent="0.2">
      <c r="B3273" s="7">
        <v>3270</v>
      </c>
      <c r="C3273" s="21">
        <v>3.1442853031627211</v>
      </c>
      <c r="D3273" s="21">
        <v>3.2670311292565466</v>
      </c>
      <c r="E3273" s="21">
        <v>3.4223128638470581</v>
      </c>
      <c r="F3273" s="21">
        <v>5</v>
      </c>
      <c r="G3273" s="21">
        <v>3.8181818181818183</v>
      </c>
      <c r="H3273" s="21">
        <v>16.238095238095237</v>
      </c>
      <c r="I3273" s="21">
        <v>12.4</v>
      </c>
      <c r="J3273" s="21">
        <v>19.718312437372166</v>
      </c>
      <c r="K3273" s="21">
        <v>18.116403282400412</v>
      </c>
      <c r="L3273" s="18">
        <v>18.977474516476025</v>
      </c>
    </row>
    <row r="3274" spans="2:12" x14ac:dyDescent="0.2">
      <c r="B3274" s="7">
        <v>3271</v>
      </c>
      <c r="C3274" s="21">
        <v>4.0220251061991616</v>
      </c>
      <c r="D3274" s="21">
        <v>2.9680028537114072</v>
      </c>
      <c r="E3274" s="21">
        <v>3.2905653945459088</v>
      </c>
      <c r="F3274" s="21">
        <v>6</v>
      </c>
      <c r="G3274" s="21">
        <v>2.6363636363636362</v>
      </c>
      <c r="H3274" s="21">
        <v>23.517241379310345</v>
      </c>
      <c r="I3274" s="21">
        <v>10.333333333333334</v>
      </c>
      <c r="J3274" s="21">
        <v>15.415120085759579</v>
      </c>
      <c r="K3274" s="21">
        <v>18.841746802164941</v>
      </c>
      <c r="L3274" s="18">
        <v>20.889467785541608</v>
      </c>
    </row>
    <row r="3275" spans="2:12" x14ac:dyDescent="0.2">
      <c r="B3275" s="7">
        <v>3272</v>
      </c>
      <c r="C3275" s="21">
        <v>5.2979626851690176</v>
      </c>
      <c r="D3275" s="21">
        <v>3.01381017600584</v>
      </c>
      <c r="E3275" s="21">
        <v>3.1070330375747139</v>
      </c>
      <c r="F3275" s="21">
        <v>7</v>
      </c>
      <c r="G3275" s="21">
        <v>3.2727272727272729</v>
      </c>
      <c r="H3275" s="21">
        <v>18.944444444444443</v>
      </c>
      <c r="I3275" s="21">
        <v>8.8571428571428577</v>
      </c>
      <c r="J3275" s="21">
        <v>11.702611680063589</v>
      </c>
      <c r="K3275" s="21">
        <v>19.954728272988021</v>
      </c>
      <c r="L3275" s="18">
        <v>20.571965843637745</v>
      </c>
    </row>
    <row r="3276" spans="2:12" x14ac:dyDescent="0.2">
      <c r="B3276" s="7">
        <v>3273</v>
      </c>
      <c r="C3276" s="21">
        <v>3.4137443405107653</v>
      </c>
      <c r="D3276" s="21">
        <v>2.9812733551340127</v>
      </c>
      <c r="E3276" s="21">
        <v>3.394369602594085</v>
      </c>
      <c r="F3276" s="21">
        <v>7</v>
      </c>
      <c r="G3276" s="21">
        <v>3.0909090909090908</v>
      </c>
      <c r="H3276" s="21">
        <v>20.058823529411764</v>
      </c>
      <c r="I3276" s="21">
        <v>8.8571428571428577</v>
      </c>
      <c r="J3276" s="21">
        <v>18.161875587532588</v>
      </c>
      <c r="K3276" s="21">
        <v>18.265541840999763</v>
      </c>
      <c r="L3276" s="18">
        <v>20.796482782509894</v>
      </c>
    </row>
    <row r="3277" spans="2:12" x14ac:dyDescent="0.2">
      <c r="B3277" s="7">
        <v>3274</v>
      </c>
      <c r="C3277" s="21">
        <v>4.0313324007615607</v>
      </c>
      <c r="D3277" s="21">
        <v>2.8996059713352218</v>
      </c>
      <c r="E3277" s="21">
        <v>3.5507583518012922</v>
      </c>
      <c r="F3277" s="21">
        <v>7</v>
      </c>
      <c r="G3277" s="21">
        <v>3.3636363636363638</v>
      </c>
      <c r="H3277" s="21">
        <v>18.432432432432432</v>
      </c>
      <c r="I3277" s="21">
        <v>8.8571428571428577</v>
      </c>
      <c r="J3277" s="21">
        <v>15.379530595960668</v>
      </c>
      <c r="K3277" s="21">
        <v>17.461058697094252</v>
      </c>
      <c r="L3277" s="18">
        <v>21.382215588226977</v>
      </c>
    </row>
    <row r="3278" spans="2:12" x14ac:dyDescent="0.2">
      <c r="B3278" s="7">
        <v>3275</v>
      </c>
      <c r="C3278" s="21">
        <v>3.5917006168461603</v>
      </c>
      <c r="D3278" s="21">
        <v>3.1569978269048025</v>
      </c>
      <c r="E3278" s="21">
        <v>3.3159815378252806</v>
      </c>
      <c r="F3278" s="21">
        <v>5</v>
      </c>
      <c r="G3278" s="21">
        <v>2.8181818181818183</v>
      </c>
      <c r="H3278" s="21">
        <v>22</v>
      </c>
      <c r="I3278" s="21">
        <v>12.4</v>
      </c>
      <c r="J3278" s="21">
        <v>17.262017805493386</v>
      </c>
      <c r="K3278" s="21">
        <v>18.69732967230615</v>
      </c>
      <c r="L3278" s="18">
        <v>19.638911205962504</v>
      </c>
    </row>
    <row r="3279" spans="2:12" x14ac:dyDescent="0.2">
      <c r="B3279" s="7">
        <v>3276</v>
      </c>
      <c r="C3279" s="21">
        <v>4.498483463512116</v>
      </c>
      <c r="D3279" s="21">
        <v>3.0132674872347907</v>
      </c>
      <c r="E3279" s="21">
        <v>3.3751541035332413</v>
      </c>
      <c r="F3279" s="21">
        <v>3</v>
      </c>
      <c r="G3279" s="21">
        <v>2.9090909090909092</v>
      </c>
      <c r="H3279" s="21">
        <v>21.3125</v>
      </c>
      <c r="I3279" s="21">
        <v>20.666666666666668</v>
      </c>
      <c r="J3279" s="21">
        <v>13.78242256593615</v>
      </c>
      <c r="K3279" s="21">
        <v>18.369531611933219</v>
      </c>
      <c r="L3279" s="18">
        <v>20.57567084988397</v>
      </c>
    </row>
    <row r="3280" spans="2:12" x14ac:dyDescent="0.2">
      <c r="B3280" s="7">
        <v>3277</v>
      </c>
      <c r="C3280" s="21">
        <v>3.4765122883716959</v>
      </c>
      <c r="D3280" s="21">
        <v>2.9743626914308052</v>
      </c>
      <c r="E3280" s="21">
        <v>3.1553976310545435</v>
      </c>
      <c r="F3280" s="21">
        <v>3</v>
      </c>
      <c r="G3280" s="21">
        <v>2.7272727272727271</v>
      </c>
      <c r="H3280" s="21">
        <v>22.733333333333334</v>
      </c>
      <c r="I3280" s="21">
        <v>20.666666666666668</v>
      </c>
      <c r="J3280" s="21">
        <v>17.833965439264741</v>
      </c>
      <c r="K3280" s="21">
        <v>19.648870681087317</v>
      </c>
      <c r="L3280" s="18">
        <v>20.844801536350346</v>
      </c>
    </row>
    <row r="3281" spans="2:12" x14ac:dyDescent="0.2">
      <c r="B3281" s="7">
        <v>3278</v>
      </c>
      <c r="C3281" s="21">
        <v>3.4525999951505102</v>
      </c>
      <c r="D3281" s="21">
        <v>3.1259918198384504</v>
      </c>
      <c r="E3281" s="21">
        <v>3.5248507493522858</v>
      </c>
      <c r="F3281" s="21">
        <v>6</v>
      </c>
      <c r="G3281" s="21">
        <v>2.9090909090909092</v>
      </c>
      <c r="H3281" s="21">
        <v>21.3125</v>
      </c>
      <c r="I3281" s="21">
        <v>10.333333333333334</v>
      </c>
      <c r="J3281" s="21">
        <v>17.957481343649604</v>
      </c>
      <c r="K3281" s="21">
        <v>17.589397228065017</v>
      </c>
      <c r="L3281" s="18">
        <v>19.833705132089605</v>
      </c>
    </row>
    <row r="3282" spans="2:12" x14ac:dyDescent="0.2">
      <c r="B3282" s="7">
        <v>3279</v>
      </c>
      <c r="C3282" s="21">
        <v>4.4436713853051444</v>
      </c>
      <c r="D3282" s="21">
        <v>3.006041318775063</v>
      </c>
      <c r="E3282" s="21">
        <v>3.3195164247321118</v>
      </c>
      <c r="F3282" s="21">
        <v>4</v>
      </c>
      <c r="G3282" s="21">
        <v>3.8181818181818183</v>
      </c>
      <c r="H3282" s="21">
        <v>16.238095238095237</v>
      </c>
      <c r="I3282" s="21">
        <v>15.5</v>
      </c>
      <c r="J3282" s="21">
        <v>13.952426861497656</v>
      </c>
      <c r="K3282" s="21">
        <v>18.677419258440167</v>
      </c>
      <c r="L3282" s="18">
        <v>20.625132333598291</v>
      </c>
    </row>
    <row r="3283" spans="2:12" x14ac:dyDescent="0.2">
      <c r="B3283" s="7">
        <v>3280</v>
      </c>
      <c r="C3283" s="21">
        <v>2.9686724936019684</v>
      </c>
      <c r="D3283" s="21">
        <v>3.0661502088984962</v>
      </c>
      <c r="E3283" s="21">
        <v>3.3212715787864822</v>
      </c>
      <c r="F3283" s="21">
        <v>6</v>
      </c>
      <c r="G3283" s="21">
        <v>3.3636363636363638</v>
      </c>
      <c r="H3283" s="21">
        <v>18.432432432432432</v>
      </c>
      <c r="I3283" s="21">
        <v>10.333333333333334</v>
      </c>
      <c r="J3283" s="21">
        <v>20.884755773370532</v>
      </c>
      <c r="K3283" s="21">
        <v>18.667549018274922</v>
      </c>
      <c r="L3283" s="18">
        <v>20.220796691585857</v>
      </c>
    </row>
    <row r="3284" spans="2:12" x14ac:dyDescent="0.2">
      <c r="B3284" s="7">
        <v>3281</v>
      </c>
      <c r="C3284" s="21">
        <v>4.1640139881212415</v>
      </c>
      <c r="D3284" s="21">
        <v>3.1584207221998697</v>
      </c>
      <c r="E3284" s="21">
        <v>3.2441983954469511</v>
      </c>
      <c r="F3284" s="21">
        <v>4</v>
      </c>
      <c r="G3284" s="21">
        <v>2.3636363636363638</v>
      </c>
      <c r="H3284" s="21">
        <v>26.23076923076923</v>
      </c>
      <c r="I3284" s="21">
        <v>15.5</v>
      </c>
      <c r="J3284" s="21">
        <v>14.889479280537609</v>
      </c>
      <c r="K3284" s="21">
        <v>19.111038365290327</v>
      </c>
      <c r="L3284" s="18">
        <v>19.630063710073564</v>
      </c>
    </row>
    <row r="3285" spans="2:12" x14ac:dyDescent="0.2">
      <c r="B3285" s="7">
        <v>3282</v>
      </c>
      <c r="C3285" s="21">
        <v>4.1769642762123294</v>
      </c>
      <c r="D3285" s="21">
        <v>3.1576589877210086</v>
      </c>
      <c r="E3285" s="21">
        <v>3.5516840077878258</v>
      </c>
      <c r="F3285" s="21">
        <v>5</v>
      </c>
      <c r="G3285" s="21">
        <v>2.2727272727272729</v>
      </c>
      <c r="H3285" s="21">
        <v>27.279999999999998</v>
      </c>
      <c r="I3285" s="21">
        <v>12.4</v>
      </c>
      <c r="J3285" s="21">
        <v>14.84331583899051</v>
      </c>
      <c r="K3285" s="21">
        <v>17.456507916822488</v>
      </c>
      <c r="L3285" s="18">
        <v>19.634799147436606</v>
      </c>
    </row>
    <row r="3286" spans="2:12" x14ac:dyDescent="0.2">
      <c r="B3286" s="7">
        <v>3283</v>
      </c>
      <c r="C3286" s="21">
        <v>6.0495945373728768</v>
      </c>
      <c r="D3286" s="21">
        <v>3.0234316263559853</v>
      </c>
      <c r="E3286" s="21">
        <v>3.5518948280305982</v>
      </c>
      <c r="F3286" s="21">
        <v>4</v>
      </c>
      <c r="G3286" s="21">
        <v>3</v>
      </c>
      <c r="H3286" s="21">
        <v>20.666666666666668</v>
      </c>
      <c r="I3286" s="21">
        <v>15.5</v>
      </c>
      <c r="J3286" s="21">
        <v>10.24862073267548</v>
      </c>
      <c r="K3286" s="21">
        <v>17.455471797957721</v>
      </c>
      <c r="L3286" s="18">
        <v>20.506499786378825</v>
      </c>
    </row>
    <row r="3287" spans="2:12" x14ac:dyDescent="0.2">
      <c r="B3287" s="7">
        <v>3284</v>
      </c>
      <c r="C3287" s="21">
        <v>4.6401491567225062</v>
      </c>
      <c r="D3287" s="21">
        <v>3.1340150253496186</v>
      </c>
      <c r="E3287" s="21">
        <v>3.2245442029199478</v>
      </c>
      <c r="F3287" s="21">
        <v>3</v>
      </c>
      <c r="G3287" s="21">
        <v>3.0909090909090908</v>
      </c>
      <c r="H3287" s="21">
        <v>20.058823529411764</v>
      </c>
      <c r="I3287" s="21">
        <v>20.666666666666668</v>
      </c>
      <c r="J3287" s="21">
        <v>13.361639444321805</v>
      </c>
      <c r="K3287" s="21">
        <v>19.227523674154206</v>
      </c>
      <c r="L3287" s="18">
        <v>19.782930042935426</v>
      </c>
    </row>
    <row r="3288" spans="2:12" x14ac:dyDescent="0.2">
      <c r="B3288" s="7">
        <v>3285</v>
      </c>
      <c r="C3288" s="21">
        <v>5.2841177093968916</v>
      </c>
      <c r="D3288" s="21">
        <v>3.040473001766153</v>
      </c>
      <c r="E3288" s="21">
        <v>3.1621231241324339</v>
      </c>
      <c r="F3288" s="21">
        <v>7</v>
      </c>
      <c r="G3288" s="21">
        <v>3.5454545454545454</v>
      </c>
      <c r="H3288" s="21">
        <v>17.487179487179489</v>
      </c>
      <c r="I3288" s="21">
        <v>8.8571428571428577</v>
      </c>
      <c r="J3288" s="21">
        <v>11.733273823507696</v>
      </c>
      <c r="K3288" s="21">
        <v>19.607079663291238</v>
      </c>
      <c r="L3288" s="18">
        <v>20.391564063876039</v>
      </c>
    </row>
    <row r="3289" spans="2:12" x14ac:dyDescent="0.2">
      <c r="B3289" s="7">
        <v>3286</v>
      </c>
      <c r="C3289" s="21">
        <v>2.6300769948856821</v>
      </c>
      <c r="D3289" s="21">
        <v>3.1326601654926045</v>
      </c>
      <c r="E3289" s="21">
        <v>3.420060708151055</v>
      </c>
      <c r="F3289" s="21">
        <v>5</v>
      </c>
      <c r="G3289" s="21">
        <v>3</v>
      </c>
      <c r="H3289" s="21">
        <v>20.666666666666668</v>
      </c>
      <c r="I3289" s="21">
        <v>12.4</v>
      </c>
      <c r="J3289" s="21">
        <v>23.573454359154557</v>
      </c>
      <c r="K3289" s="21">
        <v>18.128333176143617</v>
      </c>
      <c r="L3289" s="18">
        <v>19.791486061256386</v>
      </c>
    </row>
    <row r="3290" spans="2:12" x14ac:dyDescent="0.2">
      <c r="B3290" s="7">
        <v>3287</v>
      </c>
      <c r="C3290" s="21">
        <v>3.3427023736273851</v>
      </c>
      <c r="D3290" s="21">
        <v>3.2071145988500347</v>
      </c>
      <c r="E3290" s="21">
        <v>3.2286179187604787</v>
      </c>
      <c r="F3290" s="21">
        <v>2</v>
      </c>
      <c r="G3290" s="21">
        <v>3.2727272727272729</v>
      </c>
      <c r="H3290" s="21">
        <v>18.944444444444443</v>
      </c>
      <c r="I3290" s="21">
        <v>31</v>
      </c>
      <c r="J3290" s="21">
        <v>18.547867285210842</v>
      </c>
      <c r="K3290" s="21">
        <v>19.203263303389846</v>
      </c>
      <c r="L3290" s="18">
        <v>19.332018887703967</v>
      </c>
    </row>
    <row r="3291" spans="2:12" x14ac:dyDescent="0.2">
      <c r="B3291" s="7">
        <v>3288</v>
      </c>
      <c r="C3291" s="21">
        <v>6.1266416092269687</v>
      </c>
      <c r="D3291" s="21">
        <v>3.1252536151435089</v>
      </c>
      <c r="E3291" s="21">
        <v>3.6665244025186832</v>
      </c>
      <c r="F3291" s="21">
        <v>6</v>
      </c>
      <c r="G3291" s="21">
        <v>2.7272727272727271</v>
      </c>
      <c r="H3291" s="21">
        <v>22.733333333333334</v>
      </c>
      <c r="I3291" s="21">
        <v>10.333333333333334</v>
      </c>
      <c r="J3291" s="21">
        <v>10.119736709688635</v>
      </c>
      <c r="K3291" s="21">
        <v>16.909746995658807</v>
      </c>
      <c r="L3291" s="18">
        <v>19.838389978841128</v>
      </c>
    </row>
    <row r="3292" spans="2:12" x14ac:dyDescent="0.2">
      <c r="B3292" s="7">
        <v>3289</v>
      </c>
      <c r="C3292" s="21">
        <v>4.1853895817308633</v>
      </c>
      <c r="D3292" s="21">
        <v>2.9712301975422357</v>
      </c>
      <c r="E3292" s="21">
        <v>3.245706623993065</v>
      </c>
      <c r="F3292" s="21">
        <v>2</v>
      </c>
      <c r="G3292" s="21">
        <v>2.8181818181818183</v>
      </c>
      <c r="H3292" s="21">
        <v>22</v>
      </c>
      <c r="I3292" s="21">
        <v>31</v>
      </c>
      <c r="J3292" s="21">
        <v>14.813435831787006</v>
      </c>
      <c r="K3292" s="21">
        <v>19.102157767951265</v>
      </c>
      <c r="L3292" s="18">
        <v>20.866777690697148</v>
      </c>
    </row>
    <row r="3293" spans="2:12" x14ac:dyDescent="0.2">
      <c r="B3293" s="7">
        <v>3290</v>
      </c>
      <c r="C3293" s="21">
        <v>4.1425046462174446</v>
      </c>
      <c r="D3293" s="21">
        <v>3.0220377228538902</v>
      </c>
      <c r="E3293" s="21">
        <v>3.1532040688055267</v>
      </c>
      <c r="F3293" s="21">
        <v>7</v>
      </c>
      <c r="G3293" s="21">
        <v>2.4545454545454546</v>
      </c>
      <c r="H3293" s="21">
        <v>25.25925925925926</v>
      </c>
      <c r="I3293" s="21">
        <v>8.8571428571428577</v>
      </c>
      <c r="J3293" s="21">
        <v>14.966790696689433</v>
      </c>
      <c r="K3293" s="21">
        <v>19.662539641300913</v>
      </c>
      <c r="L3293" s="18">
        <v>20.515958332065328</v>
      </c>
    </row>
    <row r="3294" spans="2:12" x14ac:dyDescent="0.2">
      <c r="B3294" s="7">
        <v>3291</v>
      </c>
      <c r="C3294" s="21">
        <v>3.8278773870127076</v>
      </c>
      <c r="D3294" s="21">
        <v>3.1909554087449155</v>
      </c>
      <c r="E3294" s="21">
        <v>3.4004327122844806</v>
      </c>
      <c r="F3294" s="21">
        <v>4</v>
      </c>
      <c r="G3294" s="21">
        <v>3.5454545454545454</v>
      </c>
      <c r="H3294" s="21">
        <v>17.487179487179489</v>
      </c>
      <c r="I3294" s="21">
        <v>15.5</v>
      </c>
      <c r="J3294" s="21">
        <v>16.19696602883748</v>
      </c>
      <c r="K3294" s="21">
        <v>18.232973637742454</v>
      </c>
      <c r="L3294" s="18">
        <v>19.429917394046626</v>
      </c>
    </row>
    <row r="3295" spans="2:12" x14ac:dyDescent="0.2">
      <c r="B3295" s="7">
        <v>3292</v>
      </c>
      <c r="C3295" s="21">
        <v>4.1241641885374563</v>
      </c>
      <c r="D3295" s="21">
        <v>3.1716184400591243</v>
      </c>
      <c r="E3295" s="21">
        <v>3.0979550098902986</v>
      </c>
      <c r="F3295" s="21">
        <v>2</v>
      </c>
      <c r="G3295" s="21">
        <v>3.3636363636363638</v>
      </c>
      <c r="H3295" s="21">
        <v>18.432432432432432</v>
      </c>
      <c r="I3295" s="21">
        <v>31</v>
      </c>
      <c r="J3295" s="21">
        <v>15.033349101939351</v>
      </c>
      <c r="K3295" s="21">
        <v>20.013202193725686</v>
      </c>
      <c r="L3295" s="18">
        <v>19.548379217660312</v>
      </c>
    </row>
    <row r="3296" spans="2:12" x14ac:dyDescent="0.2">
      <c r="B3296" s="7">
        <v>3293</v>
      </c>
      <c r="C3296" s="21">
        <v>4.6047265043580321</v>
      </c>
      <c r="D3296" s="21">
        <v>3.2364014642251808</v>
      </c>
      <c r="E3296" s="21">
        <v>3.1111378119228137</v>
      </c>
      <c r="F3296" s="21">
        <v>6</v>
      </c>
      <c r="G3296" s="21">
        <v>2.1818181818181817</v>
      </c>
      <c r="H3296" s="21">
        <v>28.416666666666668</v>
      </c>
      <c r="I3296" s="21">
        <v>10.333333333333334</v>
      </c>
      <c r="J3296" s="21">
        <v>13.464426158930742</v>
      </c>
      <c r="K3296" s="21">
        <v>19.928400394992916</v>
      </c>
      <c r="L3296" s="18">
        <v>19.157079455481977</v>
      </c>
    </row>
    <row r="3297" spans="2:12" x14ac:dyDescent="0.2">
      <c r="B3297" s="7">
        <v>3294</v>
      </c>
      <c r="C3297" s="21">
        <v>4.8307435236627683</v>
      </c>
      <c r="D3297" s="21">
        <v>2.9455212916411959</v>
      </c>
      <c r="E3297" s="21">
        <v>3.4955055308314975</v>
      </c>
      <c r="F3297" s="21">
        <v>3</v>
      </c>
      <c r="G3297" s="21">
        <v>2.9090909090909092</v>
      </c>
      <c r="H3297" s="21">
        <v>21.3125</v>
      </c>
      <c r="I3297" s="21">
        <v>20.666666666666668</v>
      </c>
      <c r="J3297" s="21">
        <v>12.834463203500883</v>
      </c>
      <c r="K3297" s="21">
        <v>17.737062480130501</v>
      </c>
      <c r="L3297" s="18">
        <v>21.048905732219175</v>
      </c>
    </row>
    <row r="3298" spans="2:12" x14ac:dyDescent="0.2">
      <c r="B3298" s="7">
        <v>3295</v>
      </c>
      <c r="C3298" s="21">
        <v>4.244213407596531</v>
      </c>
      <c r="D3298" s="21">
        <v>3.1672717419090186</v>
      </c>
      <c r="E3298" s="21">
        <v>3.9144658129425904</v>
      </c>
      <c r="F3298" s="21">
        <v>3</v>
      </c>
      <c r="G3298" s="21">
        <v>2.7272727272727271</v>
      </c>
      <c r="H3298" s="21">
        <v>22.733333333333334</v>
      </c>
      <c r="I3298" s="21">
        <v>20.666666666666668</v>
      </c>
      <c r="J3298" s="21">
        <v>14.608125003570491</v>
      </c>
      <c r="K3298" s="21">
        <v>15.838687310796368</v>
      </c>
      <c r="L3298" s="18">
        <v>19.57520700848692</v>
      </c>
    </row>
    <row r="3299" spans="2:12" x14ac:dyDescent="0.2">
      <c r="B3299" s="7">
        <v>3296</v>
      </c>
      <c r="C3299" s="21">
        <v>5.4760886272798199</v>
      </c>
      <c r="D3299" s="21">
        <v>3.0283438291418414</v>
      </c>
      <c r="E3299" s="21">
        <v>3.18127593611002</v>
      </c>
      <c r="F3299" s="21">
        <v>6</v>
      </c>
      <c r="G3299" s="21">
        <v>3.8181818181818183</v>
      </c>
      <c r="H3299" s="21">
        <v>16.238095238095237</v>
      </c>
      <c r="I3299" s="21">
        <v>10.333333333333334</v>
      </c>
      <c r="J3299" s="21">
        <v>11.321949701679269</v>
      </c>
      <c r="K3299" s="21">
        <v>19.489035608716154</v>
      </c>
      <c r="L3299" s="18">
        <v>20.473236692403347</v>
      </c>
    </row>
    <row r="3300" spans="2:12" x14ac:dyDescent="0.2">
      <c r="B3300" s="7">
        <v>3297</v>
      </c>
      <c r="C3300" s="21">
        <v>5.2355855736650252</v>
      </c>
      <c r="D3300" s="21">
        <v>3.0891712579564454</v>
      </c>
      <c r="E3300" s="21">
        <v>3.2436584537877686</v>
      </c>
      <c r="F3300" s="21">
        <v>3</v>
      </c>
      <c r="G3300" s="21">
        <v>2.7272727272727271</v>
      </c>
      <c r="H3300" s="21">
        <v>22.733333333333334</v>
      </c>
      <c r="I3300" s="21">
        <v>20.666666666666668</v>
      </c>
      <c r="J3300" s="21">
        <v>11.842037366719733</v>
      </c>
      <c r="K3300" s="21">
        <v>19.114219602128504</v>
      </c>
      <c r="L3300" s="18">
        <v>20.070107748255548</v>
      </c>
    </row>
    <row r="3301" spans="2:12" x14ac:dyDescent="0.2">
      <c r="B3301" s="7">
        <v>3298</v>
      </c>
      <c r="C3301" s="21">
        <v>3.943225535203231</v>
      </c>
      <c r="D3301" s="21">
        <v>3.0392509878631087</v>
      </c>
      <c r="E3301" s="21">
        <v>3.2072516632549322</v>
      </c>
      <c r="F3301" s="21">
        <v>2</v>
      </c>
      <c r="G3301" s="21">
        <v>2.9090909090909092</v>
      </c>
      <c r="H3301" s="21">
        <v>21.3125</v>
      </c>
      <c r="I3301" s="21">
        <v>31</v>
      </c>
      <c r="J3301" s="21">
        <v>15.723168620839377</v>
      </c>
      <c r="K3301" s="21">
        <v>19.33119271877726</v>
      </c>
      <c r="L3301" s="18">
        <v>20.399763049379505</v>
      </c>
    </row>
    <row r="3302" spans="2:12" x14ac:dyDescent="0.2">
      <c r="B3302" s="7">
        <v>3299</v>
      </c>
      <c r="C3302" s="21">
        <v>3.9262141422774492</v>
      </c>
      <c r="D3302" s="21">
        <v>3.0398755745530739</v>
      </c>
      <c r="E3302" s="21">
        <v>3.5695536515334427</v>
      </c>
      <c r="F3302" s="21">
        <v>5</v>
      </c>
      <c r="G3302" s="21">
        <v>2.7272727272727271</v>
      </c>
      <c r="H3302" s="21">
        <v>22.733333333333334</v>
      </c>
      <c r="I3302" s="21">
        <v>12.4</v>
      </c>
      <c r="J3302" s="21">
        <v>15.791293534497873</v>
      </c>
      <c r="K3302" s="21">
        <v>17.369118397580451</v>
      </c>
      <c r="L3302" s="18">
        <v>20.39557162109022</v>
      </c>
    </row>
    <row r="3303" spans="2:12" x14ac:dyDescent="0.2">
      <c r="B3303" s="7">
        <v>3300</v>
      </c>
      <c r="C3303" s="21">
        <v>4.0844182616561193</v>
      </c>
      <c r="D3303" s="21">
        <v>3.1805441597994273</v>
      </c>
      <c r="E3303" s="21">
        <v>3.0950667412669355</v>
      </c>
      <c r="F3303" s="21">
        <v>7</v>
      </c>
      <c r="G3303" s="21">
        <v>3.0909090909090908</v>
      </c>
      <c r="H3303" s="21">
        <v>20.058823529411764</v>
      </c>
      <c r="I3303" s="21">
        <v>8.8571428571428577</v>
      </c>
      <c r="J3303" s="21">
        <v>15.179640288568464</v>
      </c>
      <c r="K3303" s="21">
        <v>20.031878205838268</v>
      </c>
      <c r="L3303" s="18">
        <v>19.493519625871148</v>
      </c>
    </row>
    <row r="3304" spans="2:12" x14ac:dyDescent="0.2">
      <c r="B3304" s="7">
        <v>3301</v>
      </c>
      <c r="C3304" s="21">
        <v>3.9819169727720087</v>
      </c>
      <c r="D3304" s="21">
        <v>2.9027913849018967</v>
      </c>
      <c r="E3304" s="21">
        <v>3.2477674073852429</v>
      </c>
      <c r="F3304" s="21">
        <v>2</v>
      </c>
      <c r="G3304" s="21">
        <v>2.6363636363636362</v>
      </c>
      <c r="H3304" s="21">
        <v>23.517241379310345</v>
      </c>
      <c r="I3304" s="21">
        <v>31</v>
      </c>
      <c r="J3304" s="21">
        <v>15.570389946337515</v>
      </c>
      <c r="K3304" s="21">
        <v>19.090037007889002</v>
      </c>
      <c r="L3304" s="18">
        <v>21.358751552893754</v>
      </c>
    </row>
    <row r="3305" spans="2:12" x14ac:dyDescent="0.2">
      <c r="B3305" s="7">
        <v>3302</v>
      </c>
      <c r="C3305" s="21">
        <v>6.1800919521043296</v>
      </c>
      <c r="D3305" s="21">
        <v>3.0398175492816257</v>
      </c>
      <c r="E3305" s="21">
        <v>3.5506079973205154</v>
      </c>
      <c r="F3305" s="21">
        <v>4</v>
      </c>
      <c r="G3305" s="21">
        <v>2.9090909090909092</v>
      </c>
      <c r="H3305" s="21">
        <v>21.3125</v>
      </c>
      <c r="I3305" s="21">
        <v>15.5</v>
      </c>
      <c r="J3305" s="21">
        <v>10.032213190434637</v>
      </c>
      <c r="K3305" s="21">
        <v>17.461798105222716</v>
      </c>
      <c r="L3305" s="18">
        <v>20.395960940041263</v>
      </c>
    </row>
    <row r="3306" spans="2:12" x14ac:dyDescent="0.2">
      <c r="B3306" s="7">
        <v>3303</v>
      </c>
      <c r="C3306" s="21">
        <v>3.5418800299968716</v>
      </c>
      <c r="D3306" s="21">
        <v>3.0781260644331185</v>
      </c>
      <c r="E3306" s="21">
        <v>3.1910896938071653</v>
      </c>
      <c r="F3306" s="21">
        <v>2</v>
      </c>
      <c r="G3306" s="21">
        <v>3</v>
      </c>
      <c r="H3306" s="21">
        <v>20.666666666666668</v>
      </c>
      <c r="I3306" s="21">
        <v>31</v>
      </c>
      <c r="J3306" s="21">
        <v>17.504827796229666</v>
      </c>
      <c r="K3306" s="21">
        <v>19.429099758719161</v>
      </c>
      <c r="L3306" s="18">
        <v>20.142125014434129</v>
      </c>
    </row>
    <row r="3307" spans="2:12" x14ac:dyDescent="0.2">
      <c r="B3307" s="7">
        <v>3304</v>
      </c>
      <c r="C3307" s="21">
        <v>5.5231879792315421</v>
      </c>
      <c r="D3307" s="21">
        <v>3.0938294780023923</v>
      </c>
      <c r="E3307" s="21">
        <v>3.4516234412152107</v>
      </c>
      <c r="F3307" s="21">
        <v>7</v>
      </c>
      <c r="G3307" s="21">
        <v>3.2727272727272729</v>
      </c>
      <c r="H3307" s="21">
        <v>18.944444444444443</v>
      </c>
      <c r="I3307" s="21">
        <v>8.8571428571428577</v>
      </c>
      <c r="J3307" s="21">
        <v>11.225401024396467</v>
      </c>
      <c r="K3307" s="21">
        <v>17.962561981608197</v>
      </c>
      <c r="L3307" s="18">
        <v>20.039889218468446</v>
      </c>
    </row>
    <row r="3308" spans="2:12" x14ac:dyDescent="0.2">
      <c r="B3308" s="7">
        <v>3305</v>
      </c>
      <c r="C3308" s="21">
        <v>3.5647853490378743</v>
      </c>
      <c r="D3308" s="21">
        <v>3.1053910571093279</v>
      </c>
      <c r="E3308" s="21">
        <v>3.2012948772924683</v>
      </c>
      <c r="F3308" s="21">
        <v>7</v>
      </c>
      <c r="G3308" s="21">
        <v>3.0909090909090908</v>
      </c>
      <c r="H3308" s="21">
        <v>20.058823529411764</v>
      </c>
      <c r="I3308" s="21">
        <v>8.8571428571428577</v>
      </c>
      <c r="J3308" s="21">
        <v>17.392351552593098</v>
      </c>
      <c r="K3308" s="21">
        <v>19.367163093840706</v>
      </c>
      <c r="L3308" s="18">
        <v>19.965279367331298</v>
      </c>
    </row>
    <row r="3309" spans="2:12" x14ac:dyDescent="0.2">
      <c r="B3309" s="7">
        <v>3306</v>
      </c>
      <c r="C3309" s="21">
        <v>5.1369078619275248</v>
      </c>
      <c r="D3309" s="21">
        <v>3.045277225409674</v>
      </c>
      <c r="E3309" s="21">
        <v>3.3638957651370176</v>
      </c>
      <c r="F3309" s="21">
        <v>3</v>
      </c>
      <c r="G3309" s="21">
        <v>3.0909090909090908</v>
      </c>
      <c r="H3309" s="21">
        <v>20.058823529411764</v>
      </c>
      <c r="I3309" s="21">
        <v>20.666666666666668</v>
      </c>
      <c r="J3309" s="21">
        <v>12.069517629373189</v>
      </c>
      <c r="K3309" s="21">
        <v>18.431011044563274</v>
      </c>
      <c r="L3309" s="18">
        <v>20.35939437062558</v>
      </c>
    </row>
    <row r="3310" spans="2:12" x14ac:dyDescent="0.2">
      <c r="B3310" s="7">
        <v>3307</v>
      </c>
      <c r="C3310" s="21">
        <v>3.2862274893242533</v>
      </c>
      <c r="D3310" s="21">
        <v>3.1504636460510422</v>
      </c>
      <c r="E3310" s="21">
        <v>3.6104578022513909</v>
      </c>
      <c r="F3310" s="21">
        <v>2</v>
      </c>
      <c r="G3310" s="21">
        <v>3.0909090909090908</v>
      </c>
      <c r="H3310" s="21">
        <v>20.058823529411764</v>
      </c>
      <c r="I3310" s="21">
        <v>31</v>
      </c>
      <c r="J3310" s="21">
        <v>18.866618394927084</v>
      </c>
      <c r="K3310" s="21">
        <v>17.172337524991526</v>
      </c>
      <c r="L3310" s="18">
        <v>19.679643051178857</v>
      </c>
    </row>
    <row r="3311" spans="2:12" x14ac:dyDescent="0.2">
      <c r="B3311" s="7">
        <v>3308</v>
      </c>
      <c r="C3311" s="21">
        <v>2.7784959245740746</v>
      </c>
      <c r="D3311" s="21">
        <v>3.1307887870080351</v>
      </c>
      <c r="E3311" s="21">
        <v>3.5223288571148283</v>
      </c>
      <c r="F3311" s="21">
        <v>7</v>
      </c>
      <c r="G3311" s="21">
        <v>2.9090909090909092</v>
      </c>
      <c r="H3311" s="21">
        <v>21.3125</v>
      </c>
      <c r="I3311" s="21">
        <v>8.8571428571428577</v>
      </c>
      <c r="J3311" s="21">
        <v>22.314231038328479</v>
      </c>
      <c r="K3311" s="21">
        <v>17.601990760960568</v>
      </c>
      <c r="L3311" s="18">
        <v>19.803316102729124</v>
      </c>
    </row>
    <row r="3312" spans="2:12" x14ac:dyDescent="0.2">
      <c r="B3312" s="7">
        <v>3309</v>
      </c>
      <c r="C3312" s="21">
        <v>4.7958281870473236</v>
      </c>
      <c r="D3312" s="21">
        <v>3.1496039990103286</v>
      </c>
      <c r="E3312" s="21">
        <v>3.2368864306205842</v>
      </c>
      <c r="F3312" s="21">
        <v>6</v>
      </c>
      <c r="G3312" s="21">
        <v>3</v>
      </c>
      <c r="H3312" s="21">
        <v>20.666666666666668</v>
      </c>
      <c r="I3312" s="21">
        <v>10.333333333333334</v>
      </c>
      <c r="J3312" s="21">
        <v>12.927902664955958</v>
      </c>
      <c r="K3312" s="21">
        <v>19.154209246727635</v>
      </c>
      <c r="L3312" s="18">
        <v>19.685014376245935</v>
      </c>
    </row>
    <row r="3313" spans="2:12" x14ac:dyDescent="0.2">
      <c r="B3313" s="7">
        <v>3310</v>
      </c>
      <c r="C3313" s="21">
        <v>5.9220088394344277</v>
      </c>
      <c r="D3313" s="21">
        <v>3.1714971901656108</v>
      </c>
      <c r="E3313" s="21">
        <v>3.2242414709236473</v>
      </c>
      <c r="F3313" s="21">
        <v>3</v>
      </c>
      <c r="G3313" s="21">
        <v>3.7272727272727271</v>
      </c>
      <c r="H3313" s="21">
        <v>16.634146341463417</v>
      </c>
      <c r="I3313" s="21">
        <v>20.666666666666668</v>
      </c>
      <c r="J3313" s="21">
        <v>10.469420374239295</v>
      </c>
      <c r="K3313" s="21">
        <v>19.229328993848245</v>
      </c>
      <c r="L3313" s="18">
        <v>19.549126574115757</v>
      </c>
    </row>
    <row r="3314" spans="2:12" x14ac:dyDescent="0.2">
      <c r="B3314" s="7">
        <v>3311</v>
      </c>
      <c r="C3314" s="21">
        <v>4.1019058663360131</v>
      </c>
      <c r="D3314" s="21">
        <v>3.136830662243685</v>
      </c>
      <c r="E3314" s="21">
        <v>3.1727673334634163</v>
      </c>
      <c r="F3314" s="21">
        <v>6</v>
      </c>
      <c r="G3314" s="21">
        <v>2.9090909090909092</v>
      </c>
      <c r="H3314" s="21">
        <v>21.3125</v>
      </c>
      <c r="I3314" s="21">
        <v>10.333333333333334</v>
      </c>
      <c r="J3314" s="21">
        <v>15.114925115378352</v>
      </c>
      <c r="K3314" s="21">
        <v>19.541300537887327</v>
      </c>
      <c r="L3314" s="18">
        <v>19.765172773353719</v>
      </c>
    </row>
    <row r="3315" spans="2:12" x14ac:dyDescent="0.2">
      <c r="B3315" s="7">
        <v>3312</v>
      </c>
      <c r="C3315" s="21">
        <v>5.7088153378404574</v>
      </c>
      <c r="D3315" s="21">
        <v>3.203079668681279</v>
      </c>
      <c r="E3315" s="21">
        <v>3.214876337936587</v>
      </c>
      <c r="F3315" s="21">
        <v>6</v>
      </c>
      <c r="G3315" s="21">
        <v>2.5454545454545454</v>
      </c>
      <c r="H3315" s="21">
        <v>24.357142857142858</v>
      </c>
      <c r="I3315" s="21">
        <v>10.333333333333334</v>
      </c>
      <c r="J3315" s="21">
        <v>10.860396830326183</v>
      </c>
      <c r="K3315" s="21">
        <v>19.285345214800277</v>
      </c>
      <c r="L3315" s="18">
        <v>19.356371496537161</v>
      </c>
    </row>
    <row r="3316" spans="2:12" x14ac:dyDescent="0.2">
      <c r="B3316" s="7">
        <v>3313</v>
      </c>
      <c r="C3316" s="21">
        <v>4.2980585857369729</v>
      </c>
      <c r="D3316" s="21">
        <v>3.1368045699157299</v>
      </c>
      <c r="E3316" s="21">
        <v>3.0901389720587065</v>
      </c>
      <c r="F3316" s="21">
        <v>5</v>
      </c>
      <c r="G3316" s="21">
        <v>4.4545454545454541</v>
      </c>
      <c r="H3316" s="21">
        <v>13.918367346938776</v>
      </c>
      <c r="I3316" s="21">
        <v>12.4</v>
      </c>
      <c r="J3316" s="21">
        <v>14.425117471815261</v>
      </c>
      <c r="K3316" s="21">
        <v>20.063822553163192</v>
      </c>
      <c r="L3316" s="18">
        <v>19.765337182502776</v>
      </c>
    </row>
    <row r="3317" spans="2:12" x14ac:dyDescent="0.2">
      <c r="B3317" s="7">
        <v>3314</v>
      </c>
      <c r="C3317" s="21">
        <v>2.9169418352597725</v>
      </c>
      <c r="D3317" s="21">
        <v>3.0875191731722245</v>
      </c>
      <c r="E3317" s="21">
        <v>3.5453767556272204</v>
      </c>
      <c r="F3317" s="21">
        <v>3</v>
      </c>
      <c r="G3317" s="21">
        <v>3</v>
      </c>
      <c r="H3317" s="21">
        <v>20.666666666666668</v>
      </c>
      <c r="I3317" s="21">
        <v>20.666666666666668</v>
      </c>
      <c r="J3317" s="21">
        <v>21.255137572696405</v>
      </c>
      <c r="K3317" s="21">
        <v>17.487563176915859</v>
      </c>
      <c r="L3317" s="18">
        <v>20.080846959178249</v>
      </c>
    </row>
    <row r="3318" spans="2:12" x14ac:dyDescent="0.2">
      <c r="B3318" s="7">
        <v>3315</v>
      </c>
      <c r="C3318" s="21">
        <v>2.8643798455051672</v>
      </c>
      <c r="D3318" s="21">
        <v>3.1126850764347771</v>
      </c>
      <c r="E3318" s="21">
        <v>3.5816205647959514</v>
      </c>
      <c r="F3318" s="21">
        <v>2</v>
      </c>
      <c r="G3318" s="21">
        <v>3.2727272727272729</v>
      </c>
      <c r="H3318" s="21">
        <v>18.944444444444443</v>
      </c>
      <c r="I3318" s="21">
        <v>31</v>
      </c>
      <c r="J3318" s="21">
        <v>21.645173944821401</v>
      </c>
      <c r="K3318" s="21">
        <v>17.310599735048207</v>
      </c>
      <c r="L3318" s="18">
        <v>19.918494315208356</v>
      </c>
    </row>
    <row r="3319" spans="2:12" x14ac:dyDescent="0.2">
      <c r="B3319" s="7">
        <v>3316</v>
      </c>
      <c r="C3319" s="21">
        <v>4.9458882385863543</v>
      </c>
      <c r="D3319" s="21">
        <v>3.0911620983681902</v>
      </c>
      <c r="E3319" s="21">
        <v>3.1219816902834503</v>
      </c>
      <c r="F3319" s="21">
        <v>2</v>
      </c>
      <c r="G3319" s="21">
        <v>2.3636363636363638</v>
      </c>
      <c r="H3319" s="21">
        <v>26.23076923076923</v>
      </c>
      <c r="I3319" s="21">
        <v>31</v>
      </c>
      <c r="J3319" s="21">
        <v>12.535665386915614</v>
      </c>
      <c r="K3319" s="21">
        <v>19.859181171037203</v>
      </c>
      <c r="L3319" s="18">
        <v>20.057181741691743</v>
      </c>
    </row>
    <row r="3320" spans="2:12" x14ac:dyDescent="0.2">
      <c r="B3320" s="7">
        <v>3317</v>
      </c>
      <c r="C3320" s="21">
        <v>4.5181986284785545</v>
      </c>
      <c r="D3320" s="21">
        <v>3.0988989556318418</v>
      </c>
      <c r="E3320" s="21">
        <v>3.6105619864921064</v>
      </c>
      <c r="F3320" s="21">
        <v>3</v>
      </c>
      <c r="G3320" s="21">
        <v>3.5454545454545454</v>
      </c>
      <c r="H3320" s="21">
        <v>17.487179487179489</v>
      </c>
      <c r="I3320" s="21">
        <v>20.666666666666668</v>
      </c>
      <c r="J3320" s="21">
        <v>13.72228294905169</v>
      </c>
      <c r="K3320" s="21">
        <v>17.171842010178864</v>
      </c>
      <c r="L3320" s="18">
        <v>20.007106035943231</v>
      </c>
    </row>
    <row r="3321" spans="2:12" x14ac:dyDescent="0.2">
      <c r="B3321" s="7">
        <v>3318</v>
      </c>
      <c r="C3321" s="21">
        <v>4.566907525439845</v>
      </c>
      <c r="D3321" s="21">
        <v>3.0353066088276215</v>
      </c>
      <c r="E3321" s="21">
        <v>3.1709408024093171</v>
      </c>
      <c r="F3321" s="21">
        <v>7</v>
      </c>
      <c r="G3321" s="21">
        <v>3.1818181818181817</v>
      </c>
      <c r="H3321" s="21">
        <v>19.485714285714288</v>
      </c>
      <c r="I3321" s="21">
        <v>8.8571428571428577</v>
      </c>
      <c r="J3321" s="21">
        <v>13.575926303440685</v>
      </c>
      <c r="K3321" s="21">
        <v>19.552556753154047</v>
      </c>
      <c r="L3321" s="18">
        <v>20.426272528674566</v>
      </c>
    </row>
    <row r="3322" spans="2:12" x14ac:dyDescent="0.2">
      <c r="B3322" s="7">
        <v>3319</v>
      </c>
      <c r="C3322" s="21">
        <v>4.8262595071107341</v>
      </c>
      <c r="D3322" s="21">
        <v>3.3254301705518432</v>
      </c>
      <c r="E3322" s="21">
        <v>3.5394516009049632</v>
      </c>
      <c r="F3322" s="21">
        <v>2</v>
      </c>
      <c r="G3322" s="21">
        <v>4.1818181818181817</v>
      </c>
      <c r="H3322" s="21">
        <v>14.82608695652174</v>
      </c>
      <c r="I3322" s="21">
        <v>31</v>
      </c>
      <c r="J3322" s="21">
        <v>12.846387540631156</v>
      </c>
      <c r="K3322" s="21">
        <v>17.516837914706308</v>
      </c>
      <c r="L3322" s="18">
        <v>18.644204454821352</v>
      </c>
    </row>
    <row r="3323" spans="2:12" x14ac:dyDescent="0.2">
      <c r="B3323" s="7">
        <v>3320</v>
      </c>
      <c r="C3323" s="21">
        <v>5.8398955217836868</v>
      </c>
      <c r="D3323" s="21">
        <v>3.0759117078905467</v>
      </c>
      <c r="E3323" s="21">
        <v>3.3717305839537959</v>
      </c>
      <c r="F3323" s="21">
        <v>7</v>
      </c>
      <c r="G3323" s="21">
        <v>3.0909090909090908</v>
      </c>
      <c r="H3323" s="21">
        <v>20.058823529411764</v>
      </c>
      <c r="I3323" s="21">
        <v>8.8571428571428577</v>
      </c>
      <c r="J3323" s="21">
        <v>10.616628288764876</v>
      </c>
      <c r="K3323" s="21">
        <v>18.388183295266987</v>
      </c>
      <c r="L3323" s="18">
        <v>20.156625380680858</v>
      </c>
    </row>
    <row r="3324" spans="2:12" x14ac:dyDescent="0.2">
      <c r="B3324" s="7">
        <v>3321</v>
      </c>
      <c r="C3324" s="21">
        <v>3.1413898727684919</v>
      </c>
      <c r="D3324" s="21">
        <v>3.0672681882162651</v>
      </c>
      <c r="E3324" s="21">
        <v>3.1534014684750566</v>
      </c>
      <c r="F3324" s="21">
        <v>7</v>
      </c>
      <c r="G3324" s="21">
        <v>2.9090909090909092</v>
      </c>
      <c r="H3324" s="21">
        <v>21.3125</v>
      </c>
      <c r="I3324" s="21">
        <v>8.8571428571428577</v>
      </c>
      <c r="J3324" s="21">
        <v>19.736486877179527</v>
      </c>
      <c r="K3324" s="21">
        <v>19.661308786661529</v>
      </c>
      <c r="L3324" s="18">
        <v>20.213426474473167</v>
      </c>
    </row>
    <row r="3325" spans="2:12" x14ac:dyDescent="0.2">
      <c r="B3325" s="7">
        <v>3322</v>
      </c>
      <c r="C3325" s="21">
        <v>5.4485405228102737</v>
      </c>
      <c r="D3325" s="21">
        <v>3.1676773793194557</v>
      </c>
      <c r="E3325" s="21">
        <v>3.3638949057727552</v>
      </c>
      <c r="F3325" s="21">
        <v>3</v>
      </c>
      <c r="G3325" s="21">
        <v>3.1818181818181817</v>
      </c>
      <c r="H3325" s="21">
        <v>19.485714285714288</v>
      </c>
      <c r="I3325" s="21">
        <v>20.666666666666668</v>
      </c>
      <c r="J3325" s="21">
        <v>11.379194068657004</v>
      </c>
      <c r="K3325" s="21">
        <v>18.431015753079045</v>
      </c>
      <c r="L3325" s="18">
        <v>19.572700302364783</v>
      </c>
    </row>
    <row r="3326" spans="2:12" x14ac:dyDescent="0.2">
      <c r="B3326" s="7">
        <v>3323</v>
      </c>
      <c r="C3326" s="21">
        <v>3.1057287417351085</v>
      </c>
      <c r="D3326" s="21">
        <v>3.1428348007325466</v>
      </c>
      <c r="E3326" s="21">
        <v>3.3791575980542912</v>
      </c>
      <c r="F3326" s="21">
        <v>5</v>
      </c>
      <c r="G3326" s="21">
        <v>3.4545454545454546</v>
      </c>
      <c r="H3326" s="21">
        <v>17.94736842105263</v>
      </c>
      <c r="I3326" s="21">
        <v>12.4</v>
      </c>
      <c r="J3326" s="21">
        <v>19.963108550607622</v>
      </c>
      <c r="K3326" s="21">
        <v>18.347768105192671</v>
      </c>
      <c r="L3326" s="18">
        <v>19.727412966646785</v>
      </c>
    </row>
    <row r="3327" spans="2:12" x14ac:dyDescent="0.2">
      <c r="B3327" s="7">
        <v>3324</v>
      </c>
      <c r="C3327" s="21">
        <v>6.2412512005236493</v>
      </c>
      <c r="D3327" s="21">
        <v>3.3542731174723901</v>
      </c>
      <c r="E3327" s="21">
        <v>3.2130681824444749</v>
      </c>
      <c r="F3327" s="21">
        <v>3</v>
      </c>
      <c r="G3327" s="21">
        <v>2.1818181818181817</v>
      </c>
      <c r="H3327" s="21">
        <v>28.416666666666668</v>
      </c>
      <c r="I3327" s="21">
        <v>20.666666666666668</v>
      </c>
      <c r="J3327" s="21">
        <v>9.9339055596413299</v>
      </c>
      <c r="K3327" s="21">
        <v>19.29619805105752</v>
      </c>
      <c r="L3327" s="18">
        <v>18.483885428721454</v>
      </c>
    </row>
    <row r="3328" spans="2:12" x14ac:dyDescent="0.2">
      <c r="B3328" s="7">
        <v>3325</v>
      </c>
      <c r="C3328" s="21">
        <v>3.4445720122994903</v>
      </c>
      <c r="D3328" s="21">
        <v>3.1416804553695084</v>
      </c>
      <c r="E3328" s="21">
        <v>3.3950815880991048</v>
      </c>
      <c r="F3328" s="21">
        <v>6</v>
      </c>
      <c r="G3328" s="21">
        <v>2.8181818181818183</v>
      </c>
      <c r="H3328" s="21">
        <v>22</v>
      </c>
      <c r="I3328" s="21">
        <v>10.333333333333334</v>
      </c>
      <c r="J3328" s="21">
        <v>17.999333379768917</v>
      </c>
      <c r="K3328" s="21">
        <v>18.261711358375219</v>
      </c>
      <c r="L3328" s="18">
        <v>19.734661395634483</v>
      </c>
    </row>
    <row r="3329" spans="2:12" x14ac:dyDescent="0.2">
      <c r="B3329" s="7">
        <v>3326</v>
      </c>
      <c r="C3329" s="21">
        <v>4.401807053157988</v>
      </c>
      <c r="D3329" s="21">
        <v>3.0716882333737878</v>
      </c>
      <c r="E3329" s="21">
        <v>3.3712506583925901</v>
      </c>
      <c r="F3329" s="21">
        <v>6</v>
      </c>
      <c r="G3329" s="21">
        <v>3.8181818181818183</v>
      </c>
      <c r="H3329" s="21">
        <v>16.238095238095237</v>
      </c>
      <c r="I3329" s="21">
        <v>10.333333333333334</v>
      </c>
      <c r="J3329" s="21">
        <v>14.085124416237042</v>
      </c>
      <c r="K3329" s="21">
        <v>18.390801006046093</v>
      </c>
      <c r="L3329" s="18">
        <v>20.184340105344063</v>
      </c>
    </row>
    <row r="3330" spans="2:12" x14ac:dyDescent="0.2">
      <c r="B3330" s="7">
        <v>3327</v>
      </c>
      <c r="C3330" s="21">
        <v>4.7381945741678599</v>
      </c>
      <c r="D3330" s="21">
        <v>3.0344931722835575</v>
      </c>
      <c r="E3330" s="21">
        <v>3.0782773773346137</v>
      </c>
      <c r="F3330" s="21">
        <v>3</v>
      </c>
      <c r="G3330" s="21">
        <v>3.2727272727272729</v>
      </c>
      <c r="H3330" s="21">
        <v>18.944444444444443</v>
      </c>
      <c r="I3330" s="21">
        <v>20.666666666666668</v>
      </c>
      <c r="J3330" s="21">
        <v>13.085152800186277</v>
      </c>
      <c r="K3330" s="21">
        <v>20.141134927120799</v>
      </c>
      <c r="L3330" s="18">
        <v>20.431748064650588</v>
      </c>
    </row>
    <row r="3331" spans="2:12" x14ac:dyDescent="0.2">
      <c r="B3331" s="7">
        <v>3328</v>
      </c>
      <c r="C3331" s="21">
        <v>4.8960656131774201</v>
      </c>
      <c r="D3331" s="21">
        <v>3.1795688208967428</v>
      </c>
      <c r="E3331" s="21">
        <v>3.3910470073407719</v>
      </c>
      <c r="F3331" s="21">
        <v>4</v>
      </c>
      <c r="G3331" s="21">
        <v>2.6363636363636362</v>
      </c>
      <c r="H3331" s="21">
        <v>23.517241379310345</v>
      </c>
      <c r="I3331" s="21">
        <v>15.5</v>
      </c>
      <c r="J3331" s="21">
        <v>12.663228988012602</v>
      </c>
      <c r="K3331" s="21">
        <v>18.283438674186893</v>
      </c>
      <c r="L3331" s="18">
        <v>19.499499300824684</v>
      </c>
    </row>
    <row r="3332" spans="2:12" x14ac:dyDescent="0.2">
      <c r="B3332" s="7">
        <v>3329</v>
      </c>
      <c r="C3332" s="21">
        <v>4.7175920231215631</v>
      </c>
      <c r="D3332" s="21">
        <v>3.2005738912821133</v>
      </c>
      <c r="E3332" s="21">
        <v>3.1791443707811844</v>
      </c>
      <c r="F3332" s="21">
        <v>2</v>
      </c>
      <c r="G3332" s="21">
        <v>3.4545454545454546</v>
      </c>
      <c r="H3332" s="21">
        <v>17.94736842105263</v>
      </c>
      <c r="I3332" s="21">
        <v>31</v>
      </c>
      <c r="J3332" s="21">
        <v>13.142297955425041</v>
      </c>
      <c r="K3332" s="21">
        <v>19.50210269462071</v>
      </c>
      <c r="L3332" s="18">
        <v>19.371525890678157</v>
      </c>
    </row>
    <row r="3333" spans="2:12" x14ac:dyDescent="0.2">
      <c r="B3333" s="7">
        <v>3330</v>
      </c>
      <c r="C3333" s="21">
        <v>3.0577987194944178</v>
      </c>
      <c r="D3333" s="21">
        <v>3.0434484987249033</v>
      </c>
      <c r="E3333" s="21">
        <v>3.6586815430765967</v>
      </c>
      <c r="F3333" s="21">
        <v>7</v>
      </c>
      <c r="G3333" s="21">
        <v>2.9090909090909092</v>
      </c>
      <c r="H3333" s="21">
        <v>21.3125</v>
      </c>
      <c r="I3333" s="21">
        <v>8.8571428571428577</v>
      </c>
      <c r="J3333" s="21">
        <v>20.276023926863047</v>
      </c>
      <c r="K3333" s="21">
        <v>16.94599523626864</v>
      </c>
      <c r="L3333" s="18">
        <v>20.371627785380891</v>
      </c>
    </row>
    <row r="3334" spans="2:12" x14ac:dyDescent="0.2">
      <c r="B3334" s="7">
        <v>3331</v>
      </c>
      <c r="C3334" s="21">
        <v>5.1480995484654954</v>
      </c>
      <c r="D3334" s="21">
        <v>3.3022392849520266</v>
      </c>
      <c r="E3334" s="21">
        <v>3.7569150328764565</v>
      </c>
      <c r="F3334" s="21">
        <v>6</v>
      </c>
      <c r="G3334" s="21">
        <v>2.9090909090909092</v>
      </c>
      <c r="H3334" s="21">
        <v>21.3125</v>
      </c>
      <c r="I3334" s="21">
        <v>10.333333333333334</v>
      </c>
      <c r="J3334" s="21">
        <v>12.043279158904467</v>
      </c>
      <c r="K3334" s="21">
        <v>16.502901837662833</v>
      </c>
      <c r="L3334" s="18">
        <v>18.775138519648706</v>
      </c>
    </row>
    <row r="3335" spans="2:12" x14ac:dyDescent="0.2">
      <c r="B3335" s="7">
        <v>3332</v>
      </c>
      <c r="C3335" s="21">
        <v>5.3773236600297292</v>
      </c>
      <c r="D3335" s="21">
        <v>3.2256715630763142</v>
      </c>
      <c r="E3335" s="21">
        <v>3.1661476367742893</v>
      </c>
      <c r="F3335" s="21">
        <v>6</v>
      </c>
      <c r="G3335" s="21">
        <v>3.3636363636363638</v>
      </c>
      <c r="H3335" s="21">
        <v>18.432432432432432</v>
      </c>
      <c r="I3335" s="21">
        <v>10.333333333333334</v>
      </c>
      <c r="J3335" s="21">
        <v>11.529899243531348</v>
      </c>
      <c r="K3335" s="21">
        <v>19.582156965733404</v>
      </c>
      <c r="L3335" s="18">
        <v>19.220803726486885</v>
      </c>
    </row>
    <row r="3336" spans="2:12" x14ac:dyDescent="0.2">
      <c r="B3336" s="7">
        <v>3333</v>
      </c>
      <c r="C3336" s="21">
        <v>2.8762345077822205</v>
      </c>
      <c r="D3336" s="21">
        <v>3.0202099226401273</v>
      </c>
      <c r="E3336" s="21">
        <v>3.3025013211486578</v>
      </c>
      <c r="F3336" s="21">
        <v>6</v>
      </c>
      <c r="G3336" s="21">
        <v>2.9090909090909092</v>
      </c>
      <c r="H3336" s="21">
        <v>21.3125</v>
      </c>
      <c r="I3336" s="21">
        <v>10.333333333333334</v>
      </c>
      <c r="J3336" s="21">
        <v>21.555961390577423</v>
      </c>
      <c r="K3336" s="21">
        <v>18.773648810664366</v>
      </c>
      <c r="L3336" s="18">
        <v>20.52837438061341</v>
      </c>
    </row>
    <row r="3337" spans="2:12" x14ac:dyDescent="0.2">
      <c r="B3337" s="7">
        <v>3334</v>
      </c>
      <c r="C3337" s="21">
        <v>2.3107967603521082</v>
      </c>
      <c r="D3337" s="21">
        <v>3.1141470271286082</v>
      </c>
      <c r="E3337" s="21">
        <v>3.1141520127521956</v>
      </c>
      <c r="F3337" s="21">
        <v>6</v>
      </c>
      <c r="G3337" s="21">
        <v>4.7272727272727275</v>
      </c>
      <c r="H3337" s="21">
        <v>13.115384615384615</v>
      </c>
      <c r="I3337" s="21">
        <v>10.333333333333334</v>
      </c>
      <c r="J3337" s="21">
        <v>26.830572495069941</v>
      </c>
      <c r="K3337" s="21">
        <v>19.909111612443809</v>
      </c>
      <c r="L3337" s="18">
        <v>19.909143486127228</v>
      </c>
    </row>
    <row r="3338" spans="2:12" x14ac:dyDescent="0.2">
      <c r="B3338" s="7">
        <v>3335</v>
      </c>
      <c r="C3338" s="21">
        <v>5.4903519666620451</v>
      </c>
      <c r="D3338" s="21">
        <v>3.2607539406287214</v>
      </c>
      <c r="E3338" s="21">
        <v>3.0643569454307116</v>
      </c>
      <c r="F3338" s="21">
        <v>6</v>
      </c>
      <c r="G3338" s="21">
        <v>3.5454545454545454</v>
      </c>
      <c r="H3338" s="21">
        <v>17.487179487179489</v>
      </c>
      <c r="I3338" s="21">
        <v>10.333333333333334</v>
      </c>
      <c r="J3338" s="21">
        <v>11.292536503391782</v>
      </c>
      <c r="K3338" s="21">
        <v>20.232629913577373</v>
      </c>
      <c r="L3338" s="18">
        <v>19.014007535952096</v>
      </c>
    </row>
    <row r="3339" spans="2:12" x14ac:dyDescent="0.2">
      <c r="B3339" s="7">
        <v>3336</v>
      </c>
      <c r="C3339" s="21">
        <v>3.1796595952505711</v>
      </c>
      <c r="D3339" s="21">
        <v>3.0026017776221101</v>
      </c>
      <c r="E3339" s="21">
        <v>3.2417220651346605</v>
      </c>
      <c r="F3339" s="21">
        <v>7</v>
      </c>
      <c r="G3339" s="21">
        <v>2.9090909090909092</v>
      </c>
      <c r="H3339" s="21">
        <v>21.3125</v>
      </c>
      <c r="I3339" s="21">
        <v>8.8571428571428577</v>
      </c>
      <c r="J3339" s="21">
        <v>19.498942620338617</v>
      </c>
      <c r="K3339" s="21">
        <v>19.125637162674071</v>
      </c>
      <c r="L3339" s="18">
        <v>20.648758840441531</v>
      </c>
    </row>
    <row r="3340" spans="2:12" x14ac:dyDescent="0.2">
      <c r="B3340" s="7">
        <v>3337</v>
      </c>
      <c r="C3340" s="21">
        <v>5.5075130498671658</v>
      </c>
      <c r="D3340" s="21">
        <v>3.2197085593951211</v>
      </c>
      <c r="E3340" s="21">
        <v>3.6304296150739805</v>
      </c>
      <c r="F3340" s="21">
        <v>2</v>
      </c>
      <c r="G3340" s="21">
        <v>4.0909090909090908</v>
      </c>
      <c r="H3340" s="21">
        <v>15.155555555555555</v>
      </c>
      <c r="I3340" s="21">
        <v>31</v>
      </c>
      <c r="J3340" s="21">
        <v>11.257349631063581</v>
      </c>
      <c r="K3340" s="21">
        <v>17.077868619892406</v>
      </c>
      <c r="L3340" s="18">
        <v>19.256401272433113</v>
      </c>
    </row>
    <row r="3341" spans="2:12" x14ac:dyDescent="0.2">
      <c r="B3341" s="7">
        <v>3338</v>
      </c>
      <c r="C3341" s="21">
        <v>5.5441944842144224</v>
      </c>
      <c r="D3341" s="21">
        <v>3.1238448491536057</v>
      </c>
      <c r="E3341" s="21">
        <v>3.4106309506981263</v>
      </c>
      <c r="F3341" s="21">
        <v>2</v>
      </c>
      <c r="G3341" s="21">
        <v>3.7272727272727271</v>
      </c>
      <c r="H3341" s="21">
        <v>16.634146341463417</v>
      </c>
      <c r="I3341" s="21">
        <v>31</v>
      </c>
      <c r="J3341" s="21">
        <v>11.182868886819906</v>
      </c>
      <c r="K3341" s="21">
        <v>18.178454630897296</v>
      </c>
      <c r="L3341" s="18">
        <v>19.847336533630557</v>
      </c>
    </row>
    <row r="3342" spans="2:12" x14ac:dyDescent="0.2">
      <c r="B3342" s="7">
        <v>3339</v>
      </c>
      <c r="C3342" s="21">
        <v>5.2164411229937588</v>
      </c>
      <c r="D3342" s="21">
        <v>3.0081752468781655</v>
      </c>
      <c r="E3342" s="21">
        <v>3.3283572619917119</v>
      </c>
      <c r="F3342" s="21">
        <v>6</v>
      </c>
      <c r="G3342" s="21">
        <v>3.2727272727272729</v>
      </c>
      <c r="H3342" s="21">
        <v>18.944444444444443</v>
      </c>
      <c r="I3342" s="21">
        <v>10.333333333333334</v>
      </c>
      <c r="J3342" s="21">
        <v>11.885497897543161</v>
      </c>
      <c r="K3342" s="21">
        <v>18.627807990449551</v>
      </c>
      <c r="L3342" s="18">
        <v>20.610501354381721</v>
      </c>
    </row>
    <row r="3343" spans="2:12" x14ac:dyDescent="0.2">
      <c r="B3343" s="7">
        <v>3340</v>
      </c>
      <c r="C3343" s="21">
        <v>5.4699009384112731</v>
      </c>
      <c r="D3343" s="21">
        <v>3.1977828941675228</v>
      </c>
      <c r="E3343" s="21">
        <v>3.4655187987364005</v>
      </c>
      <c r="F3343" s="21">
        <v>2</v>
      </c>
      <c r="G3343" s="21">
        <v>2.9090909090909092</v>
      </c>
      <c r="H3343" s="21">
        <v>21.3125</v>
      </c>
      <c r="I3343" s="21">
        <v>31</v>
      </c>
      <c r="J3343" s="21">
        <v>11.334757374602077</v>
      </c>
      <c r="K3343" s="21">
        <v>17.890539223912587</v>
      </c>
      <c r="L3343" s="18">
        <v>19.388433190096361</v>
      </c>
    </row>
    <row r="3344" spans="2:12" x14ac:dyDescent="0.2">
      <c r="B3344" s="7">
        <v>3341</v>
      </c>
      <c r="C3344" s="21">
        <v>6.2800546819828291</v>
      </c>
      <c r="D3344" s="21">
        <v>3.0298101245317128</v>
      </c>
      <c r="E3344" s="21">
        <v>3.5532000529190926</v>
      </c>
      <c r="F3344" s="21">
        <v>4</v>
      </c>
      <c r="G3344" s="21">
        <v>3.0909090909090908</v>
      </c>
      <c r="H3344" s="21">
        <v>20.058823529411764</v>
      </c>
      <c r="I3344" s="21">
        <v>15.5</v>
      </c>
      <c r="J3344" s="21">
        <v>9.8725255017086049</v>
      </c>
      <c r="K3344" s="21">
        <v>17.449059742376335</v>
      </c>
      <c r="L3344" s="18">
        <v>20.463328542603875</v>
      </c>
    </row>
    <row r="3345" spans="2:12" x14ac:dyDescent="0.2">
      <c r="B3345" s="7">
        <v>3342</v>
      </c>
      <c r="C3345" s="21">
        <v>3.8571616550077756</v>
      </c>
      <c r="D3345" s="21">
        <v>3.0033200993287341</v>
      </c>
      <c r="E3345" s="21">
        <v>3.4153869064992088</v>
      </c>
      <c r="F3345" s="21">
        <v>5</v>
      </c>
      <c r="G3345" s="21">
        <v>3.0909090909090908</v>
      </c>
      <c r="H3345" s="21">
        <v>20.058823529411764</v>
      </c>
      <c r="I3345" s="21">
        <v>12.4</v>
      </c>
      <c r="J3345" s="21">
        <v>16.073995737125777</v>
      </c>
      <c r="K3345" s="21">
        <v>18.153140975629714</v>
      </c>
      <c r="L3345" s="18">
        <v>20.643820155519716</v>
      </c>
    </row>
    <row r="3346" spans="2:12" x14ac:dyDescent="0.2">
      <c r="B3346" s="7">
        <v>3343</v>
      </c>
      <c r="C3346" s="21">
        <v>4.669212499284491</v>
      </c>
      <c r="D3346" s="21">
        <v>3.1675632819062907</v>
      </c>
      <c r="E3346" s="21">
        <v>3.1066351130750904</v>
      </c>
      <c r="F3346" s="21">
        <v>3</v>
      </c>
      <c r="G3346" s="21">
        <v>2.8181818181818183</v>
      </c>
      <c r="H3346" s="21">
        <v>22</v>
      </c>
      <c r="I3346" s="21">
        <v>20.666666666666668</v>
      </c>
      <c r="J3346" s="21">
        <v>13.278470407911584</v>
      </c>
      <c r="K3346" s="21">
        <v>19.957284245921482</v>
      </c>
      <c r="L3346" s="18">
        <v>19.573405322051656</v>
      </c>
    </row>
    <row r="3347" spans="2:12" x14ac:dyDescent="0.2">
      <c r="B3347" s="7">
        <v>3344</v>
      </c>
      <c r="C3347" s="21">
        <v>4.2485575970664966</v>
      </c>
      <c r="D3347" s="21">
        <v>3.043538084235327</v>
      </c>
      <c r="E3347" s="21">
        <v>3.3200390322833777</v>
      </c>
      <c r="F3347" s="21">
        <v>4</v>
      </c>
      <c r="G3347" s="21">
        <v>2</v>
      </c>
      <c r="H3347" s="21">
        <v>31</v>
      </c>
      <c r="I3347" s="21">
        <v>15.5</v>
      </c>
      <c r="J3347" s="21">
        <v>14.593188060533572</v>
      </c>
      <c r="K3347" s="21">
        <v>18.674479244709094</v>
      </c>
      <c r="L3347" s="18">
        <v>20.371028153431887</v>
      </c>
    </row>
    <row r="3348" spans="2:12" x14ac:dyDescent="0.2">
      <c r="B3348" s="7">
        <v>3345</v>
      </c>
      <c r="C3348" s="21">
        <v>5.3358659542744675</v>
      </c>
      <c r="D3348" s="21">
        <v>3.0424227926545497</v>
      </c>
      <c r="E3348" s="21">
        <v>3.2269943427420058</v>
      </c>
      <c r="F3348" s="21">
        <v>2</v>
      </c>
      <c r="G3348" s="21">
        <v>4</v>
      </c>
      <c r="H3348" s="21">
        <v>15.5</v>
      </c>
      <c r="I3348" s="21">
        <v>31</v>
      </c>
      <c r="J3348" s="21">
        <v>11.61948229796382</v>
      </c>
      <c r="K3348" s="21">
        <v>19.21292491244904</v>
      </c>
      <c r="L3348" s="18">
        <v>20.378495766495448</v>
      </c>
    </row>
    <row r="3349" spans="2:12" x14ac:dyDescent="0.2">
      <c r="B3349" s="7">
        <v>3346</v>
      </c>
      <c r="C3349" s="21">
        <v>5.7023231168887527</v>
      </c>
      <c r="D3349" s="21">
        <v>2.9665906760218501</v>
      </c>
      <c r="E3349" s="21">
        <v>3.2660256974378381</v>
      </c>
      <c r="F3349" s="21">
        <v>4</v>
      </c>
      <c r="G3349" s="21">
        <v>3.0909090909090908</v>
      </c>
      <c r="H3349" s="21">
        <v>20.058823529411764</v>
      </c>
      <c r="I3349" s="21">
        <v>15.5</v>
      </c>
      <c r="J3349" s="21">
        <v>10.872761632249954</v>
      </c>
      <c r="K3349" s="21">
        <v>18.983316649540857</v>
      </c>
      <c r="L3349" s="18">
        <v>20.899411739249782</v>
      </c>
    </row>
    <row r="3350" spans="2:12" x14ac:dyDescent="0.2">
      <c r="B3350" s="7">
        <v>3347</v>
      </c>
      <c r="C3350" s="21">
        <v>3.6433321786689303</v>
      </c>
      <c r="D3350" s="21">
        <v>2.9406632574281937</v>
      </c>
      <c r="E3350" s="21">
        <v>3.3926993793033957</v>
      </c>
      <c r="F3350" s="21">
        <v>7</v>
      </c>
      <c r="G3350" s="21">
        <v>3.6363636363636362</v>
      </c>
      <c r="H3350" s="21">
        <v>17.05</v>
      </c>
      <c r="I3350" s="21">
        <v>8.8571428571428577</v>
      </c>
      <c r="J3350" s="21">
        <v>17.017388741822419</v>
      </c>
      <c r="K3350" s="21">
        <v>18.274533953176281</v>
      </c>
      <c r="L3350" s="18">
        <v>21.08367894330857</v>
      </c>
    </row>
    <row r="3351" spans="2:12" x14ac:dyDescent="0.2">
      <c r="B3351" s="7">
        <v>3348</v>
      </c>
      <c r="C3351" s="21">
        <v>3.4912704882559753</v>
      </c>
      <c r="D3351" s="21">
        <v>2.9500184898651924</v>
      </c>
      <c r="E3351" s="21">
        <v>3.2836103003782848</v>
      </c>
      <c r="F3351" s="21">
        <v>6</v>
      </c>
      <c r="G3351" s="21">
        <v>3.9090909090909092</v>
      </c>
      <c r="H3351" s="21">
        <v>15.86046511627907</v>
      </c>
      <c r="I3351" s="21">
        <v>10.333333333333334</v>
      </c>
      <c r="J3351" s="21">
        <v>17.758578204856136</v>
      </c>
      <c r="K3351" s="21">
        <v>18.881655960470511</v>
      </c>
      <c r="L3351" s="18">
        <v>21.016817424365779</v>
      </c>
    </row>
    <row r="3352" spans="2:12" x14ac:dyDescent="0.2">
      <c r="B3352" s="7">
        <v>3349</v>
      </c>
      <c r="C3352" s="21">
        <v>3.2501276854055345</v>
      </c>
      <c r="D3352" s="21">
        <v>3.3229363343987877</v>
      </c>
      <c r="E3352" s="21">
        <v>3.161957596798576</v>
      </c>
      <c r="F3352" s="21">
        <v>6</v>
      </c>
      <c r="G3352" s="21">
        <v>3.3636363636363638</v>
      </c>
      <c r="H3352" s="21">
        <v>18.432432432432432</v>
      </c>
      <c r="I3352" s="21">
        <v>10.333333333333334</v>
      </c>
      <c r="J3352" s="21">
        <v>19.076173615703333</v>
      </c>
      <c r="K3352" s="21">
        <v>19.608106086803271</v>
      </c>
      <c r="L3352" s="18">
        <v>18.658196775598935</v>
      </c>
    </row>
    <row r="3353" spans="2:12" x14ac:dyDescent="0.2">
      <c r="B3353" s="7">
        <v>3350</v>
      </c>
      <c r="C3353" s="21">
        <v>5.8048821937460264</v>
      </c>
      <c r="D3353" s="21">
        <v>3.0600218750750545</v>
      </c>
      <c r="E3353" s="21">
        <v>3.1897570764240606</v>
      </c>
      <c r="F3353" s="21">
        <v>3</v>
      </c>
      <c r="G3353" s="21">
        <v>3.2727272727272729</v>
      </c>
      <c r="H3353" s="21">
        <v>18.944444444444443</v>
      </c>
      <c r="I3353" s="21">
        <v>20.666666666666668</v>
      </c>
      <c r="J3353" s="21">
        <v>10.680664642393017</v>
      </c>
      <c r="K3353" s="21">
        <v>19.437216852107845</v>
      </c>
      <c r="L3353" s="18">
        <v>20.261293066239698</v>
      </c>
    </row>
    <row r="3354" spans="2:12" x14ac:dyDescent="0.2">
      <c r="B3354" s="7">
        <v>3351</v>
      </c>
      <c r="C3354" s="21">
        <v>3.7835164108855577</v>
      </c>
      <c r="D3354" s="21">
        <v>3.0187813228472744</v>
      </c>
      <c r="E3354" s="21">
        <v>3.0811177994573002</v>
      </c>
      <c r="F3354" s="21">
        <v>4</v>
      </c>
      <c r="G3354" s="21">
        <v>3.0909090909090908</v>
      </c>
      <c r="H3354" s="21">
        <v>20.058823529411764</v>
      </c>
      <c r="I3354" s="21">
        <v>15.5</v>
      </c>
      <c r="J3354" s="21">
        <v>16.386872228601877</v>
      </c>
      <c r="K3354" s="21">
        <v>20.122567209510947</v>
      </c>
      <c r="L3354" s="18">
        <v>20.538089172196951</v>
      </c>
    </row>
    <row r="3355" spans="2:12" x14ac:dyDescent="0.2">
      <c r="B3355" s="7">
        <v>3352</v>
      </c>
      <c r="C3355" s="21">
        <v>3.3988774757644689</v>
      </c>
      <c r="D3355" s="21">
        <v>3.116984119939469</v>
      </c>
      <c r="E3355" s="21">
        <v>3.6430814436013517</v>
      </c>
      <c r="F3355" s="21">
        <v>2</v>
      </c>
      <c r="G3355" s="21">
        <v>4.4545454545454541</v>
      </c>
      <c r="H3355" s="21">
        <v>13.918367346938776</v>
      </c>
      <c r="I3355" s="21">
        <v>31</v>
      </c>
      <c r="J3355" s="21">
        <v>18.241316564685839</v>
      </c>
      <c r="K3355" s="21">
        <v>17.018559963542891</v>
      </c>
      <c r="L3355" s="18">
        <v>19.891022095166793</v>
      </c>
    </row>
    <row r="3356" spans="2:12" x14ac:dyDescent="0.2">
      <c r="B3356" s="7">
        <v>3353</v>
      </c>
      <c r="C3356" s="21">
        <v>4.0104389946668579</v>
      </c>
      <c r="D3356" s="21">
        <v>3.116947935902354</v>
      </c>
      <c r="E3356" s="21">
        <v>3.3344690927868186</v>
      </c>
      <c r="F3356" s="21">
        <v>4</v>
      </c>
      <c r="G3356" s="21">
        <v>3.2727272727272729</v>
      </c>
      <c r="H3356" s="21">
        <v>18.944444444444443</v>
      </c>
      <c r="I3356" s="21">
        <v>15.5</v>
      </c>
      <c r="J3356" s="21">
        <v>15.459654188094753</v>
      </c>
      <c r="K3356" s="21">
        <v>18.593664620889566</v>
      </c>
      <c r="L3356" s="18">
        <v>19.89125300614014</v>
      </c>
    </row>
    <row r="3357" spans="2:12" x14ac:dyDescent="0.2">
      <c r="B3357" s="7">
        <v>3354</v>
      </c>
      <c r="C3357" s="21">
        <v>5.0281193203375096</v>
      </c>
      <c r="D3357" s="21">
        <v>2.9279162120416569</v>
      </c>
      <c r="E3357" s="21">
        <v>3.222704490879265</v>
      </c>
      <c r="F3357" s="21">
        <v>2</v>
      </c>
      <c r="G3357" s="21">
        <v>3.6363636363636362</v>
      </c>
      <c r="H3357" s="21">
        <v>17.05</v>
      </c>
      <c r="I3357" s="21">
        <v>31</v>
      </c>
      <c r="J3357" s="21">
        <v>12.330654077604166</v>
      </c>
      <c r="K3357" s="21">
        <v>19.238499892084199</v>
      </c>
      <c r="L3357" s="18">
        <v>21.175469347453408</v>
      </c>
    </row>
    <row r="3358" spans="2:12" x14ac:dyDescent="0.2">
      <c r="B3358" s="7">
        <v>3355</v>
      </c>
      <c r="C3358" s="21">
        <v>5.1444535850550288</v>
      </c>
      <c r="D3358" s="21">
        <v>3.2763390431219688</v>
      </c>
      <c r="E3358" s="21">
        <v>3.1941919135409704</v>
      </c>
      <c r="F3358" s="21">
        <v>2</v>
      </c>
      <c r="G3358" s="21">
        <v>3.8181818181818183</v>
      </c>
      <c r="H3358" s="21">
        <v>16.238095238095237</v>
      </c>
      <c r="I3358" s="21">
        <v>31</v>
      </c>
      <c r="J3358" s="21">
        <v>12.051814439557589</v>
      </c>
      <c r="K3358" s="21">
        <v>19.410230092051343</v>
      </c>
      <c r="L3358" s="18">
        <v>18.923560469163544</v>
      </c>
    </row>
    <row r="3359" spans="2:12" x14ac:dyDescent="0.2">
      <c r="B3359" s="7">
        <v>3356</v>
      </c>
      <c r="C3359" s="21">
        <v>4.28390391184963</v>
      </c>
      <c r="D3359" s="21">
        <v>3.2290380032566408</v>
      </c>
      <c r="E3359" s="21">
        <v>3.1965862815734831</v>
      </c>
      <c r="F3359" s="21">
        <v>5</v>
      </c>
      <c r="G3359" s="21">
        <v>3.8181818181818183</v>
      </c>
      <c r="H3359" s="21">
        <v>16.238095238095237</v>
      </c>
      <c r="I3359" s="21">
        <v>12.4</v>
      </c>
      <c r="J3359" s="21">
        <v>14.472780266733553</v>
      </c>
      <c r="K3359" s="21">
        <v>19.395691071251552</v>
      </c>
      <c r="L3359" s="18">
        <v>19.200765038215717</v>
      </c>
    </row>
    <row r="3360" spans="2:12" x14ac:dyDescent="0.2">
      <c r="B3360" s="7">
        <v>3357</v>
      </c>
      <c r="C3360" s="21">
        <v>5.0630157156274738</v>
      </c>
      <c r="D3360" s="21">
        <v>3.0268022567377701</v>
      </c>
      <c r="E3360" s="21">
        <v>3.1765349835680525</v>
      </c>
      <c r="F3360" s="21">
        <v>2</v>
      </c>
      <c r="G3360" s="21">
        <v>3.8181818181818183</v>
      </c>
      <c r="H3360" s="21">
        <v>16.238095238095237</v>
      </c>
      <c r="I3360" s="21">
        <v>31</v>
      </c>
      <c r="J3360" s="21">
        <v>12.245666117257185</v>
      </c>
      <c r="K3360" s="21">
        <v>19.518122835328676</v>
      </c>
      <c r="L3360" s="18">
        <v>20.483663860757929</v>
      </c>
    </row>
    <row r="3361" spans="2:12" x14ac:dyDescent="0.2">
      <c r="B3361" s="7">
        <v>3358</v>
      </c>
      <c r="C3361" s="21">
        <v>4.7263472490990441</v>
      </c>
      <c r="D3361" s="21">
        <v>3.099113424156767</v>
      </c>
      <c r="E3361" s="21">
        <v>3.0483895347418279</v>
      </c>
      <c r="F3361" s="21">
        <v>4</v>
      </c>
      <c r="G3361" s="21">
        <v>3.0909090909090908</v>
      </c>
      <c r="H3361" s="21">
        <v>20.058823529411764</v>
      </c>
      <c r="I3361" s="21">
        <v>15.5</v>
      </c>
      <c r="J3361" s="21">
        <v>13.11795277247534</v>
      </c>
      <c r="K3361" s="21">
        <v>20.338608072688736</v>
      </c>
      <c r="L3361" s="18">
        <v>20.005721480448713</v>
      </c>
    </row>
    <row r="3362" spans="2:12" x14ac:dyDescent="0.2">
      <c r="B3362" s="7">
        <v>3359</v>
      </c>
      <c r="C3362" s="21">
        <v>6.5570057903152641</v>
      </c>
      <c r="D3362" s="21">
        <v>3.0625954161655997</v>
      </c>
      <c r="E3362" s="21">
        <v>3.2236524992150062</v>
      </c>
      <c r="F3362" s="21">
        <v>5</v>
      </c>
      <c r="G3362" s="21">
        <v>3.3636363636363638</v>
      </c>
      <c r="H3362" s="21">
        <v>18.432432432432432</v>
      </c>
      <c r="I3362" s="21">
        <v>12.4</v>
      </c>
      <c r="J3362" s="21">
        <v>9.4555353438263481</v>
      </c>
      <c r="K3362" s="21">
        <v>19.232842254274512</v>
      </c>
      <c r="L3362" s="18">
        <v>20.244267222741627</v>
      </c>
    </row>
    <row r="3363" spans="2:12" x14ac:dyDescent="0.2">
      <c r="B3363" s="7">
        <v>3360</v>
      </c>
      <c r="C3363" s="21">
        <v>3.0603631059441905</v>
      </c>
      <c r="D3363" s="21">
        <v>3.1432741842923497</v>
      </c>
      <c r="E3363" s="21">
        <v>3.7171023510364551</v>
      </c>
      <c r="F3363" s="21">
        <v>4</v>
      </c>
      <c r="G3363" s="21">
        <v>2.7272727272727271</v>
      </c>
      <c r="H3363" s="21">
        <v>22.733333333333334</v>
      </c>
      <c r="I3363" s="21">
        <v>15.5</v>
      </c>
      <c r="J3363" s="21">
        <v>20.259033929528311</v>
      </c>
      <c r="K3363" s="21">
        <v>16.679659085177541</v>
      </c>
      <c r="L3363" s="18">
        <v>19.724655364087546</v>
      </c>
    </row>
    <row r="3364" spans="2:12" x14ac:dyDescent="0.2">
      <c r="B3364" s="7">
        <v>3361</v>
      </c>
      <c r="C3364" s="21">
        <v>3.7246892544073074</v>
      </c>
      <c r="D3364" s="21">
        <v>3.1657041688529963</v>
      </c>
      <c r="E3364" s="21">
        <v>3.5730435961813667</v>
      </c>
      <c r="F3364" s="21">
        <v>4</v>
      </c>
      <c r="G3364" s="21">
        <v>3.2727272727272729</v>
      </c>
      <c r="H3364" s="21">
        <v>18.944444444444443</v>
      </c>
      <c r="I3364" s="21">
        <v>15.5</v>
      </c>
      <c r="J3364" s="21">
        <v>16.645683912191426</v>
      </c>
      <c r="K3364" s="21">
        <v>17.352153236042657</v>
      </c>
      <c r="L3364" s="18">
        <v>19.584900133755692</v>
      </c>
    </row>
    <row r="3365" spans="2:12" x14ac:dyDescent="0.2">
      <c r="B3365" s="7">
        <v>3362</v>
      </c>
      <c r="C3365" s="21">
        <v>3.580591880631391</v>
      </c>
      <c r="D3365" s="21">
        <v>2.9683875648783715</v>
      </c>
      <c r="E3365" s="21">
        <v>3.1692737659285979</v>
      </c>
      <c r="F3365" s="21">
        <v>6</v>
      </c>
      <c r="G3365" s="21">
        <v>3</v>
      </c>
      <c r="H3365" s="21">
        <v>20.666666666666668</v>
      </c>
      <c r="I3365" s="21">
        <v>10.333333333333334</v>
      </c>
      <c r="J3365" s="21">
        <v>17.315572974227685</v>
      </c>
      <c r="K3365" s="21">
        <v>19.562841388627714</v>
      </c>
      <c r="L3365" s="18">
        <v>20.886760453243046</v>
      </c>
    </row>
    <row r="3366" spans="2:12" x14ac:dyDescent="0.2">
      <c r="B3366" s="7">
        <v>3363</v>
      </c>
      <c r="C3366" s="21">
        <v>2.4818088112362338</v>
      </c>
      <c r="D3366" s="21">
        <v>2.8667793147578782</v>
      </c>
      <c r="E3366" s="21">
        <v>3.4889606317120236</v>
      </c>
      <c r="F3366" s="21">
        <v>7</v>
      </c>
      <c r="G3366" s="21">
        <v>3</v>
      </c>
      <c r="H3366" s="21">
        <v>20.666666666666668</v>
      </c>
      <c r="I3366" s="21">
        <v>8.8571428571428577</v>
      </c>
      <c r="J3366" s="21">
        <v>24.981779305198245</v>
      </c>
      <c r="K3366" s="21">
        <v>17.77033522146014</v>
      </c>
      <c r="L3366" s="18">
        <v>21.627057123242981</v>
      </c>
    </row>
    <row r="3367" spans="2:12" x14ac:dyDescent="0.2">
      <c r="B3367" s="7">
        <v>3364</v>
      </c>
      <c r="C3367" s="21">
        <v>4.4050870438043468</v>
      </c>
      <c r="D3367" s="21">
        <v>3.2013060728189382</v>
      </c>
      <c r="E3367" s="21">
        <v>3.3507496142080182</v>
      </c>
      <c r="F3367" s="21">
        <v>7</v>
      </c>
      <c r="G3367" s="21">
        <v>2.8181818181818183</v>
      </c>
      <c r="H3367" s="21">
        <v>22</v>
      </c>
      <c r="I3367" s="21">
        <v>8.8571428571428577</v>
      </c>
      <c r="J3367" s="21">
        <v>14.074636751435268</v>
      </c>
      <c r="K3367" s="21">
        <v>18.50332228260341</v>
      </c>
      <c r="L3367" s="18">
        <v>19.367095363488737</v>
      </c>
    </row>
    <row r="3368" spans="2:12" x14ac:dyDescent="0.2">
      <c r="B3368" s="7">
        <v>3365</v>
      </c>
      <c r="C3368" s="21">
        <v>2.4649753657038476</v>
      </c>
      <c r="D3368" s="21">
        <v>2.9331261854218047</v>
      </c>
      <c r="E3368" s="21">
        <v>3.2733177255112462</v>
      </c>
      <c r="F3368" s="21">
        <v>2</v>
      </c>
      <c r="G3368" s="21">
        <v>2.6363636363636362</v>
      </c>
      <c r="H3368" s="21">
        <v>23.517241379310345</v>
      </c>
      <c r="I3368" s="21">
        <v>31</v>
      </c>
      <c r="J3368" s="21">
        <v>25.15238118101702</v>
      </c>
      <c r="K3368" s="21">
        <v>18.941027177652444</v>
      </c>
      <c r="L3368" s="18">
        <v>21.137856362318061</v>
      </c>
    </row>
    <row r="3369" spans="2:12" x14ac:dyDescent="0.2">
      <c r="B3369" s="7">
        <v>3366</v>
      </c>
      <c r="C3369" s="21">
        <v>2.9042798306318534</v>
      </c>
      <c r="D3369" s="21">
        <v>3.2717637201719456</v>
      </c>
      <c r="E3369" s="21">
        <v>3.1784454052471607</v>
      </c>
      <c r="F3369" s="21">
        <v>7</v>
      </c>
      <c r="G3369" s="21">
        <v>2.1818181818181817</v>
      </c>
      <c r="H3369" s="21">
        <v>28.416666666666668</v>
      </c>
      <c r="I3369" s="21">
        <v>8.8571428571428577</v>
      </c>
      <c r="J3369" s="21">
        <v>21.347805175684918</v>
      </c>
      <c r="K3369" s="21">
        <v>19.50639136278598</v>
      </c>
      <c r="L3369" s="18">
        <v>18.950023688367576</v>
      </c>
    </row>
    <row r="3370" spans="2:12" x14ac:dyDescent="0.2">
      <c r="B3370" s="7">
        <v>3367</v>
      </c>
      <c r="C3370" s="21">
        <v>6.1002159580470554</v>
      </c>
      <c r="D3370" s="21">
        <v>3.0836539624899437</v>
      </c>
      <c r="E3370" s="21">
        <v>3.5543503589190779</v>
      </c>
      <c r="F3370" s="21">
        <v>6</v>
      </c>
      <c r="G3370" s="21">
        <v>2.7272727272727271</v>
      </c>
      <c r="H3370" s="21">
        <v>22.733333333333334</v>
      </c>
      <c r="I3370" s="21">
        <v>10.333333333333334</v>
      </c>
      <c r="J3370" s="21">
        <v>10.163574605619191</v>
      </c>
      <c r="K3370" s="21">
        <v>17.443412646257801</v>
      </c>
      <c r="L3370" s="18">
        <v>20.106017326904329</v>
      </c>
    </row>
    <row r="3371" spans="2:12" x14ac:dyDescent="0.2">
      <c r="B3371" s="7">
        <v>3368</v>
      </c>
      <c r="C3371" s="21">
        <v>2.6771371079938326</v>
      </c>
      <c r="D3371" s="21">
        <v>3.0597762217073776</v>
      </c>
      <c r="E3371" s="21">
        <v>3.2888188763408137</v>
      </c>
      <c r="F3371" s="21">
        <v>7</v>
      </c>
      <c r="G3371" s="21">
        <v>3.5454545454545454</v>
      </c>
      <c r="H3371" s="21">
        <v>17.487179487179489</v>
      </c>
      <c r="I3371" s="21">
        <v>8.8571428571428577</v>
      </c>
      <c r="J3371" s="21">
        <v>23.15906787697585</v>
      </c>
      <c r="K3371" s="21">
        <v>18.851752659903873</v>
      </c>
      <c r="L3371" s="18">
        <v>20.262919739079333</v>
      </c>
    </row>
    <row r="3372" spans="2:12" x14ac:dyDescent="0.2">
      <c r="B3372" s="7">
        <v>3369</v>
      </c>
      <c r="C3372" s="21">
        <v>4.1972773118457773</v>
      </c>
      <c r="D3372" s="21">
        <v>3.1113643766909278</v>
      </c>
      <c r="E3372" s="21">
        <v>3.7018774697504728</v>
      </c>
      <c r="F3372" s="21">
        <v>2</v>
      </c>
      <c r="G3372" s="21">
        <v>3.4545454545454546</v>
      </c>
      <c r="H3372" s="21">
        <v>17.94736842105263</v>
      </c>
      <c r="I3372" s="21">
        <v>31</v>
      </c>
      <c r="J3372" s="21">
        <v>14.771480508333422</v>
      </c>
      <c r="K3372" s="21">
        <v>16.748258284242766</v>
      </c>
      <c r="L3372" s="18">
        <v>19.926949239529353</v>
      </c>
    </row>
    <row r="3373" spans="2:12" x14ac:dyDescent="0.2">
      <c r="B3373" s="7">
        <v>3370</v>
      </c>
      <c r="C3373" s="21">
        <v>6.0529436229135545</v>
      </c>
      <c r="D3373" s="21">
        <v>3.2291159700968191</v>
      </c>
      <c r="E3373" s="21">
        <v>3.1581798576189319</v>
      </c>
      <c r="F3373" s="21">
        <v>7</v>
      </c>
      <c r="G3373" s="21">
        <v>2.6363636363636362</v>
      </c>
      <c r="H3373" s="21">
        <v>23.517241379310345</v>
      </c>
      <c r="I3373" s="21">
        <v>8.8571428571428577</v>
      </c>
      <c r="J3373" s="21">
        <v>10.242950184650258</v>
      </c>
      <c r="K3373" s="21">
        <v>19.631560834139471</v>
      </c>
      <c r="L3373" s="18">
        <v>19.200301436724505</v>
      </c>
    </row>
    <row r="3374" spans="2:12" x14ac:dyDescent="0.2">
      <c r="B3374" s="7">
        <v>3371</v>
      </c>
      <c r="C3374" s="21">
        <v>2.8770802436049587</v>
      </c>
      <c r="D3374" s="21">
        <v>2.978188285925667</v>
      </c>
      <c r="E3374" s="21">
        <v>3.1323160960945962</v>
      </c>
      <c r="F3374" s="21">
        <v>7</v>
      </c>
      <c r="G3374" s="21">
        <v>3.7272727272727271</v>
      </c>
      <c r="H3374" s="21">
        <v>16.634146341463417</v>
      </c>
      <c r="I3374" s="21">
        <v>8.8571428571428577</v>
      </c>
      <c r="J3374" s="21">
        <v>21.549624880227356</v>
      </c>
      <c r="K3374" s="21">
        <v>19.79366005790483</v>
      </c>
      <c r="L3374" s="18">
        <v>20.818025607380108</v>
      </c>
    </row>
    <row r="3375" spans="2:12" x14ac:dyDescent="0.2">
      <c r="B3375" s="7">
        <v>3372</v>
      </c>
      <c r="C3375" s="21">
        <v>4.1438797234649929</v>
      </c>
      <c r="D3375" s="21">
        <v>3.2301011740765087</v>
      </c>
      <c r="E3375" s="21">
        <v>3.4498327056565317</v>
      </c>
      <c r="F3375" s="21">
        <v>3</v>
      </c>
      <c r="G3375" s="21">
        <v>3</v>
      </c>
      <c r="H3375" s="21">
        <v>20.666666666666668</v>
      </c>
      <c r="I3375" s="21">
        <v>20.666666666666668</v>
      </c>
      <c r="J3375" s="21">
        <v>14.961824217271776</v>
      </c>
      <c r="K3375" s="21">
        <v>17.971885969525843</v>
      </c>
      <c r="L3375" s="18">
        <v>19.194445207347385</v>
      </c>
    </row>
    <row r="3376" spans="2:12" x14ac:dyDescent="0.2">
      <c r="B3376" s="7">
        <v>3373</v>
      </c>
      <c r="C3376" s="21">
        <v>3.4516118962325475</v>
      </c>
      <c r="D3376" s="21">
        <v>3.0617267175168523</v>
      </c>
      <c r="E3376" s="21">
        <v>3.7135951180157876</v>
      </c>
      <c r="F3376" s="21">
        <v>3</v>
      </c>
      <c r="G3376" s="21">
        <v>2.8181818181818183</v>
      </c>
      <c r="H3376" s="21">
        <v>22</v>
      </c>
      <c r="I3376" s="21">
        <v>20.666666666666668</v>
      </c>
      <c r="J3376" s="21">
        <v>17.962622062947844</v>
      </c>
      <c r="K3376" s="21">
        <v>16.695411866312245</v>
      </c>
      <c r="L3376" s="18">
        <v>20.250011095139076</v>
      </c>
    </row>
    <row r="3377" spans="2:12" x14ac:dyDescent="0.2">
      <c r="B3377" s="7">
        <v>3374</v>
      </c>
      <c r="C3377" s="21">
        <v>3.4354347997516559</v>
      </c>
      <c r="D3377" s="21">
        <v>3.0950107995133549</v>
      </c>
      <c r="E3377" s="21">
        <v>3.1527391306473231</v>
      </c>
      <c r="F3377" s="21">
        <v>3</v>
      </c>
      <c r="G3377" s="21">
        <v>3.2727272727272729</v>
      </c>
      <c r="H3377" s="21">
        <v>18.944444444444443</v>
      </c>
      <c r="I3377" s="21">
        <v>20.666666666666668</v>
      </c>
      <c r="J3377" s="21">
        <v>18.047206136609525</v>
      </c>
      <c r="K3377" s="21">
        <v>19.665439299213478</v>
      </c>
      <c r="L3377" s="18">
        <v>20.032240278369496</v>
      </c>
    </row>
    <row r="3378" spans="2:12" x14ac:dyDescent="0.2">
      <c r="B3378" s="7">
        <v>3375</v>
      </c>
      <c r="C3378" s="21">
        <v>4.3675519040045794</v>
      </c>
      <c r="D3378" s="21">
        <v>3.0007517782100201</v>
      </c>
      <c r="E3378" s="21">
        <v>3.1798303798109684</v>
      </c>
      <c r="F3378" s="21">
        <v>3</v>
      </c>
      <c r="G3378" s="21">
        <v>3.2727272727272729</v>
      </c>
      <c r="H3378" s="21">
        <v>18.944444444444443</v>
      </c>
      <c r="I3378" s="21">
        <v>20.666666666666668</v>
      </c>
      <c r="J3378" s="21">
        <v>14.195595464624613</v>
      </c>
      <c r="K3378" s="21">
        <v>19.49789535745165</v>
      </c>
      <c r="L3378" s="18">
        <v>20.661489047582485</v>
      </c>
    </row>
    <row r="3379" spans="2:12" x14ac:dyDescent="0.2">
      <c r="B3379" s="7">
        <v>3376</v>
      </c>
      <c r="C3379" s="21">
        <v>2.8408333456591643</v>
      </c>
      <c r="D3379" s="21">
        <v>2.9802472179049522</v>
      </c>
      <c r="E3379" s="21">
        <v>3.0488767219625283</v>
      </c>
      <c r="F3379" s="21">
        <v>6</v>
      </c>
      <c r="G3379" s="21">
        <v>2.6363636363636362</v>
      </c>
      <c r="H3379" s="21">
        <v>23.517241379310345</v>
      </c>
      <c r="I3379" s="21">
        <v>10.333333333333334</v>
      </c>
      <c r="J3379" s="21">
        <v>21.82458189416036</v>
      </c>
      <c r="K3379" s="21">
        <v>20.335358118412636</v>
      </c>
      <c r="L3379" s="18">
        <v>20.803643277481065</v>
      </c>
    </row>
    <row r="3380" spans="2:12" x14ac:dyDescent="0.2">
      <c r="B3380" s="7">
        <v>3377</v>
      </c>
      <c r="C3380" s="21">
        <v>5.2156086325960223</v>
      </c>
      <c r="D3380" s="21">
        <v>2.9141134736490746</v>
      </c>
      <c r="E3380" s="21">
        <v>3.6129211715758247</v>
      </c>
      <c r="F3380" s="21">
        <v>2</v>
      </c>
      <c r="G3380" s="21">
        <v>2.5454545454545454</v>
      </c>
      <c r="H3380" s="21">
        <v>24.357142857142858</v>
      </c>
      <c r="I3380" s="21">
        <v>31</v>
      </c>
      <c r="J3380" s="21">
        <v>11.887395003627804</v>
      </c>
      <c r="K3380" s="21">
        <v>17.160629046594408</v>
      </c>
      <c r="L3380" s="18">
        <v>21.275767248130919</v>
      </c>
    </row>
    <row r="3381" spans="2:12" x14ac:dyDescent="0.2">
      <c r="B3381" s="7">
        <v>3378</v>
      </c>
      <c r="C3381" s="21">
        <v>3.5528857144134314</v>
      </c>
      <c r="D3381" s="21">
        <v>2.9466133541051329</v>
      </c>
      <c r="E3381" s="21">
        <v>3.2574240353884281</v>
      </c>
      <c r="F3381" s="21">
        <v>3</v>
      </c>
      <c r="G3381" s="21">
        <v>2.2727272727272729</v>
      </c>
      <c r="H3381" s="21">
        <v>27.279999999999998</v>
      </c>
      <c r="I3381" s="21">
        <v>20.666666666666668</v>
      </c>
      <c r="J3381" s="21">
        <v>17.450603532918869</v>
      </c>
      <c r="K3381" s="21">
        <v>19.033444625703105</v>
      </c>
      <c r="L3381" s="18">
        <v>21.041104668050007</v>
      </c>
    </row>
    <row r="3382" spans="2:12" x14ac:dyDescent="0.2">
      <c r="B3382" s="7">
        <v>3379</v>
      </c>
      <c r="C3382" s="21">
        <v>3.6145637883907398</v>
      </c>
      <c r="D3382" s="21">
        <v>2.9524657574917526</v>
      </c>
      <c r="E3382" s="21">
        <v>3.2006050429555559</v>
      </c>
      <c r="F3382" s="21">
        <v>2</v>
      </c>
      <c r="G3382" s="21">
        <v>3.7272727272727271</v>
      </c>
      <c r="H3382" s="21">
        <v>16.634146341463417</v>
      </c>
      <c r="I3382" s="21">
        <v>31</v>
      </c>
      <c r="J3382" s="21">
        <v>17.152830501741779</v>
      </c>
      <c r="K3382" s="21">
        <v>19.371337346499626</v>
      </c>
      <c r="L3382" s="18">
        <v>20.999396806780133</v>
      </c>
    </row>
    <row r="3383" spans="2:12" x14ac:dyDescent="0.2">
      <c r="B3383" s="7">
        <v>3380</v>
      </c>
      <c r="C3383" s="21">
        <v>4.7237733662862951</v>
      </c>
      <c r="D3383" s="21">
        <v>3.0890959802896423</v>
      </c>
      <c r="E3383" s="21">
        <v>3.2641449352446852</v>
      </c>
      <c r="F3383" s="21">
        <v>6</v>
      </c>
      <c r="G3383" s="21">
        <v>3</v>
      </c>
      <c r="H3383" s="21">
        <v>20.666666666666668</v>
      </c>
      <c r="I3383" s="21">
        <v>10.333333333333334</v>
      </c>
      <c r="J3383" s="21">
        <v>13.12510046364539</v>
      </c>
      <c r="K3383" s="21">
        <v>18.994254614908019</v>
      </c>
      <c r="L3383" s="18">
        <v>20.070596833377351</v>
      </c>
    </row>
    <row r="3384" spans="2:12" x14ac:dyDescent="0.2">
      <c r="B3384" s="7">
        <v>3381</v>
      </c>
      <c r="C3384" s="21">
        <v>4.3867811555983929</v>
      </c>
      <c r="D3384" s="21">
        <v>3.1111956206880604</v>
      </c>
      <c r="E3384" s="21">
        <v>3.4332008834141874</v>
      </c>
      <c r="F3384" s="21">
        <v>7</v>
      </c>
      <c r="G3384" s="21">
        <v>2.6363636363636362</v>
      </c>
      <c r="H3384" s="21">
        <v>23.517241379310345</v>
      </c>
      <c r="I3384" s="21">
        <v>8.8571428571428577</v>
      </c>
      <c r="J3384" s="21">
        <v>14.133369730759384</v>
      </c>
      <c r="K3384" s="21">
        <v>18.058949098936314</v>
      </c>
      <c r="L3384" s="18">
        <v>19.928030107694838</v>
      </c>
    </row>
    <row r="3385" spans="2:12" x14ac:dyDescent="0.2">
      <c r="B3385" s="7">
        <v>3382</v>
      </c>
      <c r="C3385" s="21">
        <v>4.4808493904408238</v>
      </c>
      <c r="D3385" s="21">
        <v>3.1887388721356249</v>
      </c>
      <c r="E3385" s="21">
        <v>3.1233085135022729</v>
      </c>
      <c r="F3385" s="21">
        <v>7</v>
      </c>
      <c r="G3385" s="21">
        <v>3</v>
      </c>
      <c r="H3385" s="21">
        <v>20.666666666666668</v>
      </c>
      <c r="I3385" s="21">
        <v>8.8571428571428577</v>
      </c>
      <c r="J3385" s="21">
        <v>13.836662337338785</v>
      </c>
      <c r="K3385" s="21">
        <v>19.850744725335275</v>
      </c>
      <c r="L3385" s="18">
        <v>19.443423399068152</v>
      </c>
    </row>
    <row r="3386" spans="2:12" x14ac:dyDescent="0.2">
      <c r="B3386" s="7">
        <v>3383</v>
      </c>
      <c r="C3386" s="21">
        <v>3.9871143473918869</v>
      </c>
      <c r="D3386" s="21">
        <v>3.0820870370985753</v>
      </c>
      <c r="E3386" s="21">
        <v>3.3078996204611326</v>
      </c>
      <c r="F3386" s="21">
        <v>3</v>
      </c>
      <c r="G3386" s="21">
        <v>3.5454545454545454</v>
      </c>
      <c r="H3386" s="21">
        <v>17.487179487179489</v>
      </c>
      <c r="I3386" s="21">
        <v>20.666666666666668</v>
      </c>
      <c r="J3386" s="21">
        <v>15.550093274991324</v>
      </c>
      <c r="K3386" s="21">
        <v>18.743011310408804</v>
      </c>
      <c r="L3386" s="18">
        <v>20.116239176154398</v>
      </c>
    </row>
    <row r="3387" spans="2:12" x14ac:dyDescent="0.2">
      <c r="B3387" s="7">
        <v>3384</v>
      </c>
      <c r="C3387" s="21">
        <v>5.2481220864703069</v>
      </c>
      <c r="D3387" s="21">
        <v>2.9082772438950144</v>
      </c>
      <c r="E3387" s="21">
        <v>3.4340314104513427</v>
      </c>
      <c r="F3387" s="21">
        <v>3</v>
      </c>
      <c r="G3387" s="21">
        <v>3.8181818181818183</v>
      </c>
      <c r="H3387" s="21">
        <v>16.238095238095237</v>
      </c>
      <c r="I3387" s="21">
        <v>20.666666666666668</v>
      </c>
      <c r="J3387" s="21">
        <v>11.813749561931191</v>
      </c>
      <c r="K3387" s="21">
        <v>18.054581507701233</v>
      </c>
      <c r="L3387" s="18">
        <v>21.318462718830851</v>
      </c>
    </row>
    <row r="3388" spans="2:12" x14ac:dyDescent="0.2">
      <c r="B3388" s="7">
        <v>3385</v>
      </c>
      <c r="C3388" s="21">
        <v>5.5109557048509616</v>
      </c>
      <c r="D3388" s="21">
        <v>3.2055318789968332</v>
      </c>
      <c r="E3388" s="21">
        <v>3.4237723747973456</v>
      </c>
      <c r="F3388" s="21">
        <v>4</v>
      </c>
      <c r="G3388" s="21">
        <v>3.4545454545454546</v>
      </c>
      <c r="H3388" s="21">
        <v>17.94736842105263</v>
      </c>
      <c r="I3388" s="21">
        <v>15.5</v>
      </c>
      <c r="J3388" s="21">
        <v>11.250317244507182</v>
      </c>
      <c r="K3388" s="21">
        <v>18.108680488337022</v>
      </c>
      <c r="L3388" s="18">
        <v>19.341564002602532</v>
      </c>
    </row>
    <row r="3389" spans="2:12" x14ac:dyDescent="0.2">
      <c r="B3389" s="7">
        <v>3386</v>
      </c>
      <c r="C3389" s="21">
        <v>6.0873418494112572</v>
      </c>
      <c r="D3389" s="21">
        <v>3.1743223455970089</v>
      </c>
      <c r="E3389" s="21">
        <v>3.2323048910116245</v>
      </c>
      <c r="F3389" s="21">
        <v>5</v>
      </c>
      <c r="G3389" s="21">
        <v>3.1818181818181817</v>
      </c>
      <c r="H3389" s="21">
        <v>19.485714285714288</v>
      </c>
      <c r="I3389" s="21">
        <v>12.4</v>
      </c>
      <c r="J3389" s="21">
        <v>10.18506953178527</v>
      </c>
      <c r="K3389" s="21">
        <v>19.181358841614617</v>
      </c>
      <c r="L3389" s="18">
        <v>19.53172779884753</v>
      </c>
    </row>
    <row r="3390" spans="2:12" x14ac:dyDescent="0.2">
      <c r="B3390" s="7">
        <v>3387</v>
      </c>
      <c r="C3390" s="21">
        <v>4.3673818201984282</v>
      </c>
      <c r="D3390" s="21">
        <v>3.1360185894965573</v>
      </c>
      <c r="E3390" s="21">
        <v>3.3096157453384141</v>
      </c>
      <c r="F3390" s="21">
        <v>5</v>
      </c>
      <c r="G3390" s="21">
        <v>2.8181818181818183</v>
      </c>
      <c r="H3390" s="21">
        <v>22</v>
      </c>
      <c r="I3390" s="21">
        <v>12.4</v>
      </c>
      <c r="J3390" s="21">
        <v>14.196148299482338</v>
      </c>
      <c r="K3390" s="21">
        <v>18.733292554377908</v>
      </c>
      <c r="L3390" s="18">
        <v>19.770290969465588</v>
      </c>
    </row>
    <row r="3391" spans="2:12" x14ac:dyDescent="0.2">
      <c r="B3391" s="7">
        <v>3388</v>
      </c>
      <c r="C3391" s="21">
        <v>4.0966583481674572</v>
      </c>
      <c r="D3391" s="21">
        <v>3.0544735149604452</v>
      </c>
      <c r="E3391" s="21">
        <v>3.6742229214751569</v>
      </c>
      <c r="F3391" s="21">
        <v>2</v>
      </c>
      <c r="G3391" s="21">
        <v>3.9090909090909092</v>
      </c>
      <c r="H3391" s="21">
        <v>15.86046511627907</v>
      </c>
      <c r="I3391" s="21">
        <v>31</v>
      </c>
      <c r="J3391" s="21">
        <v>15.134286223241981</v>
      </c>
      <c r="K3391" s="21">
        <v>16.874316372482848</v>
      </c>
      <c r="L3391" s="18">
        <v>20.298097101294687</v>
      </c>
    </row>
    <row r="3392" spans="2:12" x14ac:dyDescent="0.2">
      <c r="B3392" s="7">
        <v>3389</v>
      </c>
      <c r="C3392" s="21">
        <v>4.2164913431359237</v>
      </c>
      <c r="D3392" s="21">
        <v>3.1481470003125289</v>
      </c>
      <c r="E3392" s="21">
        <v>3.2441094906276966</v>
      </c>
      <c r="F3392" s="21">
        <v>4</v>
      </c>
      <c r="G3392" s="21">
        <v>2.7272727272727271</v>
      </c>
      <c r="H3392" s="21">
        <v>22.733333333333334</v>
      </c>
      <c r="I3392" s="21">
        <v>15.5</v>
      </c>
      <c r="J3392" s="21">
        <v>14.704168692515054</v>
      </c>
      <c r="K3392" s="21">
        <v>19.111562103288854</v>
      </c>
      <c r="L3392" s="18">
        <v>19.694124827666883</v>
      </c>
    </row>
    <row r="3393" spans="2:12" x14ac:dyDescent="0.2">
      <c r="B3393" s="7">
        <v>3390</v>
      </c>
      <c r="C3393" s="21">
        <v>4.2971766920882715</v>
      </c>
      <c r="D3393" s="21">
        <v>3.1031862522913731</v>
      </c>
      <c r="E3393" s="21">
        <v>3.5090468583182934</v>
      </c>
      <c r="F3393" s="21">
        <v>5</v>
      </c>
      <c r="G3393" s="21">
        <v>3.1818181818181817</v>
      </c>
      <c r="H3393" s="21">
        <v>19.485714285714288</v>
      </c>
      <c r="I3393" s="21">
        <v>12.4</v>
      </c>
      <c r="J3393" s="21">
        <v>14.428077885219622</v>
      </c>
      <c r="K3393" s="21">
        <v>17.668615582327512</v>
      </c>
      <c r="L3393" s="18">
        <v>19.979464640325599</v>
      </c>
    </row>
    <row r="3394" spans="2:12" x14ac:dyDescent="0.2">
      <c r="B3394" s="7">
        <v>3391</v>
      </c>
      <c r="C3394" s="21">
        <v>3.8989483878260645</v>
      </c>
      <c r="D3394" s="21">
        <v>3.0619740806483566</v>
      </c>
      <c r="E3394" s="21">
        <v>3.2543233275172758</v>
      </c>
      <c r="F3394" s="21">
        <v>7</v>
      </c>
      <c r="G3394" s="21">
        <v>3.2727272727272729</v>
      </c>
      <c r="H3394" s="21">
        <v>18.944444444444443</v>
      </c>
      <c r="I3394" s="21">
        <v>8.8571428571428577</v>
      </c>
      <c r="J3394" s="21">
        <v>15.901723704162528</v>
      </c>
      <c r="K3394" s="21">
        <v>19.051579625095155</v>
      </c>
      <c r="L3394" s="18">
        <v>20.248375187706301</v>
      </c>
    </row>
    <row r="3395" spans="2:12" x14ac:dyDescent="0.2">
      <c r="B3395" s="7">
        <v>3392</v>
      </c>
      <c r="C3395" s="21">
        <v>5.4795040417023566</v>
      </c>
      <c r="D3395" s="21">
        <v>3.0901380101673412</v>
      </c>
      <c r="E3395" s="21">
        <v>3.3858433134006884</v>
      </c>
      <c r="F3395" s="21">
        <v>4</v>
      </c>
      <c r="G3395" s="21">
        <v>2.8181818181818183</v>
      </c>
      <c r="H3395" s="21">
        <v>22</v>
      </c>
      <c r="I3395" s="21">
        <v>15.5</v>
      </c>
      <c r="J3395" s="21">
        <v>11.314892648703662</v>
      </c>
      <c r="K3395" s="21">
        <v>18.311538444384823</v>
      </c>
      <c r="L3395" s="18">
        <v>20.06382879858576</v>
      </c>
    </row>
    <row r="3396" spans="2:12" x14ac:dyDescent="0.2">
      <c r="B3396" s="7">
        <v>3393</v>
      </c>
      <c r="C3396" s="21">
        <v>5.3878419112325826</v>
      </c>
      <c r="D3396" s="21">
        <v>3.0251807982210388</v>
      </c>
      <c r="E3396" s="21">
        <v>3.172754148999883</v>
      </c>
      <c r="F3396" s="21">
        <v>6</v>
      </c>
      <c r="G3396" s="21">
        <v>3</v>
      </c>
      <c r="H3396" s="21">
        <v>20.666666666666668</v>
      </c>
      <c r="I3396" s="21">
        <v>10.333333333333334</v>
      </c>
      <c r="J3396" s="21">
        <v>11.507390346910938</v>
      </c>
      <c r="K3396" s="21">
        <v>19.541381742277029</v>
      </c>
      <c r="L3396" s="18">
        <v>20.494642844638964</v>
      </c>
    </row>
    <row r="3397" spans="2:12" x14ac:dyDescent="0.2">
      <c r="B3397" s="7">
        <v>3394</v>
      </c>
      <c r="C3397" s="21">
        <v>3.9414454243700767</v>
      </c>
      <c r="D3397" s="21">
        <v>2.9490814100538048</v>
      </c>
      <c r="E3397" s="21">
        <v>3.2784078714656597</v>
      </c>
      <c r="F3397" s="21">
        <v>7</v>
      </c>
      <c r="G3397" s="21">
        <v>2.9090909090909092</v>
      </c>
      <c r="H3397" s="21">
        <v>21.3125</v>
      </c>
      <c r="I3397" s="21">
        <v>8.8571428571428577</v>
      </c>
      <c r="J3397" s="21">
        <v>15.730269818440748</v>
      </c>
      <c r="K3397" s="21">
        <v>18.911618819497892</v>
      </c>
      <c r="L3397" s="18">
        <v>21.023495583619319</v>
      </c>
    </row>
    <row r="3398" spans="2:12" x14ac:dyDescent="0.2">
      <c r="B3398" s="7">
        <v>3395</v>
      </c>
      <c r="C3398" s="21">
        <v>4.0247187475268191</v>
      </c>
      <c r="D3398" s="21">
        <v>3.1960535366066503</v>
      </c>
      <c r="E3398" s="21">
        <v>3.1612564733249302</v>
      </c>
      <c r="F3398" s="21">
        <v>2</v>
      </c>
      <c r="G3398" s="21">
        <v>2.7272727272727271</v>
      </c>
      <c r="H3398" s="21">
        <v>22.733333333333334</v>
      </c>
      <c r="I3398" s="21">
        <v>31</v>
      </c>
      <c r="J3398" s="21">
        <v>15.404803140119757</v>
      </c>
      <c r="K3398" s="21">
        <v>19.612454896704396</v>
      </c>
      <c r="L3398" s="18">
        <v>19.398924107456388</v>
      </c>
    </row>
    <row r="3399" spans="2:12" x14ac:dyDescent="0.2">
      <c r="B3399" s="7">
        <v>3396</v>
      </c>
      <c r="C3399" s="21">
        <v>5.3729742825416675</v>
      </c>
      <c r="D3399" s="21">
        <v>2.9813426840313144</v>
      </c>
      <c r="E3399" s="21">
        <v>3.254166438250262</v>
      </c>
      <c r="F3399" s="21">
        <v>3</v>
      </c>
      <c r="G3399" s="21">
        <v>2.7272727272727271</v>
      </c>
      <c r="H3399" s="21">
        <v>22.733333333333334</v>
      </c>
      <c r="I3399" s="21">
        <v>20.666666666666668</v>
      </c>
      <c r="J3399" s="21">
        <v>11.539232599987638</v>
      </c>
      <c r="K3399" s="21">
        <v>19.052498136308259</v>
      </c>
      <c r="L3399" s="18">
        <v>20.795999175836034</v>
      </c>
    </row>
    <row r="3400" spans="2:12" x14ac:dyDescent="0.2">
      <c r="B3400" s="7">
        <v>3397</v>
      </c>
      <c r="C3400" s="21">
        <v>3.5587346282010177</v>
      </c>
      <c r="D3400" s="21">
        <v>3.1967100985724839</v>
      </c>
      <c r="E3400" s="21">
        <v>3.5705291704924362</v>
      </c>
      <c r="F3400" s="21">
        <v>2</v>
      </c>
      <c r="G3400" s="21">
        <v>3.0909090909090908</v>
      </c>
      <c r="H3400" s="21">
        <v>20.058823529411764</v>
      </c>
      <c r="I3400" s="21">
        <v>31</v>
      </c>
      <c r="J3400" s="21">
        <v>17.421922811744391</v>
      </c>
      <c r="K3400" s="21">
        <v>17.36437290931001</v>
      </c>
      <c r="L3400" s="18">
        <v>19.394939825067837</v>
      </c>
    </row>
    <row r="3401" spans="2:12" x14ac:dyDescent="0.2">
      <c r="B3401" s="7">
        <v>3398</v>
      </c>
      <c r="C3401" s="21">
        <v>4.2160510878334385</v>
      </c>
      <c r="D3401" s="21">
        <v>2.9332132582404116</v>
      </c>
      <c r="E3401" s="21">
        <v>3.2031094832024793</v>
      </c>
      <c r="F3401" s="21">
        <v>7</v>
      </c>
      <c r="G3401" s="21">
        <v>3</v>
      </c>
      <c r="H3401" s="21">
        <v>20.666666666666668</v>
      </c>
      <c r="I3401" s="21">
        <v>8.8571428571428577</v>
      </c>
      <c r="J3401" s="21">
        <v>14.705704154989453</v>
      </c>
      <c r="K3401" s="21">
        <v>19.356191327563426</v>
      </c>
      <c r="L3401" s="18">
        <v>21.137228882291641</v>
      </c>
    </row>
    <row r="3402" spans="2:12" x14ac:dyDescent="0.2">
      <c r="B3402" s="7">
        <v>3399</v>
      </c>
      <c r="C3402" s="21">
        <v>3.9249549646244946</v>
      </c>
      <c r="D3402" s="21">
        <v>3.0336937726260311</v>
      </c>
      <c r="E3402" s="21">
        <v>3.4469857178957906</v>
      </c>
      <c r="F3402" s="21">
        <v>2</v>
      </c>
      <c r="G3402" s="21">
        <v>2.6363636363636362</v>
      </c>
      <c r="H3402" s="21">
        <v>23.517241379310345</v>
      </c>
      <c r="I3402" s="21">
        <v>31</v>
      </c>
      <c r="J3402" s="21">
        <v>15.796359591079186</v>
      </c>
      <c r="K3402" s="21">
        <v>17.986729587567844</v>
      </c>
      <c r="L3402" s="18">
        <v>20.4371319740461</v>
      </c>
    </row>
    <row r="3403" spans="2:12" x14ac:dyDescent="0.2">
      <c r="B3403" s="7">
        <v>3400</v>
      </c>
      <c r="C3403" s="21">
        <v>5.4566521406193091</v>
      </c>
      <c r="D3403" s="21">
        <v>3.1230721237768329</v>
      </c>
      <c r="E3403" s="21">
        <v>3.3388576350153234</v>
      </c>
      <c r="F3403" s="21">
        <v>7</v>
      </c>
      <c r="G3403" s="21">
        <v>3.2727272727272729</v>
      </c>
      <c r="H3403" s="21">
        <v>18.944444444444443</v>
      </c>
      <c r="I3403" s="21">
        <v>8.8571428571428577</v>
      </c>
      <c r="J3403" s="21">
        <v>11.362278261880046</v>
      </c>
      <c r="K3403" s="21">
        <v>18.569225399068401</v>
      </c>
      <c r="L3403" s="18">
        <v>19.852247256147699</v>
      </c>
    </row>
    <row r="3404" spans="2:12" x14ac:dyDescent="0.2">
      <c r="B3404" s="7">
        <v>3401</v>
      </c>
      <c r="C3404" s="21">
        <v>2.4721576069071287</v>
      </c>
      <c r="D3404" s="21">
        <v>2.8805813483389104</v>
      </c>
      <c r="E3404" s="21">
        <v>3.2559540206660911</v>
      </c>
      <c r="F3404" s="21">
        <v>3</v>
      </c>
      <c r="G3404" s="21">
        <v>2.6363636363636362</v>
      </c>
      <c r="H3404" s="21">
        <v>23.517241379310345</v>
      </c>
      <c r="I3404" s="21">
        <v>20.666666666666668</v>
      </c>
      <c r="J3404" s="21">
        <v>25.079307171506379</v>
      </c>
      <c r="K3404" s="21">
        <v>19.042037942328275</v>
      </c>
      <c r="L3404" s="18">
        <v>21.52343312080124</v>
      </c>
    </row>
    <row r="3405" spans="2:12" x14ac:dyDescent="0.2">
      <c r="B3405" s="7">
        <v>3402</v>
      </c>
      <c r="C3405" s="21">
        <v>4.1443986536256396</v>
      </c>
      <c r="D3405" s="21">
        <v>3.1337239833244519</v>
      </c>
      <c r="E3405" s="21">
        <v>3.708259985811079</v>
      </c>
      <c r="F3405" s="21">
        <v>3</v>
      </c>
      <c r="G3405" s="21">
        <v>2.5454545454545454</v>
      </c>
      <c r="H3405" s="21">
        <v>24.357142857142858</v>
      </c>
      <c r="I3405" s="21">
        <v>20.666666666666668</v>
      </c>
      <c r="J3405" s="21">
        <v>14.959950811141349</v>
      </c>
      <c r="K3405" s="21">
        <v>16.719431819028518</v>
      </c>
      <c r="L3405" s="18">
        <v>19.784767366214076</v>
      </c>
    </row>
    <row r="3406" spans="2:12" x14ac:dyDescent="0.2">
      <c r="B3406" s="7">
        <v>3403</v>
      </c>
      <c r="C3406" s="21">
        <v>3.7174933924849736</v>
      </c>
      <c r="D3406" s="21">
        <v>2.9908678679680554</v>
      </c>
      <c r="E3406" s="21">
        <v>3.1780714393383187</v>
      </c>
      <c r="F3406" s="21">
        <v>5</v>
      </c>
      <c r="G3406" s="21">
        <v>2.8181818181818183</v>
      </c>
      <c r="H3406" s="21">
        <v>22</v>
      </c>
      <c r="I3406" s="21">
        <v>12.4</v>
      </c>
      <c r="J3406" s="21">
        <v>16.677904559382647</v>
      </c>
      <c r="K3406" s="21">
        <v>19.508686693622135</v>
      </c>
      <c r="L3406" s="18">
        <v>20.729768995820514</v>
      </c>
    </row>
    <row r="3407" spans="2:12" x14ac:dyDescent="0.2">
      <c r="B3407" s="7">
        <v>3404</v>
      </c>
      <c r="C3407" s="21">
        <v>3.6013630991198502</v>
      </c>
      <c r="D3407" s="21">
        <v>2.9503007221153017</v>
      </c>
      <c r="E3407" s="21">
        <v>3.0322393752024994</v>
      </c>
      <c r="F3407" s="21">
        <v>2</v>
      </c>
      <c r="G3407" s="21">
        <v>3.2727272727272729</v>
      </c>
      <c r="H3407" s="21">
        <v>18.944444444444443</v>
      </c>
      <c r="I3407" s="21">
        <v>31</v>
      </c>
      <c r="J3407" s="21">
        <v>17.215703691514026</v>
      </c>
      <c r="K3407" s="21">
        <v>20.446934535258947</v>
      </c>
      <c r="L3407" s="18">
        <v>21.014806909428319</v>
      </c>
    </row>
    <row r="3408" spans="2:12" x14ac:dyDescent="0.2">
      <c r="B3408" s="7">
        <v>3405</v>
      </c>
      <c r="C3408" s="21">
        <v>4.2329626230207396</v>
      </c>
      <c r="D3408" s="21">
        <v>3.0734627800251082</v>
      </c>
      <c r="E3408" s="21">
        <v>3.1873156381608228</v>
      </c>
      <c r="F3408" s="21">
        <v>5</v>
      </c>
      <c r="G3408" s="21">
        <v>3.5454545454545454</v>
      </c>
      <c r="H3408" s="21">
        <v>17.487179487179489</v>
      </c>
      <c r="I3408" s="21">
        <v>12.4</v>
      </c>
      <c r="J3408" s="21">
        <v>14.646951915619651</v>
      </c>
      <c r="K3408" s="21">
        <v>19.452105482648676</v>
      </c>
      <c r="L3408" s="18">
        <v>20.172686132055095</v>
      </c>
    </row>
    <row r="3409" spans="2:12" x14ac:dyDescent="0.2">
      <c r="B3409" s="7">
        <v>3406</v>
      </c>
      <c r="C3409" s="21">
        <v>3.8182909854260103</v>
      </c>
      <c r="D3409" s="21">
        <v>3.0149642483497248</v>
      </c>
      <c r="E3409" s="21">
        <v>3.2589093288065074</v>
      </c>
      <c r="F3409" s="21">
        <v>4</v>
      </c>
      <c r="G3409" s="21">
        <v>3.4545454545454546</v>
      </c>
      <c r="H3409" s="21">
        <v>17.94736842105263</v>
      </c>
      <c r="I3409" s="21">
        <v>15.5</v>
      </c>
      <c r="J3409" s="21">
        <v>16.237630981150222</v>
      </c>
      <c r="K3409" s="21">
        <v>19.024769867624983</v>
      </c>
      <c r="L3409" s="18">
        <v>20.564091277014782</v>
      </c>
    </row>
    <row r="3410" spans="2:12" x14ac:dyDescent="0.2">
      <c r="B3410" s="7">
        <v>3407</v>
      </c>
      <c r="C3410" s="21">
        <v>3.6515128191559949</v>
      </c>
      <c r="D3410" s="21">
        <v>3.0413184708573509</v>
      </c>
      <c r="E3410" s="21">
        <v>3.3930976759993934</v>
      </c>
      <c r="F3410" s="21">
        <v>4</v>
      </c>
      <c r="G3410" s="21">
        <v>3.1818181818181817</v>
      </c>
      <c r="H3410" s="21">
        <v>19.485714285714288</v>
      </c>
      <c r="I3410" s="21">
        <v>15.5</v>
      </c>
      <c r="J3410" s="21">
        <v>16.979263957323472</v>
      </c>
      <c r="K3410" s="21">
        <v>18.272388808182097</v>
      </c>
      <c r="L3410" s="18">
        <v>20.385895326023565</v>
      </c>
    </row>
    <row r="3411" spans="2:12" x14ac:dyDescent="0.2">
      <c r="B3411" s="7">
        <v>3408</v>
      </c>
      <c r="C3411" s="21">
        <v>4.6091523116445021</v>
      </c>
      <c r="D3411" s="21">
        <v>2.9982204860102484</v>
      </c>
      <c r="E3411" s="21">
        <v>3.0531667236380038</v>
      </c>
      <c r="F3411" s="21">
        <v>6</v>
      </c>
      <c r="G3411" s="21">
        <v>3.1818181818181817</v>
      </c>
      <c r="H3411" s="21">
        <v>19.485714285714288</v>
      </c>
      <c r="I3411" s="21">
        <v>10.333333333333334</v>
      </c>
      <c r="J3411" s="21">
        <v>13.451497327038643</v>
      </c>
      <c r="K3411" s="21">
        <v>20.306784925955121</v>
      </c>
      <c r="L3411" s="18">
        <v>20.678932816746844</v>
      </c>
    </row>
    <row r="3412" spans="2:12" x14ac:dyDescent="0.2">
      <c r="B3412" s="7">
        <v>3409</v>
      </c>
      <c r="C3412" s="21">
        <v>3.3979353111586956</v>
      </c>
      <c r="D3412" s="21">
        <v>2.9662774689205667</v>
      </c>
      <c r="E3412" s="21">
        <v>3.3002069612740472</v>
      </c>
      <c r="F3412" s="21">
        <v>4</v>
      </c>
      <c r="G3412" s="21">
        <v>3.9090909090909092</v>
      </c>
      <c r="H3412" s="21">
        <v>15.86046511627907</v>
      </c>
      <c r="I3412" s="21">
        <v>15.5</v>
      </c>
      <c r="J3412" s="21">
        <v>18.246374436968903</v>
      </c>
      <c r="K3412" s="21">
        <v>18.786700569853007</v>
      </c>
      <c r="L3412" s="18">
        <v>20.901618493081131</v>
      </c>
    </row>
    <row r="3413" spans="2:12" x14ac:dyDescent="0.2">
      <c r="B3413" s="7">
        <v>3410</v>
      </c>
      <c r="C3413" s="21">
        <v>5.4482760950498967</v>
      </c>
      <c r="D3413" s="21">
        <v>3.2638739706751632</v>
      </c>
      <c r="E3413" s="21">
        <v>3.486739722117572</v>
      </c>
      <c r="F3413" s="21">
        <v>3</v>
      </c>
      <c r="G3413" s="21">
        <v>3.5454545454545454</v>
      </c>
      <c r="H3413" s="21">
        <v>17.487179487179489</v>
      </c>
      <c r="I3413" s="21">
        <v>20.666666666666668</v>
      </c>
      <c r="J3413" s="21">
        <v>11.379746348818651</v>
      </c>
      <c r="K3413" s="21">
        <v>17.781654193088457</v>
      </c>
      <c r="L3413" s="18">
        <v>18.995831504846588</v>
      </c>
    </row>
    <row r="3414" spans="2:12" x14ac:dyDescent="0.2">
      <c r="B3414" s="7">
        <v>3411</v>
      </c>
      <c r="C3414" s="21">
        <v>4.1250599653263071</v>
      </c>
      <c r="D3414" s="21">
        <v>3.1500695280275721</v>
      </c>
      <c r="E3414" s="21">
        <v>3.6167948877770923</v>
      </c>
      <c r="F3414" s="21">
        <v>5</v>
      </c>
      <c r="G3414" s="21">
        <v>2.9090909090909092</v>
      </c>
      <c r="H3414" s="21">
        <v>21.3125</v>
      </c>
      <c r="I3414" s="21">
        <v>12.4</v>
      </c>
      <c r="J3414" s="21">
        <v>15.030084537230618</v>
      </c>
      <c r="K3414" s="21">
        <v>17.142249401404577</v>
      </c>
      <c r="L3414" s="18">
        <v>19.682105251442348</v>
      </c>
    </row>
    <row r="3415" spans="2:12" x14ac:dyDescent="0.2">
      <c r="B3415" s="7">
        <v>3412</v>
      </c>
      <c r="C3415" s="21">
        <v>3.7686322061839803</v>
      </c>
      <c r="D3415" s="21">
        <v>3.0001333457707919</v>
      </c>
      <c r="E3415" s="21">
        <v>3.3119688960320874</v>
      </c>
      <c r="F3415" s="21">
        <v>2</v>
      </c>
      <c r="G3415" s="21">
        <v>2.6363636363636362</v>
      </c>
      <c r="H3415" s="21">
        <v>23.517241379310345</v>
      </c>
      <c r="I3415" s="21">
        <v>31</v>
      </c>
      <c r="J3415" s="21">
        <v>16.451592144827419</v>
      </c>
      <c r="K3415" s="21">
        <v>18.719982568157345</v>
      </c>
      <c r="L3415" s="18">
        <v>20.665748103296725</v>
      </c>
    </row>
    <row r="3416" spans="2:12" x14ac:dyDescent="0.2">
      <c r="B3416" s="7">
        <v>3413</v>
      </c>
      <c r="C3416" s="21">
        <v>5.0318964058305307</v>
      </c>
      <c r="D3416" s="21">
        <v>2.9206872609991561</v>
      </c>
      <c r="E3416" s="21">
        <v>3.3181785591873201</v>
      </c>
      <c r="F3416" s="21">
        <v>3</v>
      </c>
      <c r="G3416" s="21">
        <v>2.9090909090909092</v>
      </c>
      <c r="H3416" s="21">
        <v>21.3125</v>
      </c>
      <c r="I3416" s="21">
        <v>20.666666666666668</v>
      </c>
      <c r="J3416" s="21">
        <v>12.32139833565725</v>
      </c>
      <c r="K3416" s="21">
        <v>18.684949858510592</v>
      </c>
      <c r="L3416" s="18">
        <v>21.227880447148603</v>
      </c>
    </row>
    <row r="3417" spans="2:12" x14ac:dyDescent="0.2">
      <c r="B3417" s="7">
        <v>3414</v>
      </c>
      <c r="C3417" s="21">
        <v>3.9772458097648613</v>
      </c>
      <c r="D3417" s="21">
        <v>2.7913138361244716</v>
      </c>
      <c r="E3417" s="21">
        <v>3.5358036189806983</v>
      </c>
      <c r="F3417" s="21">
        <v>5</v>
      </c>
      <c r="G3417" s="21">
        <v>3.6363636363636362</v>
      </c>
      <c r="H3417" s="21">
        <v>17.05</v>
      </c>
      <c r="I3417" s="21">
        <v>12.4</v>
      </c>
      <c r="J3417" s="21">
        <v>15.588676930095376</v>
      </c>
      <c r="K3417" s="21">
        <v>17.53491049875484</v>
      </c>
      <c r="L3417" s="18">
        <v>22.211762503238372</v>
      </c>
    </row>
    <row r="3418" spans="2:12" x14ac:dyDescent="0.2">
      <c r="B3418" s="7">
        <v>3415</v>
      </c>
      <c r="C3418" s="21">
        <v>2.527146843524025</v>
      </c>
      <c r="D3418" s="21">
        <v>3.0311780502262078</v>
      </c>
      <c r="E3418" s="21">
        <v>3.2765402537935149</v>
      </c>
      <c r="F3418" s="21">
        <v>7</v>
      </c>
      <c r="G3418" s="21">
        <v>2.7272727272727271</v>
      </c>
      <c r="H3418" s="21">
        <v>22.733333333333334</v>
      </c>
      <c r="I3418" s="21">
        <v>8.8571428571428577</v>
      </c>
      <c r="J3418" s="21">
        <v>24.5335961219978</v>
      </c>
      <c r="K3418" s="21">
        <v>18.922398382933828</v>
      </c>
      <c r="L3418" s="18">
        <v>20.454093745952378</v>
      </c>
    </row>
    <row r="3419" spans="2:12" x14ac:dyDescent="0.2">
      <c r="B3419" s="7">
        <v>3416</v>
      </c>
      <c r="C3419" s="21">
        <v>4.9945703141557098</v>
      </c>
      <c r="D3419" s="21">
        <v>3.1300231258918108</v>
      </c>
      <c r="E3419" s="21">
        <v>3.1165602908812522</v>
      </c>
      <c r="F3419" s="21">
        <v>7</v>
      </c>
      <c r="G3419" s="21">
        <v>3.3636363636363638</v>
      </c>
      <c r="H3419" s="21">
        <v>18.432432432432432</v>
      </c>
      <c r="I3419" s="21">
        <v>8.8571428571428577</v>
      </c>
      <c r="J3419" s="21">
        <v>12.413480259608795</v>
      </c>
      <c r="K3419" s="21">
        <v>19.893727126475262</v>
      </c>
      <c r="L3419" s="18">
        <v>19.80816035738869</v>
      </c>
    </row>
    <row r="3420" spans="2:12" x14ac:dyDescent="0.2">
      <c r="B3420" s="7">
        <v>3417</v>
      </c>
      <c r="C3420" s="21">
        <v>4.279892788327837</v>
      </c>
      <c r="D3420" s="21">
        <v>2.8705816091540965</v>
      </c>
      <c r="E3420" s="21">
        <v>3.3977403419794445</v>
      </c>
      <c r="F3420" s="21">
        <v>7</v>
      </c>
      <c r="G3420" s="21">
        <v>2.4545454545454546</v>
      </c>
      <c r="H3420" s="21">
        <v>25.25925925925926</v>
      </c>
      <c r="I3420" s="21">
        <v>8.8571428571428577</v>
      </c>
      <c r="J3420" s="21">
        <v>14.486344183454074</v>
      </c>
      <c r="K3420" s="21">
        <v>18.24742145065748</v>
      </c>
      <c r="L3420" s="18">
        <v>21.598410511056738</v>
      </c>
    </row>
    <row r="3421" spans="2:12" x14ac:dyDescent="0.2">
      <c r="B3421" s="7">
        <v>3418</v>
      </c>
      <c r="C3421" s="21">
        <v>3.2998098176879842</v>
      </c>
      <c r="D3421" s="21">
        <v>2.8642930309292343</v>
      </c>
      <c r="E3421" s="21">
        <v>3.4464600889466701</v>
      </c>
      <c r="F3421" s="21">
        <v>2</v>
      </c>
      <c r="G3421" s="21">
        <v>3.4545454545454546</v>
      </c>
      <c r="H3421" s="21">
        <v>17.94736842105263</v>
      </c>
      <c r="I3421" s="21">
        <v>31</v>
      </c>
      <c r="J3421" s="21">
        <v>18.788961614594012</v>
      </c>
      <c r="K3421" s="21">
        <v>17.989472792342372</v>
      </c>
      <c r="L3421" s="18">
        <v>21.645829993827814</v>
      </c>
    </row>
    <row r="3422" spans="2:12" x14ac:dyDescent="0.2">
      <c r="B3422" s="7">
        <v>3419</v>
      </c>
      <c r="C3422" s="21">
        <v>3.5767333022056387</v>
      </c>
      <c r="D3422" s="21">
        <v>3.1172918537541325</v>
      </c>
      <c r="E3422" s="21">
        <v>3.2910621583218465</v>
      </c>
      <c r="F3422" s="21">
        <v>5</v>
      </c>
      <c r="G3422" s="21">
        <v>3.1818181818181817</v>
      </c>
      <c r="H3422" s="21">
        <v>19.485714285714288</v>
      </c>
      <c r="I3422" s="21">
        <v>12.4</v>
      </c>
      <c r="J3422" s="21">
        <v>17.334253007280946</v>
      </c>
      <c r="K3422" s="21">
        <v>18.838902766763471</v>
      </c>
      <c r="L3422" s="18">
        <v>19.889058486883041</v>
      </c>
    </row>
    <row r="3423" spans="2:12" x14ac:dyDescent="0.2">
      <c r="B3423" s="7">
        <v>3420</v>
      </c>
      <c r="C3423" s="21">
        <v>5.7484834778218454</v>
      </c>
      <c r="D3423" s="21">
        <v>3.1628151893703231</v>
      </c>
      <c r="E3423" s="21">
        <v>3.516428356310171</v>
      </c>
      <c r="F3423" s="21">
        <v>5</v>
      </c>
      <c r="G3423" s="21">
        <v>2.9090909090909092</v>
      </c>
      <c r="H3423" s="21">
        <v>21.3125</v>
      </c>
      <c r="I3423" s="21">
        <v>12.4</v>
      </c>
      <c r="J3423" s="21">
        <v>10.785453283322715</v>
      </c>
      <c r="K3423" s="21">
        <v>17.631526571198886</v>
      </c>
      <c r="L3423" s="18">
        <v>19.602789378390277</v>
      </c>
    </row>
    <row r="3424" spans="2:12" x14ac:dyDescent="0.2">
      <c r="B3424" s="7">
        <v>3421</v>
      </c>
      <c r="C3424" s="21">
        <v>2.5504728070589522</v>
      </c>
      <c r="D3424" s="21">
        <v>3.1554467734184044</v>
      </c>
      <c r="E3424" s="21">
        <v>3.4657097818441938</v>
      </c>
      <c r="F3424" s="21">
        <v>3</v>
      </c>
      <c r="G3424" s="21">
        <v>3.2727272727272729</v>
      </c>
      <c r="H3424" s="21">
        <v>18.944444444444443</v>
      </c>
      <c r="I3424" s="21">
        <v>20.666666666666668</v>
      </c>
      <c r="J3424" s="21">
        <v>24.309218207856361</v>
      </c>
      <c r="K3424" s="21">
        <v>17.889553339058931</v>
      </c>
      <c r="L3424" s="18">
        <v>19.648564673088515</v>
      </c>
    </row>
    <row r="3425" spans="2:12" x14ac:dyDescent="0.2">
      <c r="B3425" s="7">
        <v>3422</v>
      </c>
      <c r="C3425" s="21">
        <v>5.3861526423831831</v>
      </c>
      <c r="D3425" s="21">
        <v>2.9689371991756519</v>
      </c>
      <c r="E3425" s="21">
        <v>3.1404379000692679</v>
      </c>
      <c r="F3425" s="21">
        <v>6</v>
      </c>
      <c r="G3425" s="21">
        <v>3.7272727272727271</v>
      </c>
      <c r="H3425" s="21">
        <v>16.634146341463417</v>
      </c>
      <c r="I3425" s="21">
        <v>10.333333333333334</v>
      </c>
      <c r="J3425" s="21">
        <v>11.510999430674728</v>
      </c>
      <c r="K3425" s="21">
        <v>19.742469672344892</v>
      </c>
      <c r="L3425" s="18">
        <v>20.882893722782271</v>
      </c>
    </row>
    <row r="3426" spans="2:12" x14ac:dyDescent="0.2">
      <c r="B3426" s="7">
        <v>3423</v>
      </c>
      <c r="C3426" s="21">
        <v>2.2450811445193235</v>
      </c>
      <c r="D3426" s="21">
        <v>3.056892972914786</v>
      </c>
      <c r="E3426" s="21">
        <v>3.5469449859069648</v>
      </c>
      <c r="F3426" s="21">
        <v>2</v>
      </c>
      <c r="G3426" s="21">
        <v>2.4545454545454546</v>
      </c>
      <c r="H3426" s="21">
        <v>25.25925925925926</v>
      </c>
      <c r="I3426" s="21">
        <v>31</v>
      </c>
      <c r="J3426" s="21">
        <v>27.615928337981888</v>
      </c>
      <c r="K3426" s="21">
        <v>17.479831304501165</v>
      </c>
      <c r="L3426" s="18">
        <v>20.28203164106273</v>
      </c>
    </row>
    <row r="3427" spans="2:12" x14ac:dyDescent="0.2">
      <c r="B3427" s="7">
        <v>3424</v>
      </c>
      <c r="C3427" s="21">
        <v>4.856844444672987</v>
      </c>
      <c r="D3427" s="21">
        <v>3.1211702942700437</v>
      </c>
      <c r="E3427" s="21">
        <v>3.5000412078310092</v>
      </c>
      <c r="F3427" s="21">
        <v>4</v>
      </c>
      <c r="G3427" s="21">
        <v>3.8181818181818183</v>
      </c>
      <c r="H3427" s="21">
        <v>16.238095238095237</v>
      </c>
      <c r="I3427" s="21">
        <v>15.5</v>
      </c>
      <c r="J3427" s="21">
        <v>12.765490166769069</v>
      </c>
      <c r="K3427" s="21">
        <v>17.714077154657751</v>
      </c>
      <c r="L3427" s="18">
        <v>19.864343869292178</v>
      </c>
    </row>
    <row r="3428" spans="2:12" x14ac:dyDescent="0.2">
      <c r="B3428" s="7">
        <v>3425</v>
      </c>
      <c r="C3428" s="21">
        <v>3.9068801227429093</v>
      </c>
      <c r="D3428" s="21">
        <v>3.1954860934513571</v>
      </c>
      <c r="E3428" s="21">
        <v>3.5605883549827557</v>
      </c>
      <c r="F3428" s="21">
        <v>6</v>
      </c>
      <c r="G3428" s="21">
        <v>2.4545454545454546</v>
      </c>
      <c r="H3428" s="21">
        <v>25.25925925925926</v>
      </c>
      <c r="I3428" s="21">
        <v>10.333333333333334</v>
      </c>
      <c r="J3428" s="21">
        <v>15.869440078051733</v>
      </c>
      <c r="K3428" s="21">
        <v>17.412852545348581</v>
      </c>
      <c r="L3428" s="18">
        <v>19.402368900011545</v>
      </c>
    </row>
    <row r="3429" spans="2:12" x14ac:dyDescent="0.2">
      <c r="B3429" s="7">
        <v>3426</v>
      </c>
      <c r="C3429" s="21">
        <v>3.2380177388366898</v>
      </c>
      <c r="D3429" s="21">
        <v>3.2509280886855061</v>
      </c>
      <c r="E3429" s="21">
        <v>3.194281963439348</v>
      </c>
      <c r="F3429" s="21">
        <v>6</v>
      </c>
      <c r="G3429" s="21">
        <v>3.0909090909090908</v>
      </c>
      <c r="H3429" s="21">
        <v>20.058823529411764</v>
      </c>
      <c r="I3429" s="21">
        <v>10.333333333333334</v>
      </c>
      <c r="J3429" s="21">
        <v>19.147517092440175</v>
      </c>
      <c r="K3429" s="21">
        <v>19.409682898889535</v>
      </c>
      <c r="L3429" s="18">
        <v>19.071476916325558</v>
      </c>
    </row>
    <row r="3430" spans="2:12" x14ac:dyDescent="0.2">
      <c r="B3430" s="7">
        <v>3427</v>
      </c>
      <c r="C3430" s="21">
        <v>4.8939408991954743</v>
      </c>
      <c r="D3430" s="21">
        <v>3.0567066534934151</v>
      </c>
      <c r="E3430" s="21">
        <v>3.4363029211420226</v>
      </c>
      <c r="F3430" s="21">
        <v>7</v>
      </c>
      <c r="G3430" s="21">
        <v>2.9090909090909092</v>
      </c>
      <c r="H3430" s="21">
        <v>21.3125</v>
      </c>
      <c r="I3430" s="21">
        <v>8.8571428571428577</v>
      </c>
      <c r="J3430" s="21">
        <v>12.668726753564252</v>
      </c>
      <c r="K3430" s="21">
        <v>18.042646827944637</v>
      </c>
      <c r="L3430" s="18">
        <v>20.283267918150447</v>
      </c>
    </row>
    <row r="3431" spans="2:12" x14ac:dyDescent="0.2">
      <c r="B3431" s="7">
        <v>3428</v>
      </c>
      <c r="C3431" s="21">
        <v>5.0116110436701495</v>
      </c>
      <c r="D3431" s="21">
        <v>3.0410963215720468</v>
      </c>
      <c r="E3431" s="21">
        <v>3.202121401316</v>
      </c>
      <c r="F3431" s="21">
        <v>5</v>
      </c>
      <c r="G3431" s="21">
        <v>2.3636363636363638</v>
      </c>
      <c r="H3431" s="21">
        <v>26.23076923076923</v>
      </c>
      <c r="I3431" s="21">
        <v>12.4</v>
      </c>
      <c r="J3431" s="21">
        <v>12.37127132567646</v>
      </c>
      <c r="K3431" s="21">
        <v>19.362164087382631</v>
      </c>
      <c r="L3431" s="18">
        <v>20.3873844969008</v>
      </c>
    </row>
    <row r="3432" spans="2:12" x14ac:dyDescent="0.2">
      <c r="B3432" s="7">
        <v>3429</v>
      </c>
      <c r="C3432" s="21">
        <v>2.9097901932723067</v>
      </c>
      <c r="D3432" s="21">
        <v>3.143328267057385</v>
      </c>
      <c r="E3432" s="21">
        <v>3.4272361002880918</v>
      </c>
      <c r="F3432" s="21">
        <v>2</v>
      </c>
      <c r="G3432" s="21">
        <v>3.3636363636363638</v>
      </c>
      <c r="H3432" s="21">
        <v>18.432432432432432</v>
      </c>
      <c r="I3432" s="21">
        <v>31</v>
      </c>
      <c r="J3432" s="21">
        <v>21.307378155081253</v>
      </c>
      <c r="K3432" s="21">
        <v>18.090379006800351</v>
      </c>
      <c r="L3432" s="18">
        <v>19.724315990083042</v>
      </c>
    </row>
    <row r="3433" spans="2:12" x14ac:dyDescent="0.2">
      <c r="B3433" s="7">
        <v>3430</v>
      </c>
      <c r="C3433" s="21">
        <v>4.5374388786787678</v>
      </c>
      <c r="D3433" s="21">
        <v>3.1137531305751045</v>
      </c>
      <c r="E3433" s="21">
        <v>3.4501107341852135</v>
      </c>
      <c r="F3433" s="21">
        <v>7</v>
      </c>
      <c r="G3433" s="21">
        <v>3.1818181818181817</v>
      </c>
      <c r="H3433" s="21">
        <v>19.485714285714288</v>
      </c>
      <c r="I3433" s="21">
        <v>8.8571428571428577</v>
      </c>
      <c r="J3433" s="21">
        <v>13.664095904704162</v>
      </c>
      <c r="K3433" s="21">
        <v>17.97043769803582</v>
      </c>
      <c r="L3433" s="18">
        <v>19.911662036145014</v>
      </c>
    </row>
    <row r="3434" spans="2:12" x14ac:dyDescent="0.2">
      <c r="B3434" s="7">
        <v>3431</v>
      </c>
      <c r="C3434" s="21">
        <v>4.8440198515508062</v>
      </c>
      <c r="D3434" s="21">
        <v>3.2732391299658383</v>
      </c>
      <c r="E3434" s="21">
        <v>3.6448681416708339</v>
      </c>
      <c r="F3434" s="21">
        <v>3</v>
      </c>
      <c r="G3434" s="21">
        <v>3.5454545454545454</v>
      </c>
      <c r="H3434" s="21">
        <v>17.487179487179489</v>
      </c>
      <c r="I3434" s="21">
        <v>20.666666666666668</v>
      </c>
      <c r="J3434" s="21">
        <v>12.799286935240529</v>
      </c>
      <c r="K3434" s="21">
        <v>17.010217541526412</v>
      </c>
      <c r="L3434" s="18">
        <v>18.941481981075754</v>
      </c>
    </row>
    <row r="3435" spans="2:12" x14ac:dyDescent="0.2">
      <c r="B3435" s="7">
        <v>3432</v>
      </c>
      <c r="C3435" s="21">
        <v>4.5041681515332783</v>
      </c>
      <c r="D3435" s="21">
        <v>3.1417514587539843</v>
      </c>
      <c r="E3435" s="21">
        <v>3.2543287863972803</v>
      </c>
      <c r="F3435" s="21">
        <v>2</v>
      </c>
      <c r="G3435" s="21">
        <v>3.0909090909090908</v>
      </c>
      <c r="H3435" s="21">
        <v>20.058823529411764</v>
      </c>
      <c r="I3435" s="21">
        <v>31</v>
      </c>
      <c r="J3435" s="21">
        <v>13.765027839578854</v>
      </c>
      <c r="K3435" s="21">
        <v>19.051547667572148</v>
      </c>
      <c r="L3435" s="18">
        <v>19.734215393533752</v>
      </c>
    </row>
    <row r="3436" spans="2:12" x14ac:dyDescent="0.2">
      <c r="B3436" s="7">
        <v>3433</v>
      </c>
      <c r="C3436" s="21">
        <v>5.7579447188934543</v>
      </c>
      <c r="D3436" s="21">
        <v>3.0577140040974147</v>
      </c>
      <c r="E3436" s="21">
        <v>3.631229907250364</v>
      </c>
      <c r="F3436" s="21">
        <v>6</v>
      </c>
      <c r="G3436" s="21">
        <v>2.2727272727272729</v>
      </c>
      <c r="H3436" s="21">
        <v>27.279999999999998</v>
      </c>
      <c r="I3436" s="21">
        <v>10.333333333333334</v>
      </c>
      <c r="J3436" s="21">
        <v>10.767731026760359</v>
      </c>
      <c r="K3436" s="21">
        <v>17.074104802950242</v>
      </c>
      <c r="L3436" s="18">
        <v>20.276585683591865</v>
      </c>
    </row>
    <row r="3437" spans="2:12" x14ac:dyDescent="0.2">
      <c r="B3437" s="7">
        <v>3434</v>
      </c>
      <c r="C3437" s="21">
        <v>4.3217623179514746</v>
      </c>
      <c r="D3437" s="21">
        <v>3.2498895160837864</v>
      </c>
      <c r="E3437" s="21">
        <v>3.3185829710925674</v>
      </c>
      <c r="F3437" s="21">
        <v>5</v>
      </c>
      <c r="G3437" s="21">
        <v>2.6363636363636362</v>
      </c>
      <c r="H3437" s="21">
        <v>23.517241379310345</v>
      </c>
      <c r="I3437" s="21">
        <v>12.4</v>
      </c>
      <c r="J3437" s="21">
        <v>14.345999487863587</v>
      </c>
      <c r="K3437" s="21">
        <v>18.682672857682967</v>
      </c>
      <c r="L3437" s="18">
        <v>19.077571619945974</v>
      </c>
    </row>
    <row r="3438" spans="2:12" x14ac:dyDescent="0.2">
      <c r="B3438" s="7">
        <v>3435</v>
      </c>
      <c r="C3438" s="21">
        <v>4.0152532044723594</v>
      </c>
      <c r="D3438" s="21">
        <v>3.0933374618538108</v>
      </c>
      <c r="E3438" s="21">
        <v>3.3488463983062293</v>
      </c>
      <c r="F3438" s="21">
        <v>7</v>
      </c>
      <c r="G3438" s="21">
        <v>2.0909090909090908</v>
      </c>
      <c r="H3438" s="21">
        <v>29.65217391304348</v>
      </c>
      <c r="I3438" s="21">
        <v>8.8571428571428577</v>
      </c>
      <c r="J3438" s="21">
        <v>15.441118366070107</v>
      </c>
      <c r="K3438" s="21">
        <v>18.513838088052708</v>
      </c>
      <c r="L3438" s="18">
        <v>20.043076697763176</v>
      </c>
    </row>
    <row r="3439" spans="2:12" x14ac:dyDescent="0.2">
      <c r="B3439" s="7">
        <v>3436</v>
      </c>
      <c r="C3439" s="21">
        <v>4.5616196949864669</v>
      </c>
      <c r="D3439" s="21">
        <v>3.1140996875232871</v>
      </c>
      <c r="E3439" s="21">
        <v>3.2383689605889532</v>
      </c>
      <c r="F3439" s="21">
        <v>2</v>
      </c>
      <c r="G3439" s="21">
        <v>3.6363636363636362</v>
      </c>
      <c r="H3439" s="21">
        <v>17.05</v>
      </c>
      <c r="I3439" s="21">
        <v>31</v>
      </c>
      <c r="J3439" s="21">
        <v>13.591663519898919</v>
      </c>
      <c r="K3439" s="21">
        <v>19.145440422182229</v>
      </c>
      <c r="L3439" s="18">
        <v>19.909446138928836</v>
      </c>
    </row>
    <row r="3440" spans="2:12" x14ac:dyDescent="0.2">
      <c r="B3440" s="7">
        <v>3437</v>
      </c>
      <c r="C3440" s="21">
        <v>6.1315963151087516</v>
      </c>
      <c r="D3440" s="21">
        <v>2.9283800478714794</v>
      </c>
      <c r="E3440" s="21">
        <v>3.2503664075577401</v>
      </c>
      <c r="F3440" s="21">
        <v>3</v>
      </c>
      <c r="G3440" s="21">
        <v>4.2727272727272725</v>
      </c>
      <c r="H3440" s="21">
        <v>14.510638297872342</v>
      </c>
      <c r="I3440" s="21">
        <v>20.666666666666668</v>
      </c>
      <c r="J3440" s="21">
        <v>10.111559341769933</v>
      </c>
      <c r="K3440" s="21">
        <v>19.074772572051515</v>
      </c>
      <c r="L3440" s="18">
        <v>21.17211529462007</v>
      </c>
    </row>
    <row r="3441" spans="2:12" x14ac:dyDescent="0.2">
      <c r="B3441" s="7">
        <v>3438</v>
      </c>
      <c r="C3441" s="21">
        <v>2.4926056949040887</v>
      </c>
      <c r="D3441" s="21">
        <v>3.1829462367660994</v>
      </c>
      <c r="E3441" s="21">
        <v>3.5888809503908501</v>
      </c>
      <c r="F3441" s="21">
        <v>3</v>
      </c>
      <c r="G3441" s="21">
        <v>2.3636363636363638</v>
      </c>
      <c r="H3441" s="21">
        <v>26.23076923076923</v>
      </c>
      <c r="I3441" s="21">
        <v>20.666666666666668</v>
      </c>
      <c r="J3441" s="21">
        <v>24.873569103510235</v>
      </c>
      <c r="K3441" s="21">
        <v>17.275580008650842</v>
      </c>
      <c r="L3441" s="18">
        <v>19.478808433469656</v>
      </c>
    </row>
    <row r="3442" spans="2:12" x14ac:dyDescent="0.2">
      <c r="B3442" s="7">
        <v>3439</v>
      </c>
      <c r="C3442" s="21">
        <v>2.7326056373180441</v>
      </c>
      <c r="D3442" s="21">
        <v>3.118076050094905</v>
      </c>
      <c r="E3442" s="21">
        <v>3.2940188672273867</v>
      </c>
      <c r="F3442" s="21">
        <v>6</v>
      </c>
      <c r="G3442" s="21">
        <v>2.1818181818181817</v>
      </c>
      <c r="H3442" s="21">
        <v>28.416666666666668</v>
      </c>
      <c r="I3442" s="21">
        <v>10.333333333333334</v>
      </c>
      <c r="J3442" s="21">
        <v>22.688967318698356</v>
      </c>
      <c r="K3442" s="21">
        <v>18.821992981535686</v>
      </c>
      <c r="L3442" s="18">
        <v>19.884056387307457</v>
      </c>
    </row>
    <row r="3443" spans="2:12" x14ac:dyDescent="0.2">
      <c r="B3443" s="7">
        <v>3440</v>
      </c>
      <c r="C3443" s="21">
        <v>5.3470537927355286</v>
      </c>
      <c r="D3443" s="21">
        <v>3.3137411657133939</v>
      </c>
      <c r="E3443" s="21">
        <v>3.2478334448059702</v>
      </c>
      <c r="F3443" s="21">
        <v>3</v>
      </c>
      <c r="G3443" s="21">
        <v>2.2727272727272729</v>
      </c>
      <c r="H3443" s="21">
        <v>27.279999999999998</v>
      </c>
      <c r="I3443" s="21">
        <v>20.666666666666668</v>
      </c>
      <c r="J3443" s="21">
        <v>11.595170425297157</v>
      </c>
      <c r="K3443" s="21">
        <v>19.089648854731823</v>
      </c>
      <c r="L3443" s="18">
        <v>18.709970664426478</v>
      </c>
    </row>
    <row r="3444" spans="2:12" x14ac:dyDescent="0.2">
      <c r="B3444" s="7">
        <v>3441</v>
      </c>
      <c r="C3444" s="21">
        <v>3.2022330671504693</v>
      </c>
      <c r="D3444" s="21">
        <v>3.022667903835202</v>
      </c>
      <c r="E3444" s="21">
        <v>3.3161746741333911</v>
      </c>
      <c r="F3444" s="21">
        <v>5</v>
      </c>
      <c r="G3444" s="21">
        <v>3.0909090909090908</v>
      </c>
      <c r="H3444" s="21">
        <v>20.058823529411764</v>
      </c>
      <c r="I3444" s="21">
        <v>12.4</v>
      </c>
      <c r="J3444" s="21">
        <v>19.361488904732084</v>
      </c>
      <c r="K3444" s="21">
        <v>18.696240726885815</v>
      </c>
      <c r="L3444" s="18">
        <v>20.51168106206228</v>
      </c>
    </row>
    <row r="3445" spans="2:12" x14ac:dyDescent="0.2">
      <c r="B3445" s="7">
        <v>3442</v>
      </c>
      <c r="C3445" s="21">
        <v>5.1535385795584929</v>
      </c>
      <c r="D3445" s="21">
        <v>3.0321540329148444</v>
      </c>
      <c r="E3445" s="21">
        <v>3.473089034525171</v>
      </c>
      <c r="F3445" s="21">
        <v>5</v>
      </c>
      <c r="G3445" s="21">
        <v>3.8181818181818183</v>
      </c>
      <c r="H3445" s="21">
        <v>16.238095238095237</v>
      </c>
      <c r="I3445" s="21">
        <v>12.4</v>
      </c>
      <c r="J3445" s="21">
        <v>12.030568713684023</v>
      </c>
      <c r="K3445" s="21">
        <v>17.851543505989167</v>
      </c>
      <c r="L3445" s="18">
        <v>20.447510029824802</v>
      </c>
    </row>
    <row r="3446" spans="2:12" x14ac:dyDescent="0.2">
      <c r="B3446" s="7">
        <v>3443</v>
      </c>
      <c r="C3446" s="21">
        <v>3.7963770775118872</v>
      </c>
      <c r="D3446" s="21">
        <v>3.2499138857420853</v>
      </c>
      <c r="E3446" s="21">
        <v>3.0922932614314536</v>
      </c>
      <c r="F3446" s="21">
        <v>4</v>
      </c>
      <c r="G3446" s="21">
        <v>3.7272727272727271</v>
      </c>
      <c r="H3446" s="21">
        <v>16.634146341463417</v>
      </c>
      <c r="I3446" s="21">
        <v>15.5</v>
      </c>
      <c r="J3446" s="21">
        <v>16.331359802813441</v>
      </c>
      <c r="K3446" s="21">
        <v>20.049844810417358</v>
      </c>
      <c r="L3446" s="18">
        <v>19.077428565724265</v>
      </c>
    </row>
    <row r="3447" spans="2:12" x14ac:dyDescent="0.2">
      <c r="B3447" s="7">
        <v>3444</v>
      </c>
      <c r="C3447" s="21">
        <v>6.5908467098631016</v>
      </c>
      <c r="D3447" s="21">
        <v>2.9896159122998909</v>
      </c>
      <c r="E3447" s="21">
        <v>3.2065996816638176</v>
      </c>
      <c r="F3447" s="21">
        <v>7</v>
      </c>
      <c r="G3447" s="21">
        <v>2</v>
      </c>
      <c r="H3447" s="21">
        <v>31</v>
      </c>
      <c r="I3447" s="21">
        <v>8.8571428571428577</v>
      </c>
      <c r="J3447" s="21">
        <v>9.406985586118692</v>
      </c>
      <c r="K3447" s="21">
        <v>19.335123231793588</v>
      </c>
      <c r="L3447" s="18">
        <v>20.738449961053302</v>
      </c>
    </row>
    <row r="3448" spans="2:12" x14ac:dyDescent="0.2">
      <c r="B3448" s="7">
        <v>3445</v>
      </c>
      <c r="C3448" s="21">
        <v>5.0549759364065858</v>
      </c>
      <c r="D3448" s="21">
        <v>3.1571387568221603</v>
      </c>
      <c r="E3448" s="21">
        <v>3.480697936538605</v>
      </c>
      <c r="F3448" s="21">
        <v>4</v>
      </c>
      <c r="G3448" s="21">
        <v>2.8181818181818183</v>
      </c>
      <c r="H3448" s="21">
        <v>22</v>
      </c>
      <c r="I3448" s="21">
        <v>15.5</v>
      </c>
      <c r="J3448" s="21">
        <v>12.265142461602643</v>
      </c>
      <c r="K3448" s="21">
        <v>17.812519537864915</v>
      </c>
      <c r="L3448" s="18">
        <v>19.638034554555507</v>
      </c>
    </row>
    <row r="3449" spans="2:12" x14ac:dyDescent="0.2">
      <c r="B3449" s="7">
        <v>3446</v>
      </c>
      <c r="C3449" s="21">
        <v>4.0299067140673568</v>
      </c>
      <c r="D3449" s="21">
        <v>3.1098227594904699</v>
      </c>
      <c r="E3449" s="21">
        <v>3.7467148232819292</v>
      </c>
      <c r="F3449" s="21">
        <v>4</v>
      </c>
      <c r="G3449" s="21">
        <v>2.4545454545454546</v>
      </c>
      <c r="H3449" s="21">
        <v>25.25925925925926</v>
      </c>
      <c r="I3449" s="21">
        <v>15.5</v>
      </c>
      <c r="J3449" s="21">
        <v>15.384971513999099</v>
      </c>
      <c r="K3449" s="21">
        <v>16.547830012237547</v>
      </c>
      <c r="L3449" s="18">
        <v>19.936827528446802</v>
      </c>
    </row>
    <row r="3450" spans="2:12" x14ac:dyDescent="0.2">
      <c r="B3450" s="7">
        <v>3447</v>
      </c>
      <c r="C3450" s="21">
        <v>5.2206090567123109</v>
      </c>
      <c r="D3450" s="21">
        <v>3.091454759514308</v>
      </c>
      <c r="E3450" s="21">
        <v>3.1948671261264798</v>
      </c>
      <c r="F3450" s="21">
        <v>5</v>
      </c>
      <c r="G3450" s="21">
        <v>3.1818181818181817</v>
      </c>
      <c r="H3450" s="21">
        <v>19.485714285714288</v>
      </c>
      <c r="I3450" s="21">
        <v>12.4</v>
      </c>
      <c r="J3450" s="21">
        <v>11.876008972609151</v>
      </c>
      <c r="K3450" s="21">
        <v>19.406127877114574</v>
      </c>
      <c r="L3450" s="18">
        <v>20.055282972907126</v>
      </c>
    </row>
    <row r="3451" spans="2:12" x14ac:dyDescent="0.2">
      <c r="B3451" s="7">
        <v>3448</v>
      </c>
      <c r="C3451" s="21">
        <v>5.0579756781782343</v>
      </c>
      <c r="D3451" s="21">
        <v>3.0638206524995053</v>
      </c>
      <c r="E3451" s="21">
        <v>3.0181957543539868</v>
      </c>
      <c r="F3451" s="21">
        <v>5</v>
      </c>
      <c r="G3451" s="21">
        <v>3.1818181818181817</v>
      </c>
      <c r="H3451" s="21">
        <v>19.485714285714288</v>
      </c>
      <c r="I3451" s="21">
        <v>12.4</v>
      </c>
      <c r="J3451" s="21">
        <v>12.257868353833398</v>
      </c>
      <c r="K3451" s="21">
        <v>20.542073823594801</v>
      </c>
      <c r="L3451" s="18">
        <v>20.236171444767688</v>
      </c>
    </row>
    <row r="3452" spans="2:12" x14ac:dyDescent="0.2">
      <c r="B3452" s="7">
        <v>3449</v>
      </c>
      <c r="C3452" s="21">
        <v>3.0266902783920062</v>
      </c>
      <c r="D3452" s="21">
        <v>3.0649151137042638</v>
      </c>
      <c r="E3452" s="21">
        <v>3.3616590143229717</v>
      </c>
      <c r="F3452" s="21">
        <v>4</v>
      </c>
      <c r="G3452" s="21">
        <v>2.5454545454545454</v>
      </c>
      <c r="H3452" s="21">
        <v>24.357142857142858</v>
      </c>
      <c r="I3452" s="21">
        <v>15.5</v>
      </c>
      <c r="J3452" s="21">
        <v>20.484421694095115</v>
      </c>
      <c r="K3452" s="21">
        <v>18.443274506973342</v>
      </c>
      <c r="L3452" s="18">
        <v>20.228945239878652</v>
      </c>
    </row>
    <row r="3453" spans="2:12" x14ac:dyDescent="0.2">
      <c r="B3453" s="7">
        <v>3450</v>
      </c>
      <c r="C3453" s="21">
        <v>4.9014736553399798</v>
      </c>
      <c r="D3453" s="21">
        <v>3.0512778015095714</v>
      </c>
      <c r="E3453" s="21">
        <v>3.2045922236288775</v>
      </c>
      <c r="F3453" s="21">
        <v>3</v>
      </c>
      <c r="G3453" s="21">
        <v>3.8181818181818183</v>
      </c>
      <c r="H3453" s="21">
        <v>16.238095238095237</v>
      </c>
      <c r="I3453" s="21">
        <v>20.666666666666668</v>
      </c>
      <c r="J3453" s="21">
        <v>12.649257011195647</v>
      </c>
      <c r="K3453" s="21">
        <v>19.34723536518829</v>
      </c>
      <c r="L3453" s="18">
        <v>20.319356031537502</v>
      </c>
    </row>
    <row r="3454" spans="2:12" x14ac:dyDescent="0.2">
      <c r="B3454" s="7">
        <v>3451</v>
      </c>
      <c r="C3454" s="21">
        <v>3.9463132015481417</v>
      </c>
      <c r="D3454" s="21">
        <v>3.0072643319526344</v>
      </c>
      <c r="E3454" s="21">
        <v>3.1915538003609405</v>
      </c>
      <c r="F3454" s="21">
        <v>2</v>
      </c>
      <c r="G3454" s="21">
        <v>4.2727272727272725</v>
      </c>
      <c r="H3454" s="21">
        <v>14.510638297872342</v>
      </c>
      <c r="I3454" s="21">
        <v>31</v>
      </c>
      <c r="J3454" s="21">
        <v>15.710866531241704</v>
      </c>
      <c r="K3454" s="21">
        <v>19.426274435037964</v>
      </c>
      <c r="L3454" s="18">
        <v>20.616744375025736</v>
      </c>
    </row>
    <row r="3455" spans="2:12" x14ac:dyDescent="0.2">
      <c r="B3455" s="7">
        <v>3452</v>
      </c>
      <c r="C3455" s="21">
        <v>4.8635740575780524</v>
      </c>
      <c r="D3455" s="21">
        <v>3.10835052607794</v>
      </c>
      <c r="E3455" s="21">
        <v>3.134354680505453</v>
      </c>
      <c r="F3455" s="21">
        <v>3</v>
      </c>
      <c r="G3455" s="21">
        <v>3.7272727272727271</v>
      </c>
      <c r="H3455" s="21">
        <v>16.634146341463417</v>
      </c>
      <c r="I3455" s="21">
        <v>20.666666666666668</v>
      </c>
      <c r="J3455" s="21">
        <v>12.747826858603355</v>
      </c>
      <c r="K3455" s="21">
        <v>19.780786260603328</v>
      </c>
      <c r="L3455" s="18">
        <v>19.946270370681283</v>
      </c>
    </row>
    <row r="3456" spans="2:12" x14ac:dyDescent="0.2">
      <c r="B3456" s="7">
        <v>3453</v>
      </c>
      <c r="C3456" s="21">
        <v>5.8949407737547217</v>
      </c>
      <c r="D3456" s="21">
        <v>3.0307798716753505</v>
      </c>
      <c r="E3456" s="21">
        <v>3.5203084876088306</v>
      </c>
      <c r="F3456" s="21">
        <v>5</v>
      </c>
      <c r="G3456" s="21">
        <v>2.4545454545454546</v>
      </c>
      <c r="H3456" s="21">
        <v>25.25925925925926</v>
      </c>
      <c r="I3456" s="21">
        <v>12.4</v>
      </c>
      <c r="J3456" s="21">
        <v>10.517493284416791</v>
      </c>
      <c r="K3456" s="21">
        <v>17.612092865791286</v>
      </c>
      <c r="L3456" s="18">
        <v>20.456780968961539</v>
      </c>
    </row>
    <row r="3457" spans="2:12" x14ac:dyDescent="0.2">
      <c r="B3457" s="7">
        <v>3454</v>
      </c>
      <c r="C3457" s="21">
        <v>6.2037430099757271</v>
      </c>
      <c r="D3457" s="21">
        <v>3.0033302337995909</v>
      </c>
      <c r="E3457" s="21">
        <v>3.1873478041855048</v>
      </c>
      <c r="F3457" s="21">
        <v>2</v>
      </c>
      <c r="G3457" s="21">
        <v>2.8181818181818183</v>
      </c>
      <c r="H3457" s="21">
        <v>22</v>
      </c>
      <c r="I3457" s="21">
        <v>31</v>
      </c>
      <c r="J3457" s="21">
        <v>9.9939665296100948</v>
      </c>
      <c r="K3457" s="21">
        <v>19.451909176207234</v>
      </c>
      <c r="L3457" s="18">
        <v>20.643750494783983</v>
      </c>
    </row>
    <row r="3458" spans="2:12" x14ac:dyDescent="0.2">
      <c r="B3458" s="7">
        <v>3455</v>
      </c>
      <c r="C3458" s="21">
        <v>5.8769708299972638</v>
      </c>
      <c r="D3458" s="21">
        <v>3.2349706637006665</v>
      </c>
      <c r="E3458" s="21">
        <v>3.3166098600319991</v>
      </c>
      <c r="F3458" s="21">
        <v>7</v>
      </c>
      <c r="G3458" s="21">
        <v>1.6363636363636365</v>
      </c>
      <c r="H3458" s="21">
        <v>37.888888888888886</v>
      </c>
      <c r="I3458" s="21">
        <v>8.8571428571428577</v>
      </c>
      <c r="J3458" s="21">
        <v>10.549652498450271</v>
      </c>
      <c r="K3458" s="21">
        <v>18.693787516932069</v>
      </c>
      <c r="L3458" s="18">
        <v>19.165552471834374</v>
      </c>
    </row>
    <row r="3459" spans="2:12" x14ac:dyDescent="0.2">
      <c r="B3459" s="7">
        <v>3456</v>
      </c>
      <c r="C3459" s="21">
        <v>3.7005656158792775</v>
      </c>
      <c r="D3459" s="21">
        <v>3.1207276070145795</v>
      </c>
      <c r="E3459" s="21">
        <v>3.2999600094437955</v>
      </c>
      <c r="F3459" s="21">
        <v>7</v>
      </c>
      <c r="G3459" s="21">
        <v>3.4545454545454546</v>
      </c>
      <c r="H3459" s="21">
        <v>17.94736842105263</v>
      </c>
      <c r="I3459" s="21">
        <v>8.8571428571428577</v>
      </c>
      <c r="J3459" s="21">
        <v>16.754195557013091</v>
      </c>
      <c r="K3459" s="21">
        <v>18.78810646873567</v>
      </c>
      <c r="L3459" s="18">
        <v>19.867161703136222</v>
      </c>
    </row>
    <row r="3460" spans="2:12" x14ac:dyDescent="0.2">
      <c r="B3460" s="7">
        <v>3457</v>
      </c>
      <c r="C3460" s="21">
        <v>3.8319846143137459</v>
      </c>
      <c r="D3460" s="21">
        <v>2.9260382089203461</v>
      </c>
      <c r="E3460" s="21">
        <v>3.094295973427355</v>
      </c>
      <c r="F3460" s="21">
        <v>7</v>
      </c>
      <c r="G3460" s="21">
        <v>3.1818181818181817</v>
      </c>
      <c r="H3460" s="21">
        <v>19.485714285714288</v>
      </c>
      <c r="I3460" s="21">
        <v>8.8571428571428577</v>
      </c>
      <c r="J3460" s="21">
        <v>16.179605671799735</v>
      </c>
      <c r="K3460" s="21">
        <v>20.036868008888803</v>
      </c>
      <c r="L3460" s="18">
        <v>21.1890602832821</v>
      </c>
    </row>
    <row r="3461" spans="2:12" x14ac:dyDescent="0.2">
      <c r="B3461" s="7">
        <v>3458</v>
      </c>
      <c r="C3461" s="21">
        <v>2.6311346626152545</v>
      </c>
      <c r="D3461" s="21">
        <v>2.9898429101439046</v>
      </c>
      <c r="E3461" s="21">
        <v>3.6154282214440983</v>
      </c>
      <c r="F3461" s="21">
        <v>3</v>
      </c>
      <c r="G3461" s="21">
        <v>2.7272727272727271</v>
      </c>
      <c r="H3461" s="21">
        <v>22.733333333333334</v>
      </c>
      <c r="I3461" s="21">
        <v>20.666666666666668</v>
      </c>
      <c r="J3461" s="21">
        <v>23.563978264181355</v>
      </c>
      <c r="K3461" s="21">
        <v>17.148729335092579</v>
      </c>
      <c r="L3461" s="18">
        <v>20.736875435711728</v>
      </c>
    </row>
    <row r="3462" spans="2:12" x14ac:dyDescent="0.2">
      <c r="B3462" s="7">
        <v>3459</v>
      </c>
      <c r="C3462" s="21">
        <v>5.0563654468989441</v>
      </c>
      <c r="D3462" s="21">
        <v>3.04641608949813</v>
      </c>
      <c r="E3462" s="21">
        <v>3.4032335576809611</v>
      </c>
      <c r="F3462" s="21">
        <v>7</v>
      </c>
      <c r="G3462" s="21">
        <v>3.4545454545454546</v>
      </c>
      <c r="H3462" s="21">
        <v>17.94736842105263</v>
      </c>
      <c r="I3462" s="21">
        <v>8.8571428571428577</v>
      </c>
      <c r="J3462" s="21">
        <v>12.261771948865848</v>
      </c>
      <c r="K3462" s="21">
        <v>18.217967985202925</v>
      </c>
      <c r="L3462" s="18">
        <v>20.351783268783205</v>
      </c>
    </row>
    <row r="3463" spans="2:12" x14ac:dyDescent="0.2">
      <c r="B3463" s="7">
        <v>3460</v>
      </c>
      <c r="C3463" s="21">
        <v>3.6440157150857866</v>
      </c>
      <c r="D3463" s="21">
        <v>3.2251213225256286</v>
      </c>
      <c r="E3463" s="21">
        <v>3.1681875457951101</v>
      </c>
      <c r="F3463" s="21">
        <v>5</v>
      </c>
      <c r="G3463" s="21">
        <v>2.6363636363636362</v>
      </c>
      <c r="H3463" s="21">
        <v>23.517241379310345</v>
      </c>
      <c r="I3463" s="21">
        <v>12.4</v>
      </c>
      <c r="J3463" s="21">
        <v>17.014196657639939</v>
      </c>
      <c r="K3463" s="21">
        <v>19.569548552227534</v>
      </c>
      <c r="L3463" s="18">
        <v>19.224083003316945</v>
      </c>
    </row>
    <row r="3464" spans="2:12" x14ac:dyDescent="0.2">
      <c r="B3464" s="7">
        <v>3461</v>
      </c>
      <c r="C3464" s="21">
        <v>3.7872145191181019</v>
      </c>
      <c r="D3464" s="21">
        <v>3.0178566763495054</v>
      </c>
      <c r="E3464" s="21">
        <v>3.3939166967855061</v>
      </c>
      <c r="F3464" s="21">
        <v>6</v>
      </c>
      <c r="G3464" s="21">
        <v>4.3636363636363633</v>
      </c>
      <c r="H3464" s="21">
        <v>14.208333333333334</v>
      </c>
      <c r="I3464" s="21">
        <v>10.333333333333334</v>
      </c>
      <c r="J3464" s="21">
        <v>16.370870909746468</v>
      </c>
      <c r="K3464" s="21">
        <v>18.267979310960197</v>
      </c>
      <c r="L3464" s="18">
        <v>20.544381874024964</v>
      </c>
    </row>
    <row r="3465" spans="2:12" x14ac:dyDescent="0.2">
      <c r="B3465" s="7">
        <v>3462</v>
      </c>
      <c r="C3465" s="21">
        <v>4.4176009383580697</v>
      </c>
      <c r="D3465" s="21">
        <v>3.1696618078392631</v>
      </c>
      <c r="E3465" s="21">
        <v>3.6087423331839776</v>
      </c>
      <c r="F3465" s="21">
        <v>2</v>
      </c>
      <c r="G3465" s="21">
        <v>3.0909090909090908</v>
      </c>
      <c r="H3465" s="21">
        <v>20.058823529411764</v>
      </c>
      <c r="I3465" s="21">
        <v>31</v>
      </c>
      <c r="J3465" s="21">
        <v>14.034767029691032</v>
      </c>
      <c r="K3465" s="21">
        <v>17.180500649736793</v>
      </c>
      <c r="L3465" s="18">
        <v>19.560446432064303</v>
      </c>
    </row>
    <row r="3466" spans="2:12" x14ac:dyDescent="0.2">
      <c r="B3466" s="7">
        <v>3463</v>
      </c>
      <c r="C3466" s="21">
        <v>3.2225677433719504</v>
      </c>
      <c r="D3466" s="21">
        <v>3.0607522337596169</v>
      </c>
      <c r="E3466" s="21">
        <v>3.1175101747932863</v>
      </c>
      <c r="F3466" s="21">
        <v>5</v>
      </c>
      <c r="G3466" s="21">
        <v>2.4545454545454546</v>
      </c>
      <c r="H3466" s="21">
        <v>25.25925925925926</v>
      </c>
      <c r="I3466" s="21">
        <v>12.4</v>
      </c>
      <c r="J3466" s="21">
        <v>19.239316264962667</v>
      </c>
      <c r="K3466" s="21">
        <v>19.887665644623294</v>
      </c>
      <c r="L3466" s="18">
        <v>20.256458303337894</v>
      </c>
    </row>
    <row r="3467" spans="2:12" x14ac:dyDescent="0.2">
      <c r="B3467" s="7">
        <v>3464</v>
      </c>
      <c r="C3467" s="21">
        <v>2.8255774624435483</v>
      </c>
      <c r="D3467" s="21">
        <v>3.1990201595285153</v>
      </c>
      <c r="E3467" s="21">
        <v>3.1521746677683096</v>
      </c>
      <c r="F3467" s="21">
        <v>6</v>
      </c>
      <c r="G3467" s="21">
        <v>3.5454545454545454</v>
      </c>
      <c r="H3467" s="21">
        <v>17.487179487179489</v>
      </c>
      <c r="I3467" s="21">
        <v>10.333333333333334</v>
      </c>
      <c r="J3467" s="21">
        <v>21.942417372759849</v>
      </c>
      <c r="K3467" s="21">
        <v>19.668960807903147</v>
      </c>
      <c r="L3467" s="18">
        <v>19.380934444982621</v>
      </c>
    </row>
    <row r="3468" spans="2:12" x14ac:dyDescent="0.2">
      <c r="B3468" s="7">
        <v>3465</v>
      </c>
      <c r="C3468" s="21">
        <v>3.2165411508476787</v>
      </c>
      <c r="D3468" s="21">
        <v>2.9683179668852522</v>
      </c>
      <c r="E3468" s="21">
        <v>3.4321700494859395</v>
      </c>
      <c r="F3468" s="21">
        <v>3</v>
      </c>
      <c r="G3468" s="21">
        <v>3.2727272727272729</v>
      </c>
      <c r="H3468" s="21">
        <v>18.944444444444443</v>
      </c>
      <c r="I3468" s="21">
        <v>20.666666666666668</v>
      </c>
      <c r="J3468" s="21">
        <v>19.275363532551321</v>
      </c>
      <c r="K3468" s="21">
        <v>18.06437300776696</v>
      </c>
      <c r="L3468" s="18">
        <v>20.887250184001857</v>
      </c>
    </row>
    <row r="3469" spans="2:12" x14ac:dyDescent="0.2">
      <c r="B3469" s="7">
        <v>3466</v>
      </c>
      <c r="C3469" s="21">
        <v>4.0402459567547373</v>
      </c>
      <c r="D3469" s="21">
        <v>3.0392561348581939</v>
      </c>
      <c r="E3469" s="21">
        <v>3.2353728874603811</v>
      </c>
      <c r="F3469" s="21">
        <v>7</v>
      </c>
      <c r="G3469" s="21">
        <v>2.2727272727272729</v>
      </c>
      <c r="H3469" s="21">
        <v>27.279999999999998</v>
      </c>
      <c r="I3469" s="21">
        <v>8.8571428571428577</v>
      </c>
      <c r="J3469" s="21">
        <v>15.345600407407005</v>
      </c>
      <c r="K3469" s="21">
        <v>19.163169797304924</v>
      </c>
      <c r="L3469" s="18">
        <v>20.399728502281302</v>
      </c>
    </row>
    <row r="3470" spans="2:12" x14ac:dyDescent="0.2">
      <c r="B3470" s="7">
        <v>3467</v>
      </c>
      <c r="C3470" s="21">
        <v>4.8914291579985356</v>
      </c>
      <c r="D3470" s="21">
        <v>3.0080696776064544</v>
      </c>
      <c r="E3470" s="21">
        <v>3.1740544237533408</v>
      </c>
      <c r="F3470" s="21">
        <v>6</v>
      </c>
      <c r="G3470" s="21">
        <v>3.2727272727272729</v>
      </c>
      <c r="H3470" s="21">
        <v>18.944444444444443</v>
      </c>
      <c r="I3470" s="21">
        <v>10.333333333333334</v>
      </c>
      <c r="J3470" s="21">
        <v>12.675232124872279</v>
      </c>
      <c r="K3470" s="21">
        <v>19.53337647143573</v>
      </c>
      <c r="L3470" s="18">
        <v>20.611224687233278</v>
      </c>
    </row>
    <row r="3471" spans="2:12" x14ac:dyDescent="0.2">
      <c r="B3471" s="7">
        <v>3468</v>
      </c>
      <c r="C3471" s="21">
        <v>4.6579087125952405</v>
      </c>
      <c r="D3471" s="21">
        <v>3.0838779497154767</v>
      </c>
      <c r="E3471" s="21">
        <v>3.3393810322195425</v>
      </c>
      <c r="F3471" s="21">
        <v>3</v>
      </c>
      <c r="G3471" s="21">
        <v>2.7272727272727271</v>
      </c>
      <c r="H3471" s="21">
        <v>22.733333333333334</v>
      </c>
      <c r="I3471" s="21">
        <v>20.666666666666668</v>
      </c>
      <c r="J3471" s="21">
        <v>13.310694525280971</v>
      </c>
      <c r="K3471" s="21">
        <v>18.566314955317115</v>
      </c>
      <c r="L3471" s="18">
        <v>20.104556993158635</v>
      </c>
    </row>
    <row r="3472" spans="2:12" x14ac:dyDescent="0.2">
      <c r="B3472" s="7">
        <v>3469</v>
      </c>
      <c r="C3472" s="21">
        <v>4.7261443171022828</v>
      </c>
      <c r="D3472" s="21">
        <v>3.1912633177954013</v>
      </c>
      <c r="E3472" s="21">
        <v>3.7904718411508833</v>
      </c>
      <c r="F3472" s="21">
        <v>4</v>
      </c>
      <c r="G3472" s="21">
        <v>2.9090909090909092</v>
      </c>
      <c r="H3472" s="21">
        <v>21.3125</v>
      </c>
      <c r="I3472" s="21">
        <v>15.5</v>
      </c>
      <c r="J3472" s="21">
        <v>13.118516033385488</v>
      </c>
      <c r="K3472" s="21">
        <v>16.356802687967001</v>
      </c>
      <c r="L3472" s="18">
        <v>19.428042698410433</v>
      </c>
    </row>
    <row r="3473" spans="2:12" x14ac:dyDescent="0.2">
      <c r="B3473" s="7">
        <v>3470</v>
      </c>
      <c r="C3473" s="21">
        <v>6.5260568438639783</v>
      </c>
      <c r="D3473" s="21">
        <v>3.0627425544707223</v>
      </c>
      <c r="E3473" s="21">
        <v>3.1318894918824709</v>
      </c>
      <c r="F3473" s="21">
        <v>5</v>
      </c>
      <c r="G3473" s="21">
        <v>3.0909090909090908</v>
      </c>
      <c r="H3473" s="21">
        <v>20.058823529411764</v>
      </c>
      <c r="I3473" s="21">
        <v>12.4</v>
      </c>
      <c r="J3473" s="21">
        <v>9.5003769478800226</v>
      </c>
      <c r="K3473" s="21">
        <v>19.796356212662516</v>
      </c>
      <c r="L3473" s="18">
        <v>20.243294660694826</v>
      </c>
    </row>
    <row r="3474" spans="2:12" x14ac:dyDescent="0.2">
      <c r="B3474" s="7">
        <v>3471</v>
      </c>
      <c r="C3474" s="21">
        <v>3.4964807108905198</v>
      </c>
      <c r="D3474" s="21">
        <v>3.2353326606566331</v>
      </c>
      <c r="E3474" s="21">
        <v>3.7456465478518464</v>
      </c>
      <c r="F3474" s="21">
        <v>2</v>
      </c>
      <c r="G3474" s="21">
        <v>3.9090909090909092</v>
      </c>
      <c r="H3474" s="21">
        <v>15.86046511627907</v>
      </c>
      <c r="I3474" s="21">
        <v>31</v>
      </c>
      <c r="J3474" s="21">
        <v>17.732115554616975</v>
      </c>
      <c r="K3474" s="21">
        <v>16.552549528614069</v>
      </c>
      <c r="L3474" s="18">
        <v>19.163408064324575</v>
      </c>
    </row>
    <row r="3475" spans="2:12" x14ac:dyDescent="0.2">
      <c r="B3475" s="7">
        <v>3472</v>
      </c>
      <c r="C3475" s="21">
        <v>3.7092079113367444</v>
      </c>
      <c r="D3475" s="21">
        <v>3.1838534999221917</v>
      </c>
      <c r="E3475" s="21">
        <v>3.282619483778781</v>
      </c>
      <c r="F3475" s="21">
        <v>2</v>
      </c>
      <c r="G3475" s="21">
        <v>2.3636363636363638</v>
      </c>
      <c r="H3475" s="21">
        <v>26.23076923076923</v>
      </c>
      <c r="I3475" s="21">
        <v>31</v>
      </c>
      <c r="J3475" s="21">
        <v>16.715158999446892</v>
      </c>
      <c r="K3475" s="21">
        <v>18.887355146210496</v>
      </c>
      <c r="L3475" s="18">
        <v>19.473257799554904</v>
      </c>
    </row>
    <row r="3476" spans="2:12" x14ac:dyDescent="0.2">
      <c r="B3476" s="7">
        <v>3473</v>
      </c>
      <c r="C3476" s="21">
        <v>2.8473933736213302</v>
      </c>
      <c r="D3476" s="21">
        <v>2.8903214598280162</v>
      </c>
      <c r="E3476" s="21">
        <v>3.2527930479363873</v>
      </c>
      <c r="F3476" s="21">
        <v>7</v>
      </c>
      <c r="G3476" s="21">
        <v>3.5454545454545454</v>
      </c>
      <c r="H3476" s="21">
        <v>17.487179487179489</v>
      </c>
      <c r="I3476" s="21">
        <v>8.8571428571428577</v>
      </c>
      <c r="J3476" s="21">
        <v>21.774300865618741</v>
      </c>
      <c r="K3476" s="21">
        <v>19.06054245883659</v>
      </c>
      <c r="L3476" s="18">
        <v>21.450901175431611</v>
      </c>
    </row>
    <row r="3477" spans="2:12" x14ac:dyDescent="0.2">
      <c r="B3477" s="7">
        <v>3474</v>
      </c>
      <c r="C3477" s="21">
        <v>4.8520130301634676</v>
      </c>
      <c r="D3477" s="21">
        <v>3.0738405948277139</v>
      </c>
      <c r="E3477" s="21">
        <v>3.1656661072136454</v>
      </c>
      <c r="F3477" s="21">
        <v>6</v>
      </c>
      <c r="G3477" s="21">
        <v>2.7272727272727271</v>
      </c>
      <c r="H3477" s="21">
        <v>22.733333333333334</v>
      </c>
      <c r="I3477" s="21">
        <v>10.333333333333334</v>
      </c>
      <c r="J3477" s="21">
        <v>12.77820146289079</v>
      </c>
      <c r="K3477" s="21">
        <v>19.585135608180465</v>
      </c>
      <c r="L3477" s="18">
        <v>20.170206647776752</v>
      </c>
    </row>
    <row r="3478" spans="2:12" x14ac:dyDescent="0.2">
      <c r="B3478" s="7">
        <v>3475</v>
      </c>
      <c r="C3478" s="21">
        <v>5.649231509891921</v>
      </c>
      <c r="D3478" s="21">
        <v>3.0239152689062463</v>
      </c>
      <c r="E3478" s="21">
        <v>3.2134129862226497</v>
      </c>
      <c r="F3478" s="21">
        <v>4</v>
      </c>
      <c r="G3478" s="21">
        <v>3.0909090909090908</v>
      </c>
      <c r="H3478" s="21">
        <v>20.058823529411764</v>
      </c>
      <c r="I3478" s="21">
        <v>15.5</v>
      </c>
      <c r="J3478" s="21">
        <v>10.974944094862588</v>
      </c>
      <c r="K3478" s="21">
        <v>19.294127541595792</v>
      </c>
      <c r="L3478" s="18">
        <v>20.50321999347074</v>
      </c>
    </row>
    <row r="3479" spans="2:12" x14ac:dyDescent="0.2">
      <c r="B3479" s="7">
        <v>3476</v>
      </c>
      <c r="C3479" s="21">
        <v>2.7102337121205209</v>
      </c>
      <c r="D3479" s="21">
        <v>3.22710378689092</v>
      </c>
      <c r="E3479" s="21">
        <v>3.0493946269639585</v>
      </c>
      <c r="F3479" s="21">
        <v>5</v>
      </c>
      <c r="G3479" s="21">
        <v>2.0909090909090908</v>
      </c>
      <c r="H3479" s="21">
        <v>29.65217391304348</v>
      </c>
      <c r="I3479" s="21">
        <v>12.4</v>
      </c>
      <c r="J3479" s="21">
        <v>22.876255919453683</v>
      </c>
      <c r="K3479" s="21">
        <v>20.331904389078204</v>
      </c>
      <c r="L3479" s="18">
        <v>19.212273324414053</v>
      </c>
    </row>
    <row r="3480" spans="2:12" x14ac:dyDescent="0.2">
      <c r="B3480" s="7">
        <v>3477</v>
      </c>
      <c r="C3480" s="21">
        <v>4.5422601624449754</v>
      </c>
      <c r="D3480" s="21">
        <v>3.1660823717221027</v>
      </c>
      <c r="E3480" s="21">
        <v>3.4869154266299454</v>
      </c>
      <c r="F3480" s="21">
        <v>6</v>
      </c>
      <c r="G3480" s="21">
        <v>2.6363636363636362</v>
      </c>
      <c r="H3480" s="21">
        <v>23.517241379310345</v>
      </c>
      <c r="I3480" s="21">
        <v>10.333333333333334</v>
      </c>
      <c r="J3480" s="21">
        <v>13.649592445763187</v>
      </c>
      <c r="K3480" s="21">
        <v>17.780758181428599</v>
      </c>
      <c r="L3480" s="18">
        <v>19.582560628792745</v>
      </c>
    </row>
    <row r="3481" spans="2:12" x14ac:dyDescent="0.2">
      <c r="B3481" s="7">
        <v>3478</v>
      </c>
      <c r="C3481" s="21">
        <v>3.5491600370453793</v>
      </c>
      <c r="D3481" s="21">
        <v>3.1324719548088513</v>
      </c>
      <c r="E3481" s="21">
        <v>3.0746492285370883</v>
      </c>
      <c r="F3481" s="21">
        <v>6</v>
      </c>
      <c r="G3481" s="21">
        <v>3.0909090909090908</v>
      </c>
      <c r="H3481" s="21">
        <v>20.058823529411764</v>
      </c>
      <c r="I3481" s="21">
        <v>10.333333333333334</v>
      </c>
      <c r="J3481" s="21">
        <v>17.468922041513249</v>
      </c>
      <c r="K3481" s="21">
        <v>20.164901877115742</v>
      </c>
      <c r="L3481" s="18">
        <v>19.792675208095627</v>
      </c>
    </row>
    <row r="3482" spans="2:12" x14ac:dyDescent="0.2">
      <c r="B3482" s="7">
        <v>3479</v>
      </c>
      <c r="C3482" s="21">
        <v>5.4837489668222261</v>
      </c>
      <c r="D3482" s="21">
        <v>3.1152664180299685</v>
      </c>
      <c r="E3482" s="21">
        <v>3.1032741313513839</v>
      </c>
      <c r="F3482" s="21">
        <v>2</v>
      </c>
      <c r="G3482" s="21">
        <v>3.2727272727272729</v>
      </c>
      <c r="H3482" s="21">
        <v>18.944444444444443</v>
      </c>
      <c r="I3482" s="21">
        <v>31</v>
      </c>
      <c r="J3482" s="21">
        <v>11.306133883062911</v>
      </c>
      <c r="K3482" s="21">
        <v>19.978898858348952</v>
      </c>
      <c r="L3482" s="18">
        <v>19.901989647231375</v>
      </c>
    </row>
    <row r="3483" spans="2:12" x14ac:dyDescent="0.2">
      <c r="B3483" s="7">
        <v>3480</v>
      </c>
      <c r="C3483" s="21">
        <v>3.9298577470011549</v>
      </c>
      <c r="D3483" s="21">
        <v>3.0561549397067695</v>
      </c>
      <c r="E3483" s="21">
        <v>3.5230494363675415</v>
      </c>
      <c r="F3483" s="21">
        <v>3</v>
      </c>
      <c r="G3483" s="21">
        <v>3.7272727272727271</v>
      </c>
      <c r="H3483" s="21">
        <v>16.634146341463417</v>
      </c>
      <c r="I3483" s="21">
        <v>20.666666666666668</v>
      </c>
      <c r="J3483" s="21">
        <v>15.7766524875644</v>
      </c>
      <c r="K3483" s="21">
        <v>17.598390576070209</v>
      </c>
      <c r="L3483" s="18">
        <v>20.28692956449019</v>
      </c>
    </row>
    <row r="3484" spans="2:12" x14ac:dyDescent="0.2">
      <c r="B3484" s="7">
        <v>3481</v>
      </c>
      <c r="C3484" s="21">
        <v>2.6742570961843977</v>
      </c>
      <c r="D3484" s="21">
        <v>3.1165185928870907</v>
      </c>
      <c r="E3484" s="21">
        <v>3.168642920654845</v>
      </c>
      <c r="F3484" s="21">
        <v>5</v>
      </c>
      <c r="G3484" s="21">
        <v>3.6363636363636362</v>
      </c>
      <c r="H3484" s="21">
        <v>17.05</v>
      </c>
      <c r="I3484" s="21">
        <v>12.4</v>
      </c>
      <c r="J3484" s="21">
        <v>23.184008780779141</v>
      </c>
      <c r="K3484" s="21">
        <v>19.566736155674754</v>
      </c>
      <c r="L3484" s="18">
        <v>19.893993298003796</v>
      </c>
    </row>
    <row r="3485" spans="2:12" x14ac:dyDescent="0.2">
      <c r="B3485" s="7">
        <v>3482</v>
      </c>
      <c r="C3485" s="21">
        <v>4.1565711595825316</v>
      </c>
      <c r="D3485" s="21">
        <v>2.9409484845591245</v>
      </c>
      <c r="E3485" s="21">
        <v>3.304984751366173</v>
      </c>
      <c r="F3485" s="21">
        <v>5</v>
      </c>
      <c r="G3485" s="21">
        <v>3.7272727272727271</v>
      </c>
      <c r="H3485" s="21">
        <v>16.634146341463417</v>
      </c>
      <c r="I3485" s="21">
        <v>12.4</v>
      </c>
      <c r="J3485" s="21">
        <v>14.916140640841817</v>
      </c>
      <c r="K3485" s="21">
        <v>18.759541923565976</v>
      </c>
      <c r="L3485" s="18">
        <v>21.081634148139244</v>
      </c>
    </row>
    <row r="3486" spans="2:12" x14ac:dyDescent="0.2">
      <c r="B3486" s="7">
        <v>3483</v>
      </c>
      <c r="C3486" s="21">
        <v>5.5469697377234493</v>
      </c>
      <c r="D3486" s="21">
        <v>3.2866853101789384</v>
      </c>
      <c r="E3486" s="21">
        <v>3.1791309185292036</v>
      </c>
      <c r="F3486" s="21">
        <v>2</v>
      </c>
      <c r="G3486" s="21">
        <v>3.3636363636363638</v>
      </c>
      <c r="H3486" s="21">
        <v>18.432432432432432</v>
      </c>
      <c r="I3486" s="21">
        <v>31</v>
      </c>
      <c r="J3486" s="21">
        <v>11.177273886741201</v>
      </c>
      <c r="K3486" s="21">
        <v>19.502185216292929</v>
      </c>
      <c r="L3486" s="18">
        <v>18.863990357697041</v>
      </c>
    </row>
    <row r="3487" spans="2:12" x14ac:dyDescent="0.2">
      <c r="B3487" s="7">
        <v>3484</v>
      </c>
      <c r="C3487" s="21">
        <v>4.8146385915203727</v>
      </c>
      <c r="D3487" s="21">
        <v>3.0035036834546829</v>
      </c>
      <c r="E3487" s="21">
        <v>3.1882937142059307</v>
      </c>
      <c r="F3487" s="21">
        <v>7</v>
      </c>
      <c r="G3487" s="21">
        <v>3.3636363636363638</v>
      </c>
      <c r="H3487" s="21">
        <v>18.432432432432432</v>
      </c>
      <c r="I3487" s="21">
        <v>8.8571428571428577</v>
      </c>
      <c r="J3487" s="21">
        <v>12.877394392425531</v>
      </c>
      <c r="K3487" s="21">
        <v>19.446138140833611</v>
      </c>
      <c r="L3487" s="18">
        <v>20.642558336631208</v>
      </c>
    </row>
    <row r="3488" spans="2:12" x14ac:dyDescent="0.2">
      <c r="B3488" s="7">
        <v>3485</v>
      </c>
      <c r="C3488" s="21">
        <v>5.0006194201649494</v>
      </c>
      <c r="D3488" s="21">
        <v>3.2294424878341363</v>
      </c>
      <c r="E3488" s="21">
        <v>3.2322513237148423</v>
      </c>
      <c r="F3488" s="21">
        <v>6</v>
      </c>
      <c r="G3488" s="21">
        <v>3</v>
      </c>
      <c r="H3488" s="21">
        <v>20.666666666666668</v>
      </c>
      <c r="I3488" s="21">
        <v>10.333333333333334</v>
      </c>
      <c r="J3488" s="21">
        <v>12.398464028273297</v>
      </c>
      <c r="K3488" s="21">
        <v>19.181676729501064</v>
      </c>
      <c r="L3488" s="18">
        <v>19.198360160790795</v>
      </c>
    </row>
    <row r="3489" spans="2:12" x14ac:dyDescent="0.2">
      <c r="B3489" s="7">
        <v>3486</v>
      </c>
      <c r="C3489" s="21">
        <v>5.5183238883272079</v>
      </c>
      <c r="D3489" s="21">
        <v>3.1827614345834347</v>
      </c>
      <c r="E3489" s="21">
        <v>3.0942668686190791</v>
      </c>
      <c r="F3489" s="21">
        <v>5</v>
      </c>
      <c r="G3489" s="21">
        <v>3.1818181818181817</v>
      </c>
      <c r="H3489" s="21">
        <v>19.485714285714288</v>
      </c>
      <c r="I3489" s="21">
        <v>12.4</v>
      </c>
      <c r="J3489" s="21">
        <v>11.235295581534688</v>
      </c>
      <c r="K3489" s="21">
        <v>20.037056476537717</v>
      </c>
      <c r="L3489" s="18">
        <v>19.479939440737464</v>
      </c>
    </row>
    <row r="3490" spans="2:12" x14ac:dyDescent="0.2">
      <c r="B3490" s="7">
        <v>3487</v>
      </c>
      <c r="C3490" s="21">
        <v>5.6627486470095629</v>
      </c>
      <c r="D3490" s="21">
        <v>3.1154414731855202</v>
      </c>
      <c r="E3490" s="21">
        <v>3.3961758570386307</v>
      </c>
      <c r="F3490" s="21">
        <v>3</v>
      </c>
      <c r="G3490" s="21">
        <v>4.6363636363636367</v>
      </c>
      <c r="H3490" s="21">
        <v>13.372549019607842</v>
      </c>
      <c r="I3490" s="21">
        <v>20.666666666666668</v>
      </c>
      <c r="J3490" s="21">
        <v>10.948746600776911</v>
      </c>
      <c r="K3490" s="21">
        <v>18.255827321634118</v>
      </c>
      <c r="L3490" s="18">
        <v>19.900871364020642</v>
      </c>
    </row>
    <row r="3491" spans="2:12" x14ac:dyDescent="0.2">
      <c r="B3491" s="7">
        <v>3488</v>
      </c>
      <c r="C3491" s="21">
        <v>4.7207311586163652</v>
      </c>
      <c r="D3491" s="21">
        <v>2.9500452369216212</v>
      </c>
      <c r="E3491" s="21">
        <v>3.1893576084303614</v>
      </c>
      <c r="F3491" s="21">
        <v>4</v>
      </c>
      <c r="G3491" s="21">
        <v>3.4545454545454546</v>
      </c>
      <c r="H3491" s="21">
        <v>17.94736842105263</v>
      </c>
      <c r="I3491" s="21">
        <v>15.5</v>
      </c>
      <c r="J3491" s="21">
        <v>13.133558746898023</v>
      </c>
      <c r="K3491" s="21">
        <v>19.439651369328015</v>
      </c>
      <c r="L3491" s="18">
        <v>21.016626872033033</v>
      </c>
    </row>
    <row r="3492" spans="2:12" x14ac:dyDescent="0.2">
      <c r="B3492" s="7">
        <v>3489</v>
      </c>
      <c r="C3492" s="21">
        <v>6.4214220749576327</v>
      </c>
      <c r="D3492" s="21">
        <v>3.1526102051170088</v>
      </c>
      <c r="E3492" s="21">
        <v>3.4029266371442537</v>
      </c>
      <c r="F3492" s="21">
        <v>7</v>
      </c>
      <c r="G3492" s="21">
        <v>3.8181818181818183</v>
      </c>
      <c r="H3492" s="21">
        <v>16.238095238095237</v>
      </c>
      <c r="I3492" s="21">
        <v>8.8571428571428577</v>
      </c>
      <c r="J3492" s="21">
        <v>9.6551821818080796</v>
      </c>
      <c r="K3492" s="21">
        <v>18.219611120394468</v>
      </c>
      <c r="L3492" s="18">
        <v>19.666243514459115</v>
      </c>
    </row>
    <row r="3493" spans="2:12" x14ac:dyDescent="0.2">
      <c r="B3493" s="7">
        <v>3490</v>
      </c>
      <c r="C3493" s="21">
        <v>4.1188488037972402</v>
      </c>
      <c r="D3493" s="21">
        <v>3.2159364241204664</v>
      </c>
      <c r="E3493" s="21">
        <v>3.3639639471616025</v>
      </c>
      <c r="F3493" s="21">
        <v>7</v>
      </c>
      <c r="G3493" s="21">
        <v>3.6363636363636362</v>
      </c>
      <c r="H3493" s="21">
        <v>17.05</v>
      </c>
      <c r="I3493" s="21">
        <v>8.8571428571428577</v>
      </c>
      <c r="J3493" s="21">
        <v>15.052749676764316</v>
      </c>
      <c r="K3493" s="21">
        <v>18.430637478238573</v>
      </c>
      <c r="L3493" s="18">
        <v>19.278988084149244</v>
      </c>
    </row>
    <row r="3494" spans="2:12" x14ac:dyDescent="0.2">
      <c r="B3494" s="7">
        <v>3491</v>
      </c>
      <c r="C3494" s="21">
        <v>6.5850715672890043</v>
      </c>
      <c r="D3494" s="21">
        <v>3.0877364073460636</v>
      </c>
      <c r="E3494" s="21">
        <v>3.6125057602317794</v>
      </c>
      <c r="F3494" s="21">
        <v>2</v>
      </c>
      <c r="G3494" s="21">
        <v>3.5454545454545454</v>
      </c>
      <c r="H3494" s="21">
        <v>17.487179487179489</v>
      </c>
      <c r="I3494" s="21">
        <v>31</v>
      </c>
      <c r="J3494" s="21">
        <v>9.4152355622043249</v>
      </c>
      <c r="K3494" s="21">
        <v>17.16260239153835</v>
      </c>
      <c r="L3494" s="18">
        <v>20.079434194089625</v>
      </c>
    </row>
    <row r="3495" spans="2:12" x14ac:dyDescent="0.2">
      <c r="B3495" s="7">
        <v>3492</v>
      </c>
      <c r="C3495" s="21">
        <v>4.311934732091725</v>
      </c>
      <c r="D3495" s="21">
        <v>3.0641938100330002</v>
      </c>
      <c r="E3495" s="21">
        <v>3.3295338104429502</v>
      </c>
      <c r="F3495" s="21">
        <v>4</v>
      </c>
      <c r="G3495" s="21">
        <v>2.9090909090909092</v>
      </c>
      <c r="H3495" s="21">
        <v>21.3125</v>
      </c>
      <c r="I3495" s="21">
        <v>15.5</v>
      </c>
      <c r="J3495" s="21">
        <v>14.378696305062975</v>
      </c>
      <c r="K3495" s="21">
        <v>18.621225531796515</v>
      </c>
      <c r="L3495" s="18">
        <v>20.233707083734458</v>
      </c>
    </row>
    <row r="3496" spans="2:12" x14ac:dyDescent="0.2">
      <c r="B3496" s="7">
        <v>3493</v>
      </c>
      <c r="C3496" s="21">
        <v>2.9681131596386554</v>
      </c>
      <c r="D3496" s="21">
        <v>3.2197447571187046</v>
      </c>
      <c r="E3496" s="21">
        <v>3.226275502490088</v>
      </c>
      <c r="F3496" s="21">
        <v>7</v>
      </c>
      <c r="G3496" s="21">
        <v>2.6363636363636362</v>
      </c>
      <c r="H3496" s="21">
        <v>23.517241379310345</v>
      </c>
      <c r="I3496" s="21">
        <v>8.8571428571428577</v>
      </c>
      <c r="J3496" s="21">
        <v>20.888691456611451</v>
      </c>
      <c r="K3496" s="21">
        <v>19.217205707369835</v>
      </c>
      <c r="L3496" s="18">
        <v>19.256184783877949</v>
      </c>
    </row>
    <row r="3497" spans="2:12" x14ac:dyDescent="0.2">
      <c r="B3497" s="7">
        <v>3494</v>
      </c>
      <c r="C3497" s="21">
        <v>4.3884191575101283</v>
      </c>
      <c r="D3497" s="21">
        <v>3.0689658851306958</v>
      </c>
      <c r="E3497" s="21">
        <v>3.2442151965672492</v>
      </c>
      <c r="F3497" s="21">
        <v>2</v>
      </c>
      <c r="G3497" s="21">
        <v>3.2727272727272729</v>
      </c>
      <c r="H3497" s="21">
        <v>18.944444444444443</v>
      </c>
      <c r="I3497" s="21">
        <v>31</v>
      </c>
      <c r="J3497" s="21">
        <v>14.128094371727505</v>
      </c>
      <c r="K3497" s="21">
        <v>19.110939393170678</v>
      </c>
      <c r="L3497" s="18">
        <v>20.202244769286398</v>
      </c>
    </row>
    <row r="3498" spans="2:12" x14ac:dyDescent="0.2">
      <c r="B3498" s="7">
        <v>3495</v>
      </c>
      <c r="C3498" s="21">
        <v>3.3718472703579705</v>
      </c>
      <c r="D3498" s="21">
        <v>3.153432237458377</v>
      </c>
      <c r="E3498" s="21">
        <v>3.3977208748278511</v>
      </c>
      <c r="F3498" s="21">
        <v>2</v>
      </c>
      <c r="G3498" s="21">
        <v>3.8181818181818183</v>
      </c>
      <c r="H3498" s="21">
        <v>16.238095238095237</v>
      </c>
      <c r="I3498" s="21">
        <v>31</v>
      </c>
      <c r="J3498" s="21">
        <v>18.387546952391411</v>
      </c>
      <c r="K3498" s="21">
        <v>18.247525998774485</v>
      </c>
      <c r="L3498" s="18">
        <v>19.661116945379852</v>
      </c>
    </row>
    <row r="3499" spans="2:12" x14ac:dyDescent="0.2">
      <c r="B3499" s="7">
        <v>3496</v>
      </c>
      <c r="C3499" s="21">
        <v>4.2937672110289427</v>
      </c>
      <c r="D3499" s="21">
        <v>3.2237114522443666</v>
      </c>
      <c r="E3499" s="21">
        <v>3.7418274634140589</v>
      </c>
      <c r="F3499" s="21">
        <v>4</v>
      </c>
      <c r="G3499" s="21">
        <v>3</v>
      </c>
      <c r="H3499" s="21">
        <v>20.666666666666668</v>
      </c>
      <c r="I3499" s="21">
        <v>15.5</v>
      </c>
      <c r="J3499" s="21">
        <v>14.439534551558175</v>
      </c>
      <c r="K3499" s="21">
        <v>16.569443836256134</v>
      </c>
      <c r="L3499" s="18">
        <v>19.232490537214563</v>
      </c>
    </row>
    <row r="3500" spans="2:12" x14ac:dyDescent="0.2">
      <c r="B3500" s="7">
        <v>3497</v>
      </c>
      <c r="C3500" s="21">
        <v>3.7105785536832743</v>
      </c>
      <c r="D3500" s="21">
        <v>2.8479531106995148</v>
      </c>
      <c r="E3500" s="21">
        <v>3.0594408185678215</v>
      </c>
      <c r="F3500" s="21">
        <v>5</v>
      </c>
      <c r="G3500" s="21">
        <v>3.5454545454545454</v>
      </c>
      <c r="H3500" s="21">
        <v>17.487179487179489</v>
      </c>
      <c r="I3500" s="21">
        <v>12.4</v>
      </c>
      <c r="J3500" s="21">
        <v>16.70898462409756</v>
      </c>
      <c r="K3500" s="21">
        <v>20.265141140734109</v>
      </c>
      <c r="L3500" s="18">
        <v>21.770021341668631</v>
      </c>
    </row>
    <row r="3501" spans="2:12" x14ac:dyDescent="0.2">
      <c r="B3501" s="7">
        <v>3498</v>
      </c>
      <c r="C3501" s="21">
        <v>3.7866340311126292</v>
      </c>
      <c r="D3501" s="21">
        <v>3.1790267806749233</v>
      </c>
      <c r="E3501" s="21">
        <v>3.4201840581101028</v>
      </c>
      <c r="F3501" s="21">
        <v>4</v>
      </c>
      <c r="G3501" s="21">
        <v>3.4545454545454546</v>
      </c>
      <c r="H3501" s="21">
        <v>17.94736842105263</v>
      </c>
      <c r="I3501" s="21">
        <v>15.5</v>
      </c>
      <c r="J3501" s="21">
        <v>16.373380551323702</v>
      </c>
      <c r="K3501" s="21">
        <v>18.127679372395956</v>
      </c>
      <c r="L3501" s="18">
        <v>19.502824064551319</v>
      </c>
    </row>
    <row r="3502" spans="2:12" x14ac:dyDescent="0.2">
      <c r="B3502" s="7">
        <v>3499</v>
      </c>
      <c r="C3502" s="21">
        <v>4.2553753912443959</v>
      </c>
      <c r="D3502" s="21">
        <v>2.9903159637603767</v>
      </c>
      <c r="E3502" s="21">
        <v>3.5518136632076245</v>
      </c>
      <c r="F3502" s="21">
        <v>4</v>
      </c>
      <c r="G3502" s="21">
        <v>3.0909090909090908</v>
      </c>
      <c r="H3502" s="21">
        <v>20.058823529411764</v>
      </c>
      <c r="I3502" s="21">
        <v>15.5</v>
      </c>
      <c r="J3502" s="21">
        <v>14.569807431693915</v>
      </c>
      <c r="K3502" s="21">
        <v>17.455870684389485</v>
      </c>
      <c r="L3502" s="18">
        <v>20.733594961662135</v>
      </c>
    </row>
    <row r="3503" spans="2:12" x14ac:dyDescent="0.2">
      <c r="B3503" s="7">
        <v>3500</v>
      </c>
      <c r="C3503" s="21">
        <v>2.7939448070349582</v>
      </c>
      <c r="D3503" s="21">
        <v>3.2698509728037419</v>
      </c>
      <c r="E3503" s="21">
        <v>3.2861637283399392</v>
      </c>
      <c r="F3503" s="21">
        <v>7</v>
      </c>
      <c r="G3503" s="21">
        <v>2.8181818181818183</v>
      </c>
      <c r="H3503" s="21">
        <v>22</v>
      </c>
      <c r="I3503" s="21">
        <v>8.8571428571428577</v>
      </c>
      <c r="J3503" s="21">
        <v>22.190846377454672</v>
      </c>
      <c r="K3503" s="21">
        <v>18.866984461337335</v>
      </c>
      <c r="L3503" s="18">
        <v>18.9611087831437</v>
      </c>
    </row>
    <row r="3504" spans="2:12" x14ac:dyDescent="0.2">
      <c r="B3504" s="7">
        <v>3501</v>
      </c>
      <c r="C3504" s="21">
        <v>4.6648322300615401</v>
      </c>
      <c r="D3504" s="21">
        <v>3.2065600764251041</v>
      </c>
      <c r="E3504" s="21">
        <v>3.2207828607704161</v>
      </c>
      <c r="F3504" s="21">
        <v>7</v>
      </c>
      <c r="G3504" s="21">
        <v>3.7272727272727271</v>
      </c>
      <c r="H3504" s="21">
        <v>16.634146341463417</v>
      </c>
      <c r="I3504" s="21">
        <v>8.8571428571428577</v>
      </c>
      <c r="J3504" s="21">
        <v>13.290938868166343</v>
      </c>
      <c r="K3504" s="21">
        <v>19.249978244472373</v>
      </c>
      <c r="L3504" s="18">
        <v>19.335362046022198</v>
      </c>
    </row>
    <row r="3505" spans="2:12" x14ac:dyDescent="0.2">
      <c r="B3505" s="7">
        <v>3502</v>
      </c>
      <c r="C3505" s="21">
        <v>4.1211449956070396</v>
      </c>
      <c r="D3505" s="21">
        <v>3.1532206371359734</v>
      </c>
      <c r="E3505" s="21">
        <v>3.2416380841633345</v>
      </c>
      <c r="F3505" s="21">
        <v>5</v>
      </c>
      <c r="G3505" s="21">
        <v>2.4545454545454546</v>
      </c>
      <c r="H3505" s="21">
        <v>25.25925925925926</v>
      </c>
      <c r="I3505" s="21">
        <v>12.4</v>
      </c>
      <c r="J3505" s="21">
        <v>15.04436268709043</v>
      </c>
      <c r="K3505" s="21">
        <v>19.126132649691577</v>
      </c>
      <c r="L3505" s="18">
        <v>19.662436326153738</v>
      </c>
    </row>
    <row r="3506" spans="2:12" x14ac:dyDescent="0.2">
      <c r="B3506" s="7">
        <v>3503</v>
      </c>
      <c r="C3506" s="21">
        <v>5.725406636527584</v>
      </c>
      <c r="D3506" s="21">
        <v>3.0629399438153717</v>
      </c>
      <c r="E3506" s="21">
        <v>3.2970216204602889</v>
      </c>
      <c r="F3506" s="21">
        <v>4</v>
      </c>
      <c r="G3506" s="21">
        <v>2.8181818181818183</v>
      </c>
      <c r="H3506" s="21">
        <v>22</v>
      </c>
      <c r="I3506" s="21">
        <v>15.5</v>
      </c>
      <c r="J3506" s="21">
        <v>10.828925163925568</v>
      </c>
      <c r="K3506" s="21">
        <v>18.80485090399387</v>
      </c>
      <c r="L3506" s="18">
        <v>20.241990093599185</v>
      </c>
    </row>
    <row r="3507" spans="2:12" x14ac:dyDescent="0.2">
      <c r="B3507" s="7">
        <v>3504</v>
      </c>
      <c r="C3507" s="21">
        <v>2.8851335231235837</v>
      </c>
      <c r="D3507" s="21">
        <v>3.1459651568131792</v>
      </c>
      <c r="E3507" s="21">
        <v>3.3949724180194396</v>
      </c>
      <c r="F3507" s="21">
        <v>4</v>
      </c>
      <c r="G3507" s="21">
        <v>2.4545454545454546</v>
      </c>
      <c r="H3507" s="21">
        <v>25.25925925925926</v>
      </c>
      <c r="I3507" s="21">
        <v>15.5</v>
      </c>
      <c r="J3507" s="21">
        <v>21.48947336512725</v>
      </c>
      <c r="K3507" s="21">
        <v>18.262298589209035</v>
      </c>
      <c r="L3507" s="18">
        <v>19.707783433560078</v>
      </c>
    </row>
    <row r="3508" spans="2:12" x14ac:dyDescent="0.2">
      <c r="B3508" s="7">
        <v>3505</v>
      </c>
      <c r="C3508" s="21">
        <v>5.1274142897980735</v>
      </c>
      <c r="D3508" s="21">
        <v>3.1074762268891676</v>
      </c>
      <c r="E3508" s="21">
        <v>3.4113436743475583</v>
      </c>
      <c r="F3508" s="21">
        <v>4</v>
      </c>
      <c r="G3508" s="21">
        <v>3.9090909090909092</v>
      </c>
      <c r="H3508" s="21">
        <v>15.86046511627907</v>
      </c>
      <c r="I3508" s="21">
        <v>15.5</v>
      </c>
      <c r="J3508" s="21">
        <v>12.091864728652864</v>
      </c>
      <c r="K3508" s="21">
        <v>18.17465665105053</v>
      </c>
      <c r="L3508" s="18">
        <v>19.951882322867185</v>
      </c>
    </row>
    <row r="3509" spans="2:12" x14ac:dyDescent="0.2">
      <c r="B3509" s="7">
        <v>3506</v>
      </c>
      <c r="C3509" s="21">
        <v>4.5805373936396006</v>
      </c>
      <c r="D3509" s="21">
        <v>3.0574932870897333</v>
      </c>
      <c r="E3509" s="21">
        <v>3.2403548672653288</v>
      </c>
      <c r="F3509" s="21">
        <v>4</v>
      </c>
      <c r="G3509" s="21">
        <v>2.7272727272727271</v>
      </c>
      <c r="H3509" s="21">
        <v>22.733333333333334</v>
      </c>
      <c r="I3509" s="21">
        <v>15.5</v>
      </c>
      <c r="J3509" s="21">
        <v>13.535529714502795</v>
      </c>
      <c r="K3509" s="21">
        <v>19.13370681289744</v>
      </c>
      <c r="L3509" s="18">
        <v>20.278049427547405</v>
      </c>
    </row>
    <row r="3510" spans="2:12" x14ac:dyDescent="0.2">
      <c r="B3510" s="7">
        <v>3507</v>
      </c>
      <c r="C3510" s="21">
        <v>6.0673630962109648</v>
      </c>
      <c r="D3510" s="21">
        <v>3.0682902941924537</v>
      </c>
      <c r="E3510" s="21">
        <v>3.1203692909543257</v>
      </c>
      <c r="F3510" s="21">
        <v>6</v>
      </c>
      <c r="G3510" s="21">
        <v>2.1818181818181817</v>
      </c>
      <c r="H3510" s="21">
        <v>28.416666666666668</v>
      </c>
      <c r="I3510" s="21">
        <v>10.333333333333334</v>
      </c>
      <c r="J3510" s="21">
        <v>10.218607163747734</v>
      </c>
      <c r="K3510" s="21">
        <v>19.869443075129766</v>
      </c>
      <c r="L3510" s="18">
        <v>20.206692996862554</v>
      </c>
    </row>
    <row r="3511" spans="2:12" x14ac:dyDescent="0.2">
      <c r="B3511" s="7">
        <v>3508</v>
      </c>
      <c r="C3511" s="21">
        <v>3.3454357395196106</v>
      </c>
      <c r="D3511" s="21">
        <v>3.00498413124095</v>
      </c>
      <c r="E3511" s="21">
        <v>3.291185021084766</v>
      </c>
      <c r="F3511" s="21">
        <v>2</v>
      </c>
      <c r="G3511" s="21">
        <v>2.4545454545454546</v>
      </c>
      <c r="H3511" s="21">
        <v>25.25925925925926</v>
      </c>
      <c r="I3511" s="21">
        <v>31</v>
      </c>
      <c r="J3511" s="21">
        <v>18.532712874318406</v>
      </c>
      <c r="K3511" s="21">
        <v>18.838199494346558</v>
      </c>
      <c r="L3511" s="18">
        <v>20.632388489318323</v>
      </c>
    </row>
    <row r="3512" spans="2:12" x14ac:dyDescent="0.2">
      <c r="B3512" s="7">
        <v>3509</v>
      </c>
      <c r="C3512" s="21">
        <v>2.7863674411560724</v>
      </c>
      <c r="D3512" s="21">
        <v>3.2024852560244743</v>
      </c>
      <c r="E3512" s="21">
        <v>3.1055380808380431</v>
      </c>
      <c r="F3512" s="21">
        <v>7</v>
      </c>
      <c r="G3512" s="21">
        <v>3</v>
      </c>
      <c r="H3512" s="21">
        <v>20.666666666666668</v>
      </c>
      <c r="I3512" s="21">
        <v>8.8571428571428577</v>
      </c>
      <c r="J3512" s="21">
        <v>22.251193106920603</v>
      </c>
      <c r="K3512" s="21">
        <v>19.964334162429278</v>
      </c>
      <c r="L3512" s="18">
        <v>19.359964228833338</v>
      </c>
    </row>
    <row r="3513" spans="2:12" x14ac:dyDescent="0.2">
      <c r="B3513" s="7">
        <v>3510</v>
      </c>
      <c r="C3513" s="21">
        <v>4.9398057828675999</v>
      </c>
      <c r="D3513" s="21">
        <v>2.9602398031042707</v>
      </c>
      <c r="E3513" s="21">
        <v>3.5994076253893033</v>
      </c>
      <c r="F3513" s="21">
        <v>6</v>
      </c>
      <c r="G3513" s="21">
        <v>2.9090909090909092</v>
      </c>
      <c r="H3513" s="21">
        <v>21.3125</v>
      </c>
      <c r="I3513" s="21">
        <v>10.333333333333334</v>
      </c>
      <c r="J3513" s="21">
        <v>12.55110073659788</v>
      </c>
      <c r="K3513" s="21">
        <v>17.225056579495973</v>
      </c>
      <c r="L3513" s="18">
        <v>20.94424915676878</v>
      </c>
    </row>
    <row r="3514" spans="2:12" x14ac:dyDescent="0.2">
      <c r="B3514" s="7">
        <v>3511</v>
      </c>
      <c r="C3514" s="21">
        <v>6.5676842829637296</v>
      </c>
      <c r="D3514" s="21">
        <v>3.1478870486578949</v>
      </c>
      <c r="E3514" s="21">
        <v>3.500513211770707</v>
      </c>
      <c r="F3514" s="21">
        <v>4</v>
      </c>
      <c r="G3514" s="21">
        <v>3.5454545454545454</v>
      </c>
      <c r="H3514" s="21">
        <v>17.487179487179489</v>
      </c>
      <c r="I3514" s="21">
        <v>15.5</v>
      </c>
      <c r="J3514" s="21">
        <v>9.4401614524658477</v>
      </c>
      <c r="K3514" s="21">
        <v>17.711688615121034</v>
      </c>
      <c r="L3514" s="18">
        <v>19.695751163128222</v>
      </c>
    </row>
    <row r="3515" spans="2:12" x14ac:dyDescent="0.2">
      <c r="B3515" s="7">
        <v>3512</v>
      </c>
      <c r="C3515" s="21">
        <v>5.6079910511245323</v>
      </c>
      <c r="D3515" s="21">
        <v>3.0548971759250185</v>
      </c>
      <c r="E3515" s="21">
        <v>3.4115435601391955</v>
      </c>
      <c r="F3515" s="21">
        <v>4</v>
      </c>
      <c r="G3515" s="21">
        <v>2.0909090909090908</v>
      </c>
      <c r="H3515" s="21">
        <v>29.65217391304348</v>
      </c>
      <c r="I3515" s="21">
        <v>15.5</v>
      </c>
      <c r="J3515" s="21">
        <v>11.055652449296895</v>
      </c>
      <c r="K3515" s="21">
        <v>18.173591779514116</v>
      </c>
      <c r="L3515" s="18">
        <v>20.295282109201104</v>
      </c>
    </row>
    <row r="3516" spans="2:12" x14ac:dyDescent="0.2">
      <c r="B3516" s="7">
        <v>3513</v>
      </c>
      <c r="C3516" s="21">
        <v>5.8178123985132162</v>
      </c>
      <c r="D3516" s="21">
        <v>3.0897302228711938</v>
      </c>
      <c r="E3516" s="21">
        <v>3.493550260116999</v>
      </c>
      <c r="F3516" s="21">
        <v>3</v>
      </c>
      <c r="G3516" s="21">
        <v>2.8181818181818183</v>
      </c>
      <c r="H3516" s="21">
        <v>22</v>
      </c>
      <c r="I3516" s="21">
        <v>20.666666666666668</v>
      </c>
      <c r="J3516" s="21">
        <v>10.656926650959825</v>
      </c>
      <c r="K3516" s="21">
        <v>17.746989561822883</v>
      </c>
      <c r="L3516" s="18">
        <v>20.066476853239717</v>
      </c>
    </row>
    <row r="3517" spans="2:12" x14ac:dyDescent="0.2">
      <c r="B3517" s="7">
        <v>3514</v>
      </c>
      <c r="C3517" s="21">
        <v>6.0073040656688699</v>
      </c>
      <c r="D3517" s="21">
        <v>3.2602494000556455</v>
      </c>
      <c r="E3517" s="21">
        <v>3.4734084821850888</v>
      </c>
      <c r="F3517" s="21">
        <v>6</v>
      </c>
      <c r="G3517" s="21">
        <v>3.1818181818181817</v>
      </c>
      <c r="H3517" s="21">
        <v>19.485714285714288</v>
      </c>
      <c r="I3517" s="21">
        <v>10.333333333333334</v>
      </c>
      <c r="J3517" s="21">
        <v>10.320769403753619</v>
      </c>
      <c r="K3517" s="21">
        <v>17.849901708363532</v>
      </c>
      <c r="L3517" s="18">
        <v>19.016950052637629</v>
      </c>
    </row>
    <row r="3518" spans="2:12" x14ac:dyDescent="0.2">
      <c r="B3518" s="7">
        <v>3515</v>
      </c>
      <c r="C3518" s="21">
        <v>4.1358429850603144</v>
      </c>
      <c r="D3518" s="21">
        <v>3.2334452712698081</v>
      </c>
      <c r="E3518" s="21">
        <v>3.4679389412950363</v>
      </c>
      <c r="F3518" s="21">
        <v>4</v>
      </c>
      <c r="G3518" s="21">
        <v>2.3636363636363638</v>
      </c>
      <c r="H3518" s="21">
        <v>26.23076923076923</v>
      </c>
      <c r="I3518" s="21">
        <v>15.5</v>
      </c>
      <c r="J3518" s="21">
        <v>14.990897919471145</v>
      </c>
      <c r="K3518" s="21">
        <v>17.878054097701984</v>
      </c>
      <c r="L3518" s="18">
        <v>19.174593907894394</v>
      </c>
    </row>
    <row r="3519" spans="2:12" x14ac:dyDescent="0.2">
      <c r="B3519" s="7">
        <v>3516</v>
      </c>
      <c r="C3519" s="21">
        <v>4.6550649438884939</v>
      </c>
      <c r="D3519" s="21">
        <v>3.0252267281727603</v>
      </c>
      <c r="E3519" s="21">
        <v>3.2086240063841083</v>
      </c>
      <c r="F3519" s="21">
        <v>7</v>
      </c>
      <c r="G3519" s="21">
        <v>3.6363636363636362</v>
      </c>
      <c r="H3519" s="21">
        <v>17.05</v>
      </c>
      <c r="I3519" s="21">
        <v>8.8571428571428577</v>
      </c>
      <c r="J3519" s="21">
        <v>13.318825998635763</v>
      </c>
      <c r="K3519" s="21">
        <v>19.322924679439023</v>
      </c>
      <c r="L3519" s="18">
        <v>20.494331688470854</v>
      </c>
    </row>
    <row r="3520" spans="2:12" x14ac:dyDescent="0.2">
      <c r="B3520" s="7">
        <v>3517</v>
      </c>
      <c r="C3520" s="21">
        <v>3.9871074996003757</v>
      </c>
      <c r="D3520" s="21">
        <v>3.1934955521334123</v>
      </c>
      <c r="E3520" s="21">
        <v>3.5217947882996432</v>
      </c>
      <c r="F3520" s="21">
        <v>6</v>
      </c>
      <c r="G3520" s="21">
        <v>2.4545454545454546</v>
      </c>
      <c r="H3520" s="21">
        <v>25.25925925925926</v>
      </c>
      <c r="I3520" s="21">
        <v>10.333333333333334</v>
      </c>
      <c r="J3520" s="21">
        <v>15.550119982020602</v>
      </c>
      <c r="K3520" s="21">
        <v>17.604660046059699</v>
      </c>
      <c r="L3520" s="18">
        <v>19.414462612475205</v>
      </c>
    </row>
    <row r="3521" spans="2:12" x14ac:dyDescent="0.2">
      <c r="B3521" s="7">
        <v>3518</v>
      </c>
      <c r="C3521" s="21">
        <v>4.3985241447576318</v>
      </c>
      <c r="D3521" s="21">
        <v>3.0808234042666878</v>
      </c>
      <c r="E3521" s="21">
        <v>3.3473736618301468</v>
      </c>
      <c r="F3521" s="21">
        <v>7</v>
      </c>
      <c r="G3521" s="21">
        <v>3.0909090909090908</v>
      </c>
      <c r="H3521" s="21">
        <v>20.058823529411764</v>
      </c>
      <c r="I3521" s="21">
        <v>8.8571428571428577</v>
      </c>
      <c r="J3521" s="21">
        <v>14.095637072697333</v>
      </c>
      <c r="K3521" s="21">
        <v>18.521983579837947</v>
      </c>
      <c r="L3521" s="18">
        <v>20.12449006786143</v>
      </c>
    </row>
    <row r="3522" spans="2:12" x14ac:dyDescent="0.2">
      <c r="B3522" s="7">
        <v>3519</v>
      </c>
      <c r="C3522" s="21">
        <v>3.8366451640317294</v>
      </c>
      <c r="D3522" s="21">
        <v>2.9744240233218395</v>
      </c>
      <c r="E3522" s="21">
        <v>3.3069602648535712</v>
      </c>
      <c r="F3522" s="21">
        <v>7</v>
      </c>
      <c r="G3522" s="21">
        <v>2.7272727272727271</v>
      </c>
      <c r="H3522" s="21">
        <v>22.733333333333334</v>
      </c>
      <c r="I3522" s="21">
        <v>8.8571428571428577</v>
      </c>
      <c r="J3522" s="21">
        <v>16.15995155904578</v>
      </c>
      <c r="K3522" s="21">
        <v>18.748335339537348</v>
      </c>
      <c r="L3522" s="18">
        <v>20.844371721674822</v>
      </c>
    </row>
    <row r="3523" spans="2:12" x14ac:dyDescent="0.2">
      <c r="B3523" s="7">
        <v>3520</v>
      </c>
      <c r="C3523" s="21">
        <v>3.9642328976986438</v>
      </c>
      <c r="D3523" s="21">
        <v>3.0719092959914134</v>
      </c>
      <c r="E3523" s="21">
        <v>3.2311587402269115</v>
      </c>
      <c r="F3523" s="21">
        <v>5</v>
      </c>
      <c r="G3523" s="21">
        <v>2.9090909090909092</v>
      </c>
      <c r="H3523" s="21">
        <v>21.3125</v>
      </c>
      <c r="I3523" s="21">
        <v>12.4</v>
      </c>
      <c r="J3523" s="21">
        <v>15.639848010946295</v>
      </c>
      <c r="K3523" s="21">
        <v>19.188162818533016</v>
      </c>
      <c r="L3523" s="18">
        <v>20.182887587502943</v>
      </c>
    </row>
    <row r="3524" spans="2:12" x14ac:dyDescent="0.2">
      <c r="B3524" s="7">
        <v>3521</v>
      </c>
      <c r="C3524" s="21">
        <v>5.6917131552610236</v>
      </c>
      <c r="D3524" s="21">
        <v>2.9921800657376596</v>
      </c>
      <c r="E3524" s="21">
        <v>3.4870710402185416</v>
      </c>
      <c r="F3524" s="21">
        <v>7</v>
      </c>
      <c r="G3524" s="21">
        <v>4.4545454545454541</v>
      </c>
      <c r="H3524" s="21">
        <v>13.918367346938776</v>
      </c>
      <c r="I3524" s="21">
        <v>8.8571428571428577</v>
      </c>
      <c r="J3524" s="21">
        <v>10.893029621967424</v>
      </c>
      <c r="K3524" s="21">
        <v>17.779964699576162</v>
      </c>
      <c r="L3524" s="18">
        <v>20.720678113573086</v>
      </c>
    </row>
    <row r="3525" spans="2:12" x14ac:dyDescent="0.2">
      <c r="B3525" s="7">
        <v>3522</v>
      </c>
      <c r="C3525" s="21">
        <v>3.78156256670743</v>
      </c>
      <c r="D3525" s="21">
        <v>3.0227765934982798</v>
      </c>
      <c r="E3525" s="21">
        <v>3.1300166160561629</v>
      </c>
      <c r="F3525" s="21">
        <v>5</v>
      </c>
      <c r="G3525" s="21">
        <v>1.9090909090909092</v>
      </c>
      <c r="H3525" s="21">
        <v>32.476190476190474</v>
      </c>
      <c r="I3525" s="21">
        <v>12.4</v>
      </c>
      <c r="J3525" s="21">
        <v>16.395338938946288</v>
      </c>
      <c r="K3525" s="21">
        <v>19.80820155457204</v>
      </c>
      <c r="L3525" s="18">
        <v>20.510943525683114</v>
      </c>
    </row>
    <row r="3526" spans="2:12" x14ac:dyDescent="0.2">
      <c r="B3526" s="7">
        <v>3523</v>
      </c>
      <c r="C3526" s="21">
        <v>4.997931819912214</v>
      </c>
      <c r="D3526" s="21">
        <v>3.0975129333882512</v>
      </c>
      <c r="E3526" s="21">
        <v>3.3313225499606292</v>
      </c>
      <c r="F3526" s="21">
        <v>6</v>
      </c>
      <c r="G3526" s="21">
        <v>2.9090909090909092</v>
      </c>
      <c r="H3526" s="21">
        <v>21.3125</v>
      </c>
      <c r="I3526" s="21">
        <v>10.333333333333334</v>
      </c>
      <c r="J3526" s="21">
        <v>12.405131209070595</v>
      </c>
      <c r="K3526" s="21">
        <v>18.611226943705208</v>
      </c>
      <c r="L3526" s="18">
        <v>20.016058474429215</v>
      </c>
    </row>
    <row r="3527" spans="2:12" x14ac:dyDescent="0.2">
      <c r="B3527" s="7">
        <v>3524</v>
      </c>
      <c r="C3527" s="21">
        <v>5.6242608011910793</v>
      </c>
      <c r="D3527" s="21">
        <v>3.1888587458263995</v>
      </c>
      <c r="E3527" s="21">
        <v>3.4637734447204451</v>
      </c>
      <c r="F3527" s="21">
        <v>2</v>
      </c>
      <c r="G3527" s="21">
        <v>3.5454545454545454</v>
      </c>
      <c r="H3527" s="21">
        <v>17.487179487179489</v>
      </c>
      <c r="I3527" s="21">
        <v>31</v>
      </c>
      <c r="J3527" s="21">
        <v>11.023670877223534</v>
      </c>
      <c r="K3527" s="21">
        <v>17.899554052676763</v>
      </c>
      <c r="L3527" s="18">
        <v>19.442692493402546</v>
      </c>
    </row>
    <row r="3528" spans="2:12" x14ac:dyDescent="0.2">
      <c r="B3528" s="7">
        <v>3525</v>
      </c>
      <c r="C3528" s="21">
        <v>4.1018198814603419</v>
      </c>
      <c r="D3528" s="21">
        <v>3.1531557460276218</v>
      </c>
      <c r="E3528" s="21">
        <v>3.5165317787093402</v>
      </c>
      <c r="F3528" s="21">
        <v>3</v>
      </c>
      <c r="G3528" s="21">
        <v>2.7272727272727271</v>
      </c>
      <c r="H3528" s="21">
        <v>22.733333333333334</v>
      </c>
      <c r="I3528" s="21">
        <v>20.666666666666668</v>
      </c>
      <c r="J3528" s="21">
        <v>15.115241963751606</v>
      </c>
      <c r="K3528" s="21">
        <v>17.63100802198797</v>
      </c>
      <c r="L3528" s="18">
        <v>19.662840973874584</v>
      </c>
    </row>
    <row r="3529" spans="2:12" x14ac:dyDescent="0.2">
      <c r="B3529" s="7">
        <v>3526</v>
      </c>
      <c r="C3529" s="21">
        <v>4.9328700249701551</v>
      </c>
      <c r="D3529" s="21">
        <v>3.034481079735833</v>
      </c>
      <c r="E3529" s="21">
        <v>3.2253110910341474</v>
      </c>
      <c r="F3529" s="21">
        <v>3</v>
      </c>
      <c r="G3529" s="21">
        <v>3.1818181818181817</v>
      </c>
      <c r="H3529" s="21">
        <v>19.485714285714288</v>
      </c>
      <c r="I3529" s="21">
        <v>20.666666666666668</v>
      </c>
      <c r="J3529" s="21">
        <v>12.568747947169987</v>
      </c>
      <c r="K3529" s="21">
        <v>19.222951910701003</v>
      </c>
      <c r="L3529" s="18">
        <v>20.431829486113458</v>
      </c>
    </row>
    <row r="3530" spans="2:12" x14ac:dyDescent="0.2">
      <c r="B3530" s="7">
        <v>3527</v>
      </c>
      <c r="C3530" s="21">
        <v>3.2649447087341619</v>
      </c>
      <c r="D3530" s="21">
        <v>3.0080721667682373</v>
      </c>
      <c r="E3530" s="21">
        <v>3.2644000961637389</v>
      </c>
      <c r="F3530" s="21">
        <v>4</v>
      </c>
      <c r="G3530" s="21">
        <v>2.4545454545454546</v>
      </c>
      <c r="H3530" s="21">
        <v>25.25925925925926</v>
      </c>
      <c r="I3530" s="21">
        <v>15.5</v>
      </c>
      <c r="J3530" s="21">
        <v>18.989601825152427</v>
      </c>
      <c r="K3530" s="21">
        <v>18.992769934316943</v>
      </c>
      <c r="L3530" s="18">
        <v>20.611207631567741</v>
      </c>
    </row>
    <row r="3531" spans="2:12" x14ac:dyDescent="0.2">
      <c r="B3531" s="7">
        <v>3528</v>
      </c>
      <c r="C3531" s="21">
        <v>4.319172368502894</v>
      </c>
      <c r="D3531" s="21">
        <v>3.0777883993769559</v>
      </c>
      <c r="E3531" s="21">
        <v>3.2497881361099377</v>
      </c>
      <c r="F3531" s="21">
        <v>3</v>
      </c>
      <c r="G3531" s="21">
        <v>2.8181818181818183</v>
      </c>
      <c r="H3531" s="21">
        <v>22</v>
      </c>
      <c r="I3531" s="21">
        <v>20.666666666666668</v>
      </c>
      <c r="J3531" s="21">
        <v>14.3546019260839</v>
      </c>
      <c r="K3531" s="21">
        <v>19.07816676142318</v>
      </c>
      <c r="L3531" s="18">
        <v>20.14433481279961</v>
      </c>
    </row>
    <row r="3532" spans="2:12" x14ac:dyDescent="0.2">
      <c r="B3532" s="7">
        <v>3529</v>
      </c>
      <c r="C3532" s="21">
        <v>5.5054075166260947</v>
      </c>
      <c r="D3532" s="21">
        <v>3.1902809620956458</v>
      </c>
      <c r="E3532" s="21">
        <v>3.2253176323483741</v>
      </c>
      <c r="F3532" s="21">
        <v>4</v>
      </c>
      <c r="G3532" s="21">
        <v>3.1818181818181817</v>
      </c>
      <c r="H3532" s="21">
        <v>19.485714285714288</v>
      </c>
      <c r="I3532" s="21">
        <v>15.5</v>
      </c>
      <c r="J3532" s="21">
        <v>11.261654984260957</v>
      </c>
      <c r="K3532" s="21">
        <v>19.222912924348915</v>
      </c>
      <c r="L3532" s="18">
        <v>19.434025008027245</v>
      </c>
    </row>
    <row r="3533" spans="2:12" x14ac:dyDescent="0.2">
      <c r="B3533" s="7">
        <v>3530</v>
      </c>
      <c r="C3533" s="21">
        <v>2.987152768917571</v>
      </c>
      <c r="D3533" s="21">
        <v>3.1062381829898924</v>
      </c>
      <c r="E3533" s="21">
        <v>3.4533180637911154</v>
      </c>
      <c r="F3533" s="21">
        <v>7</v>
      </c>
      <c r="G3533" s="21">
        <v>2.0909090909090908</v>
      </c>
      <c r="H3533" s="21">
        <v>29.65217391304348</v>
      </c>
      <c r="I3533" s="21">
        <v>8.8571428571428577</v>
      </c>
      <c r="J3533" s="21">
        <v>20.755550450962176</v>
      </c>
      <c r="K3533" s="21">
        <v>17.953747339431363</v>
      </c>
      <c r="L3533" s="18">
        <v>19.959834483884375</v>
      </c>
    </row>
    <row r="3534" spans="2:12" x14ac:dyDescent="0.2">
      <c r="B3534" s="7">
        <v>3531</v>
      </c>
      <c r="C3534" s="21">
        <v>3.3234889177856877</v>
      </c>
      <c r="D3534" s="21">
        <v>3.1765784895701383</v>
      </c>
      <c r="E3534" s="21">
        <v>3.5073820216071785</v>
      </c>
      <c r="F3534" s="21">
        <v>4</v>
      </c>
      <c r="G3534" s="21">
        <v>2.3636363636363638</v>
      </c>
      <c r="H3534" s="21">
        <v>26.23076923076923</v>
      </c>
      <c r="I3534" s="21">
        <v>15.5</v>
      </c>
      <c r="J3534" s="21">
        <v>18.655094550851761</v>
      </c>
      <c r="K3534" s="21">
        <v>17.677002282058201</v>
      </c>
      <c r="L3534" s="18">
        <v>19.517855517679962</v>
      </c>
    </row>
    <row r="3535" spans="2:12" x14ac:dyDescent="0.2">
      <c r="B3535" s="7">
        <v>3532</v>
      </c>
      <c r="C3535" s="21">
        <v>4.7459692328977239</v>
      </c>
      <c r="D3535" s="21">
        <v>2.9460782263917764</v>
      </c>
      <c r="E3535" s="21">
        <v>3.337384584109675</v>
      </c>
      <c r="F3535" s="21">
        <v>7</v>
      </c>
      <c r="G3535" s="21">
        <v>3.5454545454545454</v>
      </c>
      <c r="H3535" s="21">
        <v>17.487179487179489</v>
      </c>
      <c r="I3535" s="21">
        <v>8.8571428571428577</v>
      </c>
      <c r="J3535" s="21">
        <v>13.063717221391457</v>
      </c>
      <c r="K3535" s="21">
        <v>18.577421462063818</v>
      </c>
      <c r="L3535" s="18">
        <v>21.044926589045396</v>
      </c>
    </row>
    <row r="3536" spans="2:12" x14ac:dyDescent="0.2">
      <c r="B3536" s="7">
        <v>3533</v>
      </c>
      <c r="C3536" s="21">
        <v>3.9825970846157777</v>
      </c>
      <c r="D3536" s="21">
        <v>3.0229822394464323</v>
      </c>
      <c r="E3536" s="21">
        <v>3.5939337982514914</v>
      </c>
      <c r="F3536" s="21">
        <v>4</v>
      </c>
      <c r="G3536" s="21">
        <v>2.5454545454545454</v>
      </c>
      <c r="H3536" s="21">
        <v>24.357142857142858</v>
      </c>
      <c r="I3536" s="21">
        <v>15.5</v>
      </c>
      <c r="J3536" s="21">
        <v>15.567730976225899</v>
      </c>
      <c r="K3536" s="21">
        <v>17.251291615378122</v>
      </c>
      <c r="L3536" s="18">
        <v>20.509548217310542</v>
      </c>
    </row>
    <row r="3537" spans="2:12" x14ac:dyDescent="0.2">
      <c r="B3537" s="7">
        <v>3534</v>
      </c>
      <c r="C3537" s="21">
        <v>6.7236444094681831</v>
      </c>
      <c r="D3537" s="21">
        <v>2.9806846599796879</v>
      </c>
      <c r="E3537" s="21">
        <v>3.1152018019078112</v>
      </c>
      <c r="F3537" s="21">
        <v>3</v>
      </c>
      <c r="G3537" s="21">
        <v>3.5454545454545454</v>
      </c>
      <c r="H3537" s="21">
        <v>17.487179487179489</v>
      </c>
      <c r="I3537" s="21">
        <v>20.666666666666668</v>
      </c>
      <c r="J3537" s="21">
        <v>9.2211896144733778</v>
      </c>
      <c r="K3537" s="21">
        <v>19.902402458174613</v>
      </c>
      <c r="L3537" s="18">
        <v>20.80059015716963</v>
      </c>
    </row>
    <row r="3538" spans="2:12" x14ac:dyDescent="0.2">
      <c r="B3538" s="7">
        <v>3535</v>
      </c>
      <c r="C3538" s="21">
        <v>4.5968473365792697</v>
      </c>
      <c r="D3538" s="21">
        <v>3.1010948524884276</v>
      </c>
      <c r="E3538" s="21">
        <v>3.4244468438570514</v>
      </c>
      <c r="F3538" s="21">
        <v>7</v>
      </c>
      <c r="G3538" s="21">
        <v>2.8181818181818183</v>
      </c>
      <c r="H3538" s="21">
        <v>22</v>
      </c>
      <c r="I3538" s="21">
        <v>8.8571428571428577</v>
      </c>
      <c r="J3538" s="21">
        <v>13.487504687535941</v>
      </c>
      <c r="K3538" s="21">
        <v>18.105113855459251</v>
      </c>
      <c r="L3538" s="18">
        <v>19.992938929374901</v>
      </c>
    </row>
    <row r="3539" spans="2:12" x14ac:dyDescent="0.2">
      <c r="B3539" s="7">
        <v>3536</v>
      </c>
      <c r="C3539" s="21">
        <v>6.6197546459181646</v>
      </c>
      <c r="D3539" s="21">
        <v>3.4530320543091686</v>
      </c>
      <c r="E3539" s="21">
        <v>3.3163622688704146</v>
      </c>
      <c r="F3539" s="21">
        <v>2</v>
      </c>
      <c r="G3539" s="21">
        <v>2.8181818181818183</v>
      </c>
      <c r="H3539" s="21">
        <v>22</v>
      </c>
      <c r="I3539" s="21">
        <v>31</v>
      </c>
      <c r="J3539" s="21">
        <v>9.3659060367486706</v>
      </c>
      <c r="K3539" s="21">
        <v>18.695183147502703</v>
      </c>
      <c r="L3539" s="18">
        <v>17.955234421478327</v>
      </c>
    </row>
    <row r="3540" spans="2:12" x14ac:dyDescent="0.2">
      <c r="B3540" s="7">
        <v>3537</v>
      </c>
      <c r="C3540" s="21">
        <v>2.5709952599800214</v>
      </c>
      <c r="D3540" s="21">
        <v>3.1805374080869036</v>
      </c>
      <c r="E3540" s="21">
        <v>3.2652941977144034</v>
      </c>
      <c r="F3540" s="21">
        <v>7</v>
      </c>
      <c r="G3540" s="21">
        <v>3.6363636363636362</v>
      </c>
      <c r="H3540" s="21">
        <v>17.05</v>
      </c>
      <c r="I3540" s="21">
        <v>8.8571428571428577</v>
      </c>
      <c r="J3540" s="21">
        <v>24.115174759397178</v>
      </c>
      <c r="K3540" s="21">
        <v>18.987569341653174</v>
      </c>
      <c r="L3540" s="18">
        <v>19.493561007129628</v>
      </c>
    </row>
    <row r="3541" spans="2:12" x14ac:dyDescent="0.2">
      <c r="B3541" s="7">
        <v>3538</v>
      </c>
      <c r="C3541" s="21">
        <v>4.4682858019772667</v>
      </c>
      <c r="D3541" s="21">
        <v>3.0569200235366503</v>
      </c>
      <c r="E3541" s="21">
        <v>3.2073465101640841</v>
      </c>
      <c r="F3541" s="21">
        <v>5</v>
      </c>
      <c r="G3541" s="21">
        <v>3.6363636363636362</v>
      </c>
      <c r="H3541" s="21">
        <v>17.05</v>
      </c>
      <c r="I3541" s="21">
        <v>12.4</v>
      </c>
      <c r="J3541" s="21">
        <v>13.875567219215096</v>
      </c>
      <c r="K3541" s="21">
        <v>19.330621061217407</v>
      </c>
      <c r="L3541" s="18">
        <v>20.281852165785541</v>
      </c>
    </row>
    <row r="3542" spans="2:12" x14ac:dyDescent="0.2">
      <c r="B3542" s="7">
        <v>3539</v>
      </c>
      <c r="C3542" s="21">
        <v>3.9500244118455736</v>
      </c>
      <c r="D3542" s="21">
        <v>3.293855016994585</v>
      </c>
      <c r="E3542" s="21">
        <v>3.0596244350621347</v>
      </c>
      <c r="F3542" s="21">
        <v>7</v>
      </c>
      <c r="G3542" s="21">
        <v>2.1818181818181817</v>
      </c>
      <c r="H3542" s="21">
        <v>28.416666666666668</v>
      </c>
      <c r="I3542" s="21">
        <v>8.8571428571428577</v>
      </c>
      <c r="J3542" s="21">
        <v>15.696105526353364</v>
      </c>
      <c r="K3542" s="21">
        <v>20.26392497376591</v>
      </c>
      <c r="L3542" s="18">
        <v>18.822929266805044</v>
      </c>
    </row>
    <row r="3543" spans="2:12" x14ac:dyDescent="0.2">
      <c r="B3543" s="7">
        <v>3540</v>
      </c>
      <c r="C3543" s="21">
        <v>6.1147742475699411</v>
      </c>
      <c r="D3543" s="21">
        <v>3.1258824169461246</v>
      </c>
      <c r="E3543" s="21">
        <v>3.3396584017001611</v>
      </c>
      <c r="F3543" s="21">
        <v>6</v>
      </c>
      <c r="G3543" s="21">
        <v>2.9090909090909092</v>
      </c>
      <c r="H3543" s="21">
        <v>21.3125</v>
      </c>
      <c r="I3543" s="21">
        <v>10.333333333333334</v>
      </c>
      <c r="J3543" s="21">
        <v>10.139376776606149</v>
      </c>
      <c r="K3543" s="21">
        <v>18.564772962539191</v>
      </c>
      <c r="L3543" s="18">
        <v>19.83439929278331</v>
      </c>
    </row>
    <row r="3544" spans="2:12" x14ac:dyDescent="0.2">
      <c r="B3544" s="7">
        <v>3541</v>
      </c>
      <c r="C3544" s="21">
        <v>4.729833014965596</v>
      </c>
      <c r="D3544" s="21">
        <v>2.9599130384622616</v>
      </c>
      <c r="E3544" s="21">
        <v>3.4402971315746234</v>
      </c>
      <c r="F3544" s="21">
        <v>6</v>
      </c>
      <c r="G3544" s="21">
        <v>3.3636363636363638</v>
      </c>
      <c r="H3544" s="21">
        <v>18.432432432432432</v>
      </c>
      <c r="I3544" s="21">
        <v>10.333333333333334</v>
      </c>
      <c r="J3544" s="21">
        <v>13.108285177051007</v>
      </c>
      <c r="K3544" s="21">
        <v>18.021699181437452</v>
      </c>
      <c r="L3544" s="18">
        <v>20.946561332832378</v>
      </c>
    </row>
    <row r="3545" spans="2:12" x14ac:dyDescent="0.2">
      <c r="B3545" s="7">
        <v>3542</v>
      </c>
      <c r="C3545" s="21">
        <v>3.8698037284151043</v>
      </c>
      <c r="D3545" s="21">
        <v>3.03914144753176</v>
      </c>
      <c r="E3545" s="21">
        <v>3.729894597721116</v>
      </c>
      <c r="F3545" s="21">
        <v>5</v>
      </c>
      <c r="G3545" s="21">
        <v>4.0909090909090908</v>
      </c>
      <c r="H3545" s="21">
        <v>15.155555555555555</v>
      </c>
      <c r="I3545" s="21">
        <v>12.4</v>
      </c>
      <c r="J3545" s="21">
        <v>16.021484382979903</v>
      </c>
      <c r="K3545" s="21">
        <v>16.622453631231469</v>
      </c>
      <c r="L3545" s="18">
        <v>20.400498321772197</v>
      </c>
    </row>
    <row r="3546" spans="2:12" x14ac:dyDescent="0.2">
      <c r="B3546" s="7">
        <v>3543</v>
      </c>
      <c r="C3546" s="21">
        <v>5.4975198825707672</v>
      </c>
      <c r="D3546" s="21">
        <v>2.9208112008920719</v>
      </c>
      <c r="E3546" s="21">
        <v>3.3853908623928737</v>
      </c>
      <c r="F3546" s="21">
        <v>3</v>
      </c>
      <c r="G3546" s="21">
        <v>3.2727272727272729</v>
      </c>
      <c r="H3546" s="21">
        <v>18.944444444444443</v>
      </c>
      <c r="I3546" s="21">
        <v>20.666666666666668</v>
      </c>
      <c r="J3546" s="21">
        <v>11.277812781826151</v>
      </c>
      <c r="K3546" s="21">
        <v>18.313985746442569</v>
      </c>
      <c r="L3546" s="18">
        <v>21.226979676421401</v>
      </c>
    </row>
    <row r="3547" spans="2:12" x14ac:dyDescent="0.2">
      <c r="B3547" s="7">
        <v>3544</v>
      </c>
      <c r="C3547" s="21">
        <v>2.35186430829319</v>
      </c>
      <c r="D3547" s="21">
        <v>3.310632660611756</v>
      </c>
      <c r="E3547" s="21">
        <v>3.1335266808910127</v>
      </c>
      <c r="F3547" s="21">
        <v>7</v>
      </c>
      <c r="G3547" s="21">
        <v>2.3636363636363638</v>
      </c>
      <c r="H3547" s="21">
        <v>26.23076923076923</v>
      </c>
      <c r="I3547" s="21">
        <v>8.8571428571428577</v>
      </c>
      <c r="J3547" s="21">
        <v>26.362065099323285</v>
      </c>
      <c r="K3547" s="21">
        <v>19.786013113623916</v>
      </c>
      <c r="L3547" s="18">
        <v>18.727538315453977</v>
      </c>
    </row>
    <row r="3548" spans="2:12" x14ac:dyDescent="0.2">
      <c r="B3548" s="7">
        <v>3545</v>
      </c>
      <c r="C3548" s="21">
        <v>4.8078290751738262</v>
      </c>
      <c r="D3548" s="21">
        <v>2.8982840311469533</v>
      </c>
      <c r="E3548" s="21">
        <v>3.5230733604692319</v>
      </c>
      <c r="F3548" s="21">
        <v>4</v>
      </c>
      <c r="G3548" s="21">
        <v>3.3636363636363638</v>
      </c>
      <c r="H3548" s="21">
        <v>18.432432432432432</v>
      </c>
      <c r="I3548" s="21">
        <v>15.5</v>
      </c>
      <c r="J3548" s="21">
        <v>12.895633149720158</v>
      </c>
      <c r="K3548" s="21">
        <v>17.59827107084206</v>
      </c>
      <c r="L3548" s="18">
        <v>21.391968259047548</v>
      </c>
    </row>
    <row r="3549" spans="2:12" x14ac:dyDescent="0.2">
      <c r="B3549" s="7">
        <v>3546</v>
      </c>
      <c r="C3549" s="21">
        <v>4.7403274590896007</v>
      </c>
      <c r="D3549" s="21">
        <v>2.9296665080204654</v>
      </c>
      <c r="E3549" s="21">
        <v>3.4564116411091597</v>
      </c>
      <c r="F3549" s="21">
        <v>2</v>
      </c>
      <c r="G3549" s="21">
        <v>2.7272727272727271</v>
      </c>
      <c r="H3549" s="21">
        <v>22.733333333333334</v>
      </c>
      <c r="I3549" s="21">
        <v>31</v>
      </c>
      <c r="J3549" s="21">
        <v>13.079265205848744</v>
      </c>
      <c r="K3549" s="21">
        <v>17.9376782737904</v>
      </c>
      <c r="L3549" s="18">
        <v>21.162818303811832</v>
      </c>
    </row>
    <row r="3550" spans="2:12" x14ac:dyDescent="0.2">
      <c r="B3550" s="7">
        <v>3547</v>
      </c>
      <c r="C3550" s="21">
        <v>4.1143084360198703</v>
      </c>
      <c r="D3550" s="21">
        <v>3.1865065277277029</v>
      </c>
      <c r="E3550" s="21">
        <v>3.1554977155795374</v>
      </c>
      <c r="F3550" s="21">
        <v>7</v>
      </c>
      <c r="G3550" s="21">
        <v>3.0909090909090908</v>
      </c>
      <c r="H3550" s="21">
        <v>20.058823529411764</v>
      </c>
      <c r="I3550" s="21">
        <v>8.8571428571428577</v>
      </c>
      <c r="J3550" s="21">
        <v>15.069361221731352</v>
      </c>
      <c r="K3550" s="21">
        <v>19.648247467868348</v>
      </c>
      <c r="L3550" s="18">
        <v>19.45704471668294</v>
      </c>
    </row>
    <row r="3551" spans="2:12" x14ac:dyDescent="0.2">
      <c r="B3551" s="7">
        <v>3548</v>
      </c>
      <c r="C3551" s="21">
        <v>3.1909566938213256</v>
      </c>
      <c r="D3551" s="21">
        <v>3.0625605329813048</v>
      </c>
      <c r="E3551" s="21">
        <v>3.2506767413916271</v>
      </c>
      <c r="F3551" s="21">
        <v>5</v>
      </c>
      <c r="G3551" s="21">
        <v>2.4545454545454546</v>
      </c>
      <c r="H3551" s="21">
        <v>25.25925925925926</v>
      </c>
      <c r="I3551" s="21">
        <v>12.4</v>
      </c>
      <c r="J3551" s="21">
        <v>19.429909569143035</v>
      </c>
      <c r="K3551" s="21">
        <v>19.072951552068989</v>
      </c>
      <c r="L3551" s="18">
        <v>20.244497809042482</v>
      </c>
    </row>
    <row r="3552" spans="2:12" x14ac:dyDescent="0.2">
      <c r="B3552" s="7">
        <v>3549</v>
      </c>
      <c r="C3552" s="21">
        <v>4.2555964389038561</v>
      </c>
      <c r="D3552" s="21">
        <v>3.1603485026766531</v>
      </c>
      <c r="E3552" s="21">
        <v>3.1814439622734523</v>
      </c>
      <c r="F3552" s="21">
        <v>6</v>
      </c>
      <c r="G3552" s="21">
        <v>2.5454545454545454</v>
      </c>
      <c r="H3552" s="21">
        <v>24.357142857142858</v>
      </c>
      <c r="I3552" s="21">
        <v>10.333333333333334</v>
      </c>
      <c r="J3552" s="21">
        <v>14.569050634878757</v>
      </c>
      <c r="K3552" s="21">
        <v>19.488006306323545</v>
      </c>
      <c r="L3552" s="18">
        <v>19.618089570656267</v>
      </c>
    </row>
    <row r="3553" spans="2:12" x14ac:dyDescent="0.2">
      <c r="B3553" s="7">
        <v>3550</v>
      </c>
      <c r="C3553" s="21">
        <v>3.6290911213826318</v>
      </c>
      <c r="D3553" s="21">
        <v>2.8595076019519663</v>
      </c>
      <c r="E3553" s="21">
        <v>3.658154542946404</v>
      </c>
      <c r="F3553" s="21">
        <v>4</v>
      </c>
      <c r="G3553" s="21">
        <v>2.8181818181818183</v>
      </c>
      <c r="H3553" s="21">
        <v>22</v>
      </c>
      <c r="I3553" s="21">
        <v>15.5</v>
      </c>
      <c r="J3553" s="21">
        <v>17.084167337297082</v>
      </c>
      <c r="K3553" s="21">
        <v>16.948436505928221</v>
      </c>
      <c r="L3553" s="18">
        <v>21.682054615863709</v>
      </c>
    </row>
    <row r="3554" spans="2:12" x14ac:dyDescent="0.2">
      <c r="B3554" s="7">
        <v>3551</v>
      </c>
      <c r="C3554" s="21">
        <v>4.3036100591824997</v>
      </c>
      <c r="D3554" s="21">
        <v>3.0784699690737818</v>
      </c>
      <c r="E3554" s="21">
        <v>3.2174313340334582</v>
      </c>
      <c r="F3554" s="21">
        <v>5</v>
      </c>
      <c r="G3554" s="21">
        <v>2.1818181818181817</v>
      </c>
      <c r="H3554" s="21">
        <v>28.416666666666668</v>
      </c>
      <c r="I3554" s="21">
        <v>12.4</v>
      </c>
      <c r="J3554" s="21">
        <v>14.406509685447041</v>
      </c>
      <c r="K3554" s="21">
        <v>19.270030519120709</v>
      </c>
      <c r="L3554" s="18">
        <v>20.139874880330218</v>
      </c>
    </row>
    <row r="3555" spans="2:12" x14ac:dyDescent="0.2">
      <c r="B3555" s="7">
        <v>3552</v>
      </c>
      <c r="C3555" s="21">
        <v>3.5779866003173009</v>
      </c>
      <c r="D3555" s="21">
        <v>3.0221287922251765</v>
      </c>
      <c r="E3555" s="21">
        <v>3.7460650954691457</v>
      </c>
      <c r="F3555" s="21">
        <v>7</v>
      </c>
      <c r="G3555" s="21">
        <v>2.6363636363636362</v>
      </c>
      <c r="H3555" s="21">
        <v>23.517241379310345</v>
      </c>
      <c r="I3555" s="21">
        <v>8.8571428571428577</v>
      </c>
      <c r="J3555" s="21">
        <v>17.328181160460957</v>
      </c>
      <c r="K3555" s="21">
        <v>16.550700113297232</v>
      </c>
      <c r="L3555" s="18">
        <v>20.515340100495767</v>
      </c>
    </row>
    <row r="3556" spans="2:12" x14ac:dyDescent="0.2">
      <c r="B3556" s="7">
        <v>3553</v>
      </c>
      <c r="C3556" s="21">
        <v>3.7796100282281926</v>
      </c>
      <c r="D3556" s="21">
        <v>3.0417615466715957</v>
      </c>
      <c r="E3556" s="21">
        <v>3.4143314952818029</v>
      </c>
      <c r="F3556" s="21">
        <v>6</v>
      </c>
      <c r="G3556" s="21">
        <v>2.4545454545454546</v>
      </c>
      <c r="H3556" s="21">
        <v>25.25925925925926</v>
      </c>
      <c r="I3556" s="21">
        <v>10.333333333333334</v>
      </c>
      <c r="J3556" s="21">
        <v>16.403808736073334</v>
      </c>
      <c r="K3556" s="21">
        <v>18.158752331364596</v>
      </c>
      <c r="L3556" s="18">
        <v>20.382925830541392</v>
      </c>
    </row>
    <row r="3557" spans="2:12" x14ac:dyDescent="0.2">
      <c r="B3557" s="7">
        <v>3554</v>
      </c>
      <c r="C3557" s="21">
        <v>3.7464190873524856</v>
      </c>
      <c r="D3557" s="21">
        <v>3.0869945887192278</v>
      </c>
      <c r="E3557" s="21">
        <v>3.3112028697914462</v>
      </c>
      <c r="F3557" s="21">
        <v>4</v>
      </c>
      <c r="G3557" s="21">
        <v>2.4545454545454546</v>
      </c>
      <c r="H3557" s="21">
        <v>25.25925925925926</v>
      </c>
      <c r="I3557" s="21">
        <v>15.5</v>
      </c>
      <c r="J3557" s="21">
        <v>16.549136269699627</v>
      </c>
      <c r="K3557" s="21">
        <v>18.724313319982421</v>
      </c>
      <c r="L3557" s="18">
        <v>20.084259372065617</v>
      </c>
    </row>
    <row r="3558" spans="2:12" x14ac:dyDescent="0.2">
      <c r="B3558" s="7">
        <v>3555</v>
      </c>
      <c r="C3558" s="21">
        <v>4.6816409176879699</v>
      </c>
      <c r="D3558" s="21">
        <v>2.99777410826468</v>
      </c>
      <c r="E3558" s="21">
        <v>3.3236579588966348</v>
      </c>
      <c r="F3558" s="21">
        <v>6</v>
      </c>
      <c r="G3558" s="21">
        <v>2.7272727272727271</v>
      </c>
      <c r="H3558" s="21">
        <v>22.733333333333334</v>
      </c>
      <c r="I3558" s="21">
        <v>10.333333333333334</v>
      </c>
      <c r="J3558" s="21">
        <v>13.243219864589427</v>
      </c>
      <c r="K3558" s="21">
        <v>18.654145753488525</v>
      </c>
      <c r="L3558" s="18">
        <v>20.682011973173626</v>
      </c>
    </row>
    <row r="3559" spans="2:12" x14ac:dyDescent="0.2">
      <c r="B3559" s="7">
        <v>3556</v>
      </c>
      <c r="C3559" s="21">
        <v>5.635862669105367</v>
      </c>
      <c r="D3559" s="21">
        <v>3.1728187223861584</v>
      </c>
      <c r="E3559" s="21">
        <v>3.4312835545355647</v>
      </c>
      <c r="F3559" s="21">
        <v>2</v>
      </c>
      <c r="G3559" s="21">
        <v>2.3636363636363638</v>
      </c>
      <c r="H3559" s="21">
        <v>26.23076923076923</v>
      </c>
      <c r="I3559" s="21">
        <v>31</v>
      </c>
      <c r="J3559" s="21">
        <v>11.000977781071773</v>
      </c>
      <c r="K3559" s="21">
        <v>18.06904005879861</v>
      </c>
      <c r="L3559" s="18">
        <v>19.540984034969423</v>
      </c>
    </row>
    <row r="3560" spans="2:12" x14ac:dyDescent="0.2">
      <c r="B3560" s="7">
        <v>3557</v>
      </c>
      <c r="C3560" s="21">
        <v>5.5285105016684524</v>
      </c>
      <c r="D3560" s="21">
        <v>3.1159526380046061</v>
      </c>
      <c r="E3560" s="21">
        <v>3.4139567645771711</v>
      </c>
      <c r="F3560" s="21">
        <v>3</v>
      </c>
      <c r="G3560" s="21">
        <v>3.7272727272727271</v>
      </c>
      <c r="H3560" s="21">
        <v>16.634146341463417</v>
      </c>
      <c r="I3560" s="21">
        <v>20.666666666666668</v>
      </c>
      <c r="J3560" s="21">
        <v>11.21459387321214</v>
      </c>
      <c r="K3560" s="21">
        <v>18.16074551479532</v>
      </c>
      <c r="L3560" s="18">
        <v>19.897606672129509</v>
      </c>
    </row>
    <row r="3561" spans="2:12" x14ac:dyDescent="0.2">
      <c r="B3561" s="7">
        <v>3558</v>
      </c>
      <c r="C3561" s="21">
        <v>3.8746127669078785</v>
      </c>
      <c r="D3561" s="21">
        <v>2.9529213420813085</v>
      </c>
      <c r="E3561" s="21">
        <v>3.2306336390253096</v>
      </c>
      <c r="F3561" s="21">
        <v>2</v>
      </c>
      <c r="G3561" s="21">
        <v>3.4545454545454546</v>
      </c>
      <c r="H3561" s="21">
        <v>17.94736842105263</v>
      </c>
      <c r="I3561" s="21">
        <v>31</v>
      </c>
      <c r="J3561" s="21">
        <v>16.001599057724391</v>
      </c>
      <c r="K3561" s="21">
        <v>19.191281626939773</v>
      </c>
      <c r="L3561" s="18">
        <v>20.996156963768129</v>
      </c>
    </row>
    <row r="3562" spans="2:12" x14ac:dyDescent="0.2">
      <c r="B3562" s="7">
        <v>3559</v>
      </c>
      <c r="C3562" s="21">
        <v>4.031104629199473</v>
      </c>
      <c r="D3562" s="21">
        <v>2.9644561985285245</v>
      </c>
      <c r="E3562" s="21">
        <v>3.3262392731647732</v>
      </c>
      <c r="F3562" s="21">
        <v>3</v>
      </c>
      <c r="G3562" s="21">
        <v>3.3636363636363638</v>
      </c>
      <c r="H3562" s="21">
        <v>18.432432432432432</v>
      </c>
      <c r="I3562" s="21">
        <v>20.666666666666668</v>
      </c>
      <c r="J3562" s="21">
        <v>15.380399593426684</v>
      </c>
      <c r="K3562" s="21">
        <v>18.639669280619632</v>
      </c>
      <c r="L3562" s="18">
        <v>20.914459802366153</v>
      </c>
    </row>
    <row r="3563" spans="2:12" x14ac:dyDescent="0.2">
      <c r="B3563" s="7">
        <v>3560</v>
      </c>
      <c r="C3563" s="21">
        <v>5.1042448178527131</v>
      </c>
      <c r="D3563" s="21">
        <v>3.0940830173018559</v>
      </c>
      <c r="E3563" s="21">
        <v>3.2716106510724656</v>
      </c>
      <c r="F3563" s="21">
        <v>6</v>
      </c>
      <c r="G3563" s="21">
        <v>2.3636363636363638</v>
      </c>
      <c r="H3563" s="21">
        <v>26.23076923076923</v>
      </c>
      <c r="I3563" s="21">
        <v>10.333333333333334</v>
      </c>
      <c r="J3563" s="21">
        <v>12.146752793507769</v>
      </c>
      <c r="K3563" s="21">
        <v>18.950910304585236</v>
      </c>
      <c r="L3563" s="18">
        <v>20.03824708428996</v>
      </c>
    </row>
    <row r="3564" spans="2:12" x14ac:dyDescent="0.2">
      <c r="B3564" s="7">
        <v>3561</v>
      </c>
      <c r="C3564" s="21">
        <v>5.641382133644214</v>
      </c>
      <c r="D3564" s="21">
        <v>2.9713442736920692</v>
      </c>
      <c r="E3564" s="21">
        <v>3.5780339351041119</v>
      </c>
      <c r="F3564" s="21">
        <v>3</v>
      </c>
      <c r="G3564" s="21">
        <v>2.2727272727272729</v>
      </c>
      <c r="H3564" s="21">
        <v>27.279999999999998</v>
      </c>
      <c r="I3564" s="21">
        <v>20.666666666666668</v>
      </c>
      <c r="J3564" s="21">
        <v>10.990214548708352</v>
      </c>
      <c r="K3564" s="21">
        <v>17.327951921226244</v>
      </c>
      <c r="L3564" s="18">
        <v>20.865976571257889</v>
      </c>
    </row>
    <row r="3565" spans="2:12" x14ac:dyDescent="0.2">
      <c r="B3565" s="7">
        <v>3562</v>
      </c>
      <c r="C3565" s="21">
        <v>2.8386775211353221</v>
      </c>
      <c r="D3565" s="21">
        <v>3.190749872121549</v>
      </c>
      <c r="E3565" s="21">
        <v>3.5173887296425939</v>
      </c>
      <c r="F3565" s="21">
        <v>7</v>
      </c>
      <c r="G3565" s="21">
        <v>2.6363636363636362</v>
      </c>
      <c r="H3565" s="21">
        <v>23.517241379310345</v>
      </c>
      <c r="I3565" s="21">
        <v>8.8571428571428577</v>
      </c>
      <c r="J3565" s="21">
        <v>21.841156502765855</v>
      </c>
      <c r="K3565" s="21">
        <v>17.626712531799093</v>
      </c>
      <c r="L3565" s="18">
        <v>19.431168999397567</v>
      </c>
    </row>
    <row r="3566" spans="2:12" x14ac:dyDescent="0.2">
      <c r="B3566" s="7">
        <v>3563</v>
      </c>
      <c r="C3566" s="21">
        <v>3.3289006611848322</v>
      </c>
      <c r="D3566" s="21">
        <v>3.098737244379715</v>
      </c>
      <c r="E3566" s="21">
        <v>3.1495014471601781</v>
      </c>
      <c r="F3566" s="21">
        <v>3</v>
      </c>
      <c r="G3566" s="21">
        <v>2.8181818181818183</v>
      </c>
      <c r="H3566" s="21">
        <v>22</v>
      </c>
      <c r="I3566" s="21">
        <v>20.666666666666668</v>
      </c>
      <c r="J3566" s="21">
        <v>18.624767246113247</v>
      </c>
      <c r="K3566" s="21">
        <v>19.685655345833784</v>
      </c>
      <c r="L3566" s="18">
        <v>20.008150130331799</v>
      </c>
    </row>
    <row r="3567" spans="2:12" x14ac:dyDescent="0.2">
      <c r="B3567" s="7">
        <v>3564</v>
      </c>
      <c r="C3567" s="21">
        <v>2.3154680302212234</v>
      </c>
      <c r="D3567" s="21">
        <v>3.0662029847402485</v>
      </c>
      <c r="E3567" s="21">
        <v>3.4329639626142314</v>
      </c>
      <c r="F3567" s="21">
        <v>5</v>
      </c>
      <c r="G3567" s="21">
        <v>3.4545454545454546</v>
      </c>
      <c r="H3567" s="21">
        <v>17.94736842105263</v>
      </c>
      <c r="I3567" s="21">
        <v>12.4</v>
      </c>
      <c r="J3567" s="21">
        <v>26.776443980561641</v>
      </c>
      <c r="K3567" s="21">
        <v>18.060195409912335</v>
      </c>
      <c r="L3567" s="18">
        <v>20.220448648885615</v>
      </c>
    </row>
    <row r="3568" spans="2:12" x14ac:dyDescent="0.2">
      <c r="B3568" s="7">
        <v>3565</v>
      </c>
      <c r="C3568" s="21">
        <v>4.1101088139480648</v>
      </c>
      <c r="D3568" s="21">
        <v>2.963821389549274</v>
      </c>
      <c r="E3568" s="21">
        <v>3.0778603124749133</v>
      </c>
      <c r="F3568" s="21">
        <v>2</v>
      </c>
      <c r="G3568" s="21">
        <v>2.9090909090909092</v>
      </c>
      <c r="H3568" s="21">
        <v>21.3125</v>
      </c>
      <c r="I3568" s="21">
        <v>31</v>
      </c>
      <c r="J3568" s="21">
        <v>15.084758775630661</v>
      </c>
      <c r="K3568" s="21">
        <v>20.143864147670069</v>
      </c>
      <c r="L3568" s="18">
        <v>20.918939386367242</v>
      </c>
    </row>
    <row r="3569" spans="2:12" x14ac:dyDescent="0.2">
      <c r="B3569" s="7">
        <v>3566</v>
      </c>
      <c r="C3569" s="21">
        <v>3.6040384962139314</v>
      </c>
      <c r="D3569" s="21">
        <v>3.1854529131256659</v>
      </c>
      <c r="E3569" s="21">
        <v>3.0725451574862213</v>
      </c>
      <c r="F3569" s="21">
        <v>3</v>
      </c>
      <c r="G3569" s="21">
        <v>3.6363636363636362</v>
      </c>
      <c r="H3569" s="21">
        <v>17.05</v>
      </c>
      <c r="I3569" s="21">
        <v>20.666666666666668</v>
      </c>
      <c r="J3569" s="21">
        <v>17.202923904706193</v>
      </c>
      <c r="K3569" s="21">
        <v>20.178710750251369</v>
      </c>
      <c r="L3569" s="18">
        <v>19.463480293345057</v>
      </c>
    </row>
    <row r="3570" spans="2:12" x14ac:dyDescent="0.2">
      <c r="B3570" s="7">
        <v>3567</v>
      </c>
      <c r="C3570" s="21">
        <v>4.3375192505720266</v>
      </c>
      <c r="D3570" s="21">
        <v>2.8450502737959371</v>
      </c>
      <c r="E3570" s="21">
        <v>3.3668922482221069</v>
      </c>
      <c r="F3570" s="21">
        <v>2</v>
      </c>
      <c r="G3570" s="21">
        <v>2.9090909090909092</v>
      </c>
      <c r="H3570" s="21">
        <v>21.3125</v>
      </c>
      <c r="I3570" s="21">
        <v>31</v>
      </c>
      <c r="J3570" s="21">
        <v>14.293884688079141</v>
      </c>
      <c r="K3570" s="21">
        <v>18.414607724004</v>
      </c>
      <c r="L3570" s="18">
        <v>21.79223354013989</v>
      </c>
    </row>
    <row r="3571" spans="2:12" x14ac:dyDescent="0.2">
      <c r="B3571" s="7">
        <v>3568</v>
      </c>
      <c r="C3571" s="21">
        <v>3.5544955663879243</v>
      </c>
      <c r="D3571" s="21">
        <v>2.900028927984716</v>
      </c>
      <c r="E3571" s="21">
        <v>3.3743294852722521</v>
      </c>
      <c r="F3571" s="21">
        <v>3</v>
      </c>
      <c r="G3571" s="21">
        <v>3.2727272727272729</v>
      </c>
      <c r="H3571" s="21">
        <v>18.944444444444443</v>
      </c>
      <c r="I3571" s="21">
        <v>20.666666666666668</v>
      </c>
      <c r="J3571" s="21">
        <v>17.442700051811951</v>
      </c>
      <c r="K3571" s="21">
        <v>18.374020756007361</v>
      </c>
      <c r="L3571" s="18">
        <v>21.37909708476079</v>
      </c>
    </row>
    <row r="3572" spans="2:12" x14ac:dyDescent="0.2">
      <c r="B3572" s="7">
        <v>3569</v>
      </c>
      <c r="C3572" s="21">
        <v>3.5599651698499333</v>
      </c>
      <c r="D3572" s="21">
        <v>3.0575878440510218</v>
      </c>
      <c r="E3572" s="21">
        <v>3.725134824796966</v>
      </c>
      <c r="F3572" s="21">
        <v>4</v>
      </c>
      <c r="G3572" s="21">
        <v>3</v>
      </c>
      <c r="H3572" s="21">
        <v>20.666666666666668</v>
      </c>
      <c r="I3572" s="21">
        <v>15.5</v>
      </c>
      <c r="J3572" s="21">
        <v>17.415900729897743</v>
      </c>
      <c r="K3572" s="21">
        <v>16.643692890600072</v>
      </c>
      <c r="L3572" s="18">
        <v>20.27742232185739</v>
      </c>
    </row>
    <row r="3573" spans="2:12" x14ac:dyDescent="0.2">
      <c r="B3573" s="7">
        <v>3570</v>
      </c>
      <c r="C3573" s="21">
        <v>3.2284305075205291</v>
      </c>
      <c r="D3573" s="21">
        <v>3.1984472042913112</v>
      </c>
      <c r="E3573" s="21">
        <v>3.3522834668386641</v>
      </c>
      <c r="F3573" s="21">
        <v>2</v>
      </c>
      <c r="G3573" s="21">
        <v>2.9090909090909092</v>
      </c>
      <c r="H3573" s="21">
        <v>21.3125</v>
      </c>
      <c r="I3573" s="21">
        <v>31</v>
      </c>
      <c r="J3573" s="21">
        <v>19.204378057874536</v>
      </c>
      <c r="K3573" s="21">
        <v>18.494856002875096</v>
      </c>
      <c r="L3573" s="18">
        <v>19.384406257141116</v>
      </c>
    </row>
    <row r="3574" spans="2:12" x14ac:dyDescent="0.2">
      <c r="B3574" s="7">
        <v>3571</v>
      </c>
      <c r="C3574" s="21">
        <v>3.6247035621993158</v>
      </c>
      <c r="D3574" s="21">
        <v>3.0349525140935887</v>
      </c>
      <c r="E3574" s="21">
        <v>3.4979319941968936</v>
      </c>
      <c r="F3574" s="21">
        <v>3</v>
      </c>
      <c r="G3574" s="21">
        <v>3.0909090909090908</v>
      </c>
      <c r="H3574" s="21">
        <v>20.058823529411764</v>
      </c>
      <c r="I3574" s="21">
        <v>20.666666666666668</v>
      </c>
      <c r="J3574" s="21">
        <v>17.104847040893198</v>
      </c>
      <c r="K3574" s="21">
        <v>17.724758543864965</v>
      </c>
      <c r="L3574" s="18">
        <v>20.428655707819786</v>
      </c>
    </row>
    <row r="3575" spans="2:12" x14ac:dyDescent="0.2">
      <c r="B3575" s="7">
        <v>3572</v>
      </c>
      <c r="C3575" s="21">
        <v>5.7836883036100177</v>
      </c>
      <c r="D3575" s="21">
        <v>3.3703229682974758</v>
      </c>
      <c r="E3575" s="21">
        <v>3.0760200455124611</v>
      </c>
      <c r="F3575" s="21">
        <v>2</v>
      </c>
      <c r="G3575" s="21">
        <v>2.4545454545454546</v>
      </c>
      <c r="H3575" s="21">
        <v>25.25925925925926</v>
      </c>
      <c r="I3575" s="21">
        <v>31</v>
      </c>
      <c r="J3575" s="21">
        <v>10.71980313346093</v>
      </c>
      <c r="K3575" s="21">
        <v>20.155915463051176</v>
      </c>
      <c r="L3575" s="18">
        <v>18.395863121485775</v>
      </c>
    </row>
    <row r="3576" spans="2:12" x14ac:dyDescent="0.2">
      <c r="B3576" s="7">
        <v>3573</v>
      </c>
      <c r="C3576" s="21">
        <v>4.095069202567589</v>
      </c>
      <c r="D3576" s="21">
        <v>3.0691304740318106</v>
      </c>
      <c r="E3576" s="21">
        <v>3.4170803996279093</v>
      </c>
      <c r="F3576" s="21">
        <v>2</v>
      </c>
      <c r="G3576" s="21">
        <v>2.9090909090909092</v>
      </c>
      <c r="H3576" s="21">
        <v>21.3125</v>
      </c>
      <c r="I3576" s="21">
        <v>31</v>
      </c>
      <c r="J3576" s="21">
        <v>15.140159282565065</v>
      </c>
      <c r="K3576" s="21">
        <v>18.144144342272796</v>
      </c>
      <c r="L3576" s="18">
        <v>20.201161379285626</v>
      </c>
    </row>
    <row r="3577" spans="2:12" x14ac:dyDescent="0.2">
      <c r="B3577" s="7">
        <v>3574</v>
      </c>
      <c r="C3577" s="21">
        <v>2.5115085337965128</v>
      </c>
      <c r="D3577" s="21">
        <v>3.0374211243801006</v>
      </c>
      <c r="E3577" s="21">
        <v>3.1254350484306554</v>
      </c>
      <c r="F3577" s="21">
        <v>7</v>
      </c>
      <c r="G3577" s="21">
        <v>3.3636363636363638</v>
      </c>
      <c r="H3577" s="21">
        <v>18.432432432432432</v>
      </c>
      <c r="I3577" s="21">
        <v>8.8571428571428577</v>
      </c>
      <c r="J3577" s="21">
        <v>24.68635848363132</v>
      </c>
      <c r="K3577" s="21">
        <v>19.837238348988077</v>
      </c>
      <c r="L3577" s="18">
        <v>20.412052679278517</v>
      </c>
    </row>
    <row r="3578" spans="2:12" x14ac:dyDescent="0.2">
      <c r="B3578" s="7">
        <v>3575</v>
      </c>
      <c r="C3578" s="21">
        <v>4.3811440977191234</v>
      </c>
      <c r="D3578" s="21">
        <v>3.1453495034175476</v>
      </c>
      <c r="E3578" s="21">
        <v>3.4559480036293557</v>
      </c>
      <c r="F3578" s="21">
        <v>5</v>
      </c>
      <c r="G3578" s="21">
        <v>2.9090909090909092</v>
      </c>
      <c r="H3578" s="21">
        <v>21.3125</v>
      </c>
      <c r="I3578" s="21">
        <v>12.4</v>
      </c>
      <c r="J3578" s="21">
        <v>14.151554620693245</v>
      </c>
      <c r="K3578" s="21">
        <v>17.940084727805235</v>
      </c>
      <c r="L3578" s="18">
        <v>19.711640926591631</v>
      </c>
    </row>
    <row r="3579" spans="2:12" x14ac:dyDescent="0.2">
      <c r="B3579" s="7">
        <v>3576</v>
      </c>
      <c r="C3579" s="21">
        <v>5.5813267383877774</v>
      </c>
      <c r="D3579" s="21">
        <v>3.0723666672531968</v>
      </c>
      <c r="E3579" s="21">
        <v>3.6351418769542772</v>
      </c>
      <c r="F3579" s="21">
        <v>2</v>
      </c>
      <c r="G3579" s="21">
        <v>3.1818181818181817</v>
      </c>
      <c r="H3579" s="21">
        <v>19.485714285714288</v>
      </c>
      <c r="I3579" s="21">
        <v>31</v>
      </c>
      <c r="J3579" s="21">
        <v>11.108469886482462</v>
      </c>
      <c r="K3579" s="21">
        <v>17.055730449769136</v>
      </c>
      <c r="L3579" s="18">
        <v>20.179883039621103</v>
      </c>
    </row>
    <row r="3580" spans="2:12" x14ac:dyDescent="0.2">
      <c r="B3580" s="7">
        <v>3577</v>
      </c>
      <c r="C3580" s="21">
        <v>2.4100642966430965</v>
      </c>
      <c r="D3580" s="21">
        <v>2.9285384986500906</v>
      </c>
      <c r="E3580" s="21">
        <v>3.3556278822680516</v>
      </c>
      <c r="F3580" s="21">
        <v>5</v>
      </c>
      <c r="G3580" s="21">
        <v>3</v>
      </c>
      <c r="H3580" s="21">
        <v>20.666666666666668</v>
      </c>
      <c r="I3580" s="21">
        <v>12.4</v>
      </c>
      <c r="J3580" s="21">
        <v>25.725454746729316</v>
      </c>
      <c r="K3580" s="21">
        <v>18.476422945351889</v>
      </c>
      <c r="L3580" s="18">
        <v>21.170969761394254</v>
      </c>
    </row>
    <row r="3581" spans="2:12" x14ac:dyDescent="0.2">
      <c r="B3581" s="7">
        <v>3578</v>
      </c>
      <c r="C3581" s="21">
        <v>3.8396854102350657</v>
      </c>
      <c r="D3581" s="21">
        <v>3.0800624612433132</v>
      </c>
      <c r="E3581" s="21">
        <v>3.353864037320982</v>
      </c>
      <c r="F3581" s="21">
        <v>2</v>
      </c>
      <c r="G3581" s="21">
        <v>3.3636363636363638</v>
      </c>
      <c r="H3581" s="21">
        <v>18.432432432432432</v>
      </c>
      <c r="I3581" s="21">
        <v>31</v>
      </c>
      <c r="J3581" s="21">
        <v>16.147156179704929</v>
      </c>
      <c r="K3581" s="21">
        <v>18.486139959783433</v>
      </c>
      <c r="L3581" s="18">
        <v>20.12946191194213</v>
      </c>
    </row>
    <row r="3582" spans="2:12" x14ac:dyDescent="0.2">
      <c r="B3582" s="7">
        <v>3579</v>
      </c>
      <c r="C3582" s="21">
        <v>3.7353316898234965</v>
      </c>
      <c r="D3582" s="21">
        <v>3.1502242192387682</v>
      </c>
      <c r="E3582" s="21">
        <v>3.2009767403653693</v>
      </c>
      <c r="F3582" s="21">
        <v>2</v>
      </c>
      <c r="G3582" s="21">
        <v>3.4545454545454546</v>
      </c>
      <c r="H3582" s="21">
        <v>17.94736842105263</v>
      </c>
      <c r="I3582" s="21">
        <v>31</v>
      </c>
      <c r="J3582" s="21">
        <v>16.598258240068006</v>
      </c>
      <c r="K3582" s="21">
        <v>19.369087946863097</v>
      </c>
      <c r="L3582" s="18">
        <v>19.681138765094602</v>
      </c>
    </row>
    <row r="3583" spans="2:12" x14ac:dyDescent="0.2">
      <c r="B3583" s="7">
        <v>3580</v>
      </c>
      <c r="C3583" s="21">
        <v>2.8799041491228481</v>
      </c>
      <c r="D3583" s="21">
        <v>3.1580318892301529</v>
      </c>
      <c r="E3583" s="21">
        <v>3.1305968328872136</v>
      </c>
      <c r="F3583" s="21">
        <v>2</v>
      </c>
      <c r="G3583" s="21">
        <v>3.3636363636363638</v>
      </c>
      <c r="H3583" s="21">
        <v>18.432432432432432</v>
      </c>
      <c r="I3583" s="21">
        <v>31</v>
      </c>
      <c r="J3583" s="21">
        <v>21.528494279534879</v>
      </c>
      <c r="K3583" s="21">
        <v>19.804530353025399</v>
      </c>
      <c r="L3583" s="18">
        <v>19.632480663491339</v>
      </c>
    </row>
    <row r="3584" spans="2:12" x14ac:dyDescent="0.2">
      <c r="B3584" s="7">
        <v>3581</v>
      </c>
      <c r="C3584" s="21">
        <v>3.6789611583693516</v>
      </c>
      <c r="D3584" s="21">
        <v>3.0651740434465786</v>
      </c>
      <c r="E3584" s="21">
        <v>3.0475988012318238</v>
      </c>
      <c r="F3584" s="21">
        <v>6</v>
      </c>
      <c r="G3584" s="21">
        <v>2.9090909090909092</v>
      </c>
      <c r="H3584" s="21">
        <v>21.3125</v>
      </c>
      <c r="I3584" s="21">
        <v>10.333333333333334</v>
      </c>
      <c r="J3584" s="21">
        <v>16.852583468829184</v>
      </c>
      <c r="K3584" s="21">
        <v>20.343885151464136</v>
      </c>
      <c r="L3584" s="18">
        <v>20.22723640524022</v>
      </c>
    </row>
    <row r="3585" spans="2:12" x14ac:dyDescent="0.2">
      <c r="B3585" s="7">
        <v>3582</v>
      </c>
      <c r="C3585" s="21">
        <v>4.6554144729100759</v>
      </c>
      <c r="D3585" s="21">
        <v>3.097094507653968</v>
      </c>
      <c r="E3585" s="21">
        <v>3.454659989656653</v>
      </c>
      <c r="F3585" s="21">
        <v>6</v>
      </c>
      <c r="G3585" s="21">
        <v>2.5454545454545454</v>
      </c>
      <c r="H3585" s="21">
        <v>24.357142857142858</v>
      </c>
      <c r="I3585" s="21">
        <v>10.333333333333334</v>
      </c>
      <c r="J3585" s="21">
        <v>13.317826019740862</v>
      </c>
      <c r="K3585" s="21">
        <v>17.946773397564364</v>
      </c>
      <c r="L3585" s="18">
        <v>20.018762697352965</v>
      </c>
    </row>
    <row r="3586" spans="2:12" x14ac:dyDescent="0.2">
      <c r="B3586" s="7">
        <v>3583</v>
      </c>
      <c r="C3586" s="21">
        <v>6.2793588906412747</v>
      </c>
      <c r="D3586" s="21">
        <v>3.0804670661816895</v>
      </c>
      <c r="E3586" s="21">
        <v>3.2049164384950632</v>
      </c>
      <c r="F3586" s="21">
        <v>4</v>
      </c>
      <c r="G3586" s="21">
        <v>2.9090909090909092</v>
      </c>
      <c r="H3586" s="21">
        <v>21.3125</v>
      </c>
      <c r="I3586" s="21">
        <v>15.5</v>
      </c>
      <c r="J3586" s="21">
        <v>9.8736194378703992</v>
      </c>
      <c r="K3586" s="21">
        <v>19.345278165540385</v>
      </c>
      <c r="L3586" s="18">
        <v>20.126818001287852</v>
      </c>
    </row>
    <row r="3587" spans="2:12" x14ac:dyDescent="0.2">
      <c r="B3587" s="7">
        <v>3584</v>
      </c>
      <c r="C3587" s="21">
        <v>3.1751739144162299</v>
      </c>
      <c r="D3587" s="21">
        <v>3.1338301508198496</v>
      </c>
      <c r="E3587" s="21">
        <v>3.348809442651711</v>
      </c>
      <c r="F3587" s="21">
        <v>5</v>
      </c>
      <c r="G3587" s="21">
        <v>2.6363636363636362</v>
      </c>
      <c r="H3587" s="21">
        <v>23.517241379310345</v>
      </c>
      <c r="I3587" s="21">
        <v>12.4</v>
      </c>
      <c r="J3587" s="21">
        <v>19.526489468341133</v>
      </c>
      <c r="K3587" s="21">
        <v>18.514042396782695</v>
      </c>
      <c r="L3587" s="18">
        <v>19.784097100406036</v>
      </c>
    </row>
    <row r="3588" spans="2:12" x14ac:dyDescent="0.2">
      <c r="B3588" s="7">
        <v>3585</v>
      </c>
      <c r="C3588" s="21">
        <v>4.4538305559776514</v>
      </c>
      <c r="D3588" s="21">
        <v>3.0884920406952463</v>
      </c>
      <c r="E3588" s="21">
        <v>3.0226998182085221</v>
      </c>
      <c r="F3588" s="21">
        <v>2</v>
      </c>
      <c r="G3588" s="21">
        <v>3.3636363636363638</v>
      </c>
      <c r="H3588" s="21">
        <v>18.432432432432432</v>
      </c>
      <c r="I3588" s="21">
        <v>31</v>
      </c>
      <c r="J3588" s="21">
        <v>13.920601428536049</v>
      </c>
      <c r="K3588" s="21">
        <v>20.511464494924883</v>
      </c>
      <c r="L3588" s="18">
        <v>20.074521540953448</v>
      </c>
    </row>
    <row r="3589" spans="2:12" x14ac:dyDescent="0.2">
      <c r="B3589" s="7">
        <v>3586</v>
      </c>
      <c r="C3589" s="21">
        <v>4.184893612872127</v>
      </c>
      <c r="D3589" s="21">
        <v>3.0424492159988787</v>
      </c>
      <c r="E3589" s="21">
        <v>3.0860869652205745</v>
      </c>
      <c r="F3589" s="21">
        <v>4</v>
      </c>
      <c r="G3589" s="21">
        <v>2.7272727272727271</v>
      </c>
      <c r="H3589" s="21">
        <v>22.733333333333334</v>
      </c>
      <c r="I3589" s="21">
        <v>15.5</v>
      </c>
      <c r="J3589" s="21">
        <v>14.815191432656011</v>
      </c>
      <c r="K3589" s="21">
        <v>20.090166187383712</v>
      </c>
      <c r="L3589" s="18">
        <v>20.37831878145073</v>
      </c>
    </row>
    <row r="3590" spans="2:12" x14ac:dyDescent="0.2">
      <c r="B3590" s="7">
        <v>3587</v>
      </c>
      <c r="C3590" s="21">
        <v>4.8378948039600198</v>
      </c>
      <c r="D3590" s="21">
        <v>3.0630363394325428</v>
      </c>
      <c r="E3590" s="21">
        <v>3.2501780527517656</v>
      </c>
      <c r="F3590" s="21">
        <v>7</v>
      </c>
      <c r="G3590" s="21">
        <v>3.5454545454545454</v>
      </c>
      <c r="H3590" s="21">
        <v>17.487179487179489</v>
      </c>
      <c r="I3590" s="21">
        <v>8.8571428571428577</v>
      </c>
      <c r="J3590" s="21">
        <v>12.815491554146734</v>
      </c>
      <c r="K3590" s="21">
        <v>19.075877996132444</v>
      </c>
      <c r="L3590" s="18">
        <v>20.241353065855595</v>
      </c>
    </row>
    <row r="3591" spans="2:12" x14ac:dyDescent="0.2">
      <c r="B3591" s="7">
        <v>3588</v>
      </c>
      <c r="C3591" s="21">
        <v>4.080101772023589</v>
      </c>
      <c r="D3591" s="21">
        <v>3.0308296076770209</v>
      </c>
      <c r="E3591" s="21">
        <v>3.3345940146799595</v>
      </c>
      <c r="F3591" s="21">
        <v>5</v>
      </c>
      <c r="G3591" s="21">
        <v>3.1818181818181817</v>
      </c>
      <c r="H3591" s="21">
        <v>19.485714285714288</v>
      </c>
      <c r="I3591" s="21">
        <v>12.4</v>
      </c>
      <c r="J3591" s="21">
        <v>15.19569938797143</v>
      </c>
      <c r="K3591" s="21">
        <v>18.59296805759741</v>
      </c>
      <c r="L3591" s="18">
        <v>20.456445272593168</v>
      </c>
    </row>
    <row r="3592" spans="2:12" x14ac:dyDescent="0.2">
      <c r="B3592" s="7">
        <v>3589</v>
      </c>
      <c r="C3592" s="21">
        <v>3.7973540339379026</v>
      </c>
      <c r="D3592" s="21">
        <v>3.0167144089888303</v>
      </c>
      <c r="E3592" s="21">
        <v>3.31831639843135</v>
      </c>
      <c r="F3592" s="21">
        <v>5</v>
      </c>
      <c r="G3592" s="21">
        <v>3.4545454545454546</v>
      </c>
      <c r="H3592" s="21">
        <v>17.94736842105263</v>
      </c>
      <c r="I3592" s="21">
        <v>12.4</v>
      </c>
      <c r="J3592" s="21">
        <v>16.327158185908001</v>
      </c>
      <c r="K3592" s="21">
        <v>18.684173706072432</v>
      </c>
      <c r="L3592" s="18">
        <v>20.552160925561967</v>
      </c>
    </row>
    <row r="3593" spans="2:12" x14ac:dyDescent="0.2">
      <c r="B3593" s="7">
        <v>3590</v>
      </c>
      <c r="C3593" s="21">
        <v>4.821864293658054</v>
      </c>
      <c r="D3593" s="21">
        <v>3.1676646469488756</v>
      </c>
      <c r="E3593" s="21">
        <v>3.2646822393156292</v>
      </c>
      <c r="F3593" s="21">
        <v>7</v>
      </c>
      <c r="G3593" s="21">
        <v>2.3636363636363638</v>
      </c>
      <c r="H3593" s="21">
        <v>26.23076923076923</v>
      </c>
      <c r="I3593" s="21">
        <v>8.8571428571428577</v>
      </c>
      <c r="J3593" s="21">
        <v>12.85809724706383</v>
      </c>
      <c r="K3593" s="21">
        <v>18.991128524960818</v>
      </c>
      <c r="L3593" s="18">
        <v>19.57277897447856</v>
      </c>
    </row>
    <row r="3594" spans="2:12" x14ac:dyDescent="0.2">
      <c r="B3594" s="7">
        <v>3591</v>
      </c>
      <c r="C3594" s="21">
        <v>5.3166451037113474</v>
      </c>
      <c r="D3594" s="21">
        <v>3.1256062378229563</v>
      </c>
      <c r="E3594" s="21">
        <v>3.2211152613571592</v>
      </c>
      <c r="F3594" s="21">
        <v>7</v>
      </c>
      <c r="G3594" s="21">
        <v>2.7272727272727271</v>
      </c>
      <c r="H3594" s="21">
        <v>22.733333333333334</v>
      </c>
      <c r="I3594" s="21">
        <v>8.8571428571428577</v>
      </c>
      <c r="J3594" s="21">
        <v>11.661489302101463</v>
      </c>
      <c r="K3594" s="21">
        <v>19.24799175732613</v>
      </c>
      <c r="L3594" s="18">
        <v>19.836151863833038</v>
      </c>
    </row>
    <row r="3595" spans="2:12" x14ac:dyDescent="0.2">
      <c r="B3595" s="7">
        <v>3592</v>
      </c>
      <c r="C3595" s="21">
        <v>3.6587881503474859</v>
      </c>
      <c r="D3595" s="21">
        <v>3.1789833122558626</v>
      </c>
      <c r="E3595" s="21">
        <v>3.1707811512697552</v>
      </c>
      <c r="F3595" s="21">
        <v>2</v>
      </c>
      <c r="G3595" s="21">
        <v>2.9090909090909092</v>
      </c>
      <c r="H3595" s="21">
        <v>21.3125</v>
      </c>
      <c r="I3595" s="21">
        <v>31</v>
      </c>
      <c r="J3595" s="21">
        <v>16.945501475430241</v>
      </c>
      <c r="K3595" s="21">
        <v>19.553541238622472</v>
      </c>
      <c r="L3595" s="18">
        <v>19.503090740040314</v>
      </c>
    </row>
    <row r="3596" spans="2:12" x14ac:dyDescent="0.2">
      <c r="B3596" s="7">
        <v>3593</v>
      </c>
      <c r="C3596" s="21">
        <v>2.6486318364801975</v>
      </c>
      <c r="D3596" s="21">
        <v>3.0655622192557139</v>
      </c>
      <c r="E3596" s="21">
        <v>3.5705969934498278</v>
      </c>
      <c r="F3596" s="21">
        <v>6</v>
      </c>
      <c r="G3596" s="21">
        <v>2.8181818181818183</v>
      </c>
      <c r="H3596" s="21">
        <v>22</v>
      </c>
      <c r="I3596" s="21">
        <v>10.333333333333334</v>
      </c>
      <c r="J3596" s="21">
        <v>23.408311848426859</v>
      </c>
      <c r="K3596" s="21">
        <v>17.364043075636221</v>
      </c>
      <c r="L3596" s="18">
        <v>20.224675138074002</v>
      </c>
    </row>
    <row r="3597" spans="2:12" x14ac:dyDescent="0.2">
      <c r="B3597" s="7">
        <v>3594</v>
      </c>
      <c r="C3597" s="21">
        <v>6.0751227117047319</v>
      </c>
      <c r="D3597" s="21">
        <v>2.9604780747482389</v>
      </c>
      <c r="E3597" s="21">
        <v>3.0708081712749649</v>
      </c>
      <c r="F3597" s="21">
        <v>5</v>
      </c>
      <c r="G3597" s="21">
        <v>3.3636363636363638</v>
      </c>
      <c r="H3597" s="21">
        <v>18.432432432432432</v>
      </c>
      <c r="I3597" s="21">
        <v>12.4</v>
      </c>
      <c r="J3597" s="21">
        <v>10.205555170193799</v>
      </c>
      <c r="K3597" s="21">
        <v>20.190124730017995</v>
      </c>
      <c r="L3597" s="18">
        <v>20.942563476094151</v>
      </c>
    </row>
    <row r="3598" spans="2:12" x14ac:dyDescent="0.2">
      <c r="B3598" s="7">
        <v>3595</v>
      </c>
      <c r="C3598" s="21">
        <v>6.1307034013613757</v>
      </c>
      <c r="D3598" s="21">
        <v>3.1993904396186164</v>
      </c>
      <c r="E3598" s="21">
        <v>3.344178334508265</v>
      </c>
      <c r="F3598" s="21">
        <v>6</v>
      </c>
      <c r="G3598" s="21">
        <v>3.6363636363636362</v>
      </c>
      <c r="H3598" s="21">
        <v>17.05</v>
      </c>
      <c r="I3598" s="21">
        <v>10.333333333333334</v>
      </c>
      <c r="J3598" s="21">
        <v>10.113032052118582</v>
      </c>
      <c r="K3598" s="21">
        <v>18.539681140873313</v>
      </c>
      <c r="L3598" s="18">
        <v>19.378691400787805</v>
      </c>
    </row>
    <row r="3599" spans="2:12" x14ac:dyDescent="0.2">
      <c r="B3599" s="7">
        <v>3596</v>
      </c>
      <c r="C3599" s="21">
        <v>2.5241758020302871</v>
      </c>
      <c r="D3599" s="21">
        <v>3.1092075456904533</v>
      </c>
      <c r="E3599" s="21">
        <v>3.2324916801657246</v>
      </c>
      <c r="F3599" s="21">
        <v>2</v>
      </c>
      <c r="G3599" s="21">
        <v>2.5454545454545454</v>
      </c>
      <c r="H3599" s="21">
        <v>24.357142857142858</v>
      </c>
      <c r="I3599" s="21">
        <v>31</v>
      </c>
      <c r="J3599" s="21">
        <v>24.562473006092176</v>
      </c>
      <c r="K3599" s="21">
        <v>19.180250449034833</v>
      </c>
      <c r="L3599" s="18">
        <v>19.940772395826613</v>
      </c>
    </row>
    <row r="3600" spans="2:12" x14ac:dyDescent="0.2">
      <c r="B3600" s="7">
        <v>3597</v>
      </c>
      <c r="C3600" s="21">
        <v>4.2638051952687128</v>
      </c>
      <c r="D3600" s="21">
        <v>3.179444075924629</v>
      </c>
      <c r="E3600" s="21">
        <v>3.1909969422658508</v>
      </c>
      <c r="F3600" s="21">
        <v>5</v>
      </c>
      <c r="G3600" s="21">
        <v>2.7272727272727271</v>
      </c>
      <c r="H3600" s="21">
        <v>22.733333333333334</v>
      </c>
      <c r="I3600" s="21">
        <v>12.4</v>
      </c>
      <c r="J3600" s="21">
        <v>14.541002030017145</v>
      </c>
      <c r="K3600" s="21">
        <v>19.429664497257487</v>
      </c>
      <c r="L3600" s="18">
        <v>19.500264360513871</v>
      </c>
    </row>
    <row r="3601" spans="2:12" x14ac:dyDescent="0.2">
      <c r="B3601" s="7">
        <v>3598</v>
      </c>
      <c r="C3601" s="21">
        <v>5.2545463030048127</v>
      </c>
      <c r="D3601" s="21">
        <v>3.0878268433105793</v>
      </c>
      <c r="E3601" s="21">
        <v>3.1653601193389727</v>
      </c>
      <c r="F3601" s="21">
        <v>5</v>
      </c>
      <c r="G3601" s="21">
        <v>2.5454545454545454</v>
      </c>
      <c r="H3601" s="21">
        <v>24.357142857142858</v>
      </c>
      <c r="I3601" s="21">
        <v>12.4</v>
      </c>
      <c r="J3601" s="21">
        <v>11.799306053225813</v>
      </c>
      <c r="K3601" s="21">
        <v>19.587028856908567</v>
      </c>
      <c r="L3601" s="18">
        <v>20.078846109624266</v>
      </c>
    </row>
    <row r="3602" spans="2:12" x14ac:dyDescent="0.2">
      <c r="B3602" s="7">
        <v>3599</v>
      </c>
      <c r="C3602" s="21">
        <v>3.8124596684068739</v>
      </c>
      <c r="D3602" s="21">
        <v>3.0730827333144841</v>
      </c>
      <c r="E3602" s="21">
        <v>3.0914874441007676</v>
      </c>
      <c r="F3602" s="21">
        <v>4</v>
      </c>
      <c r="G3602" s="21">
        <v>3.4545454545454546</v>
      </c>
      <c r="H3602" s="21">
        <v>17.94736842105263</v>
      </c>
      <c r="I3602" s="21">
        <v>15.5</v>
      </c>
      <c r="J3602" s="21">
        <v>16.262467119005134</v>
      </c>
      <c r="K3602" s="21">
        <v>20.05507093949533</v>
      </c>
      <c r="L3602" s="18">
        <v>20.175180878755476</v>
      </c>
    </row>
    <row r="3603" spans="2:12" x14ac:dyDescent="0.2">
      <c r="B3603" s="7">
        <v>3600</v>
      </c>
      <c r="C3603" s="21">
        <v>4.0776835692450648</v>
      </c>
      <c r="D3603" s="21">
        <v>3.0939051383434713</v>
      </c>
      <c r="E3603" s="21">
        <v>3.2662001565632406</v>
      </c>
      <c r="F3603" s="21">
        <v>4</v>
      </c>
      <c r="G3603" s="21">
        <v>2.6363636363636362</v>
      </c>
      <c r="H3603" s="21">
        <v>23.517241379310345</v>
      </c>
      <c r="I3603" s="21">
        <v>15.5</v>
      </c>
      <c r="J3603" s="21">
        <v>15.204710946092016</v>
      </c>
      <c r="K3603" s="21">
        <v>18.982302684486307</v>
      </c>
      <c r="L3603" s="18">
        <v>20.039399150161351</v>
      </c>
    </row>
    <row r="3604" spans="2:12" x14ac:dyDescent="0.2">
      <c r="B3604" s="7">
        <v>3601</v>
      </c>
      <c r="C3604" s="21">
        <v>5.9086287899526733</v>
      </c>
      <c r="D3604" s="21">
        <v>3.1148694095287097</v>
      </c>
      <c r="E3604" s="21">
        <v>3.2158526373258796</v>
      </c>
      <c r="F3604" s="21">
        <v>2</v>
      </c>
      <c r="G3604" s="21">
        <v>2.7272727272727271</v>
      </c>
      <c r="H3604" s="21">
        <v>22.733333333333334</v>
      </c>
      <c r="I3604" s="21">
        <v>31</v>
      </c>
      <c r="J3604" s="21">
        <v>10.493128305069341</v>
      </c>
      <c r="K3604" s="21">
        <v>19.279490384719768</v>
      </c>
      <c r="L3604" s="18">
        <v>19.904526273344093</v>
      </c>
    </row>
    <row r="3605" spans="2:12" x14ac:dyDescent="0.2">
      <c r="B3605" s="7">
        <v>3602</v>
      </c>
      <c r="C3605" s="21">
        <v>4.8001134681493589</v>
      </c>
      <c r="D3605" s="21">
        <v>3.1015660513010266</v>
      </c>
      <c r="E3605" s="21">
        <v>3.2717392695919942</v>
      </c>
      <c r="F3605" s="21">
        <v>3</v>
      </c>
      <c r="G3605" s="21">
        <v>2.7272727272727271</v>
      </c>
      <c r="H3605" s="21">
        <v>22.733333333333334</v>
      </c>
      <c r="I3605" s="21">
        <v>20.666666666666668</v>
      </c>
      <c r="J3605" s="21">
        <v>12.916361334246448</v>
      </c>
      <c r="K3605" s="21">
        <v>18.950165306947511</v>
      </c>
      <c r="L3605" s="18">
        <v>19.989901544734991</v>
      </c>
    </row>
    <row r="3606" spans="2:12" x14ac:dyDescent="0.2">
      <c r="B3606" s="7">
        <v>3603</v>
      </c>
      <c r="C3606" s="21">
        <v>4.2791749483523942</v>
      </c>
      <c r="D3606" s="21">
        <v>3.0411198845888228</v>
      </c>
      <c r="E3606" s="21">
        <v>3.0254261015534487</v>
      </c>
      <c r="F3606" s="21">
        <v>4</v>
      </c>
      <c r="G3606" s="21">
        <v>3.6363636363636362</v>
      </c>
      <c r="H3606" s="21">
        <v>17.05</v>
      </c>
      <c r="I3606" s="21">
        <v>15.5</v>
      </c>
      <c r="J3606" s="21">
        <v>14.488774296052512</v>
      </c>
      <c r="K3606" s="21">
        <v>20.492981126911413</v>
      </c>
      <c r="L3606" s="18">
        <v>20.387226532630681</v>
      </c>
    </row>
    <row r="3607" spans="2:12" x14ac:dyDescent="0.2">
      <c r="B3607" s="7">
        <v>3604</v>
      </c>
      <c r="C3607" s="21">
        <v>3.5222087714691295</v>
      </c>
      <c r="D3607" s="21">
        <v>2.95818478133635</v>
      </c>
      <c r="E3607" s="21">
        <v>3.433298544670575</v>
      </c>
      <c r="F3607" s="21">
        <v>2</v>
      </c>
      <c r="G3607" s="21">
        <v>3.9090909090909092</v>
      </c>
      <c r="H3607" s="21">
        <v>15.86046511627907</v>
      </c>
      <c r="I3607" s="21">
        <v>31</v>
      </c>
      <c r="J3607" s="21">
        <v>17.60259088053418</v>
      </c>
      <c r="K3607" s="21">
        <v>18.058435406452222</v>
      </c>
      <c r="L3607" s="18">
        <v>20.958798919921328</v>
      </c>
    </row>
    <row r="3608" spans="2:12" x14ac:dyDescent="0.2">
      <c r="B3608" s="7">
        <v>3605</v>
      </c>
      <c r="C3608" s="21">
        <v>5.5371489852673879</v>
      </c>
      <c r="D3608" s="21">
        <v>3.1012732058240227</v>
      </c>
      <c r="E3608" s="21">
        <v>3.630659024009403</v>
      </c>
      <c r="F3608" s="21">
        <v>6</v>
      </c>
      <c r="G3608" s="21">
        <v>3.2727272727272729</v>
      </c>
      <c r="H3608" s="21">
        <v>18.944444444444443</v>
      </c>
      <c r="I3608" s="21">
        <v>10.333333333333334</v>
      </c>
      <c r="J3608" s="21">
        <v>11.197098030947425</v>
      </c>
      <c r="K3608" s="21">
        <v>17.076789527740413</v>
      </c>
      <c r="L3608" s="18">
        <v>19.991789141171878</v>
      </c>
    </row>
    <row r="3609" spans="2:12" x14ac:dyDescent="0.2">
      <c r="B3609" s="7">
        <v>3606</v>
      </c>
      <c r="C3609" s="21">
        <v>4.2667381075475541</v>
      </c>
      <c r="D3609" s="21">
        <v>3.0539103178992737</v>
      </c>
      <c r="E3609" s="21">
        <v>3.1091937676484331</v>
      </c>
      <c r="F3609" s="21">
        <v>3</v>
      </c>
      <c r="G3609" s="21">
        <v>3.0909090909090908</v>
      </c>
      <c r="H3609" s="21">
        <v>20.058823529411764</v>
      </c>
      <c r="I3609" s="21">
        <v>20.666666666666668</v>
      </c>
      <c r="J3609" s="21">
        <v>14.531006693456634</v>
      </c>
      <c r="K3609" s="21">
        <v>19.940860761113729</v>
      </c>
      <c r="L3609" s="18">
        <v>20.301840442599705</v>
      </c>
    </row>
    <row r="3610" spans="2:12" x14ac:dyDescent="0.2">
      <c r="B3610" s="7">
        <v>3607</v>
      </c>
      <c r="C3610" s="21">
        <v>5.5509328294300779</v>
      </c>
      <c r="D3610" s="21">
        <v>2.9908296809820625</v>
      </c>
      <c r="E3610" s="21">
        <v>3.1868833768538192</v>
      </c>
      <c r="F3610" s="21">
        <v>4</v>
      </c>
      <c r="G3610" s="21">
        <v>3.9090909090909092</v>
      </c>
      <c r="H3610" s="21">
        <v>15.86046511627907</v>
      </c>
      <c r="I3610" s="21">
        <v>15.5</v>
      </c>
      <c r="J3610" s="21">
        <v>11.16929386558</v>
      </c>
      <c r="K3610" s="21">
        <v>19.454743920126798</v>
      </c>
      <c r="L3610" s="18">
        <v>20.730033674014432</v>
      </c>
    </row>
    <row r="3611" spans="2:12" x14ac:dyDescent="0.2">
      <c r="B3611" s="7">
        <v>3608</v>
      </c>
      <c r="C3611" s="21">
        <v>4.990089216021472</v>
      </c>
      <c r="D3611" s="21">
        <v>3.0902617285638563</v>
      </c>
      <c r="E3611" s="21">
        <v>3.168563139684907</v>
      </c>
      <c r="F3611" s="21">
        <v>6</v>
      </c>
      <c r="G3611" s="21">
        <v>3.1818181818181817</v>
      </c>
      <c r="H3611" s="21">
        <v>19.485714285714288</v>
      </c>
      <c r="I3611" s="21">
        <v>10.333333333333334</v>
      </c>
      <c r="J3611" s="21">
        <v>12.42462755995207</v>
      </c>
      <c r="K3611" s="21">
        <v>19.567228824786966</v>
      </c>
      <c r="L3611" s="18">
        <v>20.063025544704715</v>
      </c>
    </row>
    <row r="3612" spans="2:12" x14ac:dyDescent="0.2">
      <c r="B3612" s="7">
        <v>3609</v>
      </c>
      <c r="C3612" s="21">
        <v>3.3089965737573754</v>
      </c>
      <c r="D3612" s="21">
        <v>2.9772197172761365</v>
      </c>
      <c r="E3612" s="21">
        <v>3.5592088276224678</v>
      </c>
      <c r="F3612" s="21">
        <v>6</v>
      </c>
      <c r="G3612" s="21">
        <v>3.8181818181818183</v>
      </c>
      <c r="H3612" s="21">
        <v>16.238095238095237</v>
      </c>
      <c r="I3612" s="21">
        <v>10.333333333333334</v>
      </c>
      <c r="J3612" s="21">
        <v>18.73679788359491</v>
      </c>
      <c r="K3612" s="21">
        <v>17.419601659455218</v>
      </c>
      <c r="L3612" s="18">
        <v>20.824798264040755</v>
      </c>
    </row>
    <row r="3613" spans="2:12" x14ac:dyDescent="0.2">
      <c r="B3613" s="7">
        <v>3610</v>
      </c>
      <c r="C3613" s="21">
        <v>4.8568352293750836</v>
      </c>
      <c r="D3613" s="21">
        <v>3.0489341648036636</v>
      </c>
      <c r="E3613" s="21">
        <v>3.3517853181457804</v>
      </c>
      <c r="F3613" s="21">
        <v>5</v>
      </c>
      <c r="G3613" s="21">
        <v>3.2727272727272729</v>
      </c>
      <c r="H3613" s="21">
        <v>18.944444444444443</v>
      </c>
      <c r="I3613" s="21">
        <v>12.4</v>
      </c>
      <c r="J3613" s="21">
        <v>12.765514387849096</v>
      </c>
      <c r="K3613" s="21">
        <v>18.497604743462098</v>
      </c>
      <c r="L3613" s="18">
        <v>20.334974994119786</v>
      </c>
    </row>
    <row r="3614" spans="2:12" x14ac:dyDescent="0.2">
      <c r="B3614" s="7">
        <v>3611</v>
      </c>
      <c r="C3614" s="21">
        <v>3.0974488046331512</v>
      </c>
      <c r="D3614" s="21">
        <v>2.8146458948853939</v>
      </c>
      <c r="E3614" s="21">
        <v>3.5291701573342538</v>
      </c>
      <c r="F3614" s="21">
        <v>2</v>
      </c>
      <c r="G3614" s="21">
        <v>2.6363636363636362</v>
      </c>
      <c r="H3614" s="21">
        <v>23.517241379310345</v>
      </c>
      <c r="I3614" s="21">
        <v>31</v>
      </c>
      <c r="J3614" s="21">
        <v>20.016472881572945</v>
      </c>
      <c r="K3614" s="21">
        <v>17.567869282571369</v>
      </c>
      <c r="L3614" s="18">
        <v>22.027637690646163</v>
      </c>
    </row>
    <row r="3615" spans="2:12" x14ac:dyDescent="0.2">
      <c r="B3615" s="7">
        <v>3612</v>
      </c>
      <c r="C3615" s="21">
        <v>3.8799208682758808</v>
      </c>
      <c r="D3615" s="21">
        <v>3.0318062158139707</v>
      </c>
      <c r="E3615" s="21">
        <v>3.5900537336719411</v>
      </c>
      <c r="F3615" s="21">
        <v>5</v>
      </c>
      <c r="G3615" s="21">
        <v>4.1818181818181817</v>
      </c>
      <c r="H3615" s="21">
        <v>14.82608695652174</v>
      </c>
      <c r="I3615" s="21">
        <v>12.4</v>
      </c>
      <c r="J3615" s="21">
        <v>15.979707345822989</v>
      </c>
      <c r="K3615" s="21">
        <v>17.269936496628926</v>
      </c>
      <c r="L3615" s="18">
        <v>20.449855824098051</v>
      </c>
    </row>
    <row r="3616" spans="2:12" x14ac:dyDescent="0.2">
      <c r="B3616" s="7">
        <v>3613</v>
      </c>
      <c r="C3616" s="21">
        <v>5.4990840675449881</v>
      </c>
      <c r="D3616" s="21">
        <v>3.0303601491134966</v>
      </c>
      <c r="E3616" s="21">
        <v>3.1822211281634978</v>
      </c>
      <c r="F3616" s="21">
        <v>4</v>
      </c>
      <c r="G3616" s="21">
        <v>3.4545454545454546</v>
      </c>
      <c r="H3616" s="21">
        <v>17.94736842105263</v>
      </c>
      <c r="I3616" s="21">
        <v>15.5</v>
      </c>
      <c r="J3616" s="21">
        <v>11.274604868457537</v>
      </c>
      <c r="K3616" s="21">
        <v>19.48324692186964</v>
      </c>
      <c r="L3616" s="18">
        <v>20.459614352484643</v>
      </c>
    </row>
    <row r="3617" spans="2:12" x14ac:dyDescent="0.2">
      <c r="B3617" s="7">
        <v>3614</v>
      </c>
      <c r="C3617" s="21">
        <v>5.4849711892008219</v>
      </c>
      <c r="D3617" s="21">
        <v>3.1554070203097475</v>
      </c>
      <c r="E3617" s="21">
        <v>3.4238261454794041</v>
      </c>
      <c r="F3617" s="21">
        <v>4</v>
      </c>
      <c r="G3617" s="21">
        <v>2.3636363636363638</v>
      </c>
      <c r="H3617" s="21">
        <v>26.23076923076923</v>
      </c>
      <c r="I3617" s="21">
        <v>15.5</v>
      </c>
      <c r="J3617" s="21">
        <v>11.303614524369744</v>
      </c>
      <c r="K3617" s="21">
        <v>18.108396094194426</v>
      </c>
      <c r="L3617" s="18">
        <v>19.648812213745355</v>
      </c>
    </row>
    <row r="3618" spans="2:12" x14ac:dyDescent="0.2">
      <c r="B3618" s="7">
        <v>3615</v>
      </c>
      <c r="C3618" s="21">
        <v>2.5319208192337257</v>
      </c>
      <c r="D3618" s="21">
        <v>3.1611838982453495</v>
      </c>
      <c r="E3618" s="21">
        <v>3.1812139692199786</v>
      </c>
      <c r="F3618" s="21">
        <v>7</v>
      </c>
      <c r="G3618" s="21">
        <v>2.8181818181818183</v>
      </c>
      <c r="H3618" s="21">
        <v>22</v>
      </c>
      <c r="I3618" s="21">
        <v>8.8571428571428577</v>
      </c>
      <c r="J3618" s="21">
        <v>24.487337648562018</v>
      </c>
      <c r="K3618" s="21">
        <v>19.489415235782509</v>
      </c>
      <c r="L3618" s="18">
        <v>19.612905163288282</v>
      </c>
    </row>
    <row r="3619" spans="2:12" x14ac:dyDescent="0.2">
      <c r="B3619" s="7">
        <v>3616</v>
      </c>
      <c r="C3619" s="21">
        <v>2.956590237300309</v>
      </c>
      <c r="D3619" s="21">
        <v>3.1930100479808305</v>
      </c>
      <c r="E3619" s="21">
        <v>3.4119021141468133</v>
      </c>
      <c r="F3619" s="21">
        <v>2</v>
      </c>
      <c r="G3619" s="21">
        <v>2.3636363636363638</v>
      </c>
      <c r="H3619" s="21">
        <v>26.23076923076923</v>
      </c>
      <c r="I3619" s="21">
        <v>31</v>
      </c>
      <c r="J3619" s="21">
        <v>20.970102389505552</v>
      </c>
      <c r="K3619" s="21">
        <v>18.171681931591358</v>
      </c>
      <c r="L3619" s="18">
        <v>19.417414623924234</v>
      </c>
    </row>
    <row r="3620" spans="2:12" x14ac:dyDescent="0.2">
      <c r="B3620" s="7">
        <v>3617</v>
      </c>
      <c r="C3620" s="21">
        <v>3.3480166162592213</v>
      </c>
      <c r="D3620" s="21">
        <v>3.2057525792228971</v>
      </c>
      <c r="E3620" s="21">
        <v>3.7011754728968178</v>
      </c>
      <c r="F3620" s="21">
        <v>5</v>
      </c>
      <c r="G3620" s="21">
        <v>3.3636363636363638</v>
      </c>
      <c r="H3620" s="21">
        <v>18.432432432432432</v>
      </c>
      <c r="I3620" s="21">
        <v>12.4</v>
      </c>
      <c r="J3620" s="21">
        <v>18.518426610819315</v>
      </c>
      <c r="K3620" s="21">
        <v>16.751434903321172</v>
      </c>
      <c r="L3620" s="18">
        <v>19.340232431483951</v>
      </c>
    </row>
    <row r="3621" spans="2:12" x14ac:dyDescent="0.2">
      <c r="B3621" s="7">
        <v>3618</v>
      </c>
      <c r="C3621" s="21">
        <v>4.6809870615924778</v>
      </c>
      <c r="D3621" s="21">
        <v>3.1481418959198995</v>
      </c>
      <c r="E3621" s="21">
        <v>3.7163058016008805</v>
      </c>
      <c r="F3621" s="21">
        <v>3</v>
      </c>
      <c r="G3621" s="21">
        <v>2.6363636363636362</v>
      </c>
      <c r="H3621" s="21">
        <v>23.517241379310345</v>
      </c>
      <c r="I3621" s="21">
        <v>20.666666666666668</v>
      </c>
      <c r="J3621" s="21">
        <v>13.245069722305004</v>
      </c>
      <c r="K3621" s="21">
        <v>16.683234187372882</v>
      </c>
      <c r="L3621" s="18">
        <v>19.69415675969185</v>
      </c>
    </row>
    <row r="3622" spans="2:12" x14ac:dyDescent="0.2">
      <c r="B3622" s="7">
        <v>3619</v>
      </c>
      <c r="C3622" s="21">
        <v>6.1351070613551606</v>
      </c>
      <c r="D3622" s="21">
        <v>3.0069520988247866</v>
      </c>
      <c r="E3622" s="21">
        <v>3.2829927531222993</v>
      </c>
      <c r="F3622" s="21">
        <v>6</v>
      </c>
      <c r="G3622" s="21">
        <v>3</v>
      </c>
      <c r="H3622" s="21">
        <v>20.666666666666668</v>
      </c>
      <c r="I3622" s="21">
        <v>10.333333333333334</v>
      </c>
      <c r="J3622" s="21">
        <v>10.105773115278783</v>
      </c>
      <c r="K3622" s="21">
        <v>18.88520769381374</v>
      </c>
      <c r="L3622" s="18">
        <v>20.618885157575868</v>
      </c>
    </row>
    <row r="3623" spans="2:12" x14ac:dyDescent="0.2">
      <c r="B3623" s="7">
        <v>3620</v>
      </c>
      <c r="C3623" s="21">
        <v>5.9708749057129547</v>
      </c>
      <c r="D3623" s="21">
        <v>3.0124013540985692</v>
      </c>
      <c r="E3623" s="21">
        <v>3.0726034184197117</v>
      </c>
      <c r="F3623" s="21">
        <v>2</v>
      </c>
      <c r="G3623" s="21">
        <v>3</v>
      </c>
      <c r="H3623" s="21">
        <v>20.666666666666668</v>
      </c>
      <c r="I3623" s="21">
        <v>31</v>
      </c>
      <c r="J3623" s="21">
        <v>10.383737890853848</v>
      </c>
      <c r="K3623" s="21">
        <v>20.178328133178859</v>
      </c>
      <c r="L3623" s="18">
        <v>20.581586817986569</v>
      </c>
    </row>
    <row r="3624" spans="2:12" x14ac:dyDescent="0.2">
      <c r="B3624" s="7">
        <v>3621</v>
      </c>
      <c r="C3624" s="21">
        <v>4.0440991639176049</v>
      </c>
      <c r="D3624" s="21">
        <v>3.1228583635953613</v>
      </c>
      <c r="E3624" s="21">
        <v>3.5591917295997311</v>
      </c>
      <c r="F3624" s="21">
        <v>6</v>
      </c>
      <c r="G3624" s="21">
        <v>3.3636363636363638</v>
      </c>
      <c r="H3624" s="21">
        <v>18.432432432432432</v>
      </c>
      <c r="I3624" s="21">
        <v>10.333333333333334</v>
      </c>
      <c r="J3624" s="21">
        <v>15.330979159259606</v>
      </c>
      <c r="K3624" s="21">
        <v>17.419685341585282</v>
      </c>
      <c r="L3624" s="18">
        <v>19.853606145819278</v>
      </c>
    </row>
    <row r="3625" spans="2:12" x14ac:dyDescent="0.2">
      <c r="B3625" s="7">
        <v>3622</v>
      </c>
      <c r="C3625" s="21">
        <v>3.4291654878317814</v>
      </c>
      <c r="D3625" s="21">
        <v>3.0820485530146682</v>
      </c>
      <c r="E3625" s="21">
        <v>3.395255922050493</v>
      </c>
      <c r="F3625" s="21">
        <v>3</v>
      </c>
      <c r="G3625" s="21">
        <v>3.7272727272727271</v>
      </c>
      <c r="H3625" s="21">
        <v>16.634146341463417</v>
      </c>
      <c r="I3625" s="21">
        <v>20.666666666666668</v>
      </c>
      <c r="J3625" s="21">
        <v>18.080200626071804</v>
      </c>
      <c r="K3625" s="21">
        <v>18.26077368640783</v>
      </c>
      <c r="L3625" s="18">
        <v>20.116490358127376</v>
      </c>
    </row>
    <row r="3626" spans="2:12" x14ac:dyDescent="0.2">
      <c r="B3626" s="7">
        <v>3623</v>
      </c>
      <c r="C3626" s="21">
        <v>3.2545748822322249</v>
      </c>
      <c r="D3626" s="21">
        <v>3.1597621354476635</v>
      </c>
      <c r="E3626" s="21">
        <v>3.2360021827869159</v>
      </c>
      <c r="F3626" s="21">
        <v>2</v>
      </c>
      <c r="G3626" s="21">
        <v>3.6363636363636362</v>
      </c>
      <c r="H3626" s="21">
        <v>17.05</v>
      </c>
      <c r="I3626" s="21">
        <v>31</v>
      </c>
      <c r="J3626" s="21">
        <v>19.050107078032838</v>
      </c>
      <c r="K3626" s="21">
        <v>19.159443194999405</v>
      </c>
      <c r="L3626" s="18">
        <v>19.621730162677601</v>
      </c>
    </row>
    <row r="3627" spans="2:12" x14ac:dyDescent="0.2">
      <c r="B3627" s="7">
        <v>3624</v>
      </c>
      <c r="C3627" s="21">
        <v>3.5658698364811579</v>
      </c>
      <c r="D3627" s="21">
        <v>3.0362635712329755</v>
      </c>
      <c r="E3627" s="21">
        <v>3.4551085488966615</v>
      </c>
      <c r="F3627" s="21">
        <v>4</v>
      </c>
      <c r="G3627" s="21">
        <v>3.2727272727272729</v>
      </c>
      <c r="H3627" s="21">
        <v>18.944444444444443</v>
      </c>
      <c r="I3627" s="21">
        <v>15.5</v>
      </c>
      <c r="J3627" s="21">
        <v>17.387062019398421</v>
      </c>
      <c r="K3627" s="21">
        <v>17.944443458888951</v>
      </c>
      <c r="L3627" s="18">
        <v>20.419834624180154</v>
      </c>
    </row>
    <row r="3628" spans="2:12" x14ac:dyDescent="0.2">
      <c r="B3628" s="7">
        <v>3625</v>
      </c>
      <c r="C3628" s="21">
        <v>4.5665024672722723</v>
      </c>
      <c r="D3628" s="21">
        <v>3.2298832083316249</v>
      </c>
      <c r="E3628" s="21">
        <v>3.8625829917298109</v>
      </c>
      <c r="F3628" s="21">
        <v>7</v>
      </c>
      <c r="G3628" s="21">
        <v>3.5454545454545454</v>
      </c>
      <c r="H3628" s="21">
        <v>17.487179487179489</v>
      </c>
      <c r="I3628" s="21">
        <v>8.8571428571428577</v>
      </c>
      <c r="J3628" s="21">
        <v>13.577130516045624</v>
      </c>
      <c r="K3628" s="21">
        <v>16.051435045602489</v>
      </c>
      <c r="L3628" s="18">
        <v>19.195740527108935</v>
      </c>
    </row>
    <row r="3629" spans="2:12" x14ac:dyDescent="0.2">
      <c r="B3629" s="7">
        <v>3626</v>
      </c>
      <c r="C3629" s="21">
        <v>4.6158525015346425</v>
      </c>
      <c r="D3629" s="21">
        <v>3.1220304754881099</v>
      </c>
      <c r="E3629" s="21">
        <v>3.701867235335893</v>
      </c>
      <c r="F3629" s="21">
        <v>5</v>
      </c>
      <c r="G3629" s="21">
        <v>2.7272727272727271</v>
      </c>
      <c r="H3629" s="21">
        <v>22.733333333333334</v>
      </c>
      <c r="I3629" s="21">
        <v>12.4</v>
      </c>
      <c r="J3629" s="21">
        <v>13.431971662739814</v>
      </c>
      <c r="K3629" s="21">
        <v>16.748304587529152</v>
      </c>
      <c r="L3629" s="18">
        <v>19.858870849204855</v>
      </c>
    </row>
    <row r="3630" spans="2:12" x14ac:dyDescent="0.2">
      <c r="B3630" s="7">
        <v>3627</v>
      </c>
      <c r="C3630" s="21">
        <v>2.3061155903608306</v>
      </c>
      <c r="D3630" s="21">
        <v>3.1440992182246257</v>
      </c>
      <c r="E3630" s="21">
        <v>3.3424594734287858</v>
      </c>
      <c r="F3630" s="21">
        <v>6</v>
      </c>
      <c r="G3630" s="21">
        <v>3.9090909090909092</v>
      </c>
      <c r="H3630" s="21">
        <v>15.86046511627907</v>
      </c>
      <c r="I3630" s="21">
        <v>10.333333333333334</v>
      </c>
      <c r="J3630" s="21">
        <v>26.88503571076377</v>
      </c>
      <c r="K3630" s="21">
        <v>18.549215179084495</v>
      </c>
      <c r="L3630" s="18">
        <v>19.719479474636127</v>
      </c>
    </row>
    <row r="3631" spans="2:12" x14ac:dyDescent="0.2">
      <c r="B3631" s="7">
        <v>3628</v>
      </c>
      <c r="C3631" s="21">
        <v>5.8307487288235071</v>
      </c>
      <c r="D3631" s="21">
        <v>3.2479736898711171</v>
      </c>
      <c r="E3631" s="21">
        <v>3.4751125698838954</v>
      </c>
      <c r="F3631" s="21">
        <v>6</v>
      </c>
      <c r="G3631" s="21">
        <v>3.2727272727272729</v>
      </c>
      <c r="H3631" s="21">
        <v>18.944444444444443</v>
      </c>
      <c r="I3631" s="21">
        <v>10.333333333333334</v>
      </c>
      <c r="J3631" s="21">
        <v>10.633282770960699</v>
      </c>
      <c r="K3631" s="21">
        <v>17.841148668767136</v>
      </c>
      <c r="L3631" s="18">
        <v>19.088824578027978</v>
      </c>
    </row>
    <row r="3632" spans="2:12" x14ac:dyDescent="0.2">
      <c r="B3632" s="7">
        <v>3629</v>
      </c>
      <c r="C3632" s="21">
        <v>3.1752130672098717</v>
      </c>
      <c r="D3632" s="21">
        <v>3.1090811095297322</v>
      </c>
      <c r="E3632" s="21">
        <v>3.4636888661585239</v>
      </c>
      <c r="F3632" s="21">
        <v>6</v>
      </c>
      <c r="G3632" s="21">
        <v>2.6363636363636362</v>
      </c>
      <c r="H3632" s="21">
        <v>23.517241379310345</v>
      </c>
      <c r="I3632" s="21">
        <v>10.333333333333334</v>
      </c>
      <c r="J3632" s="21">
        <v>19.526248691865185</v>
      </c>
      <c r="K3632" s="21">
        <v>17.899991135393865</v>
      </c>
      <c r="L3632" s="18">
        <v>19.941583321825235</v>
      </c>
    </row>
    <row r="3633" spans="2:12" x14ac:dyDescent="0.2">
      <c r="B3633" s="7">
        <v>3630</v>
      </c>
      <c r="C3633" s="21">
        <v>4.3606334773388173</v>
      </c>
      <c r="D3633" s="21">
        <v>3.1534060282853535</v>
      </c>
      <c r="E3633" s="21">
        <v>3.142253709365499</v>
      </c>
      <c r="F3633" s="21">
        <v>7</v>
      </c>
      <c r="G3633" s="21">
        <v>2.5454545454545454</v>
      </c>
      <c r="H3633" s="21">
        <v>24.357142857142858</v>
      </c>
      <c r="I3633" s="21">
        <v>8.8571428571428577</v>
      </c>
      <c r="J3633" s="21">
        <v>14.21811769372486</v>
      </c>
      <c r="K3633" s="21">
        <v>19.731061121897564</v>
      </c>
      <c r="L3633" s="18">
        <v>19.661280356501425</v>
      </c>
    </row>
    <row r="3634" spans="2:12" x14ac:dyDescent="0.2">
      <c r="B3634" s="7">
        <v>3631</v>
      </c>
      <c r="C3634" s="21">
        <v>4.2808464381972229</v>
      </c>
      <c r="D3634" s="21">
        <v>2.9851940830143899</v>
      </c>
      <c r="E3634" s="21">
        <v>3.1096708631082075</v>
      </c>
      <c r="F3634" s="21">
        <v>5</v>
      </c>
      <c r="G3634" s="21">
        <v>2.2727272727272729</v>
      </c>
      <c r="H3634" s="21">
        <v>27.279999999999998</v>
      </c>
      <c r="I3634" s="21">
        <v>12.4</v>
      </c>
      <c r="J3634" s="21">
        <v>14.483117041243327</v>
      </c>
      <c r="K3634" s="21">
        <v>19.937801371695389</v>
      </c>
      <c r="L3634" s="18">
        <v>20.769168863350295</v>
      </c>
    </row>
    <row r="3635" spans="2:12" x14ac:dyDescent="0.2">
      <c r="B3635" s="7">
        <v>3632</v>
      </c>
      <c r="C3635" s="21">
        <v>4.7172837812804431</v>
      </c>
      <c r="D3635" s="21">
        <v>3.0948671728839838</v>
      </c>
      <c r="E3635" s="21">
        <v>3.1744120650542431</v>
      </c>
      <c r="F3635" s="21">
        <v>4</v>
      </c>
      <c r="G3635" s="21">
        <v>2.8181818181818183</v>
      </c>
      <c r="H3635" s="21">
        <v>22</v>
      </c>
      <c r="I3635" s="21">
        <v>15.5</v>
      </c>
      <c r="J3635" s="21">
        <v>13.143156713622799</v>
      </c>
      <c r="K3635" s="21">
        <v>19.531175767170154</v>
      </c>
      <c r="L3635" s="18">
        <v>20.033169934793893</v>
      </c>
    </row>
    <row r="3636" spans="2:12" x14ac:dyDescent="0.2">
      <c r="B3636" s="7">
        <v>3633</v>
      </c>
      <c r="C3636" s="21">
        <v>4.3921532456453534</v>
      </c>
      <c r="D3636" s="21">
        <v>3.1249726732301206</v>
      </c>
      <c r="E3636" s="21">
        <v>3.2053657003335556</v>
      </c>
      <c r="F3636" s="21">
        <v>3</v>
      </c>
      <c r="G3636" s="21">
        <v>2.5454545454545454</v>
      </c>
      <c r="H3636" s="21">
        <v>24.357142857142858</v>
      </c>
      <c r="I3636" s="21">
        <v>20.666666666666668</v>
      </c>
      <c r="J3636" s="21">
        <v>14.11608305367545</v>
      </c>
      <c r="K3636" s="21">
        <v>19.342566744739354</v>
      </c>
      <c r="L3636" s="18">
        <v>19.840173493713738</v>
      </c>
    </row>
    <row r="3637" spans="2:12" x14ac:dyDescent="0.2">
      <c r="B3637" s="7">
        <v>3634</v>
      </c>
      <c r="C3637" s="21">
        <v>6.7120370259827036</v>
      </c>
      <c r="D3637" s="21">
        <v>3.2571635024536576</v>
      </c>
      <c r="E3637" s="21">
        <v>3.1551648177810696</v>
      </c>
      <c r="F3637" s="21">
        <v>4</v>
      </c>
      <c r="G3637" s="21">
        <v>2.9090909090909092</v>
      </c>
      <c r="H3637" s="21">
        <v>21.3125</v>
      </c>
      <c r="I3637" s="21">
        <v>15.5</v>
      </c>
      <c r="J3637" s="21">
        <v>9.2371361719242948</v>
      </c>
      <c r="K3637" s="21">
        <v>19.650320531782139</v>
      </c>
      <c r="L3637" s="18">
        <v>19.034967066680782</v>
      </c>
    </row>
    <row r="3638" spans="2:12" x14ac:dyDescent="0.2">
      <c r="B3638" s="7">
        <v>3635</v>
      </c>
      <c r="C3638" s="21">
        <v>3.751769207815518</v>
      </c>
      <c r="D3638" s="21">
        <v>3.2048075428803076</v>
      </c>
      <c r="E3638" s="21">
        <v>3.493550794691155</v>
      </c>
      <c r="F3638" s="21">
        <v>6</v>
      </c>
      <c r="G3638" s="21">
        <v>3.4545454545454546</v>
      </c>
      <c r="H3638" s="21">
        <v>17.94736842105263</v>
      </c>
      <c r="I3638" s="21">
        <v>10.333333333333334</v>
      </c>
      <c r="J3638" s="21">
        <v>16.525536770983773</v>
      </c>
      <c r="K3638" s="21">
        <v>17.746986846224193</v>
      </c>
      <c r="L3638" s="18">
        <v>19.345935495483062</v>
      </c>
    </row>
    <row r="3639" spans="2:12" x14ac:dyDescent="0.2">
      <c r="B3639" s="7">
        <v>3636</v>
      </c>
      <c r="C3639" s="21">
        <v>6.5595058461677258</v>
      </c>
      <c r="D3639" s="21">
        <v>3.0234410333092359</v>
      </c>
      <c r="E3639" s="21">
        <v>3.0802794361326904</v>
      </c>
      <c r="F3639" s="21">
        <v>4</v>
      </c>
      <c r="G3639" s="21">
        <v>3.5454545454545454</v>
      </c>
      <c r="H3639" s="21">
        <v>17.487179487179489</v>
      </c>
      <c r="I3639" s="21">
        <v>15.5</v>
      </c>
      <c r="J3639" s="21">
        <v>9.4519315103930257</v>
      </c>
      <c r="K3639" s="21">
        <v>20.128043992606521</v>
      </c>
      <c r="L3639" s="18">
        <v>20.506435983684248</v>
      </c>
    </row>
    <row r="3640" spans="2:12" x14ac:dyDescent="0.2">
      <c r="B3640" s="7">
        <v>3637</v>
      </c>
      <c r="C3640" s="21">
        <v>3.9257177470903613</v>
      </c>
      <c r="D3640" s="21">
        <v>3.2352614699523525</v>
      </c>
      <c r="E3640" s="21">
        <v>3.5033115911132775</v>
      </c>
      <c r="F3640" s="21">
        <v>6</v>
      </c>
      <c r="G3640" s="21">
        <v>3.2727272727272729</v>
      </c>
      <c r="H3640" s="21">
        <v>18.944444444444443</v>
      </c>
      <c r="I3640" s="21">
        <v>10.333333333333334</v>
      </c>
      <c r="J3640" s="21">
        <v>15.793290296010907</v>
      </c>
      <c r="K3640" s="21">
        <v>17.697540851711032</v>
      </c>
      <c r="L3640" s="18">
        <v>19.16382974786675</v>
      </c>
    </row>
    <row r="3641" spans="2:12" x14ac:dyDescent="0.2">
      <c r="B3641" s="7">
        <v>3638</v>
      </c>
      <c r="C3641" s="21">
        <v>5.2826293974976934</v>
      </c>
      <c r="D3641" s="21">
        <v>3.178813424007481</v>
      </c>
      <c r="E3641" s="21">
        <v>3.0628785499501698</v>
      </c>
      <c r="F3641" s="21">
        <v>3</v>
      </c>
      <c r="G3641" s="21">
        <v>3.8181818181818183</v>
      </c>
      <c r="H3641" s="21">
        <v>16.238095238095237</v>
      </c>
      <c r="I3641" s="21">
        <v>20.666666666666668</v>
      </c>
      <c r="J3641" s="21">
        <v>11.736579520298834</v>
      </c>
      <c r="K3641" s="21">
        <v>20.242395834143892</v>
      </c>
      <c r="L3641" s="18">
        <v>19.50413306164964</v>
      </c>
    </row>
    <row r="3642" spans="2:12" x14ac:dyDescent="0.2">
      <c r="B3642" s="7">
        <v>3639</v>
      </c>
      <c r="C3642" s="21">
        <v>3.2551751981428074</v>
      </c>
      <c r="D3642" s="21">
        <v>3.1531439294698607</v>
      </c>
      <c r="E3642" s="21">
        <v>3.7550230673871257</v>
      </c>
      <c r="F3642" s="21">
        <v>3</v>
      </c>
      <c r="G3642" s="21">
        <v>2.4545454545454546</v>
      </c>
      <c r="H3642" s="21">
        <v>25.25925925925926</v>
      </c>
      <c r="I3642" s="21">
        <v>20.666666666666668</v>
      </c>
      <c r="J3642" s="21">
        <v>19.046593877765225</v>
      </c>
      <c r="K3642" s="21">
        <v>16.511216812082523</v>
      </c>
      <c r="L3642" s="18">
        <v>19.662914661312048</v>
      </c>
    </row>
    <row r="3643" spans="2:12" x14ac:dyDescent="0.2">
      <c r="B3643" s="7">
        <v>3640</v>
      </c>
      <c r="C3643" s="21">
        <v>3.6094691996123824</v>
      </c>
      <c r="D3643" s="21">
        <v>3.0391365306968359</v>
      </c>
      <c r="E3643" s="21">
        <v>3.1471961871371095</v>
      </c>
      <c r="F3643" s="21">
        <v>4</v>
      </c>
      <c r="G3643" s="21">
        <v>2.6363636363636362</v>
      </c>
      <c r="H3643" s="21">
        <v>23.517241379310345</v>
      </c>
      <c r="I3643" s="21">
        <v>15.5</v>
      </c>
      <c r="J3643" s="21">
        <v>17.177040880874706</v>
      </c>
      <c r="K3643" s="21">
        <v>19.700074705669735</v>
      </c>
      <c r="L3643" s="18">
        <v>20.400531326502854</v>
      </c>
    </row>
    <row r="3644" spans="2:12" x14ac:dyDescent="0.2">
      <c r="B3644" s="7">
        <v>3641</v>
      </c>
      <c r="C3644" s="21">
        <v>5.921306572737663</v>
      </c>
      <c r="D3644" s="21">
        <v>3.0758346722831691</v>
      </c>
      <c r="E3644" s="21">
        <v>3.5449110736653742</v>
      </c>
      <c r="F3644" s="21">
        <v>2</v>
      </c>
      <c r="G3644" s="21">
        <v>3</v>
      </c>
      <c r="H3644" s="21">
        <v>20.666666666666668</v>
      </c>
      <c r="I3644" s="21">
        <v>31</v>
      </c>
      <c r="J3644" s="21">
        <v>10.470662047031093</v>
      </c>
      <c r="K3644" s="21">
        <v>17.489860453930405</v>
      </c>
      <c r="L3644" s="18">
        <v>20.157130212066264</v>
      </c>
    </row>
    <row r="3645" spans="2:12" x14ac:dyDescent="0.2">
      <c r="B3645" s="7">
        <v>3642</v>
      </c>
      <c r="C3645" s="21">
        <v>2.1577624513012892</v>
      </c>
      <c r="D3645" s="21">
        <v>3.0042122500785471</v>
      </c>
      <c r="E3645" s="21">
        <v>3.343029751460687</v>
      </c>
      <c r="F3645" s="21">
        <v>3</v>
      </c>
      <c r="G3645" s="21">
        <v>3.2727272727272729</v>
      </c>
      <c r="H3645" s="21">
        <v>18.944444444444443</v>
      </c>
      <c r="I3645" s="21">
        <v>20.666666666666668</v>
      </c>
      <c r="J3645" s="21">
        <v>28.733468766503677</v>
      </c>
      <c r="K3645" s="21">
        <v>18.546050920698516</v>
      </c>
      <c r="L3645" s="18">
        <v>20.637689630078224</v>
      </c>
    </row>
    <row r="3646" spans="2:12" x14ac:dyDescent="0.2">
      <c r="B3646" s="7">
        <v>3643</v>
      </c>
      <c r="C3646" s="21">
        <v>3.8550493141716542</v>
      </c>
      <c r="D3646" s="21">
        <v>3.1800455266811216</v>
      </c>
      <c r="E3646" s="21">
        <v>3.4082372966931409</v>
      </c>
      <c r="F3646" s="21">
        <v>3</v>
      </c>
      <c r="G3646" s="21">
        <v>2.9090909090909092</v>
      </c>
      <c r="H3646" s="21">
        <v>21.3125</v>
      </c>
      <c r="I3646" s="21">
        <v>20.666666666666668</v>
      </c>
      <c r="J3646" s="21">
        <v>16.082803343677103</v>
      </c>
      <c r="K3646" s="21">
        <v>18.191221620676416</v>
      </c>
      <c r="L3646" s="18">
        <v>19.496576221884084</v>
      </c>
    </row>
    <row r="3647" spans="2:12" x14ac:dyDescent="0.2">
      <c r="B3647" s="7">
        <v>3644</v>
      </c>
      <c r="C3647" s="21">
        <v>5.0177864443510121</v>
      </c>
      <c r="D3647" s="21">
        <v>3.19994538466397</v>
      </c>
      <c r="E3647" s="21">
        <v>3.1001560640921033</v>
      </c>
      <c r="F3647" s="21">
        <v>5</v>
      </c>
      <c r="G3647" s="21">
        <v>3.1818181818181817</v>
      </c>
      <c r="H3647" s="21">
        <v>19.485714285714288</v>
      </c>
      <c r="I3647" s="21">
        <v>12.4</v>
      </c>
      <c r="J3647" s="21">
        <v>12.356045975172808</v>
      </c>
      <c r="K3647" s="21">
        <v>19.998993185575973</v>
      </c>
      <c r="L3647" s="18">
        <v>19.375330684436257</v>
      </c>
    </row>
    <row r="3648" spans="2:12" x14ac:dyDescent="0.2">
      <c r="B3648" s="7">
        <v>3645</v>
      </c>
      <c r="C3648" s="21">
        <v>3.8439073036045022</v>
      </c>
      <c r="D3648" s="21">
        <v>3.1677112125038267</v>
      </c>
      <c r="E3648" s="21">
        <v>3.0185138865147616</v>
      </c>
      <c r="F3648" s="21">
        <v>6</v>
      </c>
      <c r="G3648" s="21">
        <v>2.6363636363636362</v>
      </c>
      <c r="H3648" s="21">
        <v>23.517241379310345</v>
      </c>
      <c r="I3648" s="21">
        <v>10.333333333333334</v>
      </c>
      <c r="J3648" s="21">
        <v>16.129421212072796</v>
      </c>
      <c r="K3648" s="21">
        <v>20.539908819696198</v>
      </c>
      <c r="L3648" s="18">
        <v>19.572491253391078</v>
      </c>
    </row>
    <row r="3649" spans="2:12" x14ac:dyDescent="0.2">
      <c r="B3649" s="7">
        <v>3646</v>
      </c>
      <c r="C3649" s="21">
        <v>6.2583879983560253</v>
      </c>
      <c r="D3649" s="21">
        <v>3.1246510500464253</v>
      </c>
      <c r="E3649" s="21">
        <v>3.233813022532634</v>
      </c>
      <c r="F3649" s="21">
        <v>3</v>
      </c>
      <c r="G3649" s="21">
        <v>3.0909090909090908</v>
      </c>
      <c r="H3649" s="21">
        <v>20.058823529411764</v>
      </c>
      <c r="I3649" s="21">
        <v>20.666666666666668</v>
      </c>
      <c r="J3649" s="21">
        <v>9.9067044127475583</v>
      </c>
      <c r="K3649" s="21">
        <v>19.172413360944194</v>
      </c>
      <c r="L3649" s="18">
        <v>19.842215660874778</v>
      </c>
    </row>
    <row r="3650" spans="2:12" x14ac:dyDescent="0.2">
      <c r="B3650" s="7">
        <v>3647</v>
      </c>
      <c r="C3650" s="21">
        <v>4.6880109658598554</v>
      </c>
      <c r="D3650" s="21">
        <v>3.085238278271325</v>
      </c>
      <c r="E3650" s="21">
        <v>3.2173770467601228</v>
      </c>
      <c r="F3650" s="21">
        <v>5</v>
      </c>
      <c r="G3650" s="21">
        <v>3.4545454545454546</v>
      </c>
      <c r="H3650" s="21">
        <v>17.94736842105263</v>
      </c>
      <c r="I3650" s="21">
        <v>12.4</v>
      </c>
      <c r="J3650" s="21">
        <v>13.225225037123653</v>
      </c>
      <c r="K3650" s="21">
        <v>19.270355665163208</v>
      </c>
      <c r="L3650" s="18">
        <v>20.095692587717704</v>
      </c>
    </row>
    <row r="3651" spans="2:12" x14ac:dyDescent="0.2">
      <c r="B3651" s="7">
        <v>3648</v>
      </c>
      <c r="C3651" s="21">
        <v>5.6834461626725696</v>
      </c>
      <c r="D3651" s="21">
        <v>2.9974173253599954</v>
      </c>
      <c r="E3651" s="21">
        <v>3.3706371355173692</v>
      </c>
      <c r="F3651" s="21">
        <v>4</v>
      </c>
      <c r="G3651" s="21">
        <v>3.7272727272727271</v>
      </c>
      <c r="H3651" s="21">
        <v>16.634146341463417</v>
      </c>
      <c r="I3651" s="21">
        <v>15.5</v>
      </c>
      <c r="J3651" s="21">
        <v>10.908874338812295</v>
      </c>
      <c r="K3651" s="21">
        <v>18.394148496937934</v>
      </c>
      <c r="L3651" s="18">
        <v>20.68447375526986</v>
      </c>
    </row>
    <row r="3652" spans="2:12" x14ac:dyDescent="0.2">
      <c r="B3652" s="7">
        <v>3649</v>
      </c>
      <c r="C3652" s="21">
        <v>4.4245460587430028</v>
      </c>
      <c r="D3652" s="21">
        <v>2.9238121710999572</v>
      </c>
      <c r="E3652" s="21">
        <v>3.019986534425052</v>
      </c>
      <c r="F3652" s="21">
        <v>6</v>
      </c>
      <c r="G3652" s="21">
        <v>3.2727272727272729</v>
      </c>
      <c r="H3652" s="21">
        <v>18.944444444444443</v>
      </c>
      <c r="I3652" s="21">
        <v>10.333333333333334</v>
      </c>
      <c r="J3652" s="21">
        <v>14.012736939982036</v>
      </c>
      <c r="K3652" s="21">
        <v>20.529892863182457</v>
      </c>
      <c r="L3652" s="18">
        <v>21.205192526671507</v>
      </c>
    </row>
    <row r="3653" spans="2:12" x14ac:dyDescent="0.2">
      <c r="B3653" s="7">
        <v>3650</v>
      </c>
      <c r="C3653" s="21">
        <v>3.5592432860390266</v>
      </c>
      <c r="D3653" s="21">
        <v>3.1279453438917235</v>
      </c>
      <c r="E3653" s="21">
        <v>3.1600815720868067</v>
      </c>
      <c r="F3653" s="21">
        <v>2</v>
      </c>
      <c r="G3653" s="21">
        <v>2.9090909090909092</v>
      </c>
      <c r="H3653" s="21">
        <v>21.3125</v>
      </c>
      <c r="I3653" s="21">
        <v>31</v>
      </c>
      <c r="J3653" s="21">
        <v>17.419433013526284</v>
      </c>
      <c r="K3653" s="21">
        <v>19.619746701366758</v>
      </c>
      <c r="L3653" s="18">
        <v>19.821318208476402</v>
      </c>
    </row>
    <row r="3654" spans="2:12" x14ac:dyDescent="0.2">
      <c r="B3654" s="7">
        <v>3651</v>
      </c>
      <c r="C3654" s="21">
        <v>3.8952558014770267</v>
      </c>
      <c r="D3654" s="21">
        <v>3.1344278423089347</v>
      </c>
      <c r="E3654" s="21">
        <v>3.1747823783887541</v>
      </c>
      <c r="F3654" s="21">
        <v>2</v>
      </c>
      <c r="G3654" s="21">
        <v>2.3636363636363638</v>
      </c>
      <c r="H3654" s="21">
        <v>26.23076923076923</v>
      </c>
      <c r="I3654" s="21">
        <v>31</v>
      </c>
      <c r="J3654" s="21">
        <v>15.91679806406821</v>
      </c>
      <c r="K3654" s="21">
        <v>19.528897609500358</v>
      </c>
      <c r="L3654" s="18">
        <v>19.780324550182826</v>
      </c>
    </row>
    <row r="3655" spans="2:12" x14ac:dyDescent="0.2">
      <c r="B3655" s="7">
        <v>3652</v>
      </c>
      <c r="C3655" s="21">
        <v>4.1586201032052994</v>
      </c>
      <c r="D3655" s="21">
        <v>2.9227952972917688</v>
      </c>
      <c r="E3655" s="21">
        <v>3.7334608739620316</v>
      </c>
      <c r="F3655" s="21">
        <v>4</v>
      </c>
      <c r="G3655" s="21">
        <v>3.0909090909090908</v>
      </c>
      <c r="H3655" s="21">
        <v>20.058823529411764</v>
      </c>
      <c r="I3655" s="21">
        <v>15.5</v>
      </c>
      <c r="J3655" s="21">
        <v>14.908791488843345</v>
      </c>
      <c r="K3655" s="21">
        <v>16.606575532209668</v>
      </c>
      <c r="L3655" s="18">
        <v>21.212570054922608</v>
      </c>
    </row>
    <row r="3656" spans="2:12" x14ac:dyDescent="0.2">
      <c r="B3656" s="7">
        <v>3653</v>
      </c>
      <c r="C3656" s="21">
        <v>3.9659038299047635</v>
      </c>
      <c r="D3656" s="21">
        <v>2.9692467915618792</v>
      </c>
      <c r="E3656" s="21">
        <v>3.2556227555047812</v>
      </c>
      <c r="F3656" s="21">
        <v>5</v>
      </c>
      <c r="G3656" s="21">
        <v>2.7272727272727271</v>
      </c>
      <c r="H3656" s="21">
        <v>22.733333333333334</v>
      </c>
      <c r="I3656" s="21">
        <v>12.4</v>
      </c>
      <c r="J3656" s="21">
        <v>15.6332585607576</v>
      </c>
      <c r="K3656" s="21">
        <v>19.043975502126923</v>
      </c>
      <c r="L3656" s="18">
        <v>20.880716340653802</v>
      </c>
    </row>
    <row r="3657" spans="2:12" x14ac:dyDescent="0.2">
      <c r="B3657" s="7">
        <v>3654</v>
      </c>
      <c r="C3657" s="21">
        <v>3.9315720070806282</v>
      </c>
      <c r="D3657" s="21">
        <v>3.0571231094525588</v>
      </c>
      <c r="E3657" s="21">
        <v>3.2179576180133282</v>
      </c>
      <c r="F3657" s="21">
        <v>2</v>
      </c>
      <c r="G3657" s="21">
        <v>4</v>
      </c>
      <c r="H3657" s="21">
        <v>15.5</v>
      </c>
      <c r="I3657" s="21">
        <v>31</v>
      </c>
      <c r="J3657" s="21">
        <v>15.769773487129346</v>
      </c>
      <c r="K3657" s="21">
        <v>19.266878983408414</v>
      </c>
      <c r="L3657" s="18">
        <v>20.280504834200929</v>
      </c>
    </row>
    <row r="3658" spans="2:12" x14ac:dyDescent="0.2">
      <c r="B3658" s="7">
        <v>3655</v>
      </c>
      <c r="C3658" s="21">
        <v>2.3667388606863637</v>
      </c>
      <c r="D3658" s="21">
        <v>3.1132757192019258</v>
      </c>
      <c r="E3658" s="21">
        <v>3.3833473708573045</v>
      </c>
      <c r="F3658" s="21">
        <v>6</v>
      </c>
      <c r="G3658" s="21">
        <v>2.8181818181818183</v>
      </c>
      <c r="H3658" s="21">
        <v>22</v>
      </c>
      <c r="I3658" s="21">
        <v>10.333333333333334</v>
      </c>
      <c r="J3658" s="21">
        <v>26.196383990593603</v>
      </c>
      <c r="K3658" s="21">
        <v>18.325047121688204</v>
      </c>
      <c r="L3658" s="18">
        <v>19.914715429025161</v>
      </c>
    </row>
    <row r="3659" spans="2:12" x14ac:dyDescent="0.2">
      <c r="B3659" s="7">
        <v>3656</v>
      </c>
      <c r="C3659" s="21">
        <v>4.5036183816237614</v>
      </c>
      <c r="D3659" s="21">
        <v>3.1289609521695469</v>
      </c>
      <c r="E3659" s="21">
        <v>3.2043322931076879</v>
      </c>
      <c r="F3659" s="21">
        <v>6</v>
      </c>
      <c r="G3659" s="21">
        <v>3.5454545454545454</v>
      </c>
      <c r="H3659" s="21">
        <v>17.487179487179489</v>
      </c>
      <c r="I3659" s="21">
        <v>10.333333333333334</v>
      </c>
      <c r="J3659" s="21">
        <v>13.766708176913992</v>
      </c>
      <c r="K3659" s="21">
        <v>19.348804783248603</v>
      </c>
      <c r="L3659" s="18">
        <v>19.81488454082838</v>
      </c>
    </row>
    <row r="3660" spans="2:12" x14ac:dyDescent="0.2">
      <c r="B3660" s="7">
        <v>3657</v>
      </c>
      <c r="C3660" s="21">
        <v>4.1895059398383152</v>
      </c>
      <c r="D3660" s="21">
        <v>3.0693450252264567</v>
      </c>
      <c r="E3660" s="21">
        <v>3.115251736701508</v>
      </c>
      <c r="F3660" s="21">
        <v>3</v>
      </c>
      <c r="G3660" s="21">
        <v>4.1818181818181817</v>
      </c>
      <c r="H3660" s="21">
        <v>14.82608695652174</v>
      </c>
      <c r="I3660" s="21">
        <v>20.666666666666668</v>
      </c>
      <c r="J3660" s="21">
        <v>14.798881035216471</v>
      </c>
      <c r="K3660" s="21">
        <v>19.902083439859297</v>
      </c>
      <c r="L3660" s="18">
        <v>20.199749291927724</v>
      </c>
    </row>
    <row r="3661" spans="2:12" x14ac:dyDescent="0.2">
      <c r="B3661" s="7">
        <v>3658</v>
      </c>
      <c r="C3661" s="21">
        <v>4.3103819891951352</v>
      </c>
      <c r="D3661" s="21">
        <v>3.1558945776705642</v>
      </c>
      <c r="E3661" s="21">
        <v>3.4736300386726362</v>
      </c>
      <c r="F3661" s="21">
        <v>2</v>
      </c>
      <c r="G3661" s="21">
        <v>3.6363636363636362</v>
      </c>
      <c r="H3661" s="21">
        <v>17.05</v>
      </c>
      <c r="I3661" s="21">
        <v>31</v>
      </c>
      <c r="J3661" s="21">
        <v>14.38387598950994</v>
      </c>
      <c r="K3661" s="21">
        <v>17.848763198654225</v>
      </c>
      <c r="L3661" s="18">
        <v>19.645776648776263</v>
      </c>
    </row>
    <row r="3662" spans="2:12" x14ac:dyDescent="0.2">
      <c r="B3662" s="7">
        <v>3659</v>
      </c>
      <c r="C3662" s="21">
        <v>3.4761974222932572</v>
      </c>
      <c r="D3662" s="21">
        <v>3.0932286780180145</v>
      </c>
      <c r="E3662" s="21">
        <v>3.1512933140820598</v>
      </c>
      <c r="F3662" s="21">
        <v>4</v>
      </c>
      <c r="G3662" s="21">
        <v>4.4545454545454541</v>
      </c>
      <c r="H3662" s="21">
        <v>13.918367346938776</v>
      </c>
      <c r="I3662" s="21">
        <v>15.5</v>
      </c>
      <c r="J3662" s="21">
        <v>17.835580799406504</v>
      </c>
      <c r="K3662" s="21">
        <v>19.67446182268818</v>
      </c>
      <c r="L3662" s="18">
        <v>20.043781580263403</v>
      </c>
    </row>
    <row r="3663" spans="2:12" x14ac:dyDescent="0.2">
      <c r="B3663" s="7">
        <v>3660</v>
      </c>
      <c r="C3663" s="21">
        <v>4.0696655757908697</v>
      </c>
      <c r="D3663" s="21">
        <v>3.2283477268276832</v>
      </c>
      <c r="E3663" s="21">
        <v>3.1493186657083845</v>
      </c>
      <c r="F3663" s="21">
        <v>6</v>
      </c>
      <c r="G3663" s="21">
        <v>3.8181818181818183</v>
      </c>
      <c r="H3663" s="21">
        <v>16.238095238095237</v>
      </c>
      <c r="I3663" s="21">
        <v>10.333333333333334</v>
      </c>
      <c r="J3663" s="21">
        <v>15.234667037217514</v>
      </c>
      <c r="K3663" s="21">
        <v>19.686797869993946</v>
      </c>
      <c r="L3663" s="18">
        <v>19.204870492970077</v>
      </c>
    </row>
    <row r="3664" spans="2:12" x14ac:dyDescent="0.2">
      <c r="B3664" s="7">
        <v>3661</v>
      </c>
      <c r="C3664" s="21">
        <v>6.0315219866113887</v>
      </c>
      <c r="D3664" s="21">
        <v>3.1370479426399451</v>
      </c>
      <c r="E3664" s="21">
        <v>3.5892539667318277</v>
      </c>
      <c r="F3664" s="21">
        <v>6</v>
      </c>
      <c r="G3664" s="21">
        <v>2.8181818181818183</v>
      </c>
      <c r="H3664" s="21">
        <v>22</v>
      </c>
      <c r="I3664" s="21">
        <v>10.333333333333334</v>
      </c>
      <c r="J3664" s="21">
        <v>10.27932918716469</v>
      </c>
      <c r="K3664" s="21">
        <v>17.273784628969487</v>
      </c>
      <c r="L3664" s="18">
        <v>19.763803784211422</v>
      </c>
    </row>
    <row r="3665" spans="2:12" x14ac:dyDescent="0.2">
      <c r="B3665" s="7">
        <v>3662</v>
      </c>
      <c r="C3665" s="21">
        <v>6.2030728335061927</v>
      </c>
      <c r="D3665" s="21">
        <v>3.2067764269924339</v>
      </c>
      <c r="E3665" s="21">
        <v>3.3759979295673657</v>
      </c>
      <c r="F3665" s="21">
        <v>6</v>
      </c>
      <c r="G3665" s="21">
        <v>2.7272727272727271</v>
      </c>
      <c r="H3665" s="21">
        <v>22.733333333333334</v>
      </c>
      <c r="I3665" s="21">
        <v>10.333333333333334</v>
      </c>
      <c r="J3665" s="21">
        <v>9.9950462720837407</v>
      </c>
      <c r="K3665" s="21">
        <v>18.364940172799603</v>
      </c>
      <c r="L3665" s="18">
        <v>19.334057553288321</v>
      </c>
    </row>
    <row r="3666" spans="2:12" x14ac:dyDescent="0.2">
      <c r="B3666" s="7">
        <v>3663</v>
      </c>
      <c r="C3666" s="21">
        <v>3.7860065756263936</v>
      </c>
      <c r="D3666" s="21">
        <v>2.916085166366936</v>
      </c>
      <c r="E3666" s="21">
        <v>3.49754414993305</v>
      </c>
      <c r="F3666" s="21">
        <v>6</v>
      </c>
      <c r="G3666" s="21">
        <v>3.5454545454545454</v>
      </c>
      <c r="H3666" s="21">
        <v>17.487179487179489</v>
      </c>
      <c r="I3666" s="21">
        <v>10.333333333333334</v>
      </c>
      <c r="J3666" s="21">
        <v>16.376094114348472</v>
      </c>
      <c r="K3666" s="21">
        <v>17.726724050413146</v>
      </c>
      <c r="L3666" s="18">
        <v>21.261381771384944</v>
      </c>
    </row>
    <row r="3667" spans="2:12" x14ac:dyDescent="0.2">
      <c r="B3667" s="7">
        <v>3664</v>
      </c>
      <c r="C3667" s="21">
        <v>2.8731342534401119</v>
      </c>
      <c r="D3667" s="21">
        <v>3.0948795736998562</v>
      </c>
      <c r="E3667" s="21">
        <v>3.2219152509467626</v>
      </c>
      <c r="F3667" s="21">
        <v>6</v>
      </c>
      <c r="G3667" s="21">
        <v>2.5454545454545454</v>
      </c>
      <c r="H3667" s="21">
        <v>24.357142857142858</v>
      </c>
      <c r="I3667" s="21">
        <v>10.333333333333334</v>
      </c>
      <c r="J3667" s="21">
        <v>21.579221341907385</v>
      </c>
      <c r="K3667" s="21">
        <v>19.243212552465881</v>
      </c>
      <c r="L3667" s="18">
        <v>20.033089664254835</v>
      </c>
    </row>
    <row r="3668" spans="2:12" x14ac:dyDescent="0.2">
      <c r="B3668" s="7">
        <v>3665</v>
      </c>
      <c r="C3668" s="21">
        <v>3.2909961082388315</v>
      </c>
      <c r="D3668" s="21">
        <v>3.1268666416864841</v>
      </c>
      <c r="E3668" s="21">
        <v>3.0837248146918066</v>
      </c>
      <c r="F3668" s="21">
        <v>4</v>
      </c>
      <c r="G3668" s="21">
        <v>3.1818181818181817</v>
      </c>
      <c r="H3668" s="21">
        <v>19.485714285714288</v>
      </c>
      <c r="I3668" s="21">
        <v>15.5</v>
      </c>
      <c r="J3668" s="21">
        <v>18.83928086234631</v>
      </c>
      <c r="K3668" s="21">
        <v>20.105555367526009</v>
      </c>
      <c r="L3668" s="18">
        <v>19.828156139898606</v>
      </c>
    </row>
    <row r="3669" spans="2:12" x14ac:dyDescent="0.2">
      <c r="B3669" s="7">
        <v>3666</v>
      </c>
      <c r="C3669" s="21">
        <v>4.3171496201507225</v>
      </c>
      <c r="D3669" s="21">
        <v>3.0803544586102642</v>
      </c>
      <c r="E3669" s="21">
        <v>3.2384530519282895</v>
      </c>
      <c r="F3669" s="21">
        <v>7</v>
      </c>
      <c r="G3669" s="21">
        <v>3.1818181818181817</v>
      </c>
      <c r="H3669" s="21">
        <v>19.485714285714288</v>
      </c>
      <c r="I3669" s="21">
        <v>8.8571428571428577</v>
      </c>
      <c r="J3669" s="21">
        <v>14.361327601575093</v>
      </c>
      <c r="K3669" s="21">
        <v>19.144943281818772</v>
      </c>
      <c r="L3669" s="18">
        <v>20.127553771189042</v>
      </c>
    </row>
    <row r="3670" spans="2:12" x14ac:dyDescent="0.2">
      <c r="B3670" s="7">
        <v>3667</v>
      </c>
      <c r="C3670" s="21">
        <v>4.8428334248475338</v>
      </c>
      <c r="D3670" s="21">
        <v>3.1674696792951873</v>
      </c>
      <c r="E3670" s="21">
        <v>3.3701275826531054</v>
      </c>
      <c r="F3670" s="21">
        <v>7</v>
      </c>
      <c r="G3670" s="21">
        <v>3.8181818181818183</v>
      </c>
      <c r="H3670" s="21">
        <v>16.238095238095237</v>
      </c>
      <c r="I3670" s="21">
        <v>8.8571428571428577</v>
      </c>
      <c r="J3670" s="21">
        <v>12.802422582179137</v>
      </c>
      <c r="K3670" s="21">
        <v>18.396929635284312</v>
      </c>
      <c r="L3670" s="18">
        <v>19.57398374016827</v>
      </c>
    </row>
    <row r="3671" spans="2:12" x14ac:dyDescent="0.2">
      <c r="B3671" s="7">
        <v>3668</v>
      </c>
      <c r="C3671" s="21">
        <v>4.3572053233492625</v>
      </c>
      <c r="D3671" s="21">
        <v>3.055740698106598</v>
      </c>
      <c r="E3671" s="21">
        <v>3.2080192741255189</v>
      </c>
      <c r="F3671" s="21">
        <v>6</v>
      </c>
      <c r="G3671" s="21">
        <v>3.5454545454545454</v>
      </c>
      <c r="H3671" s="21">
        <v>17.487179487179489</v>
      </c>
      <c r="I3671" s="21">
        <v>10.333333333333334</v>
      </c>
      <c r="J3671" s="21">
        <v>14.229304198210775</v>
      </c>
      <c r="K3671" s="21">
        <v>19.326567174974571</v>
      </c>
      <c r="L3671" s="18">
        <v>20.289679696453472</v>
      </c>
    </row>
    <row r="3672" spans="2:12" x14ac:dyDescent="0.2">
      <c r="B3672" s="7">
        <v>3669</v>
      </c>
      <c r="C3672" s="21">
        <v>4.7968093976524289</v>
      </c>
      <c r="D3672" s="21">
        <v>2.8969668093546472</v>
      </c>
      <c r="E3672" s="21">
        <v>3.4085343994236386</v>
      </c>
      <c r="F3672" s="21">
        <v>4</v>
      </c>
      <c r="G3672" s="21">
        <v>3</v>
      </c>
      <c r="H3672" s="21">
        <v>20.666666666666668</v>
      </c>
      <c r="I3672" s="21">
        <v>15.5</v>
      </c>
      <c r="J3672" s="21">
        <v>12.925258199824025</v>
      </c>
      <c r="K3672" s="21">
        <v>18.189635994427341</v>
      </c>
      <c r="L3672" s="18">
        <v>21.401694972753809</v>
      </c>
    </row>
    <row r="3673" spans="2:12" x14ac:dyDescent="0.2">
      <c r="B3673" s="7">
        <v>3670</v>
      </c>
      <c r="C3673" s="21">
        <v>3.791432063548402</v>
      </c>
      <c r="D3673" s="21">
        <v>3.048959844064103</v>
      </c>
      <c r="E3673" s="21">
        <v>3.1918375888174597</v>
      </c>
      <c r="F3673" s="21">
        <v>6</v>
      </c>
      <c r="G3673" s="21">
        <v>3.7272727272727271</v>
      </c>
      <c r="H3673" s="21">
        <v>16.634146341463417</v>
      </c>
      <c r="I3673" s="21">
        <v>10.333333333333334</v>
      </c>
      <c r="J3673" s="21">
        <v>16.352660145510871</v>
      </c>
      <c r="K3673" s="21">
        <v>19.424547231731271</v>
      </c>
      <c r="L3673" s="18">
        <v>20.334803726820248</v>
      </c>
    </row>
    <row r="3674" spans="2:12" x14ac:dyDescent="0.2">
      <c r="B3674" s="7">
        <v>3671</v>
      </c>
      <c r="C3674" s="21">
        <v>4.36352785966141</v>
      </c>
      <c r="D3674" s="21">
        <v>3.0611428389840616</v>
      </c>
      <c r="E3674" s="21">
        <v>3.2403541154878988</v>
      </c>
      <c r="F3674" s="21">
        <v>6</v>
      </c>
      <c r="G3674" s="21">
        <v>3.7272727272727271</v>
      </c>
      <c r="H3674" s="21">
        <v>16.634146341463417</v>
      </c>
      <c r="I3674" s="21">
        <v>10.333333333333334</v>
      </c>
      <c r="J3674" s="21">
        <v>14.208686639349409</v>
      </c>
      <c r="K3674" s="21">
        <v>19.133711252007618</v>
      </c>
      <c r="L3674" s="18">
        <v>20.253873556771591</v>
      </c>
    </row>
    <row r="3675" spans="2:12" x14ac:dyDescent="0.2">
      <c r="B3675" s="7">
        <v>3672</v>
      </c>
      <c r="C3675" s="21">
        <v>5.340746509207082</v>
      </c>
      <c r="D3675" s="21">
        <v>3.1794767046403876</v>
      </c>
      <c r="E3675" s="21">
        <v>3.5522211318910464</v>
      </c>
      <c r="F3675" s="21">
        <v>3</v>
      </c>
      <c r="G3675" s="21">
        <v>3</v>
      </c>
      <c r="H3675" s="21">
        <v>20.666666666666668</v>
      </c>
      <c r="I3675" s="21">
        <v>20.666666666666668</v>
      </c>
      <c r="J3675" s="21">
        <v>11.608864021746069</v>
      </c>
      <c r="K3675" s="21">
        <v>17.453868353909016</v>
      </c>
      <c r="L3675" s="18">
        <v>19.500064243122821</v>
      </c>
    </row>
    <row r="3676" spans="2:12" x14ac:dyDescent="0.2">
      <c r="B3676" s="7">
        <v>3673</v>
      </c>
      <c r="C3676" s="21">
        <v>2.2776660929203869</v>
      </c>
      <c r="D3676" s="21">
        <v>3.1334195239221159</v>
      </c>
      <c r="E3676" s="21">
        <v>3.4279734643827728</v>
      </c>
      <c r="F3676" s="21">
        <v>3</v>
      </c>
      <c r="G3676" s="21">
        <v>4</v>
      </c>
      <c r="H3676" s="21">
        <v>15.5</v>
      </c>
      <c r="I3676" s="21">
        <v>20.666666666666668</v>
      </c>
      <c r="J3676" s="21">
        <v>27.220846897933399</v>
      </c>
      <c r="K3676" s="21">
        <v>18.08648772932187</v>
      </c>
      <c r="L3676" s="18">
        <v>19.786689757519067</v>
      </c>
    </row>
    <row r="3677" spans="2:12" x14ac:dyDescent="0.2">
      <c r="B3677" s="7">
        <v>3674</v>
      </c>
      <c r="C3677" s="21">
        <v>5.8796722078791088</v>
      </c>
      <c r="D3677" s="21">
        <v>3.1443740617752018</v>
      </c>
      <c r="E3677" s="21">
        <v>3.4568243060516801</v>
      </c>
      <c r="F3677" s="21">
        <v>5</v>
      </c>
      <c r="G3677" s="21">
        <v>3.9090909090909092</v>
      </c>
      <c r="H3677" s="21">
        <v>15.86046511627907</v>
      </c>
      <c r="I3677" s="21">
        <v>12.4</v>
      </c>
      <c r="J3677" s="21">
        <v>10.544805527919793</v>
      </c>
      <c r="K3677" s="21">
        <v>17.935536929504885</v>
      </c>
      <c r="L3677" s="18">
        <v>19.717755833730866</v>
      </c>
    </row>
    <row r="3678" spans="2:12" x14ac:dyDescent="0.2">
      <c r="B3678" s="7">
        <v>3675</v>
      </c>
      <c r="C3678" s="21">
        <v>2.3427041755887594</v>
      </c>
      <c r="D3678" s="21">
        <v>2.9567112821235448</v>
      </c>
      <c r="E3678" s="21">
        <v>3.5778631873164843</v>
      </c>
      <c r="F3678" s="21">
        <v>3</v>
      </c>
      <c r="G3678" s="21">
        <v>2.6363636363636362</v>
      </c>
      <c r="H3678" s="21">
        <v>23.517241379310345</v>
      </c>
      <c r="I3678" s="21">
        <v>20.666666666666668</v>
      </c>
      <c r="J3678" s="21">
        <v>26.465142567314714</v>
      </c>
      <c r="K3678" s="21">
        <v>17.328778869966253</v>
      </c>
      <c r="L3678" s="18">
        <v>20.969243894341577</v>
      </c>
    </row>
    <row r="3679" spans="2:12" x14ac:dyDescent="0.2">
      <c r="B3679" s="7">
        <v>3676</v>
      </c>
      <c r="C3679" s="21">
        <v>4.7644938565974551</v>
      </c>
      <c r="D3679" s="21">
        <v>3.1543786788976664</v>
      </c>
      <c r="E3679" s="21">
        <v>3.0511802300652802</v>
      </c>
      <c r="F3679" s="21">
        <v>7</v>
      </c>
      <c r="G3679" s="21">
        <v>3.3636363636363638</v>
      </c>
      <c r="H3679" s="21">
        <v>18.432432432432432</v>
      </c>
      <c r="I3679" s="21">
        <v>8.8571428571428577</v>
      </c>
      <c r="J3679" s="21">
        <v>13.012924744177772</v>
      </c>
      <c r="K3679" s="21">
        <v>20.320005809251558</v>
      </c>
      <c r="L3679" s="18">
        <v>19.655217813501899</v>
      </c>
    </row>
    <row r="3680" spans="2:12" x14ac:dyDescent="0.2">
      <c r="B3680" s="7">
        <v>3677</v>
      </c>
      <c r="C3680" s="21">
        <v>4.9532802353277248</v>
      </c>
      <c r="D3680" s="21">
        <v>3.0812946184570218</v>
      </c>
      <c r="E3680" s="21">
        <v>3.7924985309729293</v>
      </c>
      <c r="F3680" s="21">
        <v>6</v>
      </c>
      <c r="G3680" s="21">
        <v>3.6363636363636362</v>
      </c>
      <c r="H3680" s="21">
        <v>17.05</v>
      </c>
      <c r="I3680" s="21">
        <v>10.333333333333334</v>
      </c>
      <c r="J3680" s="21">
        <v>12.516957865174749</v>
      </c>
      <c r="K3680" s="21">
        <v>16.348061704876784</v>
      </c>
      <c r="L3680" s="18">
        <v>20.121412483122729</v>
      </c>
    </row>
    <row r="3681" spans="2:12" x14ac:dyDescent="0.2">
      <c r="B3681" s="7">
        <v>3678</v>
      </c>
      <c r="C3681" s="21">
        <v>2.3493643932426074</v>
      </c>
      <c r="D3681" s="21">
        <v>2.9691764410357955</v>
      </c>
      <c r="E3681" s="21">
        <v>3.1998608788024603</v>
      </c>
      <c r="F3681" s="21">
        <v>6</v>
      </c>
      <c r="G3681" s="21">
        <v>2.5454545454545454</v>
      </c>
      <c r="H3681" s="21">
        <v>24.357142857142858</v>
      </c>
      <c r="I3681" s="21">
        <v>10.333333333333334</v>
      </c>
      <c r="J3681" s="21">
        <v>26.390116483559716</v>
      </c>
      <c r="K3681" s="21">
        <v>19.375842371998168</v>
      </c>
      <c r="L3681" s="18">
        <v>20.881211080326146</v>
      </c>
    </row>
    <row r="3682" spans="2:12" x14ac:dyDescent="0.2">
      <c r="B3682" s="7">
        <v>3679</v>
      </c>
      <c r="C3682" s="21">
        <v>4.0238689061268857</v>
      </c>
      <c r="D3682" s="21">
        <v>2.9305461618038775</v>
      </c>
      <c r="E3682" s="21">
        <v>3.1360051957498829</v>
      </c>
      <c r="F3682" s="21">
        <v>3</v>
      </c>
      <c r="G3682" s="21">
        <v>3.1818181818181817</v>
      </c>
      <c r="H3682" s="21">
        <v>19.485714285714288</v>
      </c>
      <c r="I3682" s="21">
        <v>20.666666666666668</v>
      </c>
      <c r="J3682" s="21">
        <v>15.408056635641532</v>
      </c>
      <c r="K3682" s="21">
        <v>19.770375407549199</v>
      </c>
      <c r="L3682" s="18">
        <v>21.156465920276215</v>
      </c>
    </row>
    <row r="3683" spans="2:12" x14ac:dyDescent="0.2">
      <c r="B3683" s="7">
        <v>3680</v>
      </c>
      <c r="C3683" s="21">
        <v>4.844935736082105</v>
      </c>
      <c r="D3683" s="21">
        <v>3.1646688850236431</v>
      </c>
      <c r="E3683" s="21">
        <v>3.1219086831196443</v>
      </c>
      <c r="F3683" s="21">
        <v>6</v>
      </c>
      <c r="G3683" s="21">
        <v>2.5454545454545454</v>
      </c>
      <c r="H3683" s="21">
        <v>24.357142857142858</v>
      </c>
      <c r="I3683" s="21">
        <v>10.333333333333334</v>
      </c>
      <c r="J3683" s="21">
        <v>12.79686736363954</v>
      </c>
      <c r="K3683" s="21">
        <v>19.859645586444561</v>
      </c>
      <c r="L3683" s="18">
        <v>19.591307101165121</v>
      </c>
    </row>
    <row r="3684" spans="2:12" x14ac:dyDescent="0.2">
      <c r="B3684" s="7">
        <v>3681</v>
      </c>
      <c r="C3684" s="21">
        <v>4.9622079651601823</v>
      </c>
      <c r="D3684" s="21">
        <v>3.1048917872175652</v>
      </c>
      <c r="E3684" s="21">
        <v>3.2041630587184877</v>
      </c>
      <c r="F3684" s="21">
        <v>6</v>
      </c>
      <c r="G3684" s="21">
        <v>4.0909090909090908</v>
      </c>
      <c r="H3684" s="21">
        <v>15.155555555555555</v>
      </c>
      <c r="I3684" s="21">
        <v>10.333333333333334</v>
      </c>
      <c r="J3684" s="21">
        <v>12.494438047599767</v>
      </c>
      <c r="K3684" s="21">
        <v>19.349826729728619</v>
      </c>
      <c r="L3684" s="18">
        <v>19.968489805424433</v>
      </c>
    </row>
    <row r="3685" spans="2:12" x14ac:dyDescent="0.2">
      <c r="B3685" s="7">
        <v>3682</v>
      </c>
      <c r="C3685" s="21">
        <v>6.4314306108580892</v>
      </c>
      <c r="D3685" s="21">
        <v>3.1497241442022279</v>
      </c>
      <c r="E3685" s="21">
        <v>3.2486125035999023</v>
      </c>
      <c r="F3685" s="21">
        <v>5</v>
      </c>
      <c r="G3685" s="21">
        <v>4.2727272727272725</v>
      </c>
      <c r="H3685" s="21">
        <v>14.510638297872342</v>
      </c>
      <c r="I3685" s="21">
        <v>12.4</v>
      </c>
      <c r="J3685" s="21">
        <v>9.6401568719914845</v>
      </c>
      <c r="K3685" s="21">
        <v>19.085070912980729</v>
      </c>
      <c r="L3685" s="18">
        <v>19.684263497844682</v>
      </c>
    </row>
    <row r="3686" spans="2:12" x14ac:dyDescent="0.2">
      <c r="B3686" s="7">
        <v>3683</v>
      </c>
      <c r="C3686" s="21">
        <v>4.5479826150136207</v>
      </c>
      <c r="D3686" s="21">
        <v>3.1662645581809858</v>
      </c>
      <c r="E3686" s="21">
        <v>3.343741625989908</v>
      </c>
      <c r="F3686" s="21">
        <v>2</v>
      </c>
      <c r="G3686" s="21">
        <v>3.1818181818181817</v>
      </c>
      <c r="H3686" s="21">
        <v>19.485714285714288</v>
      </c>
      <c r="I3686" s="21">
        <v>31</v>
      </c>
      <c r="J3686" s="21">
        <v>13.632417985796174</v>
      </c>
      <c r="K3686" s="21">
        <v>18.542102511178634</v>
      </c>
      <c r="L3686" s="18">
        <v>19.581433850751534</v>
      </c>
    </row>
    <row r="3687" spans="2:12" x14ac:dyDescent="0.2">
      <c r="B3687" s="7">
        <v>3684</v>
      </c>
      <c r="C3687" s="21">
        <v>4.1424147058848799</v>
      </c>
      <c r="D3687" s="21">
        <v>2.828641618928045</v>
      </c>
      <c r="E3687" s="21">
        <v>3.4528677040403313</v>
      </c>
      <c r="F3687" s="21">
        <v>4</v>
      </c>
      <c r="G3687" s="21">
        <v>3.9090909090909092</v>
      </c>
      <c r="H3687" s="21">
        <v>15.86046511627907</v>
      </c>
      <c r="I3687" s="21">
        <v>15.5</v>
      </c>
      <c r="J3687" s="21">
        <v>14.967115656460065</v>
      </c>
      <c r="K3687" s="21">
        <v>17.956089058220055</v>
      </c>
      <c r="L3687" s="18">
        <v>21.918648012927068</v>
      </c>
    </row>
    <row r="3688" spans="2:12" x14ac:dyDescent="0.2">
      <c r="B3688" s="7">
        <v>3685</v>
      </c>
      <c r="C3688" s="21">
        <v>5.1929909711198867</v>
      </c>
      <c r="D3688" s="21">
        <v>3.2384521270851092</v>
      </c>
      <c r="E3688" s="21">
        <v>3.3504579340774931</v>
      </c>
      <c r="F3688" s="21">
        <v>7</v>
      </c>
      <c r="G3688" s="21">
        <v>3</v>
      </c>
      <c r="H3688" s="21">
        <v>20.666666666666668</v>
      </c>
      <c r="I3688" s="21">
        <v>8.8571428571428577</v>
      </c>
      <c r="J3688" s="21">
        <v>11.939169612426552</v>
      </c>
      <c r="K3688" s="21">
        <v>18.504933122543719</v>
      </c>
      <c r="L3688" s="18">
        <v>19.144948749267272</v>
      </c>
    </row>
    <row r="3689" spans="2:12" x14ac:dyDescent="0.2">
      <c r="B3689" s="7">
        <v>3686</v>
      </c>
      <c r="C3689" s="21">
        <v>3.4277783920317768</v>
      </c>
      <c r="D3689" s="21">
        <v>3.1969508608314556</v>
      </c>
      <c r="E3689" s="21">
        <v>3.6006807825438036</v>
      </c>
      <c r="F3689" s="21">
        <v>2</v>
      </c>
      <c r="G3689" s="21">
        <v>3.9090909090909092</v>
      </c>
      <c r="H3689" s="21">
        <v>15.86046511627907</v>
      </c>
      <c r="I3689" s="21">
        <v>31</v>
      </c>
      <c r="J3689" s="21">
        <v>18.087517018056175</v>
      </c>
      <c r="K3689" s="21">
        <v>17.21896600792207</v>
      </c>
      <c r="L3689" s="18">
        <v>19.393479192819118</v>
      </c>
    </row>
    <row r="3690" spans="2:12" x14ac:dyDescent="0.2">
      <c r="B3690" s="7">
        <v>3687</v>
      </c>
      <c r="C3690" s="21">
        <v>4.3840039777235766</v>
      </c>
      <c r="D3690" s="21">
        <v>3.1058986928436627</v>
      </c>
      <c r="E3690" s="21">
        <v>3.6110196345179748</v>
      </c>
      <c r="F3690" s="21">
        <v>4</v>
      </c>
      <c r="G3690" s="21">
        <v>3.9090909090909092</v>
      </c>
      <c r="H3690" s="21">
        <v>15.86046511627907</v>
      </c>
      <c r="I3690" s="21">
        <v>15.5</v>
      </c>
      <c r="J3690" s="21">
        <v>14.142322934705437</v>
      </c>
      <c r="K3690" s="21">
        <v>17.169665710852943</v>
      </c>
      <c r="L3690" s="18">
        <v>19.962016192883212</v>
      </c>
    </row>
    <row r="3691" spans="2:12" x14ac:dyDescent="0.2">
      <c r="B3691" s="7">
        <v>3688</v>
      </c>
      <c r="C3691" s="21">
        <v>4.6209401354967019</v>
      </c>
      <c r="D3691" s="21">
        <v>3.20280451634589</v>
      </c>
      <c r="E3691" s="21">
        <v>3.4315529649689811</v>
      </c>
      <c r="F3691" s="21">
        <v>7</v>
      </c>
      <c r="G3691" s="21">
        <v>3.5454545454545454</v>
      </c>
      <c r="H3691" s="21">
        <v>17.487179487179489</v>
      </c>
      <c r="I3691" s="21">
        <v>8.8571428571428577</v>
      </c>
      <c r="J3691" s="21">
        <v>13.417183123350647</v>
      </c>
      <c r="K3691" s="21">
        <v>18.067621462622665</v>
      </c>
      <c r="L3691" s="18">
        <v>19.358034398782596</v>
      </c>
    </row>
    <row r="3692" spans="2:12" x14ac:dyDescent="0.2">
      <c r="B3692" s="7">
        <v>3689</v>
      </c>
      <c r="C3692" s="21">
        <v>4.5631973378160069</v>
      </c>
      <c r="D3692" s="21">
        <v>3.143866227463445</v>
      </c>
      <c r="E3692" s="21">
        <v>3.6452920464137915</v>
      </c>
      <c r="F3692" s="21">
        <v>7</v>
      </c>
      <c r="G3692" s="21">
        <v>2.8181818181818183</v>
      </c>
      <c r="H3692" s="21">
        <v>22</v>
      </c>
      <c r="I3692" s="21">
        <v>8.8571428571428577</v>
      </c>
      <c r="J3692" s="21">
        <v>13.586964448413234</v>
      </c>
      <c r="K3692" s="21">
        <v>17.008239452582433</v>
      </c>
      <c r="L3692" s="18">
        <v>19.720940877953083</v>
      </c>
    </row>
    <row r="3693" spans="2:12" x14ac:dyDescent="0.2">
      <c r="B3693" s="7">
        <v>3690</v>
      </c>
      <c r="C3693" s="21">
        <v>3.5769279552085154</v>
      </c>
      <c r="D3693" s="21">
        <v>2.9705150112719094</v>
      </c>
      <c r="E3693" s="21">
        <v>3.2095971021412426</v>
      </c>
      <c r="F3693" s="21">
        <v>5</v>
      </c>
      <c r="G3693" s="21">
        <v>3.1818181818181817</v>
      </c>
      <c r="H3693" s="21">
        <v>19.485714285714288</v>
      </c>
      <c r="I3693" s="21">
        <v>12.4</v>
      </c>
      <c r="J3693" s="21">
        <v>17.333309693788824</v>
      </c>
      <c r="K3693" s="21">
        <v>19.317066294282693</v>
      </c>
      <c r="L3693" s="18">
        <v>20.871801611752488</v>
      </c>
    </row>
    <row r="3694" spans="2:12" x14ac:dyDescent="0.2">
      <c r="B3694" s="7">
        <v>3691</v>
      </c>
      <c r="C3694" s="21">
        <v>3.4795490659883086</v>
      </c>
      <c r="D3694" s="21">
        <v>2.9233208105123016</v>
      </c>
      <c r="E3694" s="21">
        <v>3.3434170108159655</v>
      </c>
      <c r="F3694" s="21">
        <v>2</v>
      </c>
      <c r="G3694" s="21">
        <v>3.5454545454545454</v>
      </c>
      <c r="H3694" s="21">
        <v>17.487179487179489</v>
      </c>
      <c r="I3694" s="21">
        <v>31</v>
      </c>
      <c r="J3694" s="21">
        <v>17.818400839934679</v>
      </c>
      <c r="K3694" s="21">
        <v>18.54390277953058</v>
      </c>
      <c r="L3694" s="18">
        <v>21.208756759452179</v>
      </c>
    </row>
    <row r="3695" spans="2:12" x14ac:dyDescent="0.2">
      <c r="B3695" s="7">
        <v>3692</v>
      </c>
      <c r="C3695" s="21">
        <v>3.8856108911892662</v>
      </c>
      <c r="D3695" s="21">
        <v>3.0716848163749662</v>
      </c>
      <c r="E3695" s="21">
        <v>3.6435844969775335</v>
      </c>
      <c r="F3695" s="21">
        <v>5</v>
      </c>
      <c r="G3695" s="21">
        <v>2.7272727272727271</v>
      </c>
      <c r="H3695" s="21">
        <v>22.733333333333334</v>
      </c>
      <c r="I3695" s="21">
        <v>12.4</v>
      </c>
      <c r="J3695" s="21">
        <v>15.956306932479208</v>
      </c>
      <c r="K3695" s="21">
        <v>17.016210287268191</v>
      </c>
      <c r="L3695" s="18">
        <v>20.18436255877613</v>
      </c>
    </row>
    <row r="3696" spans="2:12" x14ac:dyDescent="0.2">
      <c r="B3696" s="7">
        <v>3693</v>
      </c>
      <c r="C3696" s="21">
        <v>4.0630968240823337</v>
      </c>
      <c r="D3696" s="21">
        <v>3.1712853104965335</v>
      </c>
      <c r="E3696" s="21">
        <v>3.2294834210742143</v>
      </c>
      <c r="F3696" s="21">
        <v>2</v>
      </c>
      <c r="G3696" s="21">
        <v>2.3636363636363638</v>
      </c>
      <c r="H3696" s="21">
        <v>26.23076923076923</v>
      </c>
      <c r="I3696" s="21">
        <v>31</v>
      </c>
      <c r="J3696" s="21">
        <v>15.259296709967758</v>
      </c>
      <c r="K3696" s="21">
        <v>19.198116824323908</v>
      </c>
      <c r="L3696" s="18">
        <v>19.550432688849607</v>
      </c>
    </row>
    <row r="3697" spans="2:12" x14ac:dyDescent="0.2">
      <c r="B3697" s="7">
        <v>3694</v>
      </c>
      <c r="C3697" s="21">
        <v>6.0488009557906164</v>
      </c>
      <c r="D3697" s="21">
        <v>2.8971950312898924</v>
      </c>
      <c r="E3697" s="21">
        <v>3.3622812749357665</v>
      </c>
      <c r="F3697" s="21">
        <v>3</v>
      </c>
      <c r="G3697" s="21">
        <v>3.1818181818181817</v>
      </c>
      <c r="H3697" s="21">
        <v>19.485714285714288</v>
      </c>
      <c r="I3697" s="21">
        <v>20.666666666666668</v>
      </c>
      <c r="J3697" s="21">
        <v>10.249965315960081</v>
      </c>
      <c r="K3697" s="21">
        <v>18.439861192512652</v>
      </c>
      <c r="L3697" s="18">
        <v>21.400009088237422</v>
      </c>
    </row>
    <row r="3698" spans="2:12" x14ac:dyDescent="0.2">
      <c r="B3698" s="7">
        <v>3695</v>
      </c>
      <c r="C3698" s="21">
        <v>3.6005350542259977</v>
      </c>
      <c r="D3698" s="21">
        <v>2.9095302255512032</v>
      </c>
      <c r="E3698" s="21">
        <v>3.2286535885773477</v>
      </c>
      <c r="F3698" s="21">
        <v>2</v>
      </c>
      <c r="G3698" s="21">
        <v>3.2727272727272729</v>
      </c>
      <c r="H3698" s="21">
        <v>18.944444444444443</v>
      </c>
      <c r="I3698" s="21">
        <v>31</v>
      </c>
      <c r="J3698" s="21">
        <v>17.219662929605349</v>
      </c>
      <c r="K3698" s="21">
        <v>19.203051147806558</v>
      </c>
      <c r="L3698" s="18">
        <v>21.309281978074058</v>
      </c>
    </row>
    <row r="3699" spans="2:12" x14ac:dyDescent="0.2">
      <c r="B3699" s="7">
        <v>3696</v>
      </c>
      <c r="C3699" s="21">
        <v>3.4945003429434021</v>
      </c>
      <c r="D3699" s="21">
        <v>3.1373386693407843</v>
      </c>
      <c r="E3699" s="21">
        <v>3.3325557637300749</v>
      </c>
      <c r="F3699" s="21">
        <v>5</v>
      </c>
      <c r="G3699" s="21">
        <v>3.3636363636363638</v>
      </c>
      <c r="H3699" s="21">
        <v>18.432432432432432</v>
      </c>
      <c r="I3699" s="21">
        <v>12.4</v>
      </c>
      <c r="J3699" s="21">
        <v>17.742164520086348</v>
      </c>
      <c r="K3699" s="21">
        <v>18.604339850746989</v>
      </c>
      <c r="L3699" s="18">
        <v>19.761972338493951</v>
      </c>
    </row>
    <row r="3700" spans="2:12" x14ac:dyDescent="0.2">
      <c r="B3700" s="7">
        <v>3697</v>
      </c>
      <c r="C3700" s="21">
        <v>4.8359066813437899</v>
      </c>
      <c r="D3700" s="21">
        <v>3.1627698432861662</v>
      </c>
      <c r="E3700" s="21">
        <v>3.2254392670518142</v>
      </c>
      <c r="F3700" s="21">
        <v>4</v>
      </c>
      <c r="G3700" s="21">
        <v>2.9090909090909092</v>
      </c>
      <c r="H3700" s="21">
        <v>21.3125</v>
      </c>
      <c r="I3700" s="21">
        <v>15.5</v>
      </c>
      <c r="J3700" s="21">
        <v>12.820760218386098</v>
      </c>
      <c r="K3700" s="21">
        <v>19.222188008106748</v>
      </c>
      <c r="L3700" s="18">
        <v>19.603070432586726</v>
      </c>
    </row>
    <row r="3701" spans="2:12" x14ac:dyDescent="0.2">
      <c r="B3701" s="7">
        <v>3698</v>
      </c>
      <c r="C3701" s="21">
        <v>4.2279231150086929</v>
      </c>
      <c r="D3701" s="21">
        <v>2.9999524056441693</v>
      </c>
      <c r="E3701" s="21">
        <v>3.4222891373145838</v>
      </c>
      <c r="F3701" s="21">
        <v>5</v>
      </c>
      <c r="G3701" s="21">
        <v>3.9090909090909092</v>
      </c>
      <c r="H3701" s="21">
        <v>15.86046511627907</v>
      </c>
      <c r="I3701" s="21">
        <v>12.4</v>
      </c>
      <c r="J3701" s="21">
        <v>14.664410471398206</v>
      </c>
      <c r="K3701" s="21">
        <v>18.116528882375619</v>
      </c>
      <c r="L3701" s="18">
        <v>20.666994544097427</v>
      </c>
    </row>
    <row r="3702" spans="2:12" x14ac:dyDescent="0.2">
      <c r="B3702" s="7">
        <v>3699</v>
      </c>
      <c r="C3702" s="21">
        <v>4.112467616477522</v>
      </c>
      <c r="D3702" s="21">
        <v>3.2161663712569215</v>
      </c>
      <c r="E3702" s="21">
        <v>3.2727804837270202</v>
      </c>
      <c r="F3702" s="21">
        <v>5</v>
      </c>
      <c r="G3702" s="21">
        <v>3.4545454545454546</v>
      </c>
      <c r="H3702" s="21">
        <v>17.94736842105263</v>
      </c>
      <c r="I3702" s="21">
        <v>12.4</v>
      </c>
      <c r="J3702" s="21">
        <v>15.076106557431144</v>
      </c>
      <c r="K3702" s="21">
        <v>18.944136433310316</v>
      </c>
      <c r="L3702" s="18">
        <v>19.277609689006717</v>
      </c>
    </row>
    <row r="3703" spans="2:12" x14ac:dyDescent="0.2">
      <c r="B3703" s="7">
        <v>3700</v>
      </c>
      <c r="C3703" s="21">
        <v>3.984311398558801</v>
      </c>
      <c r="D3703" s="21">
        <v>2.9689559428891532</v>
      </c>
      <c r="E3703" s="21">
        <v>3.1478209792430794</v>
      </c>
      <c r="F3703" s="21">
        <v>5</v>
      </c>
      <c r="G3703" s="21">
        <v>2.5454545454545454</v>
      </c>
      <c r="H3703" s="21">
        <v>24.357142857142858</v>
      </c>
      <c r="I3703" s="21">
        <v>12.4</v>
      </c>
      <c r="J3703" s="21">
        <v>15.561032710050361</v>
      </c>
      <c r="K3703" s="21">
        <v>19.696164555999761</v>
      </c>
      <c r="L3703" s="18">
        <v>20.882761884188319</v>
      </c>
    </row>
    <row r="3704" spans="2:12" x14ac:dyDescent="0.2">
      <c r="B3704" s="7">
        <v>3701</v>
      </c>
      <c r="C3704" s="21">
        <v>3.2686692453654955</v>
      </c>
      <c r="D3704" s="21">
        <v>3.0772946340793181</v>
      </c>
      <c r="E3704" s="21">
        <v>3.486894754826392</v>
      </c>
      <c r="F3704" s="21">
        <v>3</v>
      </c>
      <c r="G3704" s="21">
        <v>3.3636363636363638</v>
      </c>
      <c r="H3704" s="21">
        <v>18.432432432432432</v>
      </c>
      <c r="I3704" s="21">
        <v>20.666666666666668</v>
      </c>
      <c r="J3704" s="21">
        <v>18.967963824393401</v>
      </c>
      <c r="K3704" s="21">
        <v>17.780863593368451</v>
      </c>
      <c r="L3704" s="18">
        <v>20.147567058865491</v>
      </c>
    </row>
    <row r="3705" spans="2:12" x14ac:dyDescent="0.2">
      <c r="B3705" s="7">
        <v>3702</v>
      </c>
      <c r="C3705" s="21">
        <v>5.332539983286912</v>
      </c>
      <c r="D3705" s="21">
        <v>3.212892796606114</v>
      </c>
      <c r="E3705" s="21">
        <v>3.2249277021620957</v>
      </c>
      <c r="F3705" s="21">
        <v>3</v>
      </c>
      <c r="G3705" s="21">
        <v>3.3636363636363638</v>
      </c>
      <c r="H3705" s="21">
        <v>18.432432432432432</v>
      </c>
      <c r="I3705" s="21">
        <v>20.666666666666668</v>
      </c>
      <c r="J3705" s="21">
        <v>11.626729512449705</v>
      </c>
      <c r="K3705" s="21">
        <v>19.225237191653381</v>
      </c>
      <c r="L3705" s="18">
        <v>19.297251394597627</v>
      </c>
    </row>
    <row r="3706" spans="2:12" x14ac:dyDescent="0.2">
      <c r="B3706" s="7">
        <v>3703</v>
      </c>
      <c r="C3706" s="21">
        <v>3.8563362003349986</v>
      </c>
      <c r="D3706" s="21">
        <v>3.0263338322093509</v>
      </c>
      <c r="E3706" s="21">
        <v>3.1027185564458697</v>
      </c>
      <c r="F3706" s="21">
        <v>5</v>
      </c>
      <c r="G3706" s="21">
        <v>2.4545454545454546</v>
      </c>
      <c r="H3706" s="21">
        <v>25.25925925925926</v>
      </c>
      <c r="I3706" s="21">
        <v>12.4</v>
      </c>
      <c r="J3706" s="21">
        <v>16.077436400543625</v>
      </c>
      <c r="K3706" s="21">
        <v>19.982476293634679</v>
      </c>
      <c r="L3706" s="18">
        <v>20.486834380309389</v>
      </c>
    </row>
    <row r="3707" spans="2:12" x14ac:dyDescent="0.2">
      <c r="B3707" s="7">
        <v>3704</v>
      </c>
      <c r="C3707" s="21">
        <v>4.4808376118738034</v>
      </c>
      <c r="D3707" s="21">
        <v>3.0311049716537517</v>
      </c>
      <c r="E3707" s="21">
        <v>3.3438057424200345</v>
      </c>
      <c r="F3707" s="21">
        <v>6</v>
      </c>
      <c r="G3707" s="21">
        <v>2.8181818181818183</v>
      </c>
      <c r="H3707" s="21">
        <v>22</v>
      </c>
      <c r="I3707" s="21">
        <v>10.333333333333334</v>
      </c>
      <c r="J3707" s="21">
        <v>13.836698709122098</v>
      </c>
      <c r="K3707" s="21">
        <v>18.54174697215764</v>
      </c>
      <c r="L3707" s="18">
        <v>20.45458688491847</v>
      </c>
    </row>
    <row r="3708" spans="2:12" x14ac:dyDescent="0.2">
      <c r="B3708" s="7">
        <v>3705</v>
      </c>
      <c r="C3708" s="21">
        <v>3.2824755029671571</v>
      </c>
      <c r="D3708" s="21">
        <v>3.1593676700466182</v>
      </c>
      <c r="E3708" s="21">
        <v>3.3660069544799347</v>
      </c>
      <c r="F3708" s="21">
        <v>6</v>
      </c>
      <c r="G3708" s="21">
        <v>2.6363636363636362</v>
      </c>
      <c r="H3708" s="21">
        <v>23.517241379310345</v>
      </c>
      <c r="I3708" s="21">
        <v>10.333333333333334</v>
      </c>
      <c r="J3708" s="21">
        <v>18.888183611410287</v>
      </c>
      <c r="K3708" s="21">
        <v>18.419450951365999</v>
      </c>
      <c r="L3708" s="18">
        <v>19.624180049637957</v>
      </c>
    </row>
    <row r="3709" spans="2:12" x14ac:dyDescent="0.2">
      <c r="B3709" s="7">
        <v>3706</v>
      </c>
      <c r="C3709" s="21">
        <v>3.782746010020249</v>
      </c>
      <c r="D3709" s="21">
        <v>3.0990576328991168</v>
      </c>
      <c r="E3709" s="21">
        <v>3.1144170742412989</v>
      </c>
      <c r="F3709" s="21">
        <v>7</v>
      </c>
      <c r="G3709" s="21">
        <v>2.5454545454545454</v>
      </c>
      <c r="H3709" s="21">
        <v>24.357142857142858</v>
      </c>
      <c r="I3709" s="21">
        <v>8.8571428571428577</v>
      </c>
      <c r="J3709" s="21">
        <v>16.390209608513501</v>
      </c>
      <c r="K3709" s="21">
        <v>19.907417189813533</v>
      </c>
      <c r="L3709" s="18">
        <v>20.006081636500589</v>
      </c>
    </row>
    <row r="3710" spans="2:12" x14ac:dyDescent="0.2">
      <c r="B3710" s="7">
        <v>3707</v>
      </c>
      <c r="C3710" s="21">
        <v>4.1689096845039995</v>
      </c>
      <c r="D3710" s="21">
        <v>3.0811859362047933</v>
      </c>
      <c r="E3710" s="21">
        <v>3.2615451577033046</v>
      </c>
      <c r="F3710" s="21">
        <v>7</v>
      </c>
      <c r="G3710" s="21">
        <v>4</v>
      </c>
      <c r="H3710" s="21">
        <v>15.5</v>
      </c>
      <c r="I3710" s="21">
        <v>8.8571428571428577</v>
      </c>
      <c r="J3710" s="21">
        <v>14.871994044499555</v>
      </c>
      <c r="K3710" s="21">
        <v>19.009394934656918</v>
      </c>
      <c r="L3710" s="18">
        <v>20.122122222967047</v>
      </c>
    </row>
    <row r="3711" spans="2:12" x14ac:dyDescent="0.2">
      <c r="B3711" s="7">
        <v>3708</v>
      </c>
      <c r="C3711" s="21">
        <v>5.9753402891527063</v>
      </c>
      <c r="D3711" s="21">
        <v>3.0060995896830862</v>
      </c>
      <c r="E3711" s="21">
        <v>3.5911361804293374</v>
      </c>
      <c r="F3711" s="21">
        <v>7</v>
      </c>
      <c r="G3711" s="21">
        <v>2.6363636363636362</v>
      </c>
      <c r="H3711" s="21">
        <v>23.517241379310345</v>
      </c>
      <c r="I3711" s="21">
        <v>8.8571428571428577</v>
      </c>
      <c r="J3711" s="21">
        <v>10.375978103297529</v>
      </c>
      <c r="K3711" s="21">
        <v>17.26473096115993</v>
      </c>
      <c r="L3711" s="18">
        <v>20.624732531411663</v>
      </c>
    </row>
    <row r="3712" spans="2:12" x14ac:dyDescent="0.2">
      <c r="B3712" s="7">
        <v>3709</v>
      </c>
      <c r="C3712" s="21">
        <v>3.841044874766232</v>
      </c>
      <c r="D3712" s="21">
        <v>3.1104285927151216</v>
      </c>
      <c r="E3712" s="21">
        <v>3.122636414859377</v>
      </c>
      <c r="F3712" s="21">
        <v>6</v>
      </c>
      <c r="G3712" s="21">
        <v>3.1818181818181817</v>
      </c>
      <c r="H3712" s="21">
        <v>19.485714285714288</v>
      </c>
      <c r="I3712" s="21">
        <v>10.333333333333334</v>
      </c>
      <c r="J3712" s="21">
        <v>16.14144120192643</v>
      </c>
      <c r="K3712" s="21">
        <v>19.855017287624911</v>
      </c>
      <c r="L3712" s="18">
        <v>19.932944336098593</v>
      </c>
    </row>
    <row r="3713" spans="2:12" x14ac:dyDescent="0.2">
      <c r="B3713" s="7">
        <v>3710</v>
      </c>
      <c r="C3713" s="21">
        <v>3.7572999470328625</v>
      </c>
      <c r="D3713" s="21">
        <v>3.1077423976937135</v>
      </c>
      <c r="E3713" s="21">
        <v>3.2010279240293684</v>
      </c>
      <c r="F3713" s="21">
        <v>4</v>
      </c>
      <c r="G3713" s="21">
        <v>2.9090909090909092</v>
      </c>
      <c r="H3713" s="21">
        <v>21.3125</v>
      </c>
      <c r="I3713" s="21">
        <v>15.5</v>
      </c>
      <c r="J3713" s="21">
        <v>16.501211208586465</v>
      </c>
      <c r="K3713" s="21">
        <v>19.368778239821182</v>
      </c>
      <c r="L3713" s="18">
        <v>19.950173491216908</v>
      </c>
    </row>
    <row r="3714" spans="2:12" x14ac:dyDescent="0.2">
      <c r="B3714" s="7">
        <v>3711</v>
      </c>
      <c r="C3714" s="21">
        <v>2.3394177954989637</v>
      </c>
      <c r="D3714" s="21">
        <v>3.1791280923848677</v>
      </c>
      <c r="E3714" s="21">
        <v>3.2240296103890387</v>
      </c>
      <c r="F3714" s="21">
        <v>3</v>
      </c>
      <c r="G3714" s="21">
        <v>2.9090909090909092</v>
      </c>
      <c r="H3714" s="21">
        <v>21.3125</v>
      </c>
      <c r="I3714" s="21">
        <v>20.666666666666668</v>
      </c>
      <c r="J3714" s="21">
        <v>26.502320414629619</v>
      </c>
      <c r="K3714" s="21">
        <v>19.23059261000973</v>
      </c>
      <c r="L3714" s="18">
        <v>19.502202553118842</v>
      </c>
    </row>
    <row r="3715" spans="2:12" x14ac:dyDescent="0.2">
      <c r="B3715" s="7">
        <v>3712</v>
      </c>
      <c r="C3715" s="21">
        <v>3.5183815403650156</v>
      </c>
      <c r="D3715" s="21">
        <v>3.0910524090604881</v>
      </c>
      <c r="E3715" s="21">
        <v>3.1424458229569381</v>
      </c>
      <c r="F3715" s="21">
        <v>4</v>
      </c>
      <c r="G3715" s="21">
        <v>3.1818181818181817</v>
      </c>
      <c r="H3715" s="21">
        <v>19.485714285714288</v>
      </c>
      <c r="I3715" s="21">
        <v>15.5</v>
      </c>
      <c r="J3715" s="21">
        <v>17.621738657021204</v>
      </c>
      <c r="K3715" s="21">
        <v>19.72985486243325</v>
      </c>
      <c r="L3715" s="18">
        <v>20.057893492282982</v>
      </c>
    </row>
    <row r="3716" spans="2:12" x14ac:dyDescent="0.2">
      <c r="B3716" s="7">
        <v>3713</v>
      </c>
      <c r="C3716" s="21">
        <v>2.3439177243929041</v>
      </c>
      <c r="D3716" s="21">
        <v>3.1126984416221566</v>
      </c>
      <c r="E3716" s="21">
        <v>3.4048866986465272</v>
      </c>
      <c r="F3716" s="21">
        <v>6</v>
      </c>
      <c r="G3716" s="21">
        <v>3.8181818181818183</v>
      </c>
      <c r="H3716" s="21">
        <v>16.238095238095237</v>
      </c>
      <c r="I3716" s="21">
        <v>10.333333333333334</v>
      </c>
      <c r="J3716" s="21">
        <v>26.451440404572459</v>
      </c>
      <c r="K3716" s="21">
        <v>18.209122795376878</v>
      </c>
      <c r="L3716" s="18">
        <v>19.918408789927373</v>
      </c>
    </row>
    <row r="3717" spans="2:12" x14ac:dyDescent="0.2">
      <c r="B3717" s="7">
        <v>3714</v>
      </c>
      <c r="C3717" s="21">
        <v>5.2544823462164043</v>
      </c>
      <c r="D3717" s="21">
        <v>3.231811259779918</v>
      </c>
      <c r="E3717" s="21">
        <v>3.4643838678877641</v>
      </c>
      <c r="F3717" s="21">
        <v>3</v>
      </c>
      <c r="G3717" s="21">
        <v>3.6363636363636362</v>
      </c>
      <c r="H3717" s="21">
        <v>17.05</v>
      </c>
      <c r="I3717" s="21">
        <v>20.666666666666668</v>
      </c>
      <c r="J3717" s="21">
        <v>11.799449672648409</v>
      </c>
      <c r="K3717" s="21">
        <v>17.896400157815485</v>
      </c>
      <c r="L3717" s="18">
        <v>19.184288628359479</v>
      </c>
    </row>
    <row r="3718" spans="2:12" x14ac:dyDescent="0.2">
      <c r="B3718" s="7">
        <v>3715</v>
      </c>
      <c r="C3718" s="21">
        <v>6.6026373567631422</v>
      </c>
      <c r="D3718" s="21">
        <v>3.0730373272015541</v>
      </c>
      <c r="E3718" s="21">
        <v>3.4208628404548214</v>
      </c>
      <c r="F3718" s="21">
        <v>3</v>
      </c>
      <c r="G3718" s="21">
        <v>3.1818181818181817</v>
      </c>
      <c r="H3718" s="21">
        <v>19.485714285714288</v>
      </c>
      <c r="I3718" s="21">
        <v>20.666666666666668</v>
      </c>
      <c r="J3718" s="21">
        <v>9.3901870797875677</v>
      </c>
      <c r="K3718" s="21">
        <v>18.124082400145802</v>
      </c>
      <c r="L3718" s="18">
        <v>20.175478980094258</v>
      </c>
    </row>
    <row r="3719" spans="2:12" x14ac:dyDescent="0.2">
      <c r="B3719" s="7">
        <v>3716</v>
      </c>
      <c r="C3719" s="21">
        <v>6.0267856301168106</v>
      </c>
      <c r="D3719" s="21">
        <v>3.2150521512412982</v>
      </c>
      <c r="E3719" s="21">
        <v>3.1143075539436662</v>
      </c>
      <c r="F3719" s="21">
        <v>3</v>
      </c>
      <c r="G3719" s="21">
        <v>3</v>
      </c>
      <c r="H3719" s="21">
        <v>20.666666666666668</v>
      </c>
      <c r="I3719" s="21">
        <v>20.666666666666668</v>
      </c>
      <c r="J3719" s="21">
        <v>10.287407551079317</v>
      </c>
      <c r="K3719" s="21">
        <v>19.908117270399011</v>
      </c>
      <c r="L3719" s="18">
        <v>19.284290606627469</v>
      </c>
    </row>
    <row r="3720" spans="2:12" x14ac:dyDescent="0.2">
      <c r="B3720" s="7">
        <v>3717</v>
      </c>
      <c r="C3720" s="21">
        <v>4.2011624193331709</v>
      </c>
      <c r="D3720" s="21">
        <v>3.0201685026336245</v>
      </c>
      <c r="E3720" s="21">
        <v>3.1218349302907025</v>
      </c>
      <c r="F3720" s="21">
        <v>3</v>
      </c>
      <c r="G3720" s="21">
        <v>3</v>
      </c>
      <c r="H3720" s="21">
        <v>20.666666666666668</v>
      </c>
      <c r="I3720" s="21">
        <v>20.666666666666668</v>
      </c>
      <c r="J3720" s="21">
        <v>14.757820291518495</v>
      </c>
      <c r="K3720" s="21">
        <v>19.860114767255364</v>
      </c>
      <c r="L3720" s="18">
        <v>20.528655916362027</v>
      </c>
    </row>
    <row r="3721" spans="2:12" x14ac:dyDescent="0.2">
      <c r="B3721" s="7">
        <v>3718</v>
      </c>
      <c r="C3721" s="21">
        <v>4.0430473060922214</v>
      </c>
      <c r="D3721" s="21">
        <v>3.0896185628359842</v>
      </c>
      <c r="E3721" s="21">
        <v>3.2640422282285364</v>
      </c>
      <c r="F3721" s="21">
        <v>4</v>
      </c>
      <c r="G3721" s="21">
        <v>4.0909090909090908</v>
      </c>
      <c r="H3721" s="21">
        <v>15.155555555555555</v>
      </c>
      <c r="I3721" s="21">
        <v>15.5</v>
      </c>
      <c r="J3721" s="21">
        <v>15.334967737472669</v>
      </c>
      <c r="K3721" s="21">
        <v>18.994852291984191</v>
      </c>
      <c r="L3721" s="18">
        <v>20.067202063639122</v>
      </c>
    </row>
    <row r="3722" spans="2:12" x14ac:dyDescent="0.2">
      <c r="B3722" s="7">
        <v>3719</v>
      </c>
      <c r="C3722" s="21">
        <v>4.5356294171718439</v>
      </c>
      <c r="D3722" s="21">
        <v>3.1340888408349992</v>
      </c>
      <c r="E3722" s="21">
        <v>3.0783141935388874</v>
      </c>
      <c r="F3722" s="21">
        <v>6</v>
      </c>
      <c r="G3722" s="21">
        <v>3.6363636363636362</v>
      </c>
      <c r="H3722" s="21">
        <v>17.05</v>
      </c>
      <c r="I3722" s="21">
        <v>10.333333333333334</v>
      </c>
      <c r="J3722" s="21">
        <v>13.669547111866915</v>
      </c>
      <c r="K3722" s="21">
        <v>20.140894041983298</v>
      </c>
      <c r="L3722" s="18">
        <v>19.782464106372192</v>
      </c>
    </row>
    <row r="3723" spans="2:12" x14ac:dyDescent="0.2">
      <c r="B3723" s="7">
        <v>3720</v>
      </c>
      <c r="C3723" s="21">
        <v>5.4952633611217507</v>
      </c>
      <c r="D3723" s="21">
        <v>3.1048861765982396</v>
      </c>
      <c r="E3723" s="21">
        <v>3.4227627519748509</v>
      </c>
      <c r="F3723" s="21">
        <v>3</v>
      </c>
      <c r="G3723" s="21">
        <v>3.0909090909090908</v>
      </c>
      <c r="H3723" s="21">
        <v>20.058823529411764</v>
      </c>
      <c r="I3723" s="21">
        <v>20.666666666666668</v>
      </c>
      <c r="J3723" s="21">
        <v>11.282443793074899</v>
      </c>
      <c r="K3723" s="21">
        <v>18.114022061338463</v>
      </c>
      <c r="L3723" s="18">
        <v>19.96852588906436</v>
      </c>
    </row>
    <row r="3724" spans="2:12" x14ac:dyDescent="0.2">
      <c r="B3724" s="7">
        <v>3721</v>
      </c>
      <c r="C3724" s="21">
        <v>3.4881829537612212</v>
      </c>
      <c r="D3724" s="21">
        <v>3.3058718818250252</v>
      </c>
      <c r="E3724" s="21">
        <v>3.3999208969247592</v>
      </c>
      <c r="F3724" s="21">
        <v>2</v>
      </c>
      <c r="G3724" s="21">
        <v>3.1818181818181817</v>
      </c>
      <c r="H3724" s="21">
        <v>19.485714285714288</v>
      </c>
      <c r="I3724" s="21">
        <v>31</v>
      </c>
      <c r="J3724" s="21">
        <v>17.77429705432937</v>
      </c>
      <c r="K3724" s="21">
        <v>18.235718382765675</v>
      </c>
      <c r="L3724" s="18">
        <v>18.754507801969794</v>
      </c>
    </row>
    <row r="3725" spans="2:12" x14ac:dyDescent="0.2">
      <c r="B3725" s="7">
        <v>3722</v>
      </c>
      <c r="C3725" s="21">
        <v>4.9736425306534695</v>
      </c>
      <c r="D3725" s="21">
        <v>3.2691715688475593</v>
      </c>
      <c r="E3725" s="21">
        <v>3.1702052394158331</v>
      </c>
      <c r="F3725" s="21">
        <v>4</v>
      </c>
      <c r="G3725" s="21">
        <v>3.3636363636363638</v>
      </c>
      <c r="H3725" s="21">
        <v>18.432432432432432</v>
      </c>
      <c r="I3725" s="21">
        <v>15.5</v>
      </c>
      <c r="J3725" s="21">
        <v>12.465712929283246</v>
      </c>
      <c r="K3725" s="21">
        <v>19.557093411221732</v>
      </c>
      <c r="L3725" s="18">
        <v>18.965049308151208</v>
      </c>
    </row>
    <row r="3726" spans="2:12" x14ac:dyDescent="0.2">
      <c r="B3726" s="7">
        <v>3723</v>
      </c>
      <c r="C3726" s="21">
        <v>3.3148110254561334</v>
      </c>
      <c r="D3726" s="21">
        <v>2.9200237909301259</v>
      </c>
      <c r="E3726" s="21">
        <v>3.175227414129453</v>
      </c>
      <c r="F3726" s="21">
        <v>7</v>
      </c>
      <c r="G3726" s="21">
        <v>3.2727272727272729</v>
      </c>
      <c r="H3726" s="21">
        <v>18.944444444444443</v>
      </c>
      <c r="I3726" s="21">
        <v>8.8571428571428577</v>
      </c>
      <c r="J3726" s="21">
        <v>18.703931996083703</v>
      </c>
      <c r="K3726" s="21">
        <v>19.52616046463508</v>
      </c>
      <c r="L3726" s="18">
        <v>21.232703717201876</v>
      </c>
    </row>
    <row r="3727" spans="2:12" x14ac:dyDescent="0.2">
      <c r="B3727" s="7">
        <v>3724</v>
      </c>
      <c r="C3727" s="21">
        <v>3.6086898292271812</v>
      </c>
      <c r="D3727" s="21">
        <v>2.8829331509495137</v>
      </c>
      <c r="E3727" s="21">
        <v>3.1899059350806822</v>
      </c>
      <c r="F3727" s="21">
        <v>6</v>
      </c>
      <c r="G3727" s="21">
        <v>3</v>
      </c>
      <c r="H3727" s="21">
        <v>20.666666666666668</v>
      </c>
      <c r="I3727" s="21">
        <v>10.333333333333334</v>
      </c>
      <c r="J3727" s="21">
        <v>17.180750614213249</v>
      </c>
      <c r="K3727" s="21">
        <v>19.436309804048136</v>
      </c>
      <c r="L3727" s="18">
        <v>21.505875007743374</v>
      </c>
    </row>
    <row r="3728" spans="2:12" x14ac:dyDescent="0.2">
      <c r="B3728" s="7">
        <v>3725</v>
      </c>
      <c r="C3728" s="21">
        <v>3.0636399514861647</v>
      </c>
      <c r="D3728" s="21">
        <v>3.0699201408761834</v>
      </c>
      <c r="E3728" s="21">
        <v>3.2451849761506018</v>
      </c>
      <c r="F3728" s="21">
        <v>2</v>
      </c>
      <c r="G3728" s="21">
        <v>2</v>
      </c>
      <c r="H3728" s="21">
        <v>31</v>
      </c>
      <c r="I3728" s="21">
        <v>31</v>
      </c>
      <c r="J3728" s="21">
        <v>20.237365023890597</v>
      </c>
      <c r="K3728" s="21">
        <v>19.105228347736169</v>
      </c>
      <c r="L3728" s="18">
        <v>20.195965091881718</v>
      </c>
    </row>
    <row r="3729" spans="2:12" x14ac:dyDescent="0.2">
      <c r="B3729" s="7">
        <v>3726</v>
      </c>
      <c r="C3729" s="21">
        <v>3.514043728782057</v>
      </c>
      <c r="D3729" s="21">
        <v>3.0815506835708533</v>
      </c>
      <c r="E3729" s="21">
        <v>3.3729761537902712</v>
      </c>
      <c r="F3729" s="21">
        <v>5</v>
      </c>
      <c r="G3729" s="21">
        <v>2.7272727272727271</v>
      </c>
      <c r="H3729" s="21">
        <v>22.733333333333334</v>
      </c>
      <c r="I3729" s="21">
        <v>12.4</v>
      </c>
      <c r="J3729" s="21">
        <v>17.643491312354492</v>
      </c>
      <c r="K3729" s="21">
        <v>18.381392922191143</v>
      </c>
      <c r="L3729" s="18">
        <v>20.119740470455401</v>
      </c>
    </row>
    <row r="3730" spans="2:12" x14ac:dyDescent="0.2">
      <c r="B3730" s="7">
        <v>3727</v>
      </c>
      <c r="C3730" s="21">
        <v>4.0782810370370042</v>
      </c>
      <c r="D3730" s="21">
        <v>2.8749467662281729</v>
      </c>
      <c r="E3730" s="21">
        <v>3.0702052938379731</v>
      </c>
      <c r="F3730" s="21">
        <v>5</v>
      </c>
      <c r="G3730" s="21">
        <v>3.7272727272727271</v>
      </c>
      <c r="H3730" s="21">
        <v>16.634146341463417</v>
      </c>
      <c r="I3730" s="21">
        <v>12.4</v>
      </c>
      <c r="J3730" s="21">
        <v>15.202483457355086</v>
      </c>
      <c r="K3730" s="21">
        <v>20.194089341333793</v>
      </c>
      <c r="L3730" s="18">
        <v>21.565616702302204</v>
      </c>
    </row>
    <row r="3731" spans="2:12" x14ac:dyDescent="0.2">
      <c r="B3731" s="7">
        <v>3728</v>
      </c>
      <c r="C3731" s="21">
        <v>4.7523504683338071</v>
      </c>
      <c r="D3731" s="21">
        <v>3.0828654349812266</v>
      </c>
      <c r="E3731" s="21">
        <v>3.256403838613338</v>
      </c>
      <c r="F3731" s="21">
        <v>5</v>
      </c>
      <c r="G3731" s="21">
        <v>3.5454545454545454</v>
      </c>
      <c r="H3731" s="21">
        <v>17.487179487179489</v>
      </c>
      <c r="I3731" s="21">
        <v>12.4</v>
      </c>
      <c r="J3731" s="21">
        <v>13.046175868788028</v>
      </c>
      <c r="K3731" s="21">
        <v>19.039407601976425</v>
      </c>
      <c r="L3731" s="18">
        <v>20.111159993065851</v>
      </c>
    </row>
    <row r="3732" spans="2:12" x14ac:dyDescent="0.2">
      <c r="B3732" s="7">
        <v>3729</v>
      </c>
      <c r="C3732" s="21">
        <v>4.3773276146844804</v>
      </c>
      <c r="D3732" s="21">
        <v>3.0239729170255338</v>
      </c>
      <c r="E3732" s="21">
        <v>3.323647774954682</v>
      </c>
      <c r="F3732" s="21">
        <v>3</v>
      </c>
      <c r="G3732" s="21">
        <v>3.3636363636363638</v>
      </c>
      <c r="H3732" s="21">
        <v>18.432432432432432</v>
      </c>
      <c r="I3732" s="21">
        <v>20.666666666666668</v>
      </c>
      <c r="J3732" s="21">
        <v>14.163893009061189</v>
      </c>
      <c r="K3732" s="21">
        <v>18.654202911391646</v>
      </c>
      <c r="L3732" s="18">
        <v>20.50282912618972</v>
      </c>
    </row>
    <row r="3733" spans="2:12" x14ac:dyDescent="0.2">
      <c r="B3733" s="7">
        <v>3730</v>
      </c>
      <c r="C3733" s="21">
        <v>3.9788901475133303</v>
      </c>
      <c r="D3733" s="21">
        <v>3.1390227939786022</v>
      </c>
      <c r="E3733" s="21">
        <v>3.4460238959272935</v>
      </c>
      <c r="F3733" s="21">
        <v>3</v>
      </c>
      <c r="G3733" s="21">
        <v>3</v>
      </c>
      <c r="H3733" s="21">
        <v>20.666666666666668</v>
      </c>
      <c r="I3733" s="21">
        <v>20.666666666666668</v>
      </c>
      <c r="J3733" s="21">
        <v>15.582234668817854</v>
      </c>
      <c r="K3733" s="21">
        <v>17.991749875349129</v>
      </c>
      <c r="L3733" s="18">
        <v>19.75136979538054</v>
      </c>
    </row>
    <row r="3734" spans="2:12" x14ac:dyDescent="0.2">
      <c r="B3734" s="7">
        <v>3731</v>
      </c>
      <c r="C3734" s="21">
        <v>6.5469808738378088</v>
      </c>
      <c r="D3734" s="21">
        <v>2.9950870471674214</v>
      </c>
      <c r="E3734" s="21">
        <v>3.3983112695203115</v>
      </c>
      <c r="F3734" s="21">
        <v>4</v>
      </c>
      <c r="G3734" s="21">
        <v>3.4545454545454546</v>
      </c>
      <c r="H3734" s="21">
        <v>17.94736842105263</v>
      </c>
      <c r="I3734" s="21">
        <v>15.5</v>
      </c>
      <c r="J3734" s="21">
        <v>9.470013918592052</v>
      </c>
      <c r="K3734" s="21">
        <v>18.244355823459223</v>
      </c>
      <c r="L3734" s="18">
        <v>20.700566969709939</v>
      </c>
    </row>
    <row r="3735" spans="2:12" x14ac:dyDescent="0.2">
      <c r="B3735" s="7">
        <v>3732</v>
      </c>
      <c r="C3735" s="21">
        <v>5.9581619765235292</v>
      </c>
      <c r="D3735" s="21">
        <v>3.3131280026996097</v>
      </c>
      <c r="E3735" s="21">
        <v>3.3955297366305901</v>
      </c>
      <c r="F3735" s="21">
        <v>3</v>
      </c>
      <c r="G3735" s="21">
        <v>3.1818181818181817</v>
      </c>
      <c r="H3735" s="21">
        <v>19.485714285714288</v>
      </c>
      <c r="I3735" s="21">
        <v>20.666666666666668</v>
      </c>
      <c r="J3735" s="21">
        <v>10.405893670614136</v>
      </c>
      <c r="K3735" s="21">
        <v>18.259301142661489</v>
      </c>
      <c r="L3735" s="18">
        <v>18.713433332331572</v>
      </c>
    </row>
    <row r="3736" spans="2:12" x14ac:dyDescent="0.2">
      <c r="B3736" s="7">
        <v>3733</v>
      </c>
      <c r="C3736" s="21">
        <v>2.9936175380668679</v>
      </c>
      <c r="D3736" s="21">
        <v>3.1412631493632874</v>
      </c>
      <c r="E3736" s="21">
        <v>3.5963385705816937</v>
      </c>
      <c r="F3736" s="21">
        <v>2</v>
      </c>
      <c r="G3736" s="21">
        <v>3.7272727272727271</v>
      </c>
      <c r="H3736" s="21">
        <v>16.634146341463417</v>
      </c>
      <c r="I3736" s="21">
        <v>31</v>
      </c>
      <c r="J3736" s="21">
        <v>20.710728478707594</v>
      </c>
      <c r="K3736" s="21">
        <v>17.239756152872932</v>
      </c>
      <c r="L3736" s="18">
        <v>19.737283077531082</v>
      </c>
    </row>
    <row r="3737" spans="2:12" x14ac:dyDescent="0.2">
      <c r="B3737" s="7">
        <v>3734</v>
      </c>
      <c r="C3737" s="21">
        <v>4.1171594695530063</v>
      </c>
      <c r="D3737" s="21">
        <v>3.3328422110886047</v>
      </c>
      <c r="E3737" s="21">
        <v>3.2758805164162208</v>
      </c>
      <c r="F3737" s="21">
        <v>6</v>
      </c>
      <c r="G3737" s="21">
        <v>2.1818181818181817</v>
      </c>
      <c r="H3737" s="21">
        <v>28.416666666666668</v>
      </c>
      <c r="I3737" s="21">
        <v>10.333333333333334</v>
      </c>
      <c r="J3737" s="21">
        <v>15.058926052901041</v>
      </c>
      <c r="K3737" s="21">
        <v>18.926209209799676</v>
      </c>
      <c r="L3737" s="18">
        <v>18.602740865955656</v>
      </c>
    </row>
    <row r="3738" spans="2:12" x14ac:dyDescent="0.2">
      <c r="B3738" s="7">
        <v>3735</v>
      </c>
      <c r="C3738" s="21">
        <v>5.1220249752962745</v>
      </c>
      <c r="D3738" s="21">
        <v>3.1976489602092717</v>
      </c>
      <c r="E3738" s="21">
        <v>3.0996735776607944</v>
      </c>
      <c r="F3738" s="21">
        <v>7</v>
      </c>
      <c r="G3738" s="21">
        <v>2.7272727272727271</v>
      </c>
      <c r="H3738" s="21">
        <v>22.733333333333334</v>
      </c>
      <c r="I3738" s="21">
        <v>8.8571428571428577</v>
      </c>
      <c r="J3738" s="21">
        <v>12.104587599441317</v>
      </c>
      <c r="K3738" s="21">
        <v>20.002106172350263</v>
      </c>
      <c r="L3738" s="18">
        <v>19.38924527723718</v>
      </c>
    </row>
    <row r="3739" spans="2:12" x14ac:dyDescent="0.2">
      <c r="B3739" s="7">
        <v>3736</v>
      </c>
      <c r="C3739" s="21">
        <v>2.9733380372443596</v>
      </c>
      <c r="D3739" s="21">
        <v>3.1851807278336999</v>
      </c>
      <c r="E3739" s="21">
        <v>3.2406096473661883</v>
      </c>
      <c r="F3739" s="21">
        <v>5</v>
      </c>
      <c r="G3739" s="21">
        <v>2.8181818181818183</v>
      </c>
      <c r="H3739" s="21">
        <v>22</v>
      </c>
      <c r="I3739" s="21">
        <v>12.4</v>
      </c>
      <c r="J3739" s="21">
        <v>20.851984948694422</v>
      </c>
      <c r="K3739" s="21">
        <v>19.132202500967871</v>
      </c>
      <c r="L3739" s="18">
        <v>19.465143518612003</v>
      </c>
    </row>
    <row r="3740" spans="2:12" x14ac:dyDescent="0.2">
      <c r="B3740" s="7">
        <v>3737</v>
      </c>
      <c r="C3740" s="21">
        <v>3.8567352439377043</v>
      </c>
      <c r="D3740" s="21">
        <v>3.1859255597465852</v>
      </c>
      <c r="E3740" s="21">
        <v>3.3280923773792908</v>
      </c>
      <c r="F3740" s="21">
        <v>6</v>
      </c>
      <c r="G3740" s="21">
        <v>3.6363636363636362</v>
      </c>
      <c r="H3740" s="21">
        <v>17.05</v>
      </c>
      <c r="I3740" s="21">
        <v>10.333333333333334</v>
      </c>
      <c r="J3740" s="21">
        <v>16.075772921528927</v>
      </c>
      <c r="K3740" s="21">
        <v>18.629290587427128</v>
      </c>
      <c r="L3740" s="18">
        <v>19.460592797068241</v>
      </c>
    </row>
    <row r="3741" spans="2:12" x14ac:dyDescent="0.2">
      <c r="B3741" s="7">
        <v>3738</v>
      </c>
      <c r="C3741" s="21">
        <v>2.8004486827957908</v>
      </c>
      <c r="D3741" s="21">
        <v>3.2334173974055962</v>
      </c>
      <c r="E3741" s="21">
        <v>3.6844886596827511</v>
      </c>
      <c r="F3741" s="21">
        <v>3</v>
      </c>
      <c r="G3741" s="21">
        <v>2.9090909090909092</v>
      </c>
      <c r="H3741" s="21">
        <v>21.3125</v>
      </c>
      <c r="I3741" s="21">
        <v>20.666666666666668</v>
      </c>
      <c r="J3741" s="21">
        <v>22.139309454548947</v>
      </c>
      <c r="K3741" s="21">
        <v>16.82730107936835</v>
      </c>
      <c r="L3741" s="18">
        <v>19.174759203605159</v>
      </c>
    </row>
    <row r="3742" spans="2:12" x14ac:dyDescent="0.2">
      <c r="B3742" s="7">
        <v>3739</v>
      </c>
      <c r="C3742" s="21">
        <v>4.953582254536931</v>
      </c>
      <c r="D3742" s="21">
        <v>3.0582502207856268</v>
      </c>
      <c r="E3742" s="21">
        <v>3.4316386406463346</v>
      </c>
      <c r="F3742" s="21">
        <v>6</v>
      </c>
      <c r="G3742" s="21">
        <v>3.7272727272727271</v>
      </c>
      <c r="H3742" s="21">
        <v>16.634146341463417</v>
      </c>
      <c r="I3742" s="21">
        <v>10.333333333333334</v>
      </c>
      <c r="J3742" s="21">
        <v>12.51619470802466</v>
      </c>
      <c r="K3742" s="21">
        <v>18.067170379082384</v>
      </c>
      <c r="L3742" s="18">
        <v>20.273030499143712</v>
      </c>
    </row>
    <row r="3743" spans="2:12" x14ac:dyDescent="0.2">
      <c r="B3743" s="7">
        <v>3740</v>
      </c>
      <c r="C3743" s="21">
        <v>4.373807862874421</v>
      </c>
      <c r="D3743" s="21">
        <v>3.1444552705859006</v>
      </c>
      <c r="E3743" s="21">
        <v>3.4522084138424622</v>
      </c>
      <c r="F3743" s="21">
        <v>3</v>
      </c>
      <c r="G3743" s="21">
        <v>3.3636363636363638</v>
      </c>
      <c r="H3743" s="21">
        <v>18.432432432432432</v>
      </c>
      <c r="I3743" s="21">
        <v>20.666666666666668</v>
      </c>
      <c r="J3743" s="21">
        <v>14.175291175057298</v>
      </c>
      <c r="K3743" s="21">
        <v>17.9595182467536</v>
      </c>
      <c r="L3743" s="18">
        <v>19.71724660228595</v>
      </c>
    </row>
    <row r="3744" spans="2:12" x14ac:dyDescent="0.2">
      <c r="B3744" s="7">
        <v>3741</v>
      </c>
      <c r="C3744" s="21">
        <v>2.9634605031369237</v>
      </c>
      <c r="D3744" s="21">
        <v>3.0566961731906601</v>
      </c>
      <c r="E3744" s="21">
        <v>3.1417459245831072</v>
      </c>
      <c r="F3744" s="21">
        <v>5</v>
      </c>
      <c r="G3744" s="21">
        <v>3.8181818181818183</v>
      </c>
      <c r="H3744" s="21">
        <v>16.238095238095237</v>
      </c>
      <c r="I3744" s="21">
        <v>12.4</v>
      </c>
      <c r="J3744" s="21">
        <v>20.921486867927172</v>
      </c>
      <c r="K3744" s="21">
        <v>19.734250155262657</v>
      </c>
      <c r="L3744" s="18">
        <v>20.283337462120993</v>
      </c>
    </row>
    <row r="3745" spans="2:12" x14ac:dyDescent="0.2">
      <c r="B3745" s="7">
        <v>3742</v>
      </c>
      <c r="C3745" s="21">
        <v>3.8120169149355401</v>
      </c>
      <c r="D3745" s="21">
        <v>3.1055175024657351</v>
      </c>
      <c r="E3745" s="21">
        <v>3.5017761862326529</v>
      </c>
      <c r="F3745" s="21">
        <v>6</v>
      </c>
      <c r="G3745" s="21">
        <v>2.8181818181818183</v>
      </c>
      <c r="H3745" s="21">
        <v>22</v>
      </c>
      <c r="I3745" s="21">
        <v>10.333333333333334</v>
      </c>
      <c r="J3745" s="21">
        <v>16.264355952116336</v>
      </c>
      <c r="K3745" s="21">
        <v>17.705300596809991</v>
      </c>
      <c r="L3745" s="18">
        <v>19.964466453907573</v>
      </c>
    </row>
    <row r="3746" spans="2:12" x14ac:dyDescent="0.2">
      <c r="B3746" s="7">
        <v>3743</v>
      </c>
      <c r="C3746" s="21">
        <v>3.1475686861880487</v>
      </c>
      <c r="D3746" s="21">
        <v>3.2524085864813368</v>
      </c>
      <c r="E3746" s="21">
        <v>3.3133686533937787</v>
      </c>
      <c r="F3746" s="21">
        <v>4</v>
      </c>
      <c r="G3746" s="21">
        <v>3.8181818181818183</v>
      </c>
      <c r="H3746" s="21">
        <v>16.238095238095237</v>
      </c>
      <c r="I3746" s="21">
        <v>15.5</v>
      </c>
      <c r="J3746" s="21">
        <v>19.697743300111057</v>
      </c>
      <c r="K3746" s="21">
        <v>18.712074171552072</v>
      </c>
      <c r="L3746" s="18">
        <v>19.062795571781329</v>
      </c>
    </row>
    <row r="3747" spans="2:12" x14ac:dyDescent="0.2">
      <c r="B3747" s="7">
        <v>3744</v>
      </c>
      <c r="C3747" s="21">
        <v>4.6068649275110154</v>
      </c>
      <c r="D3747" s="21">
        <v>3.2124047308159334</v>
      </c>
      <c r="E3747" s="21">
        <v>3.5359676069467558</v>
      </c>
      <c r="F3747" s="21">
        <v>6</v>
      </c>
      <c r="G3747" s="21">
        <v>2.9090909090909092</v>
      </c>
      <c r="H3747" s="21">
        <v>21.3125</v>
      </c>
      <c r="I3747" s="21">
        <v>10.333333333333334</v>
      </c>
      <c r="J3747" s="21">
        <v>13.458176216487683</v>
      </c>
      <c r="K3747" s="21">
        <v>17.534097280245131</v>
      </c>
      <c r="L3747" s="18">
        <v>19.300183256875087</v>
      </c>
    </row>
    <row r="3748" spans="2:12" x14ac:dyDescent="0.2">
      <c r="B3748" s="7">
        <v>3745</v>
      </c>
      <c r="C3748" s="21">
        <v>4.2743859227881211</v>
      </c>
      <c r="D3748" s="21">
        <v>2.821293993441393</v>
      </c>
      <c r="E3748" s="21">
        <v>3.1390025839722151</v>
      </c>
      <c r="F3748" s="21">
        <v>7</v>
      </c>
      <c r="G3748" s="21">
        <v>2.9090909090909092</v>
      </c>
      <c r="H3748" s="21">
        <v>21.3125</v>
      </c>
      <c r="I3748" s="21">
        <v>8.8571428571428577</v>
      </c>
      <c r="J3748" s="21">
        <v>14.505007530896574</v>
      </c>
      <c r="K3748" s="21">
        <v>19.751496961669528</v>
      </c>
      <c r="L3748" s="18">
        <v>21.975731754340451</v>
      </c>
    </row>
    <row r="3749" spans="2:12" x14ac:dyDescent="0.2">
      <c r="B3749" s="7">
        <v>3746</v>
      </c>
      <c r="C3749" s="21">
        <v>3.5024902961413762</v>
      </c>
      <c r="D3749" s="21">
        <v>3.0095631207425648</v>
      </c>
      <c r="E3749" s="21">
        <v>3.3680441648929396</v>
      </c>
      <c r="F3749" s="21">
        <v>2</v>
      </c>
      <c r="G3749" s="21">
        <v>3.6363636363636362</v>
      </c>
      <c r="H3749" s="21">
        <v>17.05</v>
      </c>
      <c r="I3749" s="21">
        <v>31</v>
      </c>
      <c r="J3749" s="21">
        <v>17.701690727966945</v>
      </c>
      <c r="K3749" s="21">
        <v>18.408309679030232</v>
      </c>
      <c r="L3749" s="18">
        <v>20.600996726960965</v>
      </c>
    </row>
    <row r="3750" spans="2:12" x14ac:dyDescent="0.2">
      <c r="B3750" s="7">
        <v>3747</v>
      </c>
      <c r="C3750" s="21">
        <v>5.1579073539492777</v>
      </c>
      <c r="D3750" s="21">
        <v>3.1999895076298772</v>
      </c>
      <c r="E3750" s="21">
        <v>3.4674415860685666</v>
      </c>
      <c r="F3750" s="21">
        <v>7</v>
      </c>
      <c r="G3750" s="21">
        <v>3.5454545454545454</v>
      </c>
      <c r="H3750" s="21">
        <v>17.487179487179489</v>
      </c>
      <c r="I3750" s="21">
        <v>8.8571428571428577</v>
      </c>
      <c r="J3750" s="21">
        <v>12.020378759329244</v>
      </c>
      <c r="K3750" s="21">
        <v>17.880618450532129</v>
      </c>
      <c r="L3750" s="18">
        <v>19.375063528230527</v>
      </c>
    </row>
    <row r="3751" spans="2:12" x14ac:dyDescent="0.2">
      <c r="B3751" s="7">
        <v>3748</v>
      </c>
      <c r="C3751" s="21">
        <v>4.4880992666429709</v>
      </c>
      <c r="D3751" s="21">
        <v>3.0435105163616671</v>
      </c>
      <c r="E3751" s="21">
        <v>3.1675510811124141</v>
      </c>
      <c r="F3751" s="21">
        <v>6</v>
      </c>
      <c r="G3751" s="21">
        <v>3.8181818181818183</v>
      </c>
      <c r="H3751" s="21">
        <v>16.238095238095237</v>
      </c>
      <c r="I3751" s="21">
        <v>10.333333333333334</v>
      </c>
      <c r="J3751" s="21">
        <v>13.814311207598365</v>
      </c>
      <c r="K3751" s="21">
        <v>19.573480715021709</v>
      </c>
      <c r="L3751" s="18">
        <v>20.371212672567747</v>
      </c>
    </row>
    <row r="3752" spans="2:12" x14ac:dyDescent="0.2">
      <c r="B3752" s="7">
        <v>3749</v>
      </c>
      <c r="C3752" s="21">
        <v>3.2779445038194011</v>
      </c>
      <c r="D3752" s="21">
        <v>3.3083524581278021</v>
      </c>
      <c r="E3752" s="21">
        <v>3.6528907725855944</v>
      </c>
      <c r="F3752" s="21">
        <v>5</v>
      </c>
      <c r="G3752" s="21">
        <v>3.5454545454545454</v>
      </c>
      <c r="H3752" s="21">
        <v>17.487179487179489</v>
      </c>
      <c r="I3752" s="21">
        <v>12.4</v>
      </c>
      <c r="J3752" s="21">
        <v>18.914292150998509</v>
      </c>
      <c r="K3752" s="21">
        <v>16.972858993020225</v>
      </c>
      <c r="L3752" s="18">
        <v>18.740445821508942</v>
      </c>
    </row>
    <row r="3753" spans="2:12" x14ac:dyDescent="0.2">
      <c r="B3753" s="7">
        <v>3750</v>
      </c>
      <c r="C3753" s="21">
        <v>4.2812316902477026</v>
      </c>
      <c r="D3753" s="21">
        <v>3.0373162734536288</v>
      </c>
      <c r="E3753" s="21">
        <v>3.0941916101942946</v>
      </c>
      <c r="F3753" s="21">
        <v>5</v>
      </c>
      <c r="G3753" s="21">
        <v>2.8181818181818183</v>
      </c>
      <c r="H3753" s="21">
        <v>22</v>
      </c>
      <c r="I3753" s="21">
        <v>12.4</v>
      </c>
      <c r="J3753" s="21">
        <v>14.481813759631592</v>
      </c>
      <c r="K3753" s="21">
        <v>20.037543827515844</v>
      </c>
      <c r="L3753" s="18">
        <v>20.412757321943925</v>
      </c>
    </row>
    <row r="3754" spans="2:12" x14ac:dyDescent="0.2">
      <c r="B3754" s="7">
        <v>3751</v>
      </c>
      <c r="C3754" s="21">
        <v>5.5929521246700045</v>
      </c>
      <c r="D3754" s="21">
        <v>3.0532384707710811</v>
      </c>
      <c r="E3754" s="21">
        <v>3.2971054447398296</v>
      </c>
      <c r="F3754" s="21">
        <v>4</v>
      </c>
      <c r="G3754" s="21">
        <v>3.8181818181818183</v>
      </c>
      <c r="H3754" s="21">
        <v>16.238095238095237</v>
      </c>
      <c r="I3754" s="21">
        <v>15.5</v>
      </c>
      <c r="J3754" s="21">
        <v>11.085380067267808</v>
      </c>
      <c r="K3754" s="21">
        <v>18.804372817045994</v>
      </c>
      <c r="L3754" s="18">
        <v>20.306307742919991</v>
      </c>
    </row>
    <row r="3755" spans="2:12" x14ac:dyDescent="0.2">
      <c r="B3755" s="7">
        <v>3752</v>
      </c>
      <c r="C3755" s="21">
        <v>5.1789120143937071</v>
      </c>
      <c r="D3755" s="21">
        <v>3.1949185480849889</v>
      </c>
      <c r="E3755" s="21">
        <v>3.0425965381555735</v>
      </c>
      <c r="F3755" s="21">
        <v>4</v>
      </c>
      <c r="G3755" s="21">
        <v>3.4545454545454546</v>
      </c>
      <c r="H3755" s="21">
        <v>17.94736842105263</v>
      </c>
      <c r="I3755" s="21">
        <v>15.5</v>
      </c>
      <c r="J3755" s="21">
        <v>11.971626439623595</v>
      </c>
      <c r="K3755" s="21">
        <v>20.377332065717951</v>
      </c>
      <c r="L3755" s="18">
        <v>19.40581553703845</v>
      </c>
    </row>
    <row r="3756" spans="2:12" x14ac:dyDescent="0.2">
      <c r="B3756" s="7">
        <v>3753</v>
      </c>
      <c r="C3756" s="21">
        <v>4.4603482194146125</v>
      </c>
      <c r="D3756" s="21">
        <v>3.1031408225367394</v>
      </c>
      <c r="E3756" s="21">
        <v>3.2691132348448599</v>
      </c>
      <c r="F3756" s="21">
        <v>2</v>
      </c>
      <c r="G3756" s="21">
        <v>3.7272727272727271</v>
      </c>
      <c r="H3756" s="21">
        <v>16.634146341463417</v>
      </c>
      <c r="I3756" s="21">
        <v>31</v>
      </c>
      <c r="J3756" s="21">
        <v>13.90026001336215</v>
      </c>
      <c r="K3756" s="21">
        <v>18.965387720178587</v>
      </c>
      <c r="L3756" s="18">
        <v>19.979757138226347</v>
      </c>
    </row>
    <row r="3757" spans="2:12" x14ac:dyDescent="0.2">
      <c r="B3757" s="7">
        <v>3754</v>
      </c>
      <c r="C3757" s="21">
        <v>4.5527857761271697</v>
      </c>
      <c r="D3757" s="21">
        <v>3.0272778127762239</v>
      </c>
      <c r="E3757" s="21">
        <v>3.2848555137398971</v>
      </c>
      <c r="F3757" s="21">
        <v>4</v>
      </c>
      <c r="G3757" s="21">
        <v>2.9090909090909092</v>
      </c>
      <c r="H3757" s="21">
        <v>21.3125</v>
      </c>
      <c r="I3757" s="21">
        <v>15.5</v>
      </c>
      <c r="J3757" s="21">
        <v>13.618035868303108</v>
      </c>
      <c r="K3757" s="21">
        <v>18.874498357893167</v>
      </c>
      <c r="L3757" s="18">
        <v>20.480446075460019</v>
      </c>
    </row>
    <row r="3758" spans="2:12" x14ac:dyDescent="0.2">
      <c r="B3758" s="7">
        <v>3755</v>
      </c>
      <c r="C3758" s="21">
        <v>4.9137706672644104</v>
      </c>
      <c r="D3758" s="21">
        <v>3.2053436945878846</v>
      </c>
      <c r="E3758" s="21">
        <v>3.0993088554741046</v>
      </c>
      <c r="F3758" s="21">
        <v>5</v>
      </c>
      <c r="G3758" s="21">
        <v>3.3636363636363638</v>
      </c>
      <c r="H3758" s="21">
        <v>18.432432432432432</v>
      </c>
      <c r="I3758" s="21">
        <v>12.4</v>
      </c>
      <c r="J3758" s="21">
        <v>12.617601471115577</v>
      </c>
      <c r="K3758" s="21">
        <v>20.004459991295636</v>
      </c>
      <c r="L3758" s="18">
        <v>19.342699537863886</v>
      </c>
    </row>
    <row r="3759" spans="2:12" x14ac:dyDescent="0.2">
      <c r="B3759" s="7">
        <v>3756</v>
      </c>
      <c r="C3759" s="21">
        <v>5.0102186589690065</v>
      </c>
      <c r="D3759" s="21">
        <v>3.1282099412672255</v>
      </c>
      <c r="E3759" s="21">
        <v>3.1473622031144526</v>
      </c>
      <c r="F3759" s="21">
        <v>3</v>
      </c>
      <c r="G3759" s="21">
        <v>3.5454545454545454</v>
      </c>
      <c r="H3759" s="21">
        <v>17.487179487179489</v>
      </c>
      <c r="I3759" s="21">
        <v>20.666666666666668</v>
      </c>
      <c r="J3759" s="21">
        <v>12.374709412933734</v>
      </c>
      <c r="K3759" s="21">
        <v>19.699035572915086</v>
      </c>
      <c r="L3759" s="18">
        <v>19.819641636610886</v>
      </c>
    </row>
    <row r="3760" spans="2:12" x14ac:dyDescent="0.2">
      <c r="B3760" s="7">
        <v>3757</v>
      </c>
      <c r="C3760" s="21">
        <v>4.311431453108634</v>
      </c>
      <c r="D3760" s="21">
        <v>2.9987426991786603</v>
      </c>
      <c r="E3760" s="21">
        <v>3.3723467293333096</v>
      </c>
      <c r="F3760" s="21">
        <v>4</v>
      </c>
      <c r="G3760" s="21">
        <v>3.7272727272727271</v>
      </c>
      <c r="H3760" s="21">
        <v>16.634146341463417</v>
      </c>
      <c r="I3760" s="21">
        <v>15.5</v>
      </c>
      <c r="J3760" s="21">
        <v>14.380374748923975</v>
      </c>
      <c r="K3760" s="21">
        <v>18.384823678037694</v>
      </c>
      <c r="L3760" s="18">
        <v>20.675331703844236</v>
      </c>
    </row>
    <row r="3761" spans="2:12" x14ac:dyDescent="0.2">
      <c r="B3761" s="7">
        <v>3758</v>
      </c>
      <c r="C3761" s="21">
        <v>5.5582030405831633</v>
      </c>
      <c r="D3761" s="21">
        <v>3.1356521902823835</v>
      </c>
      <c r="E3761" s="21">
        <v>3.5328178133240362</v>
      </c>
      <c r="F3761" s="21">
        <v>7</v>
      </c>
      <c r="G3761" s="21">
        <v>3.1818181818181817</v>
      </c>
      <c r="H3761" s="21">
        <v>19.485714285714288</v>
      </c>
      <c r="I3761" s="21">
        <v>8.8571428571428577</v>
      </c>
      <c r="J3761" s="21">
        <v>11.154684265275598</v>
      </c>
      <c r="K3761" s="21">
        <v>17.549730350137718</v>
      </c>
      <c r="L3761" s="18">
        <v>19.772601116967806</v>
      </c>
    </row>
    <row r="3762" spans="2:12" x14ac:dyDescent="0.2">
      <c r="B3762" s="7">
        <v>3759</v>
      </c>
      <c r="C3762" s="21">
        <v>4.6699194837029205</v>
      </c>
      <c r="D3762" s="21">
        <v>3.1142326153391666</v>
      </c>
      <c r="E3762" s="21">
        <v>3.093211394038879</v>
      </c>
      <c r="F3762" s="21">
        <v>4</v>
      </c>
      <c r="G3762" s="21">
        <v>3</v>
      </c>
      <c r="H3762" s="21">
        <v>20.666666666666668</v>
      </c>
      <c r="I3762" s="21">
        <v>15.5</v>
      </c>
      <c r="J3762" s="21">
        <v>13.27646016518433</v>
      </c>
      <c r="K3762" s="21">
        <v>20.043893579172789</v>
      </c>
      <c r="L3762" s="18">
        <v>19.908596324699293</v>
      </c>
    </row>
    <row r="3763" spans="2:12" x14ac:dyDescent="0.2">
      <c r="B3763" s="7">
        <v>3760</v>
      </c>
      <c r="C3763" s="21">
        <v>4.719911502413483</v>
      </c>
      <c r="D3763" s="21">
        <v>3.0211851667427521</v>
      </c>
      <c r="E3763" s="21">
        <v>3.2925754383478432</v>
      </c>
      <c r="F3763" s="21">
        <v>4</v>
      </c>
      <c r="G3763" s="21">
        <v>3.5454545454545454</v>
      </c>
      <c r="H3763" s="21">
        <v>17.487179487179489</v>
      </c>
      <c r="I3763" s="21">
        <v>15.5</v>
      </c>
      <c r="J3763" s="21">
        <v>13.135839510613042</v>
      </c>
      <c r="K3763" s="21">
        <v>18.830244336363791</v>
      </c>
      <c r="L3763" s="18">
        <v>20.521747783782622</v>
      </c>
    </row>
    <row r="3764" spans="2:12" x14ac:dyDescent="0.2">
      <c r="B3764" s="7">
        <v>3761</v>
      </c>
      <c r="C3764" s="21">
        <v>2.7580694109458905</v>
      </c>
      <c r="D3764" s="21">
        <v>2.9027577542810898</v>
      </c>
      <c r="E3764" s="21">
        <v>3.579097136932671</v>
      </c>
      <c r="F3764" s="21">
        <v>6</v>
      </c>
      <c r="G3764" s="21">
        <v>3</v>
      </c>
      <c r="H3764" s="21">
        <v>20.666666666666668</v>
      </c>
      <c r="I3764" s="21">
        <v>10.333333333333334</v>
      </c>
      <c r="J3764" s="21">
        <v>22.479492268737669</v>
      </c>
      <c r="K3764" s="21">
        <v>17.322804502907328</v>
      </c>
      <c r="L3764" s="18">
        <v>21.35899901001391</v>
      </c>
    </row>
    <row r="3765" spans="2:12" x14ac:dyDescent="0.2">
      <c r="B3765" s="7">
        <v>3762</v>
      </c>
      <c r="C3765" s="21">
        <v>4.4526781878119603</v>
      </c>
      <c r="D3765" s="21">
        <v>3.0379345534961555</v>
      </c>
      <c r="E3765" s="21">
        <v>3.2090207128577357</v>
      </c>
      <c r="F3765" s="21">
        <v>2</v>
      </c>
      <c r="G3765" s="21">
        <v>3</v>
      </c>
      <c r="H3765" s="21">
        <v>20.666666666666668</v>
      </c>
      <c r="I3765" s="21">
        <v>31</v>
      </c>
      <c r="J3765" s="21">
        <v>13.924204127239367</v>
      </c>
      <c r="K3765" s="21">
        <v>19.320535935334309</v>
      </c>
      <c r="L3765" s="18">
        <v>20.408602920246704</v>
      </c>
    </row>
    <row r="3766" spans="2:12" x14ac:dyDescent="0.2">
      <c r="B3766" s="7">
        <v>3763</v>
      </c>
      <c r="C3766" s="21">
        <v>4.252833524130156</v>
      </c>
      <c r="D3766" s="21">
        <v>3.0412287996592515</v>
      </c>
      <c r="E3766" s="21">
        <v>3.3156302411402248</v>
      </c>
      <c r="F3766" s="21">
        <v>4</v>
      </c>
      <c r="G3766" s="21">
        <v>3.6363636363636362</v>
      </c>
      <c r="H3766" s="21">
        <v>17.05</v>
      </c>
      <c r="I3766" s="21">
        <v>15.5</v>
      </c>
      <c r="J3766" s="21">
        <v>14.578515629219471</v>
      </c>
      <c r="K3766" s="21">
        <v>18.699310686308188</v>
      </c>
      <c r="L3766" s="18">
        <v>20.386496407947561</v>
      </c>
    </row>
    <row r="3767" spans="2:12" x14ac:dyDescent="0.2">
      <c r="B3767" s="7">
        <v>3764</v>
      </c>
      <c r="C3767" s="21">
        <v>2.7951932421308707</v>
      </c>
      <c r="D3767" s="21">
        <v>2.870638459313307</v>
      </c>
      <c r="E3767" s="21">
        <v>3.3200919558509563</v>
      </c>
      <c r="F3767" s="21">
        <v>6</v>
      </c>
      <c r="G3767" s="21">
        <v>2.7272727272727271</v>
      </c>
      <c r="H3767" s="21">
        <v>22.733333333333334</v>
      </c>
      <c r="I3767" s="21">
        <v>10.333333333333334</v>
      </c>
      <c r="J3767" s="21">
        <v>22.18093513732714</v>
      </c>
      <c r="K3767" s="21">
        <v>18.674181566187702</v>
      </c>
      <c r="L3767" s="18">
        <v>21.59798277587042</v>
      </c>
    </row>
    <row r="3768" spans="2:12" x14ac:dyDescent="0.2">
      <c r="B3768" s="7">
        <v>3765</v>
      </c>
      <c r="C3768" s="21">
        <v>3.5368763088666588</v>
      </c>
      <c r="D3768" s="21">
        <v>3.0552302263550835</v>
      </c>
      <c r="E3768" s="21">
        <v>3.3517214903631594</v>
      </c>
      <c r="F3768" s="21">
        <v>3</v>
      </c>
      <c r="G3768" s="21">
        <v>3</v>
      </c>
      <c r="H3768" s="21">
        <v>20.666666666666668</v>
      </c>
      <c r="I3768" s="21">
        <v>20.666666666666668</v>
      </c>
      <c r="J3768" s="21">
        <v>17.529592382004168</v>
      </c>
      <c r="K3768" s="21">
        <v>18.497956998593668</v>
      </c>
      <c r="L3768" s="18">
        <v>20.293069721939268</v>
      </c>
    </row>
    <row r="3769" spans="2:12" x14ac:dyDescent="0.2">
      <c r="B3769" s="7">
        <v>3766</v>
      </c>
      <c r="C3769" s="21">
        <v>4.2883629464641215</v>
      </c>
      <c r="D3769" s="21">
        <v>2.9655185968401048</v>
      </c>
      <c r="E3769" s="21">
        <v>3.1638427286896302</v>
      </c>
      <c r="F3769" s="21">
        <v>4</v>
      </c>
      <c r="G3769" s="21">
        <v>2.9090909090909092</v>
      </c>
      <c r="H3769" s="21">
        <v>21.3125</v>
      </c>
      <c r="I3769" s="21">
        <v>15.5</v>
      </c>
      <c r="J3769" s="21">
        <v>14.457731487284859</v>
      </c>
      <c r="K3769" s="21">
        <v>19.596422868237372</v>
      </c>
      <c r="L3769" s="18">
        <v>20.906967188155161</v>
      </c>
    </row>
    <row r="3770" spans="2:12" x14ac:dyDescent="0.2">
      <c r="B3770" s="7">
        <v>3767</v>
      </c>
      <c r="C3770" s="21">
        <v>4.9511390089615777</v>
      </c>
      <c r="D3770" s="21">
        <v>3.0517660647145903</v>
      </c>
      <c r="E3770" s="21">
        <v>3.1650278314288816</v>
      </c>
      <c r="F3770" s="21">
        <v>3</v>
      </c>
      <c r="G3770" s="21">
        <v>3.7272727272727271</v>
      </c>
      <c r="H3770" s="21">
        <v>16.634146341463417</v>
      </c>
      <c r="I3770" s="21">
        <v>20.666666666666668</v>
      </c>
      <c r="J3770" s="21">
        <v>12.522371092344569</v>
      </c>
      <c r="K3770" s="21">
        <v>19.589085247319773</v>
      </c>
      <c r="L3770" s="18">
        <v>20.316105063511287</v>
      </c>
    </row>
    <row r="3771" spans="2:12" x14ac:dyDescent="0.2">
      <c r="B3771" s="7">
        <v>3768</v>
      </c>
      <c r="C3771" s="21">
        <v>2.9704744460575983</v>
      </c>
      <c r="D3771" s="21">
        <v>2.9684319195241824</v>
      </c>
      <c r="E3771" s="21">
        <v>3.28682597022277</v>
      </c>
      <c r="F3771" s="21">
        <v>2</v>
      </c>
      <c r="G3771" s="21">
        <v>2.5454545454545454</v>
      </c>
      <c r="H3771" s="21">
        <v>24.357142857142858</v>
      </c>
      <c r="I3771" s="21">
        <v>31</v>
      </c>
      <c r="J3771" s="21">
        <v>20.872086639993199</v>
      </c>
      <c r="K3771" s="21">
        <v>18.863183071356179</v>
      </c>
      <c r="L3771" s="18">
        <v>20.886448360903671</v>
      </c>
    </row>
    <row r="3772" spans="2:12" x14ac:dyDescent="0.2">
      <c r="B3772" s="7">
        <v>3769</v>
      </c>
      <c r="C3772" s="21">
        <v>3.8227028233569356</v>
      </c>
      <c r="D3772" s="21">
        <v>2.9915658663809901</v>
      </c>
      <c r="E3772" s="21">
        <v>3.2657294514033648</v>
      </c>
      <c r="F3772" s="21">
        <v>4</v>
      </c>
      <c r="G3772" s="21">
        <v>3.1818181818181817</v>
      </c>
      <c r="H3772" s="21">
        <v>19.485714285714288</v>
      </c>
      <c r="I3772" s="21">
        <v>15.5</v>
      </c>
      <c r="J3772" s="21">
        <v>16.218890890805429</v>
      </c>
      <c r="K3772" s="21">
        <v>18.985038694297554</v>
      </c>
      <c r="L3772" s="18">
        <v>20.724932282705758</v>
      </c>
    </row>
    <row r="3773" spans="2:12" x14ac:dyDescent="0.2">
      <c r="B3773" s="7">
        <v>3770</v>
      </c>
      <c r="C3773" s="21">
        <v>3.0447008007900065</v>
      </c>
      <c r="D3773" s="21">
        <v>2.9991299111261651</v>
      </c>
      <c r="E3773" s="21">
        <v>3.2731013824101702</v>
      </c>
      <c r="F3773" s="21">
        <v>5</v>
      </c>
      <c r="G3773" s="21">
        <v>2.9090909090909092</v>
      </c>
      <c r="H3773" s="21">
        <v>21.3125</v>
      </c>
      <c r="I3773" s="21">
        <v>12.4</v>
      </c>
      <c r="J3773" s="21">
        <v>20.363248823632489</v>
      </c>
      <c r="K3773" s="21">
        <v>18.94227912804396</v>
      </c>
      <c r="L3773" s="18">
        <v>20.6726623511681</v>
      </c>
    </row>
    <row r="3774" spans="2:12" x14ac:dyDescent="0.2">
      <c r="B3774" s="7">
        <v>3771</v>
      </c>
      <c r="C3774" s="21">
        <v>4.5219947231137887</v>
      </c>
      <c r="D3774" s="21">
        <v>2.861927226223608</v>
      </c>
      <c r="E3774" s="21">
        <v>3.5698769122384704</v>
      </c>
      <c r="F3774" s="21">
        <v>6</v>
      </c>
      <c r="G3774" s="21">
        <v>3.3636363636363638</v>
      </c>
      <c r="H3774" s="21">
        <v>18.432432432432432</v>
      </c>
      <c r="I3774" s="21">
        <v>10.333333333333334</v>
      </c>
      <c r="J3774" s="21">
        <v>13.710763456465862</v>
      </c>
      <c r="K3774" s="21">
        <v>17.367545583279863</v>
      </c>
      <c r="L3774" s="18">
        <v>21.66372346295147</v>
      </c>
    </row>
    <row r="3775" spans="2:12" x14ac:dyDescent="0.2">
      <c r="B3775" s="7">
        <v>3772</v>
      </c>
      <c r="C3775" s="21">
        <v>3.0505223898980312</v>
      </c>
      <c r="D3775" s="21">
        <v>3.1544993784072251</v>
      </c>
      <c r="E3775" s="21">
        <v>3.1625448428951479</v>
      </c>
      <c r="F3775" s="21">
        <v>3</v>
      </c>
      <c r="G3775" s="21">
        <v>2.5454545454545454</v>
      </c>
      <c r="H3775" s="21">
        <v>24.357142857142858</v>
      </c>
      <c r="I3775" s="21">
        <v>20.666666666666668</v>
      </c>
      <c r="J3775" s="21">
        <v>20.324387785290916</v>
      </c>
      <c r="K3775" s="21">
        <v>19.604465100087616</v>
      </c>
      <c r="L3775" s="18">
        <v>19.65446575275762</v>
      </c>
    </row>
    <row r="3776" spans="2:12" x14ac:dyDescent="0.2">
      <c r="B3776" s="7">
        <v>3773</v>
      </c>
      <c r="C3776" s="21">
        <v>3.2809039827303366</v>
      </c>
      <c r="D3776" s="21">
        <v>3.1426834497704217</v>
      </c>
      <c r="E3776" s="21">
        <v>3.1797692881197039</v>
      </c>
      <c r="F3776" s="21">
        <v>5</v>
      </c>
      <c r="G3776" s="21">
        <v>3.8181818181818183</v>
      </c>
      <c r="H3776" s="21">
        <v>16.238095238095237</v>
      </c>
      <c r="I3776" s="21">
        <v>12.4</v>
      </c>
      <c r="J3776" s="21">
        <v>18.897230862697846</v>
      </c>
      <c r="K3776" s="21">
        <v>19.498269963058394</v>
      </c>
      <c r="L3776" s="18">
        <v>19.728363034631823</v>
      </c>
    </row>
    <row r="3777" spans="2:12" x14ac:dyDescent="0.2">
      <c r="B3777" s="7">
        <v>3774</v>
      </c>
      <c r="C3777" s="21">
        <v>4.4153003861259297</v>
      </c>
      <c r="D3777" s="21">
        <v>3.0136983184604977</v>
      </c>
      <c r="E3777" s="21">
        <v>3.543891375335567</v>
      </c>
      <c r="F3777" s="21">
        <v>6</v>
      </c>
      <c r="G3777" s="21">
        <v>2.4545454545454546</v>
      </c>
      <c r="H3777" s="21">
        <v>25.25925925925926</v>
      </c>
      <c r="I3777" s="21">
        <v>10.333333333333334</v>
      </c>
      <c r="J3777" s="21">
        <v>14.042079717796959</v>
      </c>
      <c r="K3777" s="21">
        <v>17.494892882863628</v>
      </c>
      <c r="L3777" s="18">
        <v>20.572729400357421</v>
      </c>
    </row>
    <row r="3778" spans="2:12" x14ac:dyDescent="0.2">
      <c r="B3778" s="7">
        <v>3775</v>
      </c>
      <c r="C3778" s="21">
        <v>2.9574140964495768</v>
      </c>
      <c r="D3778" s="21">
        <v>2.8492118023386448</v>
      </c>
      <c r="E3778" s="21">
        <v>3.3276632683031528</v>
      </c>
      <c r="F3778" s="21">
        <v>4</v>
      </c>
      <c r="G3778" s="21">
        <v>3.2727272727272729</v>
      </c>
      <c r="H3778" s="21">
        <v>18.944444444444443</v>
      </c>
      <c r="I3778" s="21">
        <v>15.5</v>
      </c>
      <c r="J3778" s="21">
        <v>20.9642606608361</v>
      </c>
      <c r="K3778" s="21">
        <v>18.631692873063788</v>
      </c>
      <c r="L3778" s="18">
        <v>21.760404034937011</v>
      </c>
    </row>
    <row r="3779" spans="2:12" x14ac:dyDescent="0.2">
      <c r="B3779" s="7">
        <v>3776</v>
      </c>
      <c r="C3779" s="21">
        <v>4.6948685310375406</v>
      </c>
      <c r="D3779" s="21">
        <v>3.2791806535575105</v>
      </c>
      <c r="E3779" s="21">
        <v>3.3478081307749128</v>
      </c>
      <c r="F3779" s="21">
        <v>6</v>
      </c>
      <c r="G3779" s="21">
        <v>3.5454545454545454</v>
      </c>
      <c r="H3779" s="21">
        <v>17.487179487179489</v>
      </c>
      <c r="I3779" s="21">
        <v>10.333333333333334</v>
      </c>
      <c r="J3779" s="21">
        <v>13.20590759679874</v>
      </c>
      <c r="K3779" s="21">
        <v>18.519579849890903</v>
      </c>
      <c r="L3779" s="18">
        <v>18.907162047549157</v>
      </c>
    </row>
    <row r="3780" spans="2:12" x14ac:dyDescent="0.2">
      <c r="B3780" s="7">
        <v>3777</v>
      </c>
      <c r="C3780" s="21">
        <v>2.3425126414061737</v>
      </c>
      <c r="D3780" s="21">
        <v>3.0934061933720054</v>
      </c>
      <c r="E3780" s="21">
        <v>3.5714637244190488</v>
      </c>
      <c r="F3780" s="21">
        <v>3</v>
      </c>
      <c r="G3780" s="21">
        <v>3.4545454545454546</v>
      </c>
      <c r="H3780" s="21">
        <v>17.94736842105263</v>
      </c>
      <c r="I3780" s="21">
        <v>20.666666666666668</v>
      </c>
      <c r="J3780" s="21">
        <v>26.467306474291796</v>
      </c>
      <c r="K3780" s="21">
        <v>17.359829130025734</v>
      </c>
      <c r="L3780" s="18">
        <v>20.042631366305031</v>
      </c>
    </row>
    <row r="3781" spans="2:12" x14ac:dyDescent="0.2">
      <c r="B3781" s="7">
        <v>3778</v>
      </c>
      <c r="C3781" s="21">
        <v>2.7485757501691754</v>
      </c>
      <c r="D3781" s="21">
        <v>3.2024403069381426</v>
      </c>
      <c r="E3781" s="21">
        <v>3.3443573972064176</v>
      </c>
      <c r="F3781" s="21">
        <v>7</v>
      </c>
      <c r="G3781" s="21">
        <v>2.9090909090909092</v>
      </c>
      <c r="H3781" s="21">
        <v>21.3125</v>
      </c>
      <c r="I3781" s="21">
        <v>8.8571428571428577</v>
      </c>
      <c r="J3781" s="21">
        <v>22.557137090430885</v>
      </c>
      <c r="K3781" s="21">
        <v>18.538688494175101</v>
      </c>
      <c r="L3781" s="18">
        <v>19.360235963079756</v>
      </c>
    </row>
    <row r="3782" spans="2:12" x14ac:dyDescent="0.2">
      <c r="B3782" s="7">
        <v>3779</v>
      </c>
      <c r="C3782" s="21">
        <v>3.7804242747941119</v>
      </c>
      <c r="D3782" s="21">
        <v>3.1191459133745285</v>
      </c>
      <c r="E3782" s="21">
        <v>3.0858301006208704</v>
      </c>
      <c r="F3782" s="21">
        <v>4</v>
      </c>
      <c r="G3782" s="21">
        <v>2.3636363636363638</v>
      </c>
      <c r="H3782" s="21">
        <v>26.23076923076923</v>
      </c>
      <c r="I3782" s="21">
        <v>15.5</v>
      </c>
      <c r="J3782" s="21">
        <v>16.400275602234256</v>
      </c>
      <c r="K3782" s="21">
        <v>20.091838493482054</v>
      </c>
      <c r="L3782" s="18">
        <v>19.87723617999124</v>
      </c>
    </row>
    <row r="3783" spans="2:12" x14ac:dyDescent="0.2">
      <c r="B3783" s="7">
        <v>3780</v>
      </c>
      <c r="C3783" s="21">
        <v>5.1281000842881834</v>
      </c>
      <c r="D3783" s="21">
        <v>3.2988133824267014</v>
      </c>
      <c r="E3783" s="21">
        <v>3.1680413922965092</v>
      </c>
      <c r="F3783" s="21">
        <v>7</v>
      </c>
      <c r="G3783" s="21">
        <v>2.4545454545454546</v>
      </c>
      <c r="H3783" s="21">
        <v>25.25925925925926</v>
      </c>
      <c r="I3783" s="21">
        <v>8.8571428571428577</v>
      </c>
      <c r="J3783" s="21">
        <v>12.090247651359176</v>
      </c>
      <c r="K3783" s="21">
        <v>19.570451368078963</v>
      </c>
      <c r="L3783" s="18">
        <v>18.79463698379659</v>
      </c>
    </row>
    <row r="3784" spans="2:12" x14ac:dyDescent="0.2">
      <c r="B3784" s="7">
        <v>3781</v>
      </c>
      <c r="C3784" s="21">
        <v>3.647994506703327</v>
      </c>
      <c r="D3784" s="21">
        <v>2.9378445835249005</v>
      </c>
      <c r="E3784" s="21">
        <v>3.4740563264286601</v>
      </c>
      <c r="F3784" s="21">
        <v>6</v>
      </c>
      <c r="G3784" s="21">
        <v>3</v>
      </c>
      <c r="H3784" s="21">
        <v>20.666666666666668</v>
      </c>
      <c r="I3784" s="21">
        <v>10.333333333333334</v>
      </c>
      <c r="J3784" s="21">
        <v>16.995639627766071</v>
      </c>
      <c r="K3784" s="21">
        <v>17.8465730472874</v>
      </c>
      <c r="L3784" s="18">
        <v>21.103907384239783</v>
      </c>
    </row>
    <row r="3785" spans="2:12" x14ac:dyDescent="0.2">
      <c r="B3785" s="7">
        <v>3782</v>
      </c>
      <c r="C3785" s="21">
        <v>5.9741320750661284</v>
      </c>
      <c r="D3785" s="21">
        <v>2.979104954962402</v>
      </c>
      <c r="E3785" s="21">
        <v>3.7643442848758397</v>
      </c>
      <c r="F3785" s="21">
        <v>5</v>
      </c>
      <c r="G3785" s="21">
        <v>3.1818181818181817</v>
      </c>
      <c r="H3785" s="21">
        <v>19.485714285714288</v>
      </c>
      <c r="I3785" s="21">
        <v>12.4</v>
      </c>
      <c r="J3785" s="21">
        <v>10.378076550862614</v>
      </c>
      <c r="K3785" s="21">
        <v>16.470331964347665</v>
      </c>
      <c r="L3785" s="18">
        <v>20.811619911787389</v>
      </c>
    </row>
    <row r="3786" spans="2:12" x14ac:dyDescent="0.2">
      <c r="B3786" s="7">
        <v>3783</v>
      </c>
      <c r="C3786" s="21">
        <v>4.4367494810110593</v>
      </c>
      <c r="D3786" s="21">
        <v>3.0791737652687576</v>
      </c>
      <c r="E3786" s="21">
        <v>3.4327869867721978</v>
      </c>
      <c r="F3786" s="21">
        <v>2</v>
      </c>
      <c r="G3786" s="21">
        <v>4.0909090909090908</v>
      </c>
      <c r="H3786" s="21">
        <v>15.155555555555555</v>
      </c>
      <c r="I3786" s="21">
        <v>31</v>
      </c>
      <c r="J3786" s="21">
        <v>13.974194455953654</v>
      </c>
      <c r="K3786" s="21">
        <v>18.061126495442043</v>
      </c>
      <c r="L3786" s="18">
        <v>20.135271578149631</v>
      </c>
    </row>
    <row r="3787" spans="2:12" x14ac:dyDescent="0.2">
      <c r="B3787" s="7">
        <v>3784</v>
      </c>
      <c r="C3787" s="21">
        <v>4.2186727519056122</v>
      </c>
      <c r="D3787" s="21">
        <v>3.1942784773600841</v>
      </c>
      <c r="E3787" s="21">
        <v>3.3743269013332249</v>
      </c>
      <c r="F3787" s="21">
        <v>6</v>
      </c>
      <c r="G3787" s="21">
        <v>3.0909090909090908</v>
      </c>
      <c r="H3787" s="21">
        <v>20.058823529411764</v>
      </c>
      <c r="I3787" s="21">
        <v>10.333333333333334</v>
      </c>
      <c r="J3787" s="21">
        <v>14.696565400099841</v>
      </c>
      <c r="K3787" s="21">
        <v>18.374034826176231</v>
      </c>
      <c r="L3787" s="18">
        <v>19.409704081667915</v>
      </c>
    </row>
    <row r="3788" spans="2:12" x14ac:dyDescent="0.2">
      <c r="B3788" s="7">
        <v>3785</v>
      </c>
      <c r="C3788" s="21">
        <v>4.103129274155954</v>
      </c>
      <c r="D3788" s="21">
        <v>3.0173498913511163</v>
      </c>
      <c r="E3788" s="21">
        <v>3.3410785381103558</v>
      </c>
      <c r="F3788" s="21">
        <v>2</v>
      </c>
      <c r="G3788" s="21">
        <v>3.0909090909090908</v>
      </c>
      <c r="H3788" s="21">
        <v>20.058823529411764</v>
      </c>
      <c r="I3788" s="21">
        <v>31</v>
      </c>
      <c r="J3788" s="21">
        <v>15.110418380067708</v>
      </c>
      <c r="K3788" s="21">
        <v>18.556881944794362</v>
      </c>
      <c r="L3788" s="18">
        <v>20.547832446517326</v>
      </c>
    </row>
    <row r="3789" spans="2:12" x14ac:dyDescent="0.2">
      <c r="B3789" s="7">
        <v>3786</v>
      </c>
      <c r="C3789" s="21">
        <v>2.9146374547294513</v>
      </c>
      <c r="D3789" s="21">
        <v>3.1408567061560659</v>
      </c>
      <c r="E3789" s="21">
        <v>3.2792077002561175</v>
      </c>
      <c r="F3789" s="21">
        <v>7</v>
      </c>
      <c r="G3789" s="21">
        <v>3.7272727272727271</v>
      </c>
      <c r="H3789" s="21">
        <v>16.634146341463417</v>
      </c>
      <c r="I3789" s="21">
        <v>8.8571428571428577</v>
      </c>
      <c r="J3789" s="21">
        <v>21.271942381511423</v>
      </c>
      <c r="K3789" s="21">
        <v>18.907006102467246</v>
      </c>
      <c r="L3789" s="18">
        <v>19.739837184701951</v>
      </c>
    </row>
    <row r="3790" spans="2:12" x14ac:dyDescent="0.2">
      <c r="B3790" s="7">
        <v>3787</v>
      </c>
      <c r="C3790" s="21">
        <v>4.0353992818816851</v>
      </c>
      <c r="D3790" s="21">
        <v>2.9697066757549964</v>
      </c>
      <c r="E3790" s="21">
        <v>3.252743859947957</v>
      </c>
      <c r="F3790" s="21">
        <v>4</v>
      </c>
      <c r="G3790" s="21">
        <v>3.0909090909090908</v>
      </c>
      <c r="H3790" s="21">
        <v>20.058823529411764</v>
      </c>
      <c r="I3790" s="21">
        <v>15.5</v>
      </c>
      <c r="J3790" s="21">
        <v>15.364031083211605</v>
      </c>
      <c r="K3790" s="21">
        <v>19.060830692334928</v>
      </c>
      <c r="L3790" s="18">
        <v>20.877482785143275</v>
      </c>
    </row>
    <row r="3791" spans="2:12" x14ac:dyDescent="0.2">
      <c r="B3791" s="7">
        <v>3788</v>
      </c>
      <c r="C3791" s="21">
        <v>3.7644938640923997</v>
      </c>
      <c r="D3791" s="21">
        <v>3.0781467998058614</v>
      </c>
      <c r="E3791" s="21">
        <v>3.2076607133962471</v>
      </c>
      <c r="F3791" s="21">
        <v>2</v>
      </c>
      <c r="G3791" s="21">
        <v>2.2727272727272729</v>
      </c>
      <c r="H3791" s="21">
        <v>27.279999999999998</v>
      </c>
      <c r="I3791" s="21">
        <v>31</v>
      </c>
      <c r="J3791" s="21">
        <v>16.469677528601281</v>
      </c>
      <c r="K3791" s="21">
        <v>19.328727549353207</v>
      </c>
      <c r="L3791" s="18">
        <v>20.141989330694148</v>
      </c>
    </row>
    <row r="3792" spans="2:12" x14ac:dyDescent="0.2">
      <c r="B3792" s="7">
        <v>3789</v>
      </c>
      <c r="C3792" s="21">
        <v>3.7061175349074924</v>
      </c>
      <c r="D3792" s="21">
        <v>3.0642539773510982</v>
      </c>
      <c r="E3792" s="21">
        <v>3.0642594025644447</v>
      </c>
      <c r="F3792" s="21">
        <v>6</v>
      </c>
      <c r="G3792" s="21">
        <v>3.3636363636363638</v>
      </c>
      <c r="H3792" s="21">
        <v>18.432432432432432</v>
      </c>
      <c r="I3792" s="21">
        <v>10.333333333333334</v>
      </c>
      <c r="J3792" s="21">
        <v>16.729097071538927</v>
      </c>
      <c r="K3792" s="21">
        <v>20.233273967638929</v>
      </c>
      <c r="L3792" s="18">
        <v>20.233309790331429</v>
      </c>
    </row>
    <row r="3793" spans="2:12" x14ac:dyDescent="0.2">
      <c r="B3793" s="7">
        <v>3790</v>
      </c>
      <c r="C3793" s="21">
        <v>3.3387344022944876</v>
      </c>
      <c r="D3793" s="21">
        <v>3.3291966152622616</v>
      </c>
      <c r="E3793" s="21">
        <v>3.3324515960981738</v>
      </c>
      <c r="F3793" s="21">
        <v>7</v>
      </c>
      <c r="G3793" s="21">
        <v>3.7272727272727271</v>
      </c>
      <c r="H3793" s="21">
        <v>16.634146341463417</v>
      </c>
      <c r="I3793" s="21">
        <v>8.8571428571428577</v>
      </c>
      <c r="J3793" s="21">
        <v>18.569910789367242</v>
      </c>
      <c r="K3793" s="21">
        <v>18.60492139558551</v>
      </c>
      <c r="L3793" s="18">
        <v>18.623111568649687</v>
      </c>
    </row>
    <row r="3794" spans="2:12" x14ac:dyDescent="0.2">
      <c r="B3794" s="7">
        <v>3791</v>
      </c>
      <c r="C3794" s="21">
        <v>4.0339648506438994</v>
      </c>
      <c r="D3794" s="21">
        <v>3.1978853282400523</v>
      </c>
      <c r="E3794" s="21">
        <v>3.4057644537939171</v>
      </c>
      <c r="F3794" s="21">
        <v>7</v>
      </c>
      <c r="G3794" s="21">
        <v>2.7272727272727271</v>
      </c>
      <c r="H3794" s="21">
        <v>22.733333333333334</v>
      </c>
      <c r="I3794" s="21">
        <v>8.8571428571428577</v>
      </c>
      <c r="J3794" s="21">
        <v>15.369494354940548</v>
      </c>
      <c r="K3794" s="21">
        <v>18.204429825126017</v>
      </c>
      <c r="L3794" s="18">
        <v>19.387812143383371</v>
      </c>
    </row>
    <row r="3795" spans="2:12" x14ac:dyDescent="0.2">
      <c r="B3795" s="7">
        <v>3792</v>
      </c>
      <c r="C3795" s="21">
        <v>3.9646538910406903</v>
      </c>
      <c r="D3795" s="21">
        <v>3.1718897728435618</v>
      </c>
      <c r="E3795" s="21">
        <v>3.0602115327060599</v>
      </c>
      <c r="F3795" s="21">
        <v>2</v>
      </c>
      <c r="G3795" s="21">
        <v>3.3636363636363638</v>
      </c>
      <c r="H3795" s="21">
        <v>18.432432432432432</v>
      </c>
      <c r="I3795" s="21">
        <v>31</v>
      </c>
      <c r="J3795" s="21">
        <v>15.638187267773199</v>
      </c>
      <c r="K3795" s="21">
        <v>20.260037365840237</v>
      </c>
      <c r="L3795" s="18">
        <v>19.546706991781033</v>
      </c>
    </row>
    <row r="3796" spans="2:12" x14ac:dyDescent="0.2">
      <c r="B3796" s="7">
        <v>3793</v>
      </c>
      <c r="C3796" s="21">
        <v>5.9491525331309587</v>
      </c>
      <c r="D3796" s="21">
        <v>3.1343425262439473</v>
      </c>
      <c r="E3796" s="21">
        <v>3.3662460294323093</v>
      </c>
      <c r="F3796" s="21">
        <v>7</v>
      </c>
      <c r="G3796" s="21">
        <v>3.1818181818181817</v>
      </c>
      <c r="H3796" s="21">
        <v>19.485714285714288</v>
      </c>
      <c r="I3796" s="21">
        <v>8.8571428571428577</v>
      </c>
      <c r="J3796" s="21">
        <v>10.421652437842308</v>
      </c>
      <c r="K3796" s="21">
        <v>18.418142779200192</v>
      </c>
      <c r="L3796" s="18">
        <v>19.780862965956043</v>
      </c>
    </row>
    <row r="3797" spans="2:12" x14ac:dyDescent="0.2">
      <c r="B3797" s="7">
        <v>3794</v>
      </c>
      <c r="C3797" s="21">
        <v>5.7713403039051725</v>
      </c>
      <c r="D3797" s="21">
        <v>3.2123190510821336</v>
      </c>
      <c r="E3797" s="21">
        <v>3.1492017811665143</v>
      </c>
      <c r="F3797" s="21">
        <v>5</v>
      </c>
      <c r="G3797" s="21">
        <v>3.3636363636363638</v>
      </c>
      <c r="H3797" s="21">
        <v>18.432432432432432</v>
      </c>
      <c r="I3797" s="21">
        <v>12.4</v>
      </c>
      <c r="J3797" s="21">
        <v>10.742738555556627</v>
      </c>
      <c r="K3797" s="21">
        <v>19.687528557485514</v>
      </c>
      <c r="L3797" s="18">
        <v>19.300698035929546</v>
      </c>
    </row>
    <row r="3798" spans="2:12" x14ac:dyDescent="0.2">
      <c r="B3798" s="7">
        <v>3795</v>
      </c>
      <c r="C3798" s="21">
        <v>3.1080192341531241</v>
      </c>
      <c r="D3798" s="21">
        <v>3.1676716964474019</v>
      </c>
      <c r="E3798" s="21">
        <v>3.442689332277852</v>
      </c>
      <c r="F3798" s="21">
        <v>4</v>
      </c>
      <c r="G3798" s="21">
        <v>3.6363636363636362</v>
      </c>
      <c r="H3798" s="21">
        <v>17.05</v>
      </c>
      <c r="I3798" s="21">
        <v>15.5</v>
      </c>
      <c r="J3798" s="21">
        <v>19.948396495974009</v>
      </c>
      <c r="K3798" s="21">
        <v>18.00917655238376</v>
      </c>
      <c r="L3798" s="18">
        <v>19.572735416215657</v>
      </c>
    </row>
    <row r="3799" spans="2:12" x14ac:dyDescent="0.2">
      <c r="B3799" s="7">
        <v>3796</v>
      </c>
      <c r="C3799" s="21">
        <v>4.1003162580230192</v>
      </c>
      <c r="D3799" s="21">
        <v>3.0010692193554016</v>
      </c>
      <c r="E3799" s="21">
        <v>3.0843649575131238</v>
      </c>
      <c r="F3799" s="21">
        <v>6</v>
      </c>
      <c r="G3799" s="21">
        <v>3</v>
      </c>
      <c r="H3799" s="21">
        <v>20.666666666666668</v>
      </c>
      <c r="I3799" s="21">
        <v>10.333333333333334</v>
      </c>
      <c r="J3799" s="21">
        <v>15.120784861091057</v>
      </c>
      <c r="K3799" s="21">
        <v>20.101382571143478</v>
      </c>
      <c r="L3799" s="18">
        <v>20.659303557589038</v>
      </c>
    </row>
    <row r="3800" spans="2:12" x14ac:dyDescent="0.2">
      <c r="B3800" s="7">
        <v>3797</v>
      </c>
      <c r="C3800" s="21">
        <v>4.7110640643511932</v>
      </c>
      <c r="D3800" s="21">
        <v>2.9918742880889431</v>
      </c>
      <c r="E3800" s="21">
        <v>3.3304171403791196</v>
      </c>
      <c r="F3800" s="21">
        <v>3</v>
      </c>
      <c r="G3800" s="21">
        <v>3.1818181818181817</v>
      </c>
      <c r="H3800" s="21">
        <v>19.485714285714288</v>
      </c>
      <c r="I3800" s="21">
        <v>20.666666666666668</v>
      </c>
      <c r="J3800" s="21">
        <v>13.160508783813075</v>
      </c>
      <c r="K3800" s="21">
        <v>18.616286605149469</v>
      </c>
      <c r="L3800" s="18">
        <v>20.722795822949646</v>
      </c>
    </row>
    <row r="3801" spans="2:12" x14ac:dyDescent="0.2">
      <c r="B3801" s="7">
        <v>3798</v>
      </c>
      <c r="C3801" s="21">
        <v>3.7488349040451041</v>
      </c>
      <c r="D3801" s="21">
        <v>3.0873871676031492</v>
      </c>
      <c r="E3801" s="21">
        <v>3.4629882337429665</v>
      </c>
      <c r="F3801" s="21">
        <v>6</v>
      </c>
      <c r="G3801" s="21">
        <v>4</v>
      </c>
      <c r="H3801" s="21">
        <v>15.5</v>
      </c>
      <c r="I3801" s="21">
        <v>10.333333333333334</v>
      </c>
      <c r="J3801" s="21">
        <v>16.538471708396695</v>
      </c>
      <c r="K3801" s="21">
        <v>17.903612664888374</v>
      </c>
      <c r="L3801" s="18">
        <v>20.081705543957693</v>
      </c>
    </row>
    <row r="3802" spans="2:12" x14ac:dyDescent="0.2">
      <c r="B3802" s="7">
        <v>3799</v>
      </c>
      <c r="C3802" s="21">
        <v>4.1141319920704538</v>
      </c>
      <c r="D3802" s="21">
        <v>3.1520799670228055</v>
      </c>
      <c r="E3802" s="21">
        <v>3.3825864034219273</v>
      </c>
      <c r="F3802" s="21">
        <v>3</v>
      </c>
      <c r="G3802" s="21">
        <v>3</v>
      </c>
      <c r="H3802" s="21">
        <v>20.666666666666668</v>
      </c>
      <c r="I3802" s="21">
        <v>20.666666666666668</v>
      </c>
      <c r="J3802" s="21">
        <v>15.070007505714042</v>
      </c>
      <c r="K3802" s="21">
        <v>18.329169636961502</v>
      </c>
      <c r="L3802" s="18">
        <v>19.669551740008703</v>
      </c>
    </row>
    <row r="3803" spans="2:12" x14ac:dyDescent="0.2">
      <c r="B3803" s="7">
        <v>3800</v>
      </c>
      <c r="C3803" s="21">
        <v>5.4373161732966206</v>
      </c>
      <c r="D3803" s="21">
        <v>3.1580325029438772</v>
      </c>
      <c r="E3803" s="21">
        <v>3.0610140250241789</v>
      </c>
      <c r="F3803" s="21">
        <v>3</v>
      </c>
      <c r="G3803" s="21">
        <v>3.5454545454545454</v>
      </c>
      <c r="H3803" s="21">
        <v>17.487179487179489</v>
      </c>
      <c r="I3803" s="21">
        <v>20.666666666666668</v>
      </c>
      <c r="J3803" s="21">
        <v>11.402684343516789</v>
      </c>
      <c r="K3803" s="21">
        <v>20.254725882711455</v>
      </c>
      <c r="L3803" s="18">
        <v>19.63247684822889</v>
      </c>
    </row>
    <row r="3804" spans="2:12" x14ac:dyDescent="0.2">
      <c r="B3804" s="7">
        <v>3801</v>
      </c>
      <c r="C3804" s="21">
        <v>3.5006625579038673</v>
      </c>
      <c r="D3804" s="21">
        <v>3.1507852777126941</v>
      </c>
      <c r="E3804" s="21">
        <v>3.5373119498299523</v>
      </c>
      <c r="F3804" s="21">
        <v>3</v>
      </c>
      <c r="G3804" s="21">
        <v>3.3636363636363638</v>
      </c>
      <c r="H3804" s="21">
        <v>18.432432432432432</v>
      </c>
      <c r="I3804" s="21">
        <v>20.666666666666668</v>
      </c>
      <c r="J3804" s="21">
        <v>17.710932994674145</v>
      </c>
      <c r="K3804" s="21">
        <v>17.527433508650685</v>
      </c>
      <c r="L3804" s="18">
        <v>19.677634156336026</v>
      </c>
    </row>
    <row r="3805" spans="2:12" x14ac:dyDescent="0.2">
      <c r="B3805" s="7">
        <v>3802</v>
      </c>
      <c r="C3805" s="21">
        <v>4.9369876877072727</v>
      </c>
      <c r="D3805" s="21">
        <v>3.1106130288464877</v>
      </c>
      <c r="E3805" s="21">
        <v>3.2967593448968797</v>
      </c>
      <c r="F3805" s="21">
        <v>5</v>
      </c>
      <c r="G3805" s="21">
        <v>2.7272727272727271</v>
      </c>
      <c r="H3805" s="21">
        <v>22.733333333333334</v>
      </c>
      <c r="I3805" s="21">
        <v>12.4</v>
      </c>
      <c r="J3805" s="21">
        <v>12.558265064013696</v>
      </c>
      <c r="K3805" s="21">
        <v>18.806346934595346</v>
      </c>
      <c r="L3805" s="18">
        <v>19.931762461302213</v>
      </c>
    </row>
    <row r="3806" spans="2:12" x14ac:dyDescent="0.2">
      <c r="B3806" s="7">
        <v>3803</v>
      </c>
      <c r="C3806" s="21">
        <v>3.7270833825067955</v>
      </c>
      <c r="D3806" s="21">
        <v>2.8889462719213723</v>
      </c>
      <c r="E3806" s="21">
        <v>3.2170903697726971</v>
      </c>
      <c r="F3806" s="21">
        <v>4</v>
      </c>
      <c r="G3806" s="21">
        <v>3</v>
      </c>
      <c r="H3806" s="21">
        <v>20.666666666666668</v>
      </c>
      <c r="I3806" s="21">
        <v>15.5</v>
      </c>
      <c r="J3806" s="21">
        <v>16.634991395953016</v>
      </c>
      <c r="K3806" s="21">
        <v>19.272072858923323</v>
      </c>
      <c r="L3806" s="18">
        <v>21.461112171797232</v>
      </c>
    </row>
    <row r="3807" spans="2:12" x14ac:dyDescent="0.2">
      <c r="B3807" s="7">
        <v>3804</v>
      </c>
      <c r="C3807" s="21">
        <v>5.2157410500747821</v>
      </c>
      <c r="D3807" s="21">
        <v>3.1780385404245752</v>
      </c>
      <c r="E3807" s="21">
        <v>3.4127801248651721</v>
      </c>
      <c r="F3807" s="21">
        <v>5</v>
      </c>
      <c r="G3807" s="21">
        <v>3.1818181818181817</v>
      </c>
      <c r="H3807" s="21">
        <v>19.485714285714288</v>
      </c>
      <c r="I3807" s="21">
        <v>12.4</v>
      </c>
      <c r="J3807" s="21">
        <v>11.887093205885108</v>
      </c>
      <c r="K3807" s="21">
        <v>18.167006877552481</v>
      </c>
      <c r="L3807" s="18">
        <v>19.50888864667985</v>
      </c>
    </row>
    <row r="3808" spans="2:12" x14ac:dyDescent="0.2">
      <c r="B3808" s="7">
        <v>3805</v>
      </c>
      <c r="C3808" s="21">
        <v>3.8732331356932961</v>
      </c>
      <c r="D3808" s="21">
        <v>3.1351045724743991</v>
      </c>
      <c r="E3808" s="21">
        <v>3.1072633846612838</v>
      </c>
      <c r="F3808" s="21">
        <v>6</v>
      </c>
      <c r="G3808" s="21">
        <v>3.5454545454545454</v>
      </c>
      <c r="H3808" s="21">
        <v>17.487179487179489</v>
      </c>
      <c r="I3808" s="21">
        <v>10.333333333333334</v>
      </c>
      <c r="J3808" s="21">
        <v>16.00729876770049</v>
      </c>
      <c r="K3808" s="21">
        <v>19.953248992685083</v>
      </c>
      <c r="L3808" s="18">
        <v>19.776054854548647</v>
      </c>
    </row>
    <row r="3809" spans="2:12" x14ac:dyDescent="0.2">
      <c r="B3809" s="7">
        <v>3806</v>
      </c>
      <c r="C3809" s="21">
        <v>6.9332628805512666</v>
      </c>
      <c r="D3809" s="21">
        <v>3.1540459294818453</v>
      </c>
      <c r="E3809" s="21">
        <v>3.5066697899645511</v>
      </c>
      <c r="F3809" s="21">
        <v>4</v>
      </c>
      <c r="G3809" s="21">
        <v>2.6363636363636362</v>
      </c>
      <c r="H3809" s="21">
        <v>23.517241379310345</v>
      </c>
      <c r="I3809" s="21">
        <v>15.5</v>
      </c>
      <c r="J3809" s="21">
        <v>8.9423985601235927</v>
      </c>
      <c r="K3809" s="21">
        <v>17.68059261736953</v>
      </c>
      <c r="L3809" s="18">
        <v>19.657291423839702</v>
      </c>
    </row>
    <row r="3810" spans="2:12" x14ac:dyDescent="0.2">
      <c r="B3810" s="7">
        <v>3807</v>
      </c>
      <c r="C3810" s="21">
        <v>3.3023733254506897</v>
      </c>
      <c r="D3810" s="21">
        <v>3.0378851070380173</v>
      </c>
      <c r="E3810" s="21">
        <v>3.2194119201844806</v>
      </c>
      <c r="F3810" s="21">
        <v>5</v>
      </c>
      <c r="G3810" s="21">
        <v>2.9090909090909092</v>
      </c>
      <c r="H3810" s="21">
        <v>21.3125</v>
      </c>
      <c r="I3810" s="21">
        <v>12.4</v>
      </c>
      <c r="J3810" s="21">
        <v>18.774376452891975</v>
      </c>
      <c r="K3810" s="21">
        <v>19.258175572775801</v>
      </c>
      <c r="L3810" s="18">
        <v>20.408935103029922</v>
      </c>
    </row>
    <row r="3811" spans="2:12" x14ac:dyDescent="0.2">
      <c r="B3811" s="7">
        <v>3808</v>
      </c>
      <c r="C3811" s="21">
        <v>2.6882001523939092</v>
      </c>
      <c r="D3811" s="21">
        <v>3.2014378110619668</v>
      </c>
      <c r="E3811" s="21">
        <v>3.2798188653516309</v>
      </c>
      <c r="F3811" s="21">
        <v>6</v>
      </c>
      <c r="G3811" s="21">
        <v>3.6363636363636362</v>
      </c>
      <c r="H3811" s="21">
        <v>17.05</v>
      </c>
      <c r="I3811" s="21">
        <v>10.333333333333334</v>
      </c>
      <c r="J3811" s="21">
        <v>23.063758829411366</v>
      </c>
      <c r="K3811" s="21">
        <v>18.903482949919844</v>
      </c>
      <c r="L3811" s="18">
        <v>19.366298413097592</v>
      </c>
    </row>
    <row r="3812" spans="2:12" x14ac:dyDescent="0.2">
      <c r="B3812" s="7">
        <v>3809</v>
      </c>
      <c r="C3812" s="21">
        <v>3.7291800441347842</v>
      </c>
      <c r="D3812" s="21">
        <v>3.1858251609406056</v>
      </c>
      <c r="E3812" s="21">
        <v>3.1076227693564329</v>
      </c>
      <c r="F3812" s="21">
        <v>7</v>
      </c>
      <c r="G3812" s="21">
        <v>3.3636363636363638</v>
      </c>
      <c r="H3812" s="21">
        <v>18.432432432432432</v>
      </c>
      <c r="I3812" s="21">
        <v>8.8571428571428577</v>
      </c>
      <c r="J3812" s="21">
        <v>16.625638683633138</v>
      </c>
      <c r="K3812" s="21">
        <v>19.950941475705484</v>
      </c>
      <c r="L3812" s="18">
        <v>19.461206082538027</v>
      </c>
    </row>
    <row r="3813" spans="2:12" x14ac:dyDescent="0.2">
      <c r="B3813" s="7">
        <v>3810</v>
      </c>
      <c r="C3813" s="21">
        <v>2.9373493848773684</v>
      </c>
      <c r="D3813" s="21">
        <v>3.0902814407058594</v>
      </c>
      <c r="E3813" s="21">
        <v>3.1596658822365642</v>
      </c>
      <c r="F3813" s="21">
        <v>6</v>
      </c>
      <c r="G3813" s="21">
        <v>2.6363636363636362</v>
      </c>
      <c r="H3813" s="21">
        <v>23.517241379310345</v>
      </c>
      <c r="I3813" s="21">
        <v>10.333333333333334</v>
      </c>
      <c r="J3813" s="21">
        <v>21.107465226711</v>
      </c>
      <c r="K3813" s="21">
        <v>19.622327901364496</v>
      </c>
      <c r="L3813" s="18">
        <v>20.062897567620382</v>
      </c>
    </row>
    <row r="3814" spans="2:12" x14ac:dyDescent="0.2">
      <c r="B3814" s="7">
        <v>3811</v>
      </c>
      <c r="C3814" s="21">
        <v>5.0355851614632847</v>
      </c>
      <c r="D3814" s="21">
        <v>3.1583548427762671</v>
      </c>
      <c r="E3814" s="21">
        <v>3.3602051480722999</v>
      </c>
      <c r="F3814" s="21">
        <v>4</v>
      </c>
      <c r="G3814" s="21">
        <v>2.5454545454545454</v>
      </c>
      <c r="H3814" s="21">
        <v>24.357142857142858</v>
      </c>
      <c r="I3814" s="21">
        <v>15.5</v>
      </c>
      <c r="J3814" s="21">
        <v>12.312372447690567</v>
      </c>
      <c r="K3814" s="21">
        <v>18.451254393074329</v>
      </c>
      <c r="L3814" s="18">
        <v>19.630473169221403</v>
      </c>
    </row>
    <row r="3815" spans="2:12" x14ac:dyDescent="0.2">
      <c r="B3815" s="7">
        <v>3812</v>
      </c>
      <c r="C3815" s="21">
        <v>5.2173395082959209</v>
      </c>
      <c r="D3815" s="21">
        <v>3.0858177667419544</v>
      </c>
      <c r="E3815" s="21">
        <v>3.3683923823371211</v>
      </c>
      <c r="F3815" s="21">
        <v>2</v>
      </c>
      <c r="G3815" s="21">
        <v>2.1818181818181817</v>
      </c>
      <c r="H3815" s="21">
        <v>28.416666666666668</v>
      </c>
      <c r="I3815" s="21">
        <v>31</v>
      </c>
      <c r="J3815" s="21">
        <v>11.883451307206638</v>
      </c>
      <c r="K3815" s="21">
        <v>18.406406666013773</v>
      </c>
      <c r="L3815" s="18">
        <v>20.091918799683491</v>
      </c>
    </row>
    <row r="3816" spans="2:12" x14ac:dyDescent="0.2">
      <c r="B3816" s="7">
        <v>3813</v>
      </c>
      <c r="C3816" s="21">
        <v>4.2923678749541239</v>
      </c>
      <c r="D3816" s="21">
        <v>2.9943429327619286</v>
      </c>
      <c r="E3816" s="21">
        <v>3.5033003628802155</v>
      </c>
      <c r="F3816" s="21">
        <v>3</v>
      </c>
      <c r="G3816" s="21">
        <v>2.3636363636363638</v>
      </c>
      <c r="H3816" s="21">
        <v>26.23076923076923</v>
      </c>
      <c r="I3816" s="21">
        <v>20.666666666666668</v>
      </c>
      <c r="J3816" s="21">
        <v>14.444241921054505</v>
      </c>
      <c r="K3816" s="21">
        <v>17.697597573114486</v>
      </c>
      <c r="L3816" s="18">
        <v>20.705711200157126</v>
      </c>
    </row>
    <row r="3817" spans="2:12" x14ac:dyDescent="0.2">
      <c r="B3817" s="7">
        <v>3814</v>
      </c>
      <c r="C3817" s="21">
        <v>4.9413552879822626</v>
      </c>
      <c r="D3817" s="21">
        <v>3.2425680592716537</v>
      </c>
      <c r="E3817" s="21">
        <v>3.266104523951348</v>
      </c>
      <c r="F3817" s="21">
        <v>4</v>
      </c>
      <c r="G3817" s="21">
        <v>2.8181818181818183</v>
      </c>
      <c r="H3817" s="21">
        <v>22</v>
      </c>
      <c r="I3817" s="21">
        <v>15.5</v>
      </c>
      <c r="J3817" s="21">
        <v>12.547164975323376</v>
      </c>
      <c r="K3817" s="21">
        <v>18.982858492535971</v>
      </c>
      <c r="L3817" s="18">
        <v>19.120647235983213</v>
      </c>
    </row>
    <row r="3818" spans="2:12" x14ac:dyDescent="0.2">
      <c r="B3818" s="7">
        <v>3815</v>
      </c>
      <c r="C3818" s="21">
        <v>3.6330885893169729</v>
      </c>
      <c r="D3818" s="21">
        <v>3.1679326878513372</v>
      </c>
      <c r="E3818" s="21">
        <v>3.5349526332779684</v>
      </c>
      <c r="F3818" s="21">
        <v>5</v>
      </c>
      <c r="G3818" s="21">
        <v>2.7272727272727271</v>
      </c>
      <c r="H3818" s="21">
        <v>22.733333333333334</v>
      </c>
      <c r="I3818" s="21">
        <v>12.4</v>
      </c>
      <c r="J3818" s="21">
        <v>17.065369719392422</v>
      </c>
      <c r="K3818" s="21">
        <v>17.539131759880835</v>
      </c>
      <c r="L3818" s="18">
        <v>19.571122908565254</v>
      </c>
    </row>
    <row r="3819" spans="2:12" x14ac:dyDescent="0.2">
      <c r="B3819" s="7">
        <v>3816</v>
      </c>
      <c r="C3819" s="21">
        <v>6.3019886746166129</v>
      </c>
      <c r="D3819" s="21">
        <v>3.171245547688502</v>
      </c>
      <c r="E3819" s="21">
        <v>3.4256548781067999</v>
      </c>
      <c r="F3819" s="21">
        <v>3</v>
      </c>
      <c r="G3819" s="21">
        <v>3.5454545454545454</v>
      </c>
      <c r="H3819" s="21">
        <v>17.487179487179489</v>
      </c>
      <c r="I3819" s="21">
        <v>20.666666666666668</v>
      </c>
      <c r="J3819" s="21">
        <v>9.8381643003780592</v>
      </c>
      <c r="K3819" s="21">
        <v>18.098729208315497</v>
      </c>
      <c r="L3819" s="18">
        <v>19.550677822848296</v>
      </c>
    </row>
    <row r="3820" spans="2:12" x14ac:dyDescent="0.2">
      <c r="B3820" s="7">
        <v>3817</v>
      </c>
      <c r="C3820" s="21">
        <v>3.8910569299454627</v>
      </c>
      <c r="D3820" s="21">
        <v>3.1906133595385988</v>
      </c>
      <c r="E3820" s="21">
        <v>3.3542882949916955</v>
      </c>
      <c r="F3820" s="21">
        <v>6</v>
      </c>
      <c r="G3820" s="21">
        <v>3.6363636363636362</v>
      </c>
      <c r="H3820" s="21">
        <v>17.05</v>
      </c>
      <c r="I3820" s="21">
        <v>10.333333333333334</v>
      </c>
      <c r="J3820" s="21">
        <v>15.93397401175238</v>
      </c>
      <c r="K3820" s="21">
        <v>18.483801792640335</v>
      </c>
      <c r="L3820" s="18">
        <v>19.432000375302742</v>
      </c>
    </row>
    <row r="3821" spans="2:12" x14ac:dyDescent="0.2">
      <c r="B3821" s="7">
        <v>3818</v>
      </c>
      <c r="C3821" s="21">
        <v>4.2287451761577968</v>
      </c>
      <c r="D3821" s="21">
        <v>3.2068757425750509</v>
      </c>
      <c r="E3821" s="21">
        <v>3.1152455386001181</v>
      </c>
      <c r="F3821" s="21">
        <v>7</v>
      </c>
      <c r="G3821" s="21">
        <v>2.7272727272727271</v>
      </c>
      <c r="H3821" s="21">
        <v>22.733333333333334</v>
      </c>
      <c r="I3821" s="21">
        <v>8.8571428571428577</v>
      </c>
      <c r="J3821" s="21">
        <v>14.661559733975905</v>
      </c>
      <c r="K3821" s="21">
        <v>19.902123037101152</v>
      </c>
      <c r="L3821" s="18">
        <v>19.333458785720008</v>
      </c>
    </row>
    <row r="3822" spans="2:12" x14ac:dyDescent="0.2">
      <c r="B3822" s="7">
        <v>3819</v>
      </c>
      <c r="C3822" s="21">
        <v>3.0218293636539713</v>
      </c>
      <c r="D3822" s="21">
        <v>3.0936567670623076</v>
      </c>
      <c r="E3822" s="21">
        <v>3.3921205814849538</v>
      </c>
      <c r="F3822" s="21">
        <v>2</v>
      </c>
      <c r="G3822" s="21">
        <v>3.4545454545454546</v>
      </c>
      <c r="H3822" s="21">
        <v>17.94736842105263</v>
      </c>
      <c r="I3822" s="21">
        <v>31</v>
      </c>
      <c r="J3822" s="21">
        <v>20.517372934992633</v>
      </c>
      <c r="K3822" s="21">
        <v>18.277652138432689</v>
      </c>
      <c r="L3822" s="18">
        <v>20.041007994197855</v>
      </c>
    </row>
    <row r="3823" spans="2:12" x14ac:dyDescent="0.2">
      <c r="B3823" s="7">
        <v>3820</v>
      </c>
      <c r="C3823" s="21">
        <v>6.4521833397130424</v>
      </c>
      <c r="D3823" s="21">
        <v>3.1296384665535673</v>
      </c>
      <c r="E3823" s="21">
        <v>3.1712789702041633</v>
      </c>
      <c r="F3823" s="21">
        <v>6</v>
      </c>
      <c r="G3823" s="21">
        <v>3.1818181818181817</v>
      </c>
      <c r="H3823" s="21">
        <v>19.485714285714288</v>
      </c>
      <c r="I3823" s="21">
        <v>10.333333333333334</v>
      </c>
      <c r="J3823" s="21">
        <v>9.6091503814517178</v>
      </c>
      <c r="K3823" s="21">
        <v>19.5504717757481</v>
      </c>
      <c r="L3823" s="18">
        <v>19.810594949734206</v>
      </c>
    </row>
    <row r="3824" spans="2:12" x14ac:dyDescent="0.2">
      <c r="B3824" s="7">
        <v>3821</v>
      </c>
      <c r="C3824" s="21">
        <v>3.4346026545826791</v>
      </c>
      <c r="D3824" s="21">
        <v>3.1049398776718076</v>
      </c>
      <c r="E3824" s="21">
        <v>3.5482154167280049</v>
      </c>
      <c r="F3824" s="21">
        <v>5</v>
      </c>
      <c r="G3824" s="21">
        <v>4.2727272727272725</v>
      </c>
      <c r="H3824" s="21">
        <v>14.510638297872342</v>
      </c>
      <c r="I3824" s="21">
        <v>12.4</v>
      </c>
      <c r="J3824" s="21">
        <v>18.051578664354494</v>
      </c>
      <c r="K3824" s="21">
        <v>17.473572688879596</v>
      </c>
      <c r="L3824" s="18">
        <v>19.96818052608792</v>
      </c>
    </row>
    <row r="3825" spans="2:12" x14ac:dyDescent="0.2">
      <c r="B3825" s="7">
        <v>3822</v>
      </c>
      <c r="C3825" s="21">
        <v>5.0925690377401915</v>
      </c>
      <c r="D3825" s="21">
        <v>3.1180598983787671</v>
      </c>
      <c r="E3825" s="21">
        <v>3.4214013236391079</v>
      </c>
      <c r="F3825" s="21">
        <v>4</v>
      </c>
      <c r="G3825" s="21">
        <v>2.7272727272727271</v>
      </c>
      <c r="H3825" s="21">
        <v>22.733333333333334</v>
      </c>
      <c r="I3825" s="21">
        <v>15.5</v>
      </c>
      <c r="J3825" s="21">
        <v>12.174601765931536</v>
      </c>
      <c r="K3825" s="21">
        <v>18.121229909987552</v>
      </c>
      <c r="L3825" s="18">
        <v>19.88415938777727</v>
      </c>
    </row>
    <row r="3826" spans="2:12" x14ac:dyDescent="0.2">
      <c r="B3826" s="7">
        <v>3823</v>
      </c>
      <c r="C3826" s="21">
        <v>4.2322851587476817</v>
      </c>
      <c r="D3826" s="21">
        <v>3.1343934595851248</v>
      </c>
      <c r="E3826" s="21">
        <v>3.4464008716436525</v>
      </c>
      <c r="F3826" s="21">
        <v>2</v>
      </c>
      <c r="G3826" s="21">
        <v>3.4545454545454546</v>
      </c>
      <c r="H3826" s="21">
        <v>17.94736842105263</v>
      </c>
      <c r="I3826" s="21">
        <v>31</v>
      </c>
      <c r="J3826" s="21">
        <v>14.649296461476046</v>
      </c>
      <c r="K3826" s="21">
        <v>17.989781893953342</v>
      </c>
      <c r="L3826" s="18">
        <v>19.780541530419878</v>
      </c>
    </row>
    <row r="3827" spans="2:12" x14ac:dyDescent="0.2">
      <c r="B3827" s="7">
        <v>3824</v>
      </c>
      <c r="C3827" s="21">
        <v>4.3713882942476179</v>
      </c>
      <c r="D3827" s="21">
        <v>2.8172783490154401</v>
      </c>
      <c r="E3827" s="21">
        <v>3.4313778027465318</v>
      </c>
      <c r="F3827" s="21">
        <v>4</v>
      </c>
      <c r="G3827" s="21">
        <v>2.3636363636363638</v>
      </c>
      <c r="H3827" s="21">
        <v>26.23076923076923</v>
      </c>
      <c r="I3827" s="21">
        <v>15.5</v>
      </c>
      <c r="J3827" s="21">
        <v>14.18313721560421</v>
      </c>
      <c r="K3827" s="21">
        <v>18.068543764074644</v>
      </c>
      <c r="L3827" s="18">
        <v>22.007055150112258</v>
      </c>
    </row>
    <row r="3828" spans="2:12" x14ac:dyDescent="0.2">
      <c r="B3828" s="7">
        <v>3825</v>
      </c>
      <c r="C3828" s="21">
        <v>3.03068656058104</v>
      </c>
      <c r="D3828" s="21">
        <v>3.0202412292223837</v>
      </c>
      <c r="E3828" s="21">
        <v>3.2404242435227837</v>
      </c>
      <c r="F3828" s="21">
        <v>5</v>
      </c>
      <c r="G3828" s="21">
        <v>3.5454545454545454</v>
      </c>
      <c r="H3828" s="21">
        <v>17.487179487179489</v>
      </c>
      <c r="I3828" s="21">
        <v>12.4</v>
      </c>
      <c r="J3828" s="21">
        <v>20.457410807970003</v>
      </c>
      <c r="K3828" s="21">
        <v>19.133297167471358</v>
      </c>
      <c r="L3828" s="18">
        <v>20.528161591901398</v>
      </c>
    </row>
    <row r="3829" spans="2:12" x14ac:dyDescent="0.2">
      <c r="B3829" s="7">
        <v>3826</v>
      </c>
      <c r="C3829" s="21">
        <v>4.1150280767724903</v>
      </c>
      <c r="D3829" s="21">
        <v>3.1075242828943388</v>
      </c>
      <c r="E3829" s="21">
        <v>3.2571182014575695</v>
      </c>
      <c r="F3829" s="21">
        <v>6</v>
      </c>
      <c r="G3829" s="21">
        <v>3.0909090909090908</v>
      </c>
      <c r="H3829" s="21">
        <v>20.058823529411764</v>
      </c>
      <c r="I3829" s="21">
        <v>10.333333333333334</v>
      </c>
      <c r="J3829" s="21">
        <v>15.066725874839717</v>
      </c>
      <c r="K3829" s="21">
        <v>19.035231810824314</v>
      </c>
      <c r="L3829" s="18">
        <v>19.95157377893549</v>
      </c>
    </row>
    <row r="3830" spans="2:12" x14ac:dyDescent="0.2">
      <c r="B3830" s="7">
        <v>3827</v>
      </c>
      <c r="C3830" s="21">
        <v>4.9152420151549885</v>
      </c>
      <c r="D3830" s="21">
        <v>3.0576806272133368</v>
      </c>
      <c r="E3830" s="21">
        <v>3.3164953422486714</v>
      </c>
      <c r="F3830" s="21">
        <v>6</v>
      </c>
      <c r="G3830" s="21">
        <v>3</v>
      </c>
      <c r="H3830" s="21">
        <v>20.666666666666668</v>
      </c>
      <c r="I3830" s="21">
        <v>10.333333333333334</v>
      </c>
      <c r="J3830" s="21">
        <v>12.613824468629955</v>
      </c>
      <c r="K3830" s="21">
        <v>18.694433008901004</v>
      </c>
      <c r="L3830" s="18">
        <v>20.276807017776946</v>
      </c>
    </row>
    <row r="3831" spans="2:12" x14ac:dyDescent="0.2">
      <c r="B3831" s="7">
        <v>3828</v>
      </c>
      <c r="C3831" s="21">
        <v>4.6051387197545921</v>
      </c>
      <c r="D3831" s="21">
        <v>2.9371571477218619</v>
      </c>
      <c r="E3831" s="21">
        <v>3.6717843909200178</v>
      </c>
      <c r="F3831" s="21">
        <v>5</v>
      </c>
      <c r="G3831" s="21">
        <v>3</v>
      </c>
      <c r="H3831" s="21">
        <v>20.666666666666668</v>
      </c>
      <c r="I3831" s="21">
        <v>12.4</v>
      </c>
      <c r="J3831" s="21">
        <v>13.4632209305747</v>
      </c>
      <c r="K3831" s="21">
        <v>16.885523058848513</v>
      </c>
      <c r="L3831" s="18">
        <v>21.10884671189244</v>
      </c>
    </row>
    <row r="3832" spans="2:12" x14ac:dyDescent="0.2">
      <c r="B3832" s="7">
        <v>3829</v>
      </c>
      <c r="C3832" s="21">
        <v>3.7618445308508655</v>
      </c>
      <c r="D3832" s="21">
        <v>2.9107060324328766</v>
      </c>
      <c r="E3832" s="21">
        <v>3.1932946238136988</v>
      </c>
      <c r="F3832" s="21">
        <v>2</v>
      </c>
      <c r="G3832" s="21">
        <v>3.2727272727272729</v>
      </c>
      <c r="H3832" s="21">
        <v>18.944444444444443</v>
      </c>
      <c r="I3832" s="21">
        <v>31</v>
      </c>
      <c r="J3832" s="21">
        <v>16.481276536427369</v>
      </c>
      <c r="K3832" s="21">
        <v>19.415684208290944</v>
      </c>
      <c r="L3832" s="18">
        <v>21.300673894635139</v>
      </c>
    </row>
    <row r="3833" spans="2:12" x14ac:dyDescent="0.2">
      <c r="B3833" s="7">
        <v>3830</v>
      </c>
      <c r="C3833" s="21">
        <v>3.0840141315768621</v>
      </c>
      <c r="D3833" s="21">
        <v>2.9876518022691458</v>
      </c>
      <c r="E3833" s="21">
        <v>3.3255689399692212</v>
      </c>
      <c r="F3833" s="21">
        <v>3</v>
      </c>
      <c r="G3833" s="21">
        <v>3.4545454545454546</v>
      </c>
      <c r="H3833" s="21">
        <v>17.94736842105263</v>
      </c>
      <c r="I3833" s="21">
        <v>20.666666666666668</v>
      </c>
      <c r="J3833" s="21">
        <v>20.10366922939464</v>
      </c>
      <c r="K3833" s="21">
        <v>18.643426469028132</v>
      </c>
      <c r="L3833" s="18">
        <v>20.752083610583568</v>
      </c>
    </row>
    <row r="3834" spans="2:12" x14ac:dyDescent="0.2">
      <c r="B3834" s="7">
        <v>3831</v>
      </c>
      <c r="C3834" s="21">
        <v>4.4532728006572846</v>
      </c>
      <c r="D3834" s="21">
        <v>3.0221574723415041</v>
      </c>
      <c r="E3834" s="21">
        <v>3.490305211364797</v>
      </c>
      <c r="F3834" s="21">
        <v>5</v>
      </c>
      <c r="G3834" s="21">
        <v>3.4545454545454546</v>
      </c>
      <c r="H3834" s="21">
        <v>17.94736842105263</v>
      </c>
      <c r="I3834" s="21">
        <v>12.4</v>
      </c>
      <c r="J3834" s="21">
        <v>13.922344930418154</v>
      </c>
      <c r="K3834" s="21">
        <v>17.763489507485346</v>
      </c>
      <c r="L3834" s="18">
        <v>20.515145410991341</v>
      </c>
    </row>
    <row r="3835" spans="2:12" x14ac:dyDescent="0.2">
      <c r="B3835" s="7">
        <v>3832</v>
      </c>
      <c r="C3835" s="21">
        <v>5.8631163718439092</v>
      </c>
      <c r="D3835" s="21">
        <v>2.9980373811465961</v>
      </c>
      <c r="E3835" s="21">
        <v>3.0899870385224957</v>
      </c>
      <c r="F3835" s="21">
        <v>6</v>
      </c>
      <c r="G3835" s="21">
        <v>3.8181818181818183</v>
      </c>
      <c r="H3835" s="21">
        <v>16.238095238095237</v>
      </c>
      <c r="I3835" s="21">
        <v>10.333333333333334</v>
      </c>
      <c r="J3835" s="21">
        <v>10.574581172862075</v>
      </c>
      <c r="K3835" s="21">
        <v>20.064809084003745</v>
      </c>
      <c r="L3835" s="18">
        <v>20.680195780710434</v>
      </c>
    </row>
    <row r="3836" spans="2:12" x14ac:dyDescent="0.2">
      <c r="B3836" s="7">
        <v>3833</v>
      </c>
      <c r="C3836" s="21">
        <v>2.4533095787785024</v>
      </c>
      <c r="D3836" s="21">
        <v>3.1842118862920792</v>
      </c>
      <c r="E3836" s="21">
        <v>3.3204034030916025</v>
      </c>
      <c r="F3836" s="21">
        <v>4</v>
      </c>
      <c r="G3836" s="21">
        <v>3.3636363636363638</v>
      </c>
      <c r="H3836" s="21">
        <v>18.432432432432432</v>
      </c>
      <c r="I3836" s="21">
        <v>15.5</v>
      </c>
      <c r="J3836" s="21">
        <v>25.271983828013123</v>
      </c>
      <c r="K3836" s="21">
        <v>18.672429965067579</v>
      </c>
      <c r="L3836" s="18">
        <v>19.471066064073131</v>
      </c>
    </row>
    <row r="3837" spans="2:12" x14ac:dyDescent="0.2">
      <c r="B3837" s="7">
        <v>3834</v>
      </c>
      <c r="C3837" s="21">
        <v>4.9564969218477914</v>
      </c>
      <c r="D3837" s="21">
        <v>3.199814417232234</v>
      </c>
      <c r="E3837" s="21">
        <v>3.4326805048204463</v>
      </c>
      <c r="F3837" s="21">
        <v>5</v>
      </c>
      <c r="G3837" s="21">
        <v>4.6363636363636367</v>
      </c>
      <c r="H3837" s="21">
        <v>13.372549019607842</v>
      </c>
      <c r="I3837" s="21">
        <v>12.4</v>
      </c>
      <c r="J3837" s="21">
        <v>12.508834561504434</v>
      </c>
      <c r="K3837" s="21">
        <v>18.061686752651347</v>
      </c>
      <c r="L3837" s="18">
        <v>19.376123710833387</v>
      </c>
    </row>
    <row r="3838" spans="2:12" x14ac:dyDescent="0.2">
      <c r="B3838" s="7">
        <v>3835</v>
      </c>
      <c r="C3838" s="21">
        <v>5.3905139546140219</v>
      </c>
      <c r="D3838" s="21">
        <v>2.9165811710520226</v>
      </c>
      <c r="E3838" s="21">
        <v>3.7623830326837266</v>
      </c>
      <c r="F3838" s="21">
        <v>3</v>
      </c>
      <c r="G3838" s="21">
        <v>2.3636363636363638</v>
      </c>
      <c r="H3838" s="21">
        <v>26.23076923076923</v>
      </c>
      <c r="I3838" s="21">
        <v>20.666666666666668</v>
      </c>
      <c r="J3838" s="21">
        <v>11.501686206921136</v>
      </c>
      <c r="K3838" s="21">
        <v>16.478917606582733</v>
      </c>
      <c r="L3838" s="18">
        <v>21.257765981406358</v>
      </c>
    </row>
    <row r="3839" spans="2:12" x14ac:dyDescent="0.2">
      <c r="B3839" s="7">
        <v>3836</v>
      </c>
      <c r="C3839" s="21">
        <v>3.3777290604976891</v>
      </c>
      <c r="D3839" s="21">
        <v>3.0804818741828202</v>
      </c>
      <c r="E3839" s="21">
        <v>3.3410581336561278</v>
      </c>
      <c r="F3839" s="21">
        <v>6</v>
      </c>
      <c r="G3839" s="21">
        <v>2.7272727272727271</v>
      </c>
      <c r="H3839" s="21">
        <v>22.733333333333334</v>
      </c>
      <c r="I3839" s="21">
        <v>10.333333333333334</v>
      </c>
      <c r="J3839" s="21">
        <v>18.355527897452099</v>
      </c>
      <c r="K3839" s="21">
        <v>18.556995275072708</v>
      </c>
      <c r="L3839" s="18">
        <v>20.126721250858569</v>
      </c>
    </row>
    <row r="3840" spans="2:12" x14ac:dyDescent="0.2">
      <c r="B3840" s="7">
        <v>3837</v>
      </c>
      <c r="C3840" s="21">
        <v>5.5177209796449276</v>
      </c>
      <c r="D3840" s="21">
        <v>2.9344773500824073</v>
      </c>
      <c r="E3840" s="21">
        <v>3.2402395489073474</v>
      </c>
      <c r="F3840" s="21">
        <v>2</v>
      </c>
      <c r="G3840" s="21">
        <v>2.8181818181818183</v>
      </c>
      <c r="H3840" s="21">
        <v>22</v>
      </c>
      <c r="I3840" s="21">
        <v>31</v>
      </c>
      <c r="J3840" s="21">
        <v>11.236523236444945</v>
      </c>
      <c r="K3840" s="21">
        <v>19.134387771085393</v>
      </c>
      <c r="L3840" s="18">
        <v>21.12812354754038</v>
      </c>
    </row>
    <row r="3841" spans="2:12" x14ac:dyDescent="0.2">
      <c r="B3841" s="7">
        <v>3838</v>
      </c>
      <c r="C3841" s="21">
        <v>5.2683105926227629</v>
      </c>
      <c r="D3841" s="21">
        <v>3.1828397529257746</v>
      </c>
      <c r="E3841" s="21">
        <v>3.1963313847422721</v>
      </c>
      <c r="F3841" s="21">
        <v>4</v>
      </c>
      <c r="G3841" s="21">
        <v>2.9090909090909092</v>
      </c>
      <c r="H3841" s="21">
        <v>21.3125</v>
      </c>
      <c r="I3841" s="21">
        <v>15.5</v>
      </c>
      <c r="J3841" s="21">
        <v>11.768478511274346</v>
      </c>
      <c r="K3841" s="21">
        <v>19.397237813312405</v>
      </c>
      <c r="L3841" s="18">
        <v>19.479460108856404</v>
      </c>
    </row>
    <row r="3842" spans="2:12" x14ac:dyDescent="0.2">
      <c r="B3842" s="7">
        <v>3839</v>
      </c>
      <c r="C3842" s="21">
        <v>5.701455269278112</v>
      </c>
      <c r="D3842" s="21">
        <v>2.9766461406131777</v>
      </c>
      <c r="E3842" s="21">
        <v>3.1534729623099933</v>
      </c>
      <c r="F3842" s="21">
        <v>5</v>
      </c>
      <c r="G3842" s="21">
        <v>3.5454545454545454</v>
      </c>
      <c r="H3842" s="21">
        <v>17.487179487179489</v>
      </c>
      <c r="I3842" s="21">
        <v>12.4</v>
      </c>
      <c r="J3842" s="21">
        <v>10.874416630799967</v>
      </c>
      <c r="K3842" s="21">
        <v>19.660863036093239</v>
      </c>
      <c r="L3842" s="18">
        <v>20.82881104141866</v>
      </c>
    </row>
    <row r="3843" spans="2:12" x14ac:dyDescent="0.2">
      <c r="B3843" s="7">
        <v>3840</v>
      </c>
      <c r="C3843" s="21">
        <v>5.0825158936031691</v>
      </c>
      <c r="D3843" s="21">
        <v>2.9240231334050577</v>
      </c>
      <c r="E3843" s="21">
        <v>3.7558623185474791</v>
      </c>
      <c r="F3843" s="21">
        <v>4</v>
      </c>
      <c r="G3843" s="21">
        <v>3.0909090909090908</v>
      </c>
      <c r="H3843" s="21">
        <v>20.058823529411764</v>
      </c>
      <c r="I3843" s="21">
        <v>15.5</v>
      </c>
      <c r="J3843" s="21">
        <v>12.198682955036681</v>
      </c>
      <c r="K3843" s="21">
        <v>16.507527364309119</v>
      </c>
      <c r="L3843" s="18">
        <v>21.203662615281811</v>
      </c>
    </row>
    <row r="3844" spans="2:12" x14ac:dyDescent="0.2">
      <c r="B3844" s="7">
        <v>3841</v>
      </c>
      <c r="C3844" s="21">
        <v>4.5691673568734119</v>
      </c>
      <c r="D3844" s="21">
        <v>3.1359092829827362</v>
      </c>
      <c r="E3844" s="21">
        <v>3.7032884968512243</v>
      </c>
      <c r="F3844" s="21">
        <v>3</v>
      </c>
      <c r="G3844" s="21">
        <v>3</v>
      </c>
      <c r="H3844" s="21">
        <v>20.666666666666668</v>
      </c>
      <c r="I3844" s="21">
        <v>20.666666666666668</v>
      </c>
      <c r="J3844" s="21">
        <v>13.569211884246966</v>
      </c>
      <c r="K3844" s="21">
        <v>16.741876862339083</v>
      </c>
      <c r="L3844" s="18">
        <v>19.770980090670346</v>
      </c>
    </row>
    <row r="3845" spans="2:12" x14ac:dyDescent="0.2">
      <c r="B3845" s="7">
        <v>3842</v>
      </c>
      <c r="C3845" s="21">
        <v>5.569483201296304</v>
      </c>
      <c r="D3845" s="21">
        <v>3.1702650938956425</v>
      </c>
      <c r="E3845" s="21">
        <v>3.4526067496764297</v>
      </c>
      <c r="F3845" s="21">
        <v>4</v>
      </c>
      <c r="G3845" s="21">
        <v>3</v>
      </c>
      <c r="H3845" s="21">
        <v>20.666666666666668</v>
      </c>
      <c r="I3845" s="21">
        <v>15.5</v>
      </c>
      <c r="J3845" s="21">
        <v>11.132092109653804</v>
      </c>
      <c r="K3845" s="21">
        <v>17.957446212433691</v>
      </c>
      <c r="L3845" s="18">
        <v>19.556724174070251</v>
      </c>
    </row>
    <row r="3846" spans="2:12" x14ac:dyDescent="0.2">
      <c r="B3846" s="7">
        <v>3843</v>
      </c>
      <c r="C3846" s="21">
        <v>3.9935530260374117</v>
      </c>
      <c r="D3846" s="21">
        <v>3.1939559278121807</v>
      </c>
      <c r="E3846" s="21">
        <v>3.2953878429631449</v>
      </c>
      <c r="F3846" s="21">
        <v>6</v>
      </c>
      <c r="G3846" s="21">
        <v>2.8181818181818183</v>
      </c>
      <c r="H3846" s="21">
        <v>22</v>
      </c>
      <c r="I3846" s="21">
        <v>10.333333333333334</v>
      </c>
      <c r="J3846" s="21">
        <v>15.525022353720759</v>
      </c>
      <c r="K3846" s="21">
        <v>18.814173916552072</v>
      </c>
      <c r="L3846" s="18">
        <v>19.411664218694845</v>
      </c>
    </row>
    <row r="3847" spans="2:12" x14ac:dyDescent="0.2">
      <c r="B3847" s="7">
        <v>3844</v>
      </c>
      <c r="C3847" s="21">
        <v>3.3970964566244439</v>
      </c>
      <c r="D3847" s="21">
        <v>2.9966118081034767</v>
      </c>
      <c r="E3847" s="21">
        <v>3.4656722807411793</v>
      </c>
      <c r="F3847" s="21">
        <v>4</v>
      </c>
      <c r="G3847" s="21">
        <v>2.4545454545454546</v>
      </c>
      <c r="H3847" s="21">
        <v>25.25925925925926</v>
      </c>
      <c r="I3847" s="21">
        <v>15.5</v>
      </c>
      <c r="J3847" s="21">
        <v>18.25088006526811</v>
      </c>
      <c r="K3847" s="21">
        <v>17.889746917080252</v>
      </c>
      <c r="L3847" s="18">
        <v>20.690033935105905</v>
      </c>
    </row>
    <row r="3848" spans="2:12" x14ac:dyDescent="0.2">
      <c r="B3848" s="7">
        <v>3845</v>
      </c>
      <c r="C3848" s="21">
        <v>6.6426296135215877</v>
      </c>
      <c r="D3848" s="21">
        <v>3.014405267587831</v>
      </c>
      <c r="E3848" s="21">
        <v>3.4719901340799497</v>
      </c>
      <c r="F3848" s="21">
        <v>7</v>
      </c>
      <c r="G3848" s="21">
        <v>3.5454545454545454</v>
      </c>
      <c r="H3848" s="21">
        <v>17.487179487179489</v>
      </c>
      <c r="I3848" s="21">
        <v>8.8571428571428577</v>
      </c>
      <c r="J3848" s="21">
        <v>9.3336530270774389</v>
      </c>
      <c r="K3848" s="21">
        <v>17.857193599551952</v>
      </c>
      <c r="L3848" s="18">
        <v>20.567904610123396</v>
      </c>
    </row>
    <row r="3849" spans="2:12" x14ac:dyDescent="0.2">
      <c r="B3849" s="7">
        <v>3846</v>
      </c>
      <c r="C3849" s="21">
        <v>6.381970360068852</v>
      </c>
      <c r="D3849" s="21">
        <v>3.0003824241151791</v>
      </c>
      <c r="E3849" s="21">
        <v>3.0395368960623661</v>
      </c>
      <c r="F3849" s="21">
        <v>3</v>
      </c>
      <c r="G3849" s="21">
        <v>3.6363636363636362</v>
      </c>
      <c r="H3849" s="21">
        <v>17.05</v>
      </c>
      <c r="I3849" s="21">
        <v>20.666666666666668</v>
      </c>
      <c r="J3849" s="21">
        <v>9.7148680582921276</v>
      </c>
      <c r="K3849" s="21">
        <v>20.397844184855675</v>
      </c>
      <c r="L3849" s="18">
        <v>20.66403252521517</v>
      </c>
    </row>
    <row r="3850" spans="2:12" x14ac:dyDescent="0.2">
      <c r="B3850" s="7">
        <v>3847</v>
      </c>
      <c r="C3850" s="21">
        <v>5.5746671633398162</v>
      </c>
      <c r="D3850" s="21">
        <v>3.1376094592621149</v>
      </c>
      <c r="E3850" s="21">
        <v>3.2534496477380901</v>
      </c>
      <c r="F3850" s="21">
        <v>3</v>
      </c>
      <c r="G3850" s="21">
        <v>3.0909090909090908</v>
      </c>
      <c r="H3850" s="21">
        <v>20.058823529411764</v>
      </c>
      <c r="I3850" s="21">
        <v>20.666666666666668</v>
      </c>
      <c r="J3850" s="21">
        <v>11.121740219348887</v>
      </c>
      <c r="K3850" s="21">
        <v>19.056695726981523</v>
      </c>
      <c r="L3850" s="18">
        <v>19.760266790686181</v>
      </c>
    </row>
    <row r="3851" spans="2:12" x14ac:dyDescent="0.2">
      <c r="B3851" s="7">
        <v>3848</v>
      </c>
      <c r="C3851" s="21">
        <v>5.1377242456734775</v>
      </c>
      <c r="D3851" s="21">
        <v>3.2385710408970625</v>
      </c>
      <c r="E3851" s="21">
        <v>3.4519748657549396</v>
      </c>
      <c r="F3851" s="21">
        <v>4</v>
      </c>
      <c r="G3851" s="21">
        <v>3.1818181818181817</v>
      </c>
      <c r="H3851" s="21">
        <v>19.485714285714288</v>
      </c>
      <c r="I3851" s="21">
        <v>15.5</v>
      </c>
      <c r="J3851" s="21">
        <v>12.067599784517579</v>
      </c>
      <c r="K3851" s="21">
        <v>17.960733322558745</v>
      </c>
      <c r="L3851" s="18">
        <v>19.144245785272759</v>
      </c>
    </row>
    <row r="3852" spans="2:12" x14ac:dyDescent="0.2">
      <c r="B3852" s="7">
        <v>3849</v>
      </c>
      <c r="C3852" s="21">
        <v>2.7983727553018545</v>
      </c>
      <c r="D3852" s="21">
        <v>3.1967051769171326</v>
      </c>
      <c r="E3852" s="21">
        <v>3.2383566081863915</v>
      </c>
      <c r="F3852" s="21">
        <v>3</v>
      </c>
      <c r="G3852" s="21">
        <v>3.2727272727272729</v>
      </c>
      <c r="H3852" s="21">
        <v>18.944444444444443</v>
      </c>
      <c r="I3852" s="21">
        <v>20.666666666666668</v>
      </c>
      <c r="J3852" s="21">
        <v>22.155733142603509</v>
      </c>
      <c r="K3852" s="21">
        <v>19.145513450639541</v>
      </c>
      <c r="L3852" s="18">
        <v>19.3949696855661</v>
      </c>
    </row>
    <row r="3853" spans="2:12" x14ac:dyDescent="0.2">
      <c r="B3853" s="7">
        <v>3850</v>
      </c>
      <c r="C3853" s="21">
        <v>3.4948442884792037</v>
      </c>
      <c r="D3853" s="21">
        <v>3.0347980232517218</v>
      </c>
      <c r="E3853" s="21">
        <v>3.5901103966137495</v>
      </c>
      <c r="F3853" s="21">
        <v>7</v>
      </c>
      <c r="G3853" s="21">
        <v>3.0909090909090908</v>
      </c>
      <c r="H3853" s="21">
        <v>20.058823529411764</v>
      </c>
      <c r="I3853" s="21">
        <v>8.8571428571428577</v>
      </c>
      <c r="J3853" s="21">
        <v>17.740418422755987</v>
      </c>
      <c r="K3853" s="21">
        <v>17.269663924117602</v>
      </c>
      <c r="L3853" s="18">
        <v>20.429695658483496</v>
      </c>
    </row>
    <row r="3854" spans="2:12" x14ac:dyDescent="0.2">
      <c r="B3854" s="7">
        <v>3851</v>
      </c>
      <c r="C3854" s="21">
        <v>4.3980025904286251</v>
      </c>
      <c r="D3854" s="21">
        <v>2.936556616880647</v>
      </c>
      <c r="E3854" s="21">
        <v>3.1436433333283818</v>
      </c>
      <c r="F3854" s="21">
        <v>6</v>
      </c>
      <c r="G3854" s="21">
        <v>2.4545454545454546</v>
      </c>
      <c r="H3854" s="21">
        <v>25.25925925925926</v>
      </c>
      <c r="I3854" s="21">
        <v>10.333333333333334</v>
      </c>
      <c r="J3854" s="21">
        <v>14.097308658919534</v>
      </c>
      <c r="K3854" s="21">
        <v>19.722339154282025</v>
      </c>
      <c r="L3854" s="18">
        <v>21.113163507080415</v>
      </c>
    </row>
    <row r="3855" spans="2:12" x14ac:dyDescent="0.2">
      <c r="B3855" s="7">
        <v>3852</v>
      </c>
      <c r="C3855" s="21">
        <v>5.5483365115302234</v>
      </c>
      <c r="D3855" s="21">
        <v>2.9574813734195562</v>
      </c>
      <c r="E3855" s="21">
        <v>3.4720226837256134</v>
      </c>
      <c r="F3855" s="21">
        <v>5</v>
      </c>
      <c r="G3855" s="21">
        <v>3.7272727272727271</v>
      </c>
      <c r="H3855" s="21">
        <v>16.634146341463417</v>
      </c>
      <c r="I3855" s="21">
        <v>12.4</v>
      </c>
      <c r="J3855" s="21">
        <v>11.174520483960423</v>
      </c>
      <c r="K3855" s="21">
        <v>17.857026191278113</v>
      </c>
      <c r="L3855" s="18">
        <v>20.96378376453244</v>
      </c>
    </row>
    <row r="3856" spans="2:12" x14ac:dyDescent="0.2">
      <c r="B3856" s="7">
        <v>3853</v>
      </c>
      <c r="C3856" s="21">
        <v>2.336209622815665</v>
      </c>
      <c r="D3856" s="21">
        <v>2.9781210893112946</v>
      </c>
      <c r="E3856" s="21">
        <v>3.3442608881691296</v>
      </c>
      <c r="F3856" s="21">
        <v>2</v>
      </c>
      <c r="G3856" s="21">
        <v>3.8181818181818183</v>
      </c>
      <c r="H3856" s="21">
        <v>16.238095238095237</v>
      </c>
      <c r="I3856" s="21">
        <v>31</v>
      </c>
      <c r="J3856" s="21">
        <v>26.538714417790931</v>
      </c>
      <c r="K3856" s="21">
        <v>18.539223485624326</v>
      </c>
      <c r="L3856" s="18">
        <v>20.818495333357252</v>
      </c>
    </row>
    <row r="3857" spans="2:12" x14ac:dyDescent="0.2">
      <c r="B3857" s="7">
        <v>3854</v>
      </c>
      <c r="C3857" s="21">
        <v>5.4511208565720111</v>
      </c>
      <c r="D3857" s="21">
        <v>3.1603861428255904</v>
      </c>
      <c r="E3857" s="21">
        <v>3.3073549939346991</v>
      </c>
      <c r="F3857" s="21">
        <v>7</v>
      </c>
      <c r="G3857" s="21">
        <v>3.3636363636363638</v>
      </c>
      <c r="H3857" s="21">
        <v>18.432432432432432</v>
      </c>
      <c r="I3857" s="21">
        <v>8.8571428571428577</v>
      </c>
      <c r="J3857" s="21">
        <v>11.373807631737098</v>
      </c>
      <c r="K3857" s="21">
        <v>18.746097746900688</v>
      </c>
      <c r="L3857" s="18">
        <v>19.617855919520004</v>
      </c>
    </row>
    <row r="3858" spans="2:12" x14ac:dyDescent="0.2">
      <c r="B3858" s="7">
        <v>3855</v>
      </c>
      <c r="C3858" s="21">
        <v>3.2928995183278871</v>
      </c>
      <c r="D3858" s="21">
        <v>2.9977913228978323</v>
      </c>
      <c r="E3858" s="21">
        <v>3.2952439903081614</v>
      </c>
      <c r="F3858" s="21">
        <v>5</v>
      </c>
      <c r="G3858" s="21">
        <v>2.8181818181818183</v>
      </c>
      <c r="H3858" s="21">
        <v>22</v>
      </c>
      <c r="I3858" s="21">
        <v>12.4</v>
      </c>
      <c r="J3858" s="21">
        <v>18.828391104834925</v>
      </c>
      <c r="K3858" s="21">
        <v>18.81499524234075</v>
      </c>
      <c r="L3858" s="18">
        <v>20.681893207985986</v>
      </c>
    </row>
    <row r="3859" spans="2:12" x14ac:dyDescent="0.2">
      <c r="B3859" s="7">
        <v>3856</v>
      </c>
      <c r="C3859" s="21">
        <v>2.4564582809695881</v>
      </c>
      <c r="D3859" s="21">
        <v>3.1867291825572313</v>
      </c>
      <c r="E3859" s="21">
        <v>3.3960683985579605</v>
      </c>
      <c r="F3859" s="21">
        <v>2</v>
      </c>
      <c r="G3859" s="21">
        <v>3.0909090909090908</v>
      </c>
      <c r="H3859" s="21">
        <v>20.058823529411764</v>
      </c>
      <c r="I3859" s="21">
        <v>31</v>
      </c>
      <c r="J3859" s="21">
        <v>25.239590055454961</v>
      </c>
      <c r="K3859" s="21">
        <v>18.256404972975943</v>
      </c>
      <c r="L3859" s="18">
        <v>19.455685264804121</v>
      </c>
    </row>
    <row r="3860" spans="2:12" x14ac:dyDescent="0.2">
      <c r="B3860" s="7">
        <v>3857</v>
      </c>
      <c r="C3860" s="21">
        <v>4.1284997710827014</v>
      </c>
      <c r="D3860" s="21">
        <v>2.9552946188955471</v>
      </c>
      <c r="E3860" s="21">
        <v>3.4605583269247542</v>
      </c>
      <c r="F3860" s="21">
        <v>4</v>
      </c>
      <c r="G3860" s="21">
        <v>3</v>
      </c>
      <c r="H3860" s="21">
        <v>20.666666666666668</v>
      </c>
      <c r="I3860" s="21">
        <v>15.5</v>
      </c>
      <c r="J3860" s="21">
        <v>15.017561690148881</v>
      </c>
      <c r="K3860" s="21">
        <v>17.916184078624294</v>
      </c>
      <c r="L3860" s="18">
        <v>20.979295804751487</v>
      </c>
    </row>
    <row r="3861" spans="2:12" x14ac:dyDescent="0.2">
      <c r="B3861" s="7">
        <v>3858</v>
      </c>
      <c r="C3861" s="21">
        <v>3.5072795425274768</v>
      </c>
      <c r="D3861" s="21">
        <v>3.1929724055606936</v>
      </c>
      <c r="E3861" s="21">
        <v>3.3996300993720601</v>
      </c>
      <c r="F3861" s="21">
        <v>5</v>
      </c>
      <c r="G3861" s="21">
        <v>2.4545454545454546</v>
      </c>
      <c r="H3861" s="21">
        <v>25.25925925925926</v>
      </c>
      <c r="I3861" s="21">
        <v>12.4</v>
      </c>
      <c r="J3861" s="21">
        <v>17.677518785776762</v>
      </c>
      <c r="K3861" s="21">
        <v>18.237278229608542</v>
      </c>
      <c r="L3861" s="18">
        <v>19.417643538674007</v>
      </c>
    </row>
    <row r="3862" spans="2:12" x14ac:dyDescent="0.2">
      <c r="B3862" s="7">
        <v>3859</v>
      </c>
      <c r="C3862" s="21">
        <v>2.705751031673584</v>
      </c>
      <c r="D3862" s="21">
        <v>3.0797482828545721</v>
      </c>
      <c r="E3862" s="21">
        <v>3.2428923184337526</v>
      </c>
      <c r="F3862" s="21">
        <v>3</v>
      </c>
      <c r="G3862" s="21">
        <v>2.5454545454545454</v>
      </c>
      <c r="H3862" s="21">
        <v>24.357142857142858</v>
      </c>
      <c r="I3862" s="21">
        <v>20.666666666666668</v>
      </c>
      <c r="J3862" s="21">
        <v>22.914155542851713</v>
      </c>
      <c r="K3862" s="21">
        <v>19.118735348555969</v>
      </c>
      <c r="L3862" s="18">
        <v>20.131515405061979</v>
      </c>
    </row>
    <row r="3863" spans="2:12" x14ac:dyDescent="0.2">
      <c r="B3863" s="7">
        <v>3860</v>
      </c>
      <c r="C3863" s="21">
        <v>2.969729776509265</v>
      </c>
      <c r="D3863" s="21">
        <v>2.960218880235074</v>
      </c>
      <c r="E3863" s="21">
        <v>3.0480982115246356</v>
      </c>
      <c r="F3863" s="21">
        <v>7</v>
      </c>
      <c r="G3863" s="21">
        <v>3.2727272727272729</v>
      </c>
      <c r="H3863" s="21">
        <v>18.944444444444443</v>
      </c>
      <c r="I3863" s="21">
        <v>8.8571428571428577</v>
      </c>
      <c r="J3863" s="21">
        <v>20.877320384643614</v>
      </c>
      <c r="K3863" s="21">
        <v>20.340551943366705</v>
      </c>
      <c r="L3863" s="18">
        <v>20.944397191020048</v>
      </c>
    </row>
    <row r="3864" spans="2:12" x14ac:dyDescent="0.2">
      <c r="B3864" s="7">
        <v>3861</v>
      </c>
      <c r="C3864" s="21">
        <v>5.3089891371507765</v>
      </c>
      <c r="D3864" s="21">
        <v>3.1829956343388304</v>
      </c>
      <c r="E3864" s="21">
        <v>3.1490621847313407</v>
      </c>
      <c r="F3864" s="21">
        <v>2</v>
      </c>
      <c r="G3864" s="21">
        <v>2.9090909090909092</v>
      </c>
      <c r="H3864" s="21">
        <v>21.3125</v>
      </c>
      <c r="I3864" s="21">
        <v>31</v>
      </c>
      <c r="J3864" s="21">
        <v>11.6783060575773</v>
      </c>
      <c r="K3864" s="21">
        <v>19.688401296301958</v>
      </c>
      <c r="L3864" s="18">
        <v>19.478506137781302</v>
      </c>
    </row>
    <row r="3865" spans="2:12" x14ac:dyDescent="0.2">
      <c r="B3865" s="7">
        <v>3862</v>
      </c>
      <c r="C3865" s="21">
        <v>2.4618169849192451</v>
      </c>
      <c r="D3865" s="21">
        <v>3.0820564978850062</v>
      </c>
      <c r="E3865" s="21">
        <v>3.1900794487593944</v>
      </c>
      <c r="F3865" s="21">
        <v>4</v>
      </c>
      <c r="G3865" s="21">
        <v>3.5454545454545454</v>
      </c>
      <c r="H3865" s="21">
        <v>17.487179487179489</v>
      </c>
      <c r="I3865" s="21">
        <v>15.5</v>
      </c>
      <c r="J3865" s="21">
        <v>25.184650353703603</v>
      </c>
      <c r="K3865" s="21">
        <v>19.435252631125373</v>
      </c>
      <c r="L3865" s="18">
        <v>20.116438502196875</v>
      </c>
    </row>
    <row r="3866" spans="2:12" x14ac:dyDescent="0.2">
      <c r="B3866" s="7">
        <v>3863</v>
      </c>
      <c r="C3866" s="21">
        <v>3.1979657942298356</v>
      </c>
      <c r="D3866" s="21">
        <v>3.3554868642979216</v>
      </c>
      <c r="E3866" s="21">
        <v>3.3452504365108586</v>
      </c>
      <c r="F3866" s="21">
        <v>3</v>
      </c>
      <c r="G3866" s="21">
        <v>2.8181818181818183</v>
      </c>
      <c r="H3866" s="21">
        <v>22</v>
      </c>
      <c r="I3866" s="21">
        <v>20.666666666666668</v>
      </c>
      <c r="J3866" s="21">
        <v>19.387324314684054</v>
      </c>
      <c r="K3866" s="21">
        <v>18.533739454396972</v>
      </c>
      <c r="L3866" s="18">
        <v>18.477199437039801</v>
      </c>
    </row>
    <row r="3867" spans="2:12" x14ac:dyDescent="0.2">
      <c r="B3867" s="7">
        <v>3864</v>
      </c>
      <c r="C3867" s="21">
        <v>3.8488336648546966</v>
      </c>
      <c r="D3867" s="21">
        <v>3.121497665677091</v>
      </c>
      <c r="E3867" s="21">
        <v>3.2923059536659127</v>
      </c>
      <c r="F3867" s="21">
        <v>2</v>
      </c>
      <c r="G3867" s="21">
        <v>2.8181818181818183</v>
      </c>
      <c r="H3867" s="21">
        <v>22</v>
      </c>
      <c r="I3867" s="21">
        <v>31</v>
      </c>
      <c r="J3867" s="21">
        <v>16.108776164100785</v>
      </c>
      <c r="K3867" s="21">
        <v>18.83178564585236</v>
      </c>
      <c r="L3867" s="18">
        <v>19.862260568614406</v>
      </c>
    </row>
    <row r="3868" spans="2:12" x14ac:dyDescent="0.2">
      <c r="B3868" s="7">
        <v>3865</v>
      </c>
      <c r="C3868" s="21">
        <v>5.9182366907924759</v>
      </c>
      <c r="D3868" s="21">
        <v>3.2351059267568258</v>
      </c>
      <c r="E3868" s="21">
        <v>3.2834317187483544</v>
      </c>
      <c r="F3868" s="21">
        <v>6</v>
      </c>
      <c r="G3868" s="21">
        <v>2.2727272727272729</v>
      </c>
      <c r="H3868" s="21">
        <v>27.279999999999998</v>
      </c>
      <c r="I3868" s="21">
        <v>10.333333333333334</v>
      </c>
      <c r="J3868" s="21">
        <v>10.476093343218071</v>
      </c>
      <c r="K3868" s="21">
        <v>18.882682909463526</v>
      </c>
      <c r="L3868" s="18">
        <v>19.164751140669644</v>
      </c>
    </row>
    <row r="3869" spans="2:12" x14ac:dyDescent="0.2">
      <c r="B3869" s="7">
        <v>3866</v>
      </c>
      <c r="C3869" s="21">
        <v>4.8820963444374694</v>
      </c>
      <c r="D3869" s="21">
        <v>3.1471256763612074</v>
      </c>
      <c r="E3869" s="21">
        <v>3.2336388106456444</v>
      </c>
      <c r="F3869" s="21">
        <v>2</v>
      </c>
      <c r="G3869" s="21">
        <v>2.6363636363636362</v>
      </c>
      <c r="H3869" s="21">
        <v>23.517241379310345</v>
      </c>
      <c r="I3869" s="21">
        <v>31</v>
      </c>
      <c r="J3869" s="21">
        <v>12.699462613154111</v>
      </c>
      <c r="K3869" s="21">
        <v>19.173446272319069</v>
      </c>
      <c r="L3869" s="18">
        <v>19.700516082244956</v>
      </c>
    </row>
    <row r="3870" spans="2:12" x14ac:dyDescent="0.2">
      <c r="B3870" s="7">
        <v>3867</v>
      </c>
      <c r="C3870" s="21">
        <v>3.4857518523812971</v>
      </c>
      <c r="D3870" s="21">
        <v>3.0861117316956466</v>
      </c>
      <c r="E3870" s="21">
        <v>3.0609298953621709</v>
      </c>
      <c r="F3870" s="21">
        <v>5</v>
      </c>
      <c r="G3870" s="21">
        <v>2.6363636363636362</v>
      </c>
      <c r="H3870" s="21">
        <v>23.517241379310345</v>
      </c>
      <c r="I3870" s="21">
        <v>12.4</v>
      </c>
      <c r="J3870" s="21">
        <v>17.786693552968952</v>
      </c>
      <c r="K3870" s="21">
        <v>20.255282583877708</v>
      </c>
      <c r="L3870" s="18">
        <v>20.090004961011068</v>
      </c>
    </row>
    <row r="3871" spans="2:12" x14ac:dyDescent="0.2">
      <c r="B3871" s="7">
        <v>3868</v>
      </c>
      <c r="C3871" s="21">
        <v>4.0262073694372624</v>
      </c>
      <c r="D3871" s="21">
        <v>2.9954496634755339</v>
      </c>
      <c r="E3871" s="21">
        <v>3.6704268590427578</v>
      </c>
      <c r="F3871" s="21">
        <v>7</v>
      </c>
      <c r="G3871" s="21">
        <v>2.4545454545454546</v>
      </c>
      <c r="H3871" s="21">
        <v>25.25925925925926</v>
      </c>
      <c r="I3871" s="21">
        <v>8.8571428571428577</v>
      </c>
      <c r="J3871" s="21">
        <v>15.399107475347366</v>
      </c>
      <c r="K3871" s="21">
        <v>16.891768282278075</v>
      </c>
      <c r="L3871" s="18">
        <v>20.698061047723694</v>
      </c>
    </row>
    <row r="3872" spans="2:12" x14ac:dyDescent="0.2">
      <c r="B3872" s="7">
        <v>3869</v>
      </c>
      <c r="C3872" s="21">
        <v>3.2860702107848851</v>
      </c>
      <c r="D3872" s="21">
        <v>3.2177485318652361</v>
      </c>
      <c r="E3872" s="21">
        <v>3.2808631936634649</v>
      </c>
      <c r="F3872" s="21">
        <v>3</v>
      </c>
      <c r="G3872" s="21">
        <v>3.0909090909090908</v>
      </c>
      <c r="H3872" s="21">
        <v>20.058823529411764</v>
      </c>
      <c r="I3872" s="21">
        <v>20.666666666666668</v>
      </c>
      <c r="J3872" s="21">
        <v>18.867521392731035</v>
      </c>
      <c r="K3872" s="21">
        <v>18.897465800995437</v>
      </c>
      <c r="L3872" s="18">
        <v>19.268130926334504</v>
      </c>
    </row>
    <row r="3873" spans="2:12" x14ac:dyDescent="0.2">
      <c r="B3873" s="7">
        <v>3870</v>
      </c>
      <c r="C3873" s="21">
        <v>2.9829145728977369</v>
      </c>
      <c r="D3873" s="21">
        <v>3.1011843529089997</v>
      </c>
      <c r="E3873" s="21">
        <v>3.258794226067125</v>
      </c>
      <c r="F3873" s="21">
        <v>4</v>
      </c>
      <c r="G3873" s="21">
        <v>3.4545454545454546</v>
      </c>
      <c r="H3873" s="21">
        <v>17.94736842105263</v>
      </c>
      <c r="I3873" s="21">
        <v>15.5</v>
      </c>
      <c r="J3873" s="21">
        <v>20.785040431034009</v>
      </c>
      <c r="K3873" s="21">
        <v>19.025441834915942</v>
      </c>
      <c r="L3873" s="18">
        <v>19.992361931609199</v>
      </c>
    </row>
    <row r="3874" spans="2:12" x14ac:dyDescent="0.2">
      <c r="B3874" s="7">
        <v>3871</v>
      </c>
      <c r="C3874" s="21">
        <v>6.0987700924994313</v>
      </c>
      <c r="D3874" s="21">
        <v>3.0614959250519953</v>
      </c>
      <c r="E3874" s="21">
        <v>3.4305370244569127</v>
      </c>
      <c r="F3874" s="21">
        <v>5</v>
      </c>
      <c r="G3874" s="21">
        <v>2.1818181818181817</v>
      </c>
      <c r="H3874" s="21">
        <v>28.416666666666668</v>
      </c>
      <c r="I3874" s="21">
        <v>12.4</v>
      </c>
      <c r="J3874" s="21">
        <v>10.16598413444879</v>
      </c>
      <c r="K3874" s="21">
        <v>18.072972120105657</v>
      </c>
      <c r="L3874" s="18">
        <v>20.25153765277248</v>
      </c>
    </row>
    <row r="3875" spans="2:12" x14ac:dyDescent="0.2">
      <c r="B3875" s="7">
        <v>3872</v>
      </c>
      <c r="C3875" s="21">
        <v>5.6877796138906023</v>
      </c>
      <c r="D3875" s="21">
        <v>3.2190214487117821</v>
      </c>
      <c r="E3875" s="21">
        <v>3.2117712916400989</v>
      </c>
      <c r="F3875" s="21">
        <v>7</v>
      </c>
      <c r="G3875" s="21">
        <v>4.2727272727272725</v>
      </c>
      <c r="H3875" s="21">
        <v>14.510638297872342</v>
      </c>
      <c r="I3875" s="21">
        <v>8.8571428571428577</v>
      </c>
      <c r="J3875" s="21">
        <v>10.900562998007977</v>
      </c>
      <c r="K3875" s="21">
        <v>19.303989720992725</v>
      </c>
      <c r="L3875" s="18">
        <v>19.260511614426097</v>
      </c>
    </row>
    <row r="3876" spans="2:12" x14ac:dyDescent="0.2">
      <c r="B3876" s="7">
        <v>3873</v>
      </c>
      <c r="C3876" s="21">
        <v>5.07596901575576</v>
      </c>
      <c r="D3876" s="21">
        <v>3.2247982283488676</v>
      </c>
      <c r="E3876" s="21">
        <v>3.026389637469928</v>
      </c>
      <c r="F3876" s="21">
        <v>7</v>
      </c>
      <c r="G3876" s="21">
        <v>3.6363636363636362</v>
      </c>
      <c r="H3876" s="21">
        <v>17.05</v>
      </c>
      <c r="I3876" s="21">
        <v>8.8571428571428577</v>
      </c>
      <c r="J3876" s="21">
        <v>12.214416559193443</v>
      </c>
      <c r="K3876" s="21">
        <v>20.486456612319163</v>
      </c>
      <c r="L3876" s="18">
        <v>19.226009073983114</v>
      </c>
    </row>
    <row r="3877" spans="2:12" x14ac:dyDescent="0.2">
      <c r="B3877" s="7">
        <v>3874</v>
      </c>
      <c r="C3877" s="21">
        <v>6.0492228388105351</v>
      </c>
      <c r="D3877" s="21">
        <v>3.0558938911113307</v>
      </c>
      <c r="E3877" s="21">
        <v>3.1965979305306012</v>
      </c>
      <c r="F3877" s="21">
        <v>3</v>
      </c>
      <c r="G3877" s="21">
        <v>2.7272727272727271</v>
      </c>
      <c r="H3877" s="21">
        <v>22.733333333333334</v>
      </c>
      <c r="I3877" s="21">
        <v>20.666666666666668</v>
      </c>
      <c r="J3877" s="21">
        <v>10.24925046606336</v>
      </c>
      <c r="K3877" s="21">
        <v>19.39562038999026</v>
      </c>
      <c r="L3877" s="18">
        <v>20.288662567878816</v>
      </c>
    </row>
    <row r="3878" spans="2:12" x14ac:dyDescent="0.2">
      <c r="B3878" s="7">
        <v>3875</v>
      </c>
      <c r="C3878" s="21">
        <v>4.9687144019105371</v>
      </c>
      <c r="D3878" s="21">
        <v>3.0803441536089475</v>
      </c>
      <c r="E3878" s="21">
        <v>3.7057635484813769</v>
      </c>
      <c r="F3878" s="21">
        <v>3</v>
      </c>
      <c r="G3878" s="21">
        <v>3.5454545454545454</v>
      </c>
      <c r="H3878" s="21">
        <v>17.487179487179489</v>
      </c>
      <c r="I3878" s="21">
        <v>20.666666666666668</v>
      </c>
      <c r="J3878" s="21">
        <v>12.478076819259359</v>
      </c>
      <c r="K3878" s="21">
        <v>16.730695088575636</v>
      </c>
      <c r="L3878" s="18">
        <v>20.127621106024947</v>
      </c>
    </row>
    <row r="3879" spans="2:12" x14ac:dyDescent="0.2">
      <c r="B3879" s="7">
        <v>3876</v>
      </c>
      <c r="C3879" s="21">
        <v>5.8654341599570872</v>
      </c>
      <c r="D3879" s="21">
        <v>3.1648145990842838</v>
      </c>
      <c r="E3879" s="21">
        <v>3.2600501029836502</v>
      </c>
      <c r="F3879" s="21">
        <v>4</v>
      </c>
      <c r="G3879" s="21">
        <v>3.0909090909090908</v>
      </c>
      <c r="H3879" s="21">
        <v>20.058823529411764</v>
      </c>
      <c r="I3879" s="21">
        <v>15.5</v>
      </c>
      <c r="J3879" s="21">
        <v>10.57040251568583</v>
      </c>
      <c r="K3879" s="21">
        <v>19.018112618347985</v>
      </c>
      <c r="L3879" s="18">
        <v>19.590405080265761</v>
      </c>
    </row>
    <row r="3880" spans="2:12" x14ac:dyDescent="0.2">
      <c r="B3880" s="7">
        <v>3877</v>
      </c>
      <c r="C3880" s="21">
        <v>4.9432481647985984</v>
      </c>
      <c r="D3880" s="21">
        <v>2.9491227355010423</v>
      </c>
      <c r="E3880" s="21">
        <v>3.2646065139527485</v>
      </c>
      <c r="F3880" s="21">
        <v>3</v>
      </c>
      <c r="G3880" s="21">
        <v>2.9090909090909092</v>
      </c>
      <c r="H3880" s="21">
        <v>21.3125</v>
      </c>
      <c r="I3880" s="21">
        <v>20.666666666666668</v>
      </c>
      <c r="J3880" s="21">
        <v>12.542360394023643</v>
      </c>
      <c r="K3880" s="21">
        <v>18.99156904056137</v>
      </c>
      <c r="L3880" s="18">
        <v>21.023200985721772</v>
      </c>
    </row>
    <row r="3881" spans="2:12" x14ac:dyDescent="0.2">
      <c r="B3881" s="7">
        <v>3878</v>
      </c>
      <c r="C3881" s="21">
        <v>5.1377451498739557</v>
      </c>
      <c r="D3881" s="21">
        <v>3.0031179187431145</v>
      </c>
      <c r="E3881" s="21">
        <v>3.5737595861456408</v>
      </c>
      <c r="F3881" s="21">
        <v>2</v>
      </c>
      <c r="G3881" s="21">
        <v>3.5454545454545454</v>
      </c>
      <c r="H3881" s="21">
        <v>17.487179487179489</v>
      </c>
      <c r="I3881" s="21">
        <v>31</v>
      </c>
      <c r="J3881" s="21">
        <v>12.067550684471192</v>
      </c>
      <c r="K3881" s="21">
        <v>17.34867679413993</v>
      </c>
      <c r="L3881" s="18">
        <v>20.645209970958671</v>
      </c>
    </row>
    <row r="3882" spans="2:12" x14ac:dyDescent="0.2">
      <c r="B3882" s="7">
        <v>3879</v>
      </c>
      <c r="C3882" s="21">
        <v>3.9997652441845979</v>
      </c>
      <c r="D3882" s="21">
        <v>3.2081222966549658</v>
      </c>
      <c r="E3882" s="21">
        <v>3.3413329528136724</v>
      </c>
      <c r="F3882" s="21">
        <v>2</v>
      </c>
      <c r="G3882" s="21">
        <v>3.1818181818181817</v>
      </c>
      <c r="H3882" s="21">
        <v>19.485714285714288</v>
      </c>
      <c r="I3882" s="21">
        <v>31</v>
      </c>
      <c r="J3882" s="21">
        <v>15.500909732175913</v>
      </c>
      <c r="K3882" s="21">
        <v>18.555468992633909</v>
      </c>
      <c r="L3882" s="18">
        <v>19.325946540331692</v>
      </c>
    </row>
    <row r="3883" spans="2:12" x14ac:dyDescent="0.2">
      <c r="B3883" s="7">
        <v>3880</v>
      </c>
      <c r="C3883" s="21">
        <v>5.5673261881822054</v>
      </c>
      <c r="D3883" s="21">
        <v>2.9873962828683345</v>
      </c>
      <c r="E3883" s="21">
        <v>3.1587713544443097</v>
      </c>
      <c r="F3883" s="21">
        <v>7</v>
      </c>
      <c r="G3883" s="21">
        <v>2.3636363636363638</v>
      </c>
      <c r="H3883" s="21">
        <v>26.23076923076923</v>
      </c>
      <c r="I3883" s="21">
        <v>8.8571428571428577</v>
      </c>
      <c r="J3883" s="21">
        <v>11.136405143928471</v>
      </c>
      <c r="K3883" s="21">
        <v>19.627884719407628</v>
      </c>
      <c r="L3883" s="18">
        <v>20.753858587676554</v>
      </c>
    </row>
    <row r="3884" spans="2:12" x14ac:dyDescent="0.2">
      <c r="B3884" s="7">
        <v>3881</v>
      </c>
      <c r="C3884" s="21">
        <v>2.9780021190738721</v>
      </c>
      <c r="D3884" s="21">
        <v>3.1986599947164027</v>
      </c>
      <c r="E3884" s="21">
        <v>3.4507797168640382</v>
      </c>
      <c r="F3884" s="21">
        <v>2</v>
      </c>
      <c r="G3884" s="21">
        <v>2.7272727272727271</v>
      </c>
      <c r="H3884" s="21">
        <v>22.733333333333334</v>
      </c>
      <c r="I3884" s="21">
        <v>31</v>
      </c>
      <c r="J3884" s="21">
        <v>20.819327025623931</v>
      </c>
      <c r="K3884" s="21">
        <v>17.966953873353493</v>
      </c>
      <c r="L3884" s="18">
        <v>19.383116712127137</v>
      </c>
    </row>
    <row r="3885" spans="2:12" x14ac:dyDescent="0.2">
      <c r="B3885" s="7">
        <v>3882</v>
      </c>
      <c r="C3885" s="21">
        <v>4.2714059735594514</v>
      </c>
      <c r="D3885" s="21">
        <v>2.9682109269095456</v>
      </c>
      <c r="E3885" s="21">
        <v>3.0910689074801745</v>
      </c>
      <c r="F3885" s="21">
        <v>6</v>
      </c>
      <c r="G3885" s="21">
        <v>2.9090909090909092</v>
      </c>
      <c r="H3885" s="21">
        <v>21.3125</v>
      </c>
      <c r="I3885" s="21">
        <v>10.333333333333334</v>
      </c>
      <c r="J3885" s="21">
        <v>14.515126959082775</v>
      </c>
      <c r="K3885" s="21">
        <v>20.057786434318647</v>
      </c>
      <c r="L3885" s="18">
        <v>20.888003422503878</v>
      </c>
    </row>
    <row r="3886" spans="2:12" x14ac:dyDescent="0.2">
      <c r="B3886" s="7">
        <v>3883</v>
      </c>
      <c r="C3886" s="21">
        <v>3.9881850893049382</v>
      </c>
      <c r="D3886" s="21">
        <v>3.1854137173197028</v>
      </c>
      <c r="E3886" s="21">
        <v>3.1104835178249153</v>
      </c>
      <c r="F3886" s="21">
        <v>6</v>
      </c>
      <c r="G3886" s="21">
        <v>2.9090909090909092</v>
      </c>
      <c r="H3886" s="21">
        <v>21.3125</v>
      </c>
      <c r="I3886" s="21">
        <v>10.333333333333334</v>
      </c>
      <c r="J3886" s="21">
        <v>15.545918409420004</v>
      </c>
      <c r="K3886" s="21">
        <v>19.932592358938162</v>
      </c>
      <c r="L3886" s="18">
        <v>19.463719787132881</v>
      </c>
    </row>
    <row r="3887" spans="2:12" x14ac:dyDescent="0.2">
      <c r="B3887" s="7">
        <v>3884</v>
      </c>
      <c r="C3887" s="21">
        <v>5.7898860566667825</v>
      </c>
      <c r="D3887" s="21">
        <v>3.209485475159497</v>
      </c>
      <c r="E3887" s="21">
        <v>3.6411584520071116</v>
      </c>
      <c r="F3887" s="21">
        <v>2</v>
      </c>
      <c r="G3887" s="21">
        <v>2.0909090909090908</v>
      </c>
      <c r="H3887" s="21">
        <v>29.65217391304348</v>
      </c>
      <c r="I3887" s="21">
        <v>31</v>
      </c>
      <c r="J3887" s="21">
        <v>10.708328176615826</v>
      </c>
      <c r="K3887" s="21">
        <v>17.027547912896736</v>
      </c>
      <c r="L3887" s="18">
        <v>19.317738148330108</v>
      </c>
    </row>
    <row r="3888" spans="2:12" x14ac:dyDescent="0.2">
      <c r="B3888" s="7">
        <v>3885</v>
      </c>
      <c r="C3888" s="21">
        <v>5.6429425722645439</v>
      </c>
      <c r="D3888" s="21">
        <v>2.9008295795692467</v>
      </c>
      <c r="E3888" s="21">
        <v>3.3093037183322331</v>
      </c>
      <c r="F3888" s="21">
        <v>3</v>
      </c>
      <c r="G3888" s="21">
        <v>3.2727272727272729</v>
      </c>
      <c r="H3888" s="21">
        <v>18.944444444444443</v>
      </c>
      <c r="I3888" s="21">
        <v>20.666666666666668</v>
      </c>
      <c r="J3888" s="21">
        <v>10.987175433032816</v>
      </c>
      <c r="K3888" s="21">
        <v>18.735058875540656</v>
      </c>
      <c r="L3888" s="18">
        <v>21.373196287251929</v>
      </c>
    </row>
    <row r="3889" spans="2:12" x14ac:dyDescent="0.2">
      <c r="B3889" s="7">
        <v>3886</v>
      </c>
      <c r="C3889" s="21">
        <v>5.5055752990786164</v>
      </c>
      <c r="D3889" s="21">
        <v>3.0575300264457228</v>
      </c>
      <c r="E3889" s="21">
        <v>3.3858685892494669</v>
      </c>
      <c r="F3889" s="21">
        <v>6</v>
      </c>
      <c r="G3889" s="21">
        <v>1.9090909090909092</v>
      </c>
      <c r="H3889" s="21">
        <v>32.476190476190474</v>
      </c>
      <c r="I3889" s="21">
        <v>10.333333333333334</v>
      </c>
      <c r="J3889" s="21">
        <v>11.261311785232687</v>
      </c>
      <c r="K3889" s="21">
        <v>18.311401746912839</v>
      </c>
      <c r="L3889" s="18">
        <v>20.2778057660068</v>
      </c>
    </row>
    <row r="3890" spans="2:12" x14ac:dyDescent="0.2">
      <c r="B3890" s="7">
        <v>3887</v>
      </c>
      <c r="C3890" s="21">
        <v>4.941897070934262</v>
      </c>
      <c r="D3890" s="21">
        <v>3.0579000292461771</v>
      </c>
      <c r="E3890" s="21">
        <v>3.2055267658384898</v>
      </c>
      <c r="F3890" s="21">
        <v>6</v>
      </c>
      <c r="G3890" s="21">
        <v>3.3636363636363638</v>
      </c>
      <c r="H3890" s="21">
        <v>18.432432432432432</v>
      </c>
      <c r="I3890" s="21">
        <v>10.333333333333334</v>
      </c>
      <c r="J3890" s="21">
        <v>12.545789422578755</v>
      </c>
      <c r="K3890" s="21">
        <v>19.34159485446763</v>
      </c>
      <c r="L3890" s="18">
        <v>20.275352172086549</v>
      </c>
    </row>
    <row r="3891" spans="2:12" x14ac:dyDescent="0.2">
      <c r="B3891" s="7">
        <v>3888</v>
      </c>
      <c r="C3891" s="21">
        <v>4.0654847320946175</v>
      </c>
      <c r="D3891" s="21">
        <v>3.2223306617945844</v>
      </c>
      <c r="E3891" s="21">
        <v>3.3223379943731288</v>
      </c>
      <c r="F3891" s="21">
        <v>6</v>
      </c>
      <c r="G3891" s="21">
        <v>3</v>
      </c>
      <c r="H3891" s="21">
        <v>20.666666666666668</v>
      </c>
      <c r="I3891" s="21">
        <v>10.333333333333334</v>
      </c>
      <c r="J3891" s="21">
        <v>15.250333991060492</v>
      </c>
      <c r="K3891" s="21">
        <v>18.661557043565761</v>
      </c>
      <c r="L3891" s="18">
        <v>19.240731789291569</v>
      </c>
    </row>
    <row r="3892" spans="2:12" x14ac:dyDescent="0.2">
      <c r="B3892" s="7">
        <v>3889</v>
      </c>
      <c r="C3892" s="21">
        <v>4.4358023723172497</v>
      </c>
      <c r="D3892" s="21">
        <v>3.2059068417017995</v>
      </c>
      <c r="E3892" s="21">
        <v>3.216055860347887</v>
      </c>
      <c r="F3892" s="21">
        <v>3</v>
      </c>
      <c r="G3892" s="21">
        <v>3.4545454545454546</v>
      </c>
      <c r="H3892" s="21">
        <v>17.94736842105263</v>
      </c>
      <c r="I3892" s="21">
        <v>20.666666666666668</v>
      </c>
      <c r="J3892" s="21">
        <v>13.977178150885786</v>
      </c>
      <c r="K3892" s="21">
        <v>19.278272111011574</v>
      </c>
      <c r="L3892" s="18">
        <v>19.339301814237491</v>
      </c>
    </row>
    <row r="3893" spans="2:12" x14ac:dyDescent="0.2">
      <c r="B3893" s="7">
        <v>3890</v>
      </c>
      <c r="C3893" s="21">
        <v>5.4391794574942951</v>
      </c>
      <c r="D3893" s="21">
        <v>2.9698170178665966</v>
      </c>
      <c r="E3893" s="21">
        <v>3.1870429658938346</v>
      </c>
      <c r="F3893" s="21">
        <v>2</v>
      </c>
      <c r="G3893" s="21">
        <v>2.5454545454545454</v>
      </c>
      <c r="H3893" s="21">
        <v>24.357142857142858</v>
      </c>
      <c r="I3893" s="21">
        <v>31</v>
      </c>
      <c r="J3893" s="21">
        <v>11.398778158454432</v>
      </c>
      <c r="K3893" s="21">
        <v>19.453769736866896</v>
      </c>
      <c r="L3893" s="18">
        <v>20.876707092391314</v>
      </c>
    </row>
    <row r="3894" spans="2:12" x14ac:dyDescent="0.2">
      <c r="B3894" s="7">
        <v>3891</v>
      </c>
      <c r="C3894" s="21">
        <v>4.1850003826113733</v>
      </c>
      <c r="D3894" s="21">
        <v>3.1186433689716502</v>
      </c>
      <c r="E3894" s="21">
        <v>3.6313263182385449</v>
      </c>
      <c r="F3894" s="21">
        <v>2</v>
      </c>
      <c r="G3894" s="21">
        <v>3.1818181818181817</v>
      </c>
      <c r="H3894" s="21">
        <v>19.485714285714288</v>
      </c>
      <c r="I3894" s="21">
        <v>31</v>
      </c>
      <c r="J3894" s="21">
        <v>14.814813460378465</v>
      </c>
      <c r="K3894" s="21">
        <v>17.073651488879268</v>
      </c>
      <c r="L3894" s="18">
        <v>19.880439237412403</v>
      </c>
    </row>
    <row r="3895" spans="2:12" x14ac:dyDescent="0.2">
      <c r="B3895" s="7">
        <v>3892</v>
      </c>
      <c r="C3895" s="21">
        <v>3.6014823673011644</v>
      </c>
      <c r="D3895" s="21">
        <v>3.097885038760229</v>
      </c>
      <c r="E3895" s="21">
        <v>3.3451797451362926</v>
      </c>
      <c r="F3895" s="21">
        <v>6</v>
      </c>
      <c r="G3895" s="21">
        <v>3</v>
      </c>
      <c r="H3895" s="21">
        <v>20.666666666666668</v>
      </c>
      <c r="I3895" s="21">
        <v>10.333333333333334</v>
      </c>
      <c r="J3895" s="21">
        <v>17.2151335691422</v>
      </c>
      <c r="K3895" s="21">
        <v>18.534131115120076</v>
      </c>
      <c r="L3895" s="18">
        <v>20.013654226759929</v>
      </c>
    </row>
    <row r="3896" spans="2:12" x14ac:dyDescent="0.2">
      <c r="B3896" s="7">
        <v>3893</v>
      </c>
      <c r="C3896" s="21">
        <v>4.6149719166120846</v>
      </c>
      <c r="D3896" s="21">
        <v>3.0390367736364365</v>
      </c>
      <c r="E3896" s="21">
        <v>3.6177518838230736</v>
      </c>
      <c r="F3896" s="21">
        <v>2</v>
      </c>
      <c r="G3896" s="21">
        <v>2.3636363636363638</v>
      </c>
      <c r="H3896" s="21">
        <v>26.23076923076923</v>
      </c>
      <c r="I3896" s="21">
        <v>31</v>
      </c>
      <c r="J3896" s="21">
        <v>13.434534623455535</v>
      </c>
      <c r="K3896" s="21">
        <v>17.137714799413292</v>
      </c>
      <c r="L3896" s="18">
        <v>20.401200978496988</v>
      </c>
    </row>
    <row r="3897" spans="2:12" x14ac:dyDescent="0.2">
      <c r="B3897" s="7">
        <v>3894</v>
      </c>
      <c r="C3897" s="21">
        <v>5.3937880109622842</v>
      </c>
      <c r="D3897" s="21">
        <v>3.0975479730531665</v>
      </c>
      <c r="E3897" s="21">
        <v>3.4824481228434276</v>
      </c>
      <c r="F3897" s="21">
        <v>2</v>
      </c>
      <c r="G3897" s="21">
        <v>2.9090909090909092</v>
      </c>
      <c r="H3897" s="21">
        <v>21.3125</v>
      </c>
      <c r="I3897" s="21">
        <v>31</v>
      </c>
      <c r="J3897" s="21">
        <v>11.494704625764264</v>
      </c>
      <c r="K3897" s="21">
        <v>17.803567436742416</v>
      </c>
      <c r="L3897" s="18">
        <v>20.01583205146887</v>
      </c>
    </row>
    <row r="3898" spans="2:12" x14ac:dyDescent="0.2">
      <c r="B3898" s="7">
        <v>3895</v>
      </c>
      <c r="C3898" s="21">
        <v>4.9326016939515673</v>
      </c>
      <c r="D3898" s="21">
        <v>3.067762452871746</v>
      </c>
      <c r="E3898" s="21">
        <v>3.1405968961742539</v>
      </c>
      <c r="F3898" s="21">
        <v>5</v>
      </c>
      <c r="G3898" s="21">
        <v>3.6363636363636362</v>
      </c>
      <c r="H3898" s="21">
        <v>17.05</v>
      </c>
      <c r="I3898" s="21">
        <v>12.4</v>
      </c>
      <c r="J3898" s="21">
        <v>12.56943168065351</v>
      </c>
      <c r="K3898" s="21">
        <v>19.741470188525579</v>
      </c>
      <c r="L3898" s="18">
        <v>20.21016977437791</v>
      </c>
    </row>
    <row r="3899" spans="2:12" x14ac:dyDescent="0.2">
      <c r="B3899" s="7">
        <v>3896</v>
      </c>
      <c r="C3899" s="21">
        <v>4.0933994529899644</v>
      </c>
      <c r="D3899" s="21">
        <v>3.1783354090392213</v>
      </c>
      <c r="E3899" s="21">
        <v>3.5732956753470968</v>
      </c>
      <c r="F3899" s="21">
        <v>6</v>
      </c>
      <c r="G3899" s="21">
        <v>3.9090909090909092</v>
      </c>
      <c r="H3899" s="21">
        <v>15.86046511627907</v>
      </c>
      <c r="I3899" s="21">
        <v>10.333333333333334</v>
      </c>
      <c r="J3899" s="21">
        <v>15.146335145648441</v>
      </c>
      <c r="K3899" s="21">
        <v>17.350929123428205</v>
      </c>
      <c r="L3899" s="18">
        <v>19.507066442286522</v>
      </c>
    </row>
    <row r="3900" spans="2:12" x14ac:dyDescent="0.2">
      <c r="B3900" s="7">
        <v>3897</v>
      </c>
      <c r="C3900" s="21">
        <v>4.9966304730213604</v>
      </c>
      <c r="D3900" s="21">
        <v>3.1249959202098232</v>
      </c>
      <c r="E3900" s="21">
        <v>3.2754157305126745</v>
      </c>
      <c r="F3900" s="21">
        <v>4</v>
      </c>
      <c r="G3900" s="21">
        <v>3.2727272727272729</v>
      </c>
      <c r="H3900" s="21">
        <v>18.944444444444443</v>
      </c>
      <c r="I3900" s="21">
        <v>15.5</v>
      </c>
      <c r="J3900" s="21">
        <v>12.408362062145825</v>
      </c>
      <c r="K3900" s="21">
        <v>18.928894864376694</v>
      </c>
      <c r="L3900" s="18">
        <v>19.840025901805689</v>
      </c>
    </row>
    <row r="3901" spans="2:12" x14ac:dyDescent="0.2">
      <c r="B3901" s="7">
        <v>3898</v>
      </c>
      <c r="C3901" s="21">
        <v>4.8989463546451208</v>
      </c>
      <c r="D3901" s="21">
        <v>3.0468018455068386</v>
      </c>
      <c r="E3901" s="21">
        <v>3.112137783592535</v>
      </c>
      <c r="F3901" s="21">
        <v>3</v>
      </c>
      <c r="G3901" s="21">
        <v>3.2727272727272729</v>
      </c>
      <c r="H3901" s="21">
        <v>18.944444444444443</v>
      </c>
      <c r="I3901" s="21">
        <v>20.666666666666668</v>
      </c>
      <c r="J3901" s="21">
        <v>12.655782593171766</v>
      </c>
      <c r="K3901" s="21">
        <v>19.921997132282982</v>
      </c>
      <c r="L3901" s="18">
        <v>20.349206526650978</v>
      </c>
    </row>
    <row r="3902" spans="2:12" x14ac:dyDescent="0.2">
      <c r="B3902" s="7">
        <v>3899</v>
      </c>
      <c r="C3902" s="21">
        <v>5.4795884598108451</v>
      </c>
      <c r="D3902" s="21">
        <v>3.0628895726446959</v>
      </c>
      <c r="E3902" s="21">
        <v>3.5208549251843517</v>
      </c>
      <c r="F3902" s="21">
        <v>6</v>
      </c>
      <c r="G3902" s="21">
        <v>2.7272727272727271</v>
      </c>
      <c r="H3902" s="21">
        <v>22.733333333333334</v>
      </c>
      <c r="I3902" s="21">
        <v>10.333333333333334</v>
      </c>
      <c r="J3902" s="21">
        <v>11.314718332358163</v>
      </c>
      <c r="K3902" s="21">
        <v>17.609359464520875</v>
      </c>
      <c r="L3902" s="18">
        <v>20.242322986024341</v>
      </c>
    </row>
    <row r="3903" spans="2:12" x14ac:dyDescent="0.2">
      <c r="B3903" s="7">
        <v>3900</v>
      </c>
      <c r="C3903" s="21">
        <v>6.6477551149661362</v>
      </c>
      <c r="D3903" s="21">
        <v>3.1386596368764539</v>
      </c>
      <c r="E3903" s="21">
        <v>3.3200265021372024</v>
      </c>
      <c r="F3903" s="21">
        <v>5</v>
      </c>
      <c r="G3903" s="21">
        <v>2.7272727272727271</v>
      </c>
      <c r="H3903" s="21">
        <v>22.733333333333334</v>
      </c>
      <c r="I3903" s="21">
        <v>12.4</v>
      </c>
      <c r="J3903" s="21">
        <v>9.326456665110749</v>
      </c>
      <c r="K3903" s="21">
        <v>18.674549724253318</v>
      </c>
      <c r="L3903" s="18">
        <v>19.753655118113237</v>
      </c>
    </row>
    <row r="3904" spans="2:12" x14ac:dyDescent="0.2">
      <c r="B3904" s="7">
        <v>3901</v>
      </c>
      <c r="C3904" s="21">
        <v>2.8705641765632794</v>
      </c>
      <c r="D3904" s="21">
        <v>3.1731044434164346</v>
      </c>
      <c r="E3904" s="21">
        <v>3.0377729787216459</v>
      </c>
      <c r="F3904" s="21">
        <v>3</v>
      </c>
      <c r="G3904" s="21">
        <v>3.5454545454545454</v>
      </c>
      <c r="H3904" s="21">
        <v>17.487179487179489</v>
      </c>
      <c r="I3904" s="21">
        <v>20.666666666666668</v>
      </c>
      <c r="J3904" s="21">
        <v>21.598541675604743</v>
      </c>
      <c r="K3904" s="21">
        <v>20.409688424475622</v>
      </c>
      <c r="L3904" s="18">
        <v>19.539224474201522</v>
      </c>
    </row>
    <row r="3905" spans="2:12" x14ac:dyDescent="0.2">
      <c r="B3905" s="7">
        <v>3902</v>
      </c>
      <c r="C3905" s="21">
        <v>4.4921699048969259</v>
      </c>
      <c r="D3905" s="21">
        <v>3.0868007118965379</v>
      </c>
      <c r="E3905" s="21">
        <v>3.1975920963427185</v>
      </c>
      <c r="F3905" s="21">
        <v>5</v>
      </c>
      <c r="G3905" s="21">
        <v>2.7272727272727271</v>
      </c>
      <c r="H3905" s="21">
        <v>22.733333333333334</v>
      </c>
      <c r="I3905" s="21">
        <v>12.4</v>
      </c>
      <c r="J3905" s="21">
        <v>13.801793189615033</v>
      </c>
      <c r="K3905" s="21">
        <v>19.389590082772969</v>
      </c>
      <c r="L3905" s="18">
        <v>20.08552083101829</v>
      </c>
    </row>
    <row r="3906" spans="2:12" x14ac:dyDescent="0.2">
      <c r="B3906" s="7">
        <v>3903</v>
      </c>
      <c r="C3906" s="21">
        <v>4.72725825791471</v>
      </c>
      <c r="D3906" s="21">
        <v>3.057113413442281</v>
      </c>
      <c r="E3906" s="21">
        <v>3.3599237653870015</v>
      </c>
      <c r="F3906" s="21">
        <v>6</v>
      </c>
      <c r="G3906" s="21">
        <v>2.9090909090909092</v>
      </c>
      <c r="H3906" s="21">
        <v>21.3125</v>
      </c>
      <c r="I3906" s="21">
        <v>10.333333333333334</v>
      </c>
      <c r="J3906" s="21">
        <v>13.115424759414237</v>
      </c>
      <c r="K3906" s="21">
        <v>18.452799625606605</v>
      </c>
      <c r="L3906" s="18">
        <v>20.280569156310293</v>
      </c>
    </row>
    <row r="3907" spans="2:12" x14ac:dyDescent="0.2">
      <c r="B3907" s="7">
        <v>3904</v>
      </c>
      <c r="C3907" s="21">
        <v>2.0632419772421473</v>
      </c>
      <c r="D3907" s="21">
        <v>3.1216165157737992</v>
      </c>
      <c r="E3907" s="21">
        <v>3.2760885628864185</v>
      </c>
      <c r="F3907" s="21">
        <v>4</v>
      </c>
      <c r="G3907" s="21">
        <v>3.5454545454545454</v>
      </c>
      <c r="H3907" s="21">
        <v>17.487179487179489</v>
      </c>
      <c r="I3907" s="21">
        <v>15.5</v>
      </c>
      <c r="J3907" s="21">
        <v>30.049795750507613</v>
      </c>
      <c r="K3907" s="21">
        <v>18.925007309745776</v>
      </c>
      <c r="L3907" s="18">
        <v>19.861504347734137</v>
      </c>
    </row>
    <row r="3908" spans="2:12" x14ac:dyDescent="0.2">
      <c r="B3908" s="7">
        <v>3905</v>
      </c>
      <c r="C3908" s="21">
        <v>3.8610598216180998</v>
      </c>
      <c r="D3908" s="21">
        <v>3.1495897749173869</v>
      </c>
      <c r="E3908" s="21">
        <v>3.3889546589137467</v>
      </c>
      <c r="F3908" s="21">
        <v>4</v>
      </c>
      <c r="G3908" s="21">
        <v>2.5454545454545454</v>
      </c>
      <c r="H3908" s="21">
        <v>24.357142857142858</v>
      </c>
      <c r="I3908" s="21">
        <v>15.5</v>
      </c>
      <c r="J3908" s="21">
        <v>16.057767261947507</v>
      </c>
      <c r="K3908" s="21">
        <v>18.294726911416603</v>
      </c>
      <c r="L3908" s="18">
        <v>19.685103277180357</v>
      </c>
    </row>
    <row r="3909" spans="2:12" x14ac:dyDescent="0.2">
      <c r="B3909" s="7">
        <v>3906</v>
      </c>
      <c r="C3909" s="21">
        <v>5.0669672805185417</v>
      </c>
      <c r="D3909" s="21">
        <v>3.2772361635646301</v>
      </c>
      <c r="E3909" s="21">
        <v>3.139854937532665</v>
      </c>
      <c r="F3909" s="21">
        <v>4</v>
      </c>
      <c r="G3909" s="21">
        <v>3.1818181818181817</v>
      </c>
      <c r="H3909" s="21">
        <v>19.485714285714288</v>
      </c>
      <c r="I3909" s="21">
        <v>15.5</v>
      </c>
      <c r="J3909" s="21">
        <v>12.236116115921527</v>
      </c>
      <c r="K3909" s="21">
        <v>19.746135166588406</v>
      </c>
      <c r="L3909" s="18">
        <v>18.918380277045085</v>
      </c>
    </row>
    <row r="3910" spans="2:12" x14ac:dyDescent="0.2">
      <c r="B3910" s="7">
        <v>3907</v>
      </c>
      <c r="C3910" s="21">
        <v>4.8803534530187731</v>
      </c>
      <c r="D3910" s="21">
        <v>3.0494203317723829</v>
      </c>
      <c r="E3910" s="21">
        <v>3.1969044716763486</v>
      </c>
      <c r="F3910" s="21">
        <v>6</v>
      </c>
      <c r="G3910" s="21">
        <v>2.0909090909090908</v>
      </c>
      <c r="H3910" s="21">
        <v>29.65217391304348</v>
      </c>
      <c r="I3910" s="21">
        <v>10.333333333333334</v>
      </c>
      <c r="J3910" s="21">
        <v>12.703997896228092</v>
      </c>
      <c r="K3910" s="21">
        <v>19.393760604766928</v>
      </c>
      <c r="L3910" s="18">
        <v>20.331733003158796</v>
      </c>
    </row>
    <row r="3911" spans="2:12" x14ac:dyDescent="0.2">
      <c r="B3911" s="7">
        <v>3908</v>
      </c>
      <c r="C3911" s="21">
        <v>4.4697708472612465</v>
      </c>
      <c r="D3911" s="21">
        <v>3.1217676287886156</v>
      </c>
      <c r="E3911" s="21">
        <v>3.3074723829337302</v>
      </c>
      <c r="F3911" s="21">
        <v>5</v>
      </c>
      <c r="G3911" s="21">
        <v>3.7272727272727271</v>
      </c>
      <c r="H3911" s="21">
        <v>16.634146341463417</v>
      </c>
      <c r="I3911" s="21">
        <v>12.4</v>
      </c>
      <c r="J3911" s="21">
        <v>13.870957174010192</v>
      </c>
      <c r="K3911" s="21">
        <v>18.745432409327016</v>
      </c>
      <c r="L3911" s="18">
        <v>19.86054292710401</v>
      </c>
    </row>
    <row r="3912" spans="2:12" x14ac:dyDescent="0.2">
      <c r="B3912" s="7">
        <v>3909</v>
      </c>
      <c r="C3912" s="21">
        <v>3.3766144490116252</v>
      </c>
      <c r="D3912" s="21">
        <v>3.1420536847680287</v>
      </c>
      <c r="E3912" s="21">
        <v>3.4053577335647565</v>
      </c>
      <c r="F3912" s="21">
        <v>4</v>
      </c>
      <c r="G3912" s="21">
        <v>3.7272727272727271</v>
      </c>
      <c r="H3912" s="21">
        <v>16.634146341463417</v>
      </c>
      <c r="I3912" s="21">
        <v>15.5</v>
      </c>
      <c r="J3912" s="21">
        <v>18.361587008593215</v>
      </c>
      <c r="K3912" s="21">
        <v>18.206604078302778</v>
      </c>
      <c r="L3912" s="18">
        <v>19.732317210416259</v>
      </c>
    </row>
    <row r="3913" spans="2:12" x14ac:dyDescent="0.2">
      <c r="B3913" s="7">
        <v>3910</v>
      </c>
      <c r="C3913" s="21">
        <v>4.021884726226844</v>
      </c>
      <c r="D3913" s="21">
        <v>3.1227054204168745</v>
      </c>
      <c r="E3913" s="21">
        <v>3.3732489452304271</v>
      </c>
      <c r="F3913" s="21">
        <v>4</v>
      </c>
      <c r="G3913" s="21">
        <v>3.5454545454545454</v>
      </c>
      <c r="H3913" s="21">
        <v>17.487179487179489</v>
      </c>
      <c r="I3913" s="21">
        <v>15.5</v>
      </c>
      <c r="J3913" s="21">
        <v>15.415658135524357</v>
      </c>
      <c r="K3913" s="21">
        <v>18.379906436394002</v>
      </c>
      <c r="L3913" s="18">
        <v>19.854578531369487</v>
      </c>
    </row>
    <row r="3914" spans="2:12" x14ac:dyDescent="0.2">
      <c r="B3914" s="7">
        <v>3911</v>
      </c>
      <c r="C3914" s="21">
        <v>2.4373225928166269</v>
      </c>
      <c r="D3914" s="21">
        <v>3.0711071273052508</v>
      </c>
      <c r="E3914" s="21">
        <v>3.2083701318972113</v>
      </c>
      <c r="F3914" s="21">
        <v>6</v>
      </c>
      <c r="G3914" s="21">
        <v>3</v>
      </c>
      <c r="H3914" s="21">
        <v>20.666666666666668</v>
      </c>
      <c r="I3914" s="21">
        <v>10.333333333333334</v>
      </c>
      <c r="J3914" s="21">
        <v>25.43774885717994</v>
      </c>
      <c r="K3914" s="21">
        <v>19.324453679332013</v>
      </c>
      <c r="L3914" s="18">
        <v>20.188159328197067</v>
      </c>
    </row>
    <row r="3915" spans="2:12" x14ac:dyDescent="0.2">
      <c r="B3915" s="7">
        <v>3912</v>
      </c>
      <c r="C3915" s="21">
        <v>5.7976427724979569</v>
      </c>
      <c r="D3915" s="21">
        <v>3.1167181072710797</v>
      </c>
      <c r="E3915" s="21">
        <v>3.3981866365895268</v>
      </c>
      <c r="F3915" s="21">
        <v>6</v>
      </c>
      <c r="G3915" s="21">
        <v>3.2727272727272729</v>
      </c>
      <c r="H3915" s="21">
        <v>18.944444444444443</v>
      </c>
      <c r="I3915" s="21">
        <v>10.333333333333334</v>
      </c>
      <c r="J3915" s="21">
        <v>10.694001412799507</v>
      </c>
      <c r="K3915" s="21">
        <v>18.245024959024665</v>
      </c>
      <c r="L3915" s="18">
        <v>19.892719798867422</v>
      </c>
    </row>
    <row r="3916" spans="2:12" x14ac:dyDescent="0.2">
      <c r="B3916" s="7">
        <v>3913</v>
      </c>
      <c r="C3916" s="21">
        <v>5.6205548167197943</v>
      </c>
      <c r="D3916" s="21">
        <v>3.1841635725847328</v>
      </c>
      <c r="E3916" s="21">
        <v>3.1990392840124304</v>
      </c>
      <c r="F3916" s="21">
        <v>3</v>
      </c>
      <c r="G3916" s="21">
        <v>4</v>
      </c>
      <c r="H3916" s="21">
        <v>15.5</v>
      </c>
      <c r="I3916" s="21">
        <v>20.666666666666668</v>
      </c>
      <c r="J3916" s="21">
        <v>11.030939475150204</v>
      </c>
      <c r="K3916" s="21">
        <v>19.38081858195746</v>
      </c>
      <c r="L3916" s="18">
        <v>19.471361500964516</v>
      </c>
    </row>
    <row r="3917" spans="2:12" x14ac:dyDescent="0.2">
      <c r="B3917" s="7">
        <v>3914</v>
      </c>
      <c r="C3917" s="21">
        <v>4.2413697246353372</v>
      </c>
      <c r="D3917" s="21">
        <v>3.0226139212469953</v>
      </c>
      <c r="E3917" s="21">
        <v>3.4093685070648418</v>
      </c>
      <c r="F3917" s="21">
        <v>5</v>
      </c>
      <c r="G3917" s="21">
        <v>2.8181818181818183</v>
      </c>
      <c r="H3917" s="21">
        <v>22</v>
      </c>
      <c r="I3917" s="21">
        <v>12.4</v>
      </c>
      <c r="J3917" s="21">
        <v>14.617919216021804</v>
      </c>
      <c r="K3917" s="21">
        <v>18.185185869912431</v>
      </c>
      <c r="L3917" s="18">
        <v>20.512047391888398</v>
      </c>
    </row>
    <row r="3918" spans="2:12" x14ac:dyDescent="0.2">
      <c r="B3918" s="7">
        <v>3915</v>
      </c>
      <c r="C3918" s="21">
        <v>4.9196533040061201</v>
      </c>
      <c r="D3918" s="21">
        <v>3.1845719163655666</v>
      </c>
      <c r="E3918" s="21">
        <v>3.2060057749064867</v>
      </c>
      <c r="F3918" s="21">
        <v>2</v>
      </c>
      <c r="G3918" s="21">
        <v>3.8181818181818183</v>
      </c>
      <c r="H3918" s="21">
        <v>16.238095238095237</v>
      </c>
      <c r="I3918" s="21">
        <v>31</v>
      </c>
      <c r="J3918" s="21">
        <v>12.602514073402858</v>
      </c>
      <c r="K3918" s="21">
        <v>19.338705028317808</v>
      </c>
      <c r="L3918" s="18">
        <v>19.468864773120995</v>
      </c>
    </row>
    <row r="3919" spans="2:12" x14ac:dyDescent="0.2">
      <c r="B3919" s="7">
        <v>3916</v>
      </c>
      <c r="C3919" s="21">
        <v>4.0579564243059227</v>
      </c>
      <c r="D3919" s="21">
        <v>3.1357981303549249</v>
      </c>
      <c r="E3919" s="21">
        <v>3.6395534132985565</v>
      </c>
      <c r="F3919" s="21">
        <v>3</v>
      </c>
      <c r="G3919" s="21">
        <v>2.9090909090909092</v>
      </c>
      <c r="H3919" s="21">
        <v>21.3125</v>
      </c>
      <c r="I3919" s="21">
        <v>20.666666666666668</v>
      </c>
      <c r="J3919" s="21">
        <v>15.278626361938953</v>
      </c>
      <c r="K3919" s="21">
        <v>17.035057041190363</v>
      </c>
      <c r="L3919" s="18">
        <v>19.771680899938076</v>
      </c>
    </row>
    <row r="3920" spans="2:12" x14ac:dyDescent="0.2">
      <c r="B3920" s="7">
        <v>3917</v>
      </c>
      <c r="C3920" s="21">
        <v>3.5209499604809675</v>
      </c>
      <c r="D3920" s="21">
        <v>3.1067973573499472</v>
      </c>
      <c r="E3920" s="21">
        <v>3.471721959582923</v>
      </c>
      <c r="F3920" s="21">
        <v>4</v>
      </c>
      <c r="G3920" s="21">
        <v>3.1818181818181817</v>
      </c>
      <c r="H3920" s="21">
        <v>19.485714285714288</v>
      </c>
      <c r="I3920" s="21">
        <v>15.5</v>
      </c>
      <c r="J3920" s="21">
        <v>17.608884163616658</v>
      </c>
      <c r="K3920" s="21">
        <v>17.858572985334458</v>
      </c>
      <c r="L3920" s="18">
        <v>19.956242029536519</v>
      </c>
    </row>
    <row r="3921" spans="2:12" x14ac:dyDescent="0.2">
      <c r="B3921" s="7">
        <v>3918</v>
      </c>
      <c r="C3921" s="21">
        <v>3.9177701227052628</v>
      </c>
      <c r="D3921" s="21">
        <v>3.064472695857249</v>
      </c>
      <c r="E3921" s="21">
        <v>3.4498093051268404</v>
      </c>
      <c r="F3921" s="21">
        <v>3</v>
      </c>
      <c r="G3921" s="21">
        <v>3.1818181818181817</v>
      </c>
      <c r="H3921" s="21">
        <v>19.485714285714288</v>
      </c>
      <c r="I3921" s="21">
        <v>20.666666666666668</v>
      </c>
      <c r="J3921" s="21">
        <v>15.825328709482404</v>
      </c>
      <c r="K3921" s="21">
        <v>17.972007875293393</v>
      </c>
      <c r="L3921" s="18">
        <v>20.231865692200678</v>
      </c>
    </row>
    <row r="3922" spans="2:12" x14ac:dyDescent="0.2">
      <c r="B3922" s="7">
        <v>3919</v>
      </c>
      <c r="C3922" s="21">
        <v>5.0466494590847653</v>
      </c>
      <c r="D3922" s="21">
        <v>3.1175243223879647</v>
      </c>
      <c r="E3922" s="21">
        <v>3.3921254174077857</v>
      </c>
      <c r="F3922" s="21">
        <v>7</v>
      </c>
      <c r="G3922" s="21">
        <v>2.6363636363636362</v>
      </c>
      <c r="H3922" s="21">
        <v>23.517241379310345</v>
      </c>
      <c r="I3922" s="21">
        <v>8.8571428571428577</v>
      </c>
      <c r="J3922" s="21">
        <v>12.285378745375354</v>
      </c>
      <c r="K3922" s="21">
        <v>18.277626081225357</v>
      </c>
      <c r="L3922" s="18">
        <v>19.887575392678627</v>
      </c>
    </row>
    <row r="3923" spans="2:12" x14ac:dyDescent="0.2">
      <c r="B3923" s="7">
        <v>3920</v>
      </c>
      <c r="C3923" s="21">
        <v>4.2349591454191335</v>
      </c>
      <c r="D3923" s="21">
        <v>3.1731684971840068</v>
      </c>
      <c r="E3923" s="21">
        <v>3.306701382126771</v>
      </c>
      <c r="F3923" s="21">
        <v>3</v>
      </c>
      <c r="G3923" s="21">
        <v>3.3636363636363638</v>
      </c>
      <c r="H3923" s="21">
        <v>18.432432432432432</v>
      </c>
      <c r="I3923" s="21">
        <v>20.666666666666668</v>
      </c>
      <c r="J3923" s="21">
        <v>14.640046779923273</v>
      </c>
      <c r="K3923" s="21">
        <v>18.749803152809481</v>
      </c>
      <c r="L3923" s="18">
        <v>19.538830054256877</v>
      </c>
    </row>
    <row r="3924" spans="2:12" x14ac:dyDescent="0.2">
      <c r="B3924" s="7">
        <v>3921</v>
      </c>
      <c r="C3924" s="21">
        <v>5.7282803790133343</v>
      </c>
      <c r="D3924" s="21">
        <v>3.0053196640534541</v>
      </c>
      <c r="E3924" s="21">
        <v>3.054215550465806</v>
      </c>
      <c r="F3924" s="21">
        <v>6</v>
      </c>
      <c r="G3924" s="21">
        <v>2.2727272727272729</v>
      </c>
      <c r="H3924" s="21">
        <v>27.279999999999998</v>
      </c>
      <c r="I3924" s="21">
        <v>10.333333333333334</v>
      </c>
      <c r="J3924" s="21">
        <v>10.823492548854455</v>
      </c>
      <c r="K3924" s="21">
        <v>20.299811514791163</v>
      </c>
      <c r="L3924" s="18">
        <v>20.630084959540344</v>
      </c>
    </row>
    <row r="3925" spans="2:12" x14ac:dyDescent="0.2">
      <c r="B3925" s="7">
        <v>3922</v>
      </c>
      <c r="C3925" s="21">
        <v>3.2055146357070878</v>
      </c>
      <c r="D3925" s="21">
        <v>2.9979199664507892</v>
      </c>
      <c r="E3925" s="21">
        <v>3.6956101553146778</v>
      </c>
      <c r="F3925" s="21">
        <v>2</v>
      </c>
      <c r="G3925" s="21">
        <v>3</v>
      </c>
      <c r="H3925" s="21">
        <v>20.666666666666668</v>
      </c>
      <c r="I3925" s="21">
        <v>31</v>
      </c>
      <c r="J3925" s="21">
        <v>19.341668045862392</v>
      </c>
      <c r="K3925" s="21">
        <v>16.776661334485578</v>
      </c>
      <c r="L3925" s="18">
        <v>20.681005728582292</v>
      </c>
    </row>
    <row r="3926" spans="2:12" x14ac:dyDescent="0.2">
      <c r="B3926" s="7">
        <v>3923</v>
      </c>
      <c r="C3926" s="21">
        <v>2.7649775674077626</v>
      </c>
      <c r="D3926" s="21">
        <v>2.9687896792551931</v>
      </c>
      <c r="E3926" s="21">
        <v>3.1687207505880952</v>
      </c>
      <c r="F3926" s="21">
        <v>6</v>
      </c>
      <c r="G3926" s="21">
        <v>3.3636363636363638</v>
      </c>
      <c r="H3926" s="21">
        <v>18.432432432432432</v>
      </c>
      <c r="I3926" s="21">
        <v>10.333333333333334</v>
      </c>
      <c r="J3926" s="21">
        <v>22.423328395436709</v>
      </c>
      <c r="K3926" s="21">
        <v>19.566255558648763</v>
      </c>
      <c r="L3926" s="18">
        <v>20.883931399126425</v>
      </c>
    </row>
    <row r="3927" spans="2:12" x14ac:dyDescent="0.2">
      <c r="B3927" s="7">
        <v>3924</v>
      </c>
      <c r="C3927" s="21">
        <v>5.7877592622518881</v>
      </c>
      <c r="D3927" s="21">
        <v>3.0787583484825198</v>
      </c>
      <c r="E3927" s="21">
        <v>3.373348946728425</v>
      </c>
      <c r="F3927" s="21">
        <v>3</v>
      </c>
      <c r="G3927" s="21">
        <v>2.7272727272727271</v>
      </c>
      <c r="H3927" s="21">
        <v>22.733333333333334</v>
      </c>
      <c r="I3927" s="21">
        <v>20.666666666666668</v>
      </c>
      <c r="J3927" s="21">
        <v>10.712263104025025</v>
      </c>
      <c r="K3927" s="21">
        <v>18.379361571867463</v>
      </c>
      <c r="L3927" s="18">
        <v>20.137988429835357</v>
      </c>
    </row>
    <row r="3928" spans="2:12" x14ac:dyDescent="0.2">
      <c r="B3928" s="7">
        <v>3925</v>
      </c>
      <c r="C3928" s="21">
        <v>3.5737325092842505</v>
      </c>
      <c r="D3928" s="21">
        <v>3.092330760118708</v>
      </c>
      <c r="E3928" s="21">
        <v>3.1150711024582303</v>
      </c>
      <c r="F3928" s="21">
        <v>6</v>
      </c>
      <c r="G3928" s="21">
        <v>2.3636363636363638</v>
      </c>
      <c r="H3928" s="21">
        <v>26.23076923076923</v>
      </c>
      <c r="I3928" s="21">
        <v>10.333333333333334</v>
      </c>
      <c r="J3928" s="21">
        <v>17.34880823870542</v>
      </c>
      <c r="K3928" s="21">
        <v>19.903237505902595</v>
      </c>
      <c r="L3928" s="18">
        <v>20.049601678967857</v>
      </c>
    </row>
    <row r="3929" spans="2:12" x14ac:dyDescent="0.2">
      <c r="B3929" s="7">
        <v>3926</v>
      </c>
      <c r="C3929" s="21">
        <v>3.8788897186571436</v>
      </c>
      <c r="D3929" s="21">
        <v>2.9812491673253283</v>
      </c>
      <c r="E3929" s="21">
        <v>3.343121495849422</v>
      </c>
      <c r="F3929" s="21">
        <v>2</v>
      </c>
      <c r="G3929" s="21">
        <v>2.8181818181818183</v>
      </c>
      <c r="H3929" s="21">
        <v>22</v>
      </c>
      <c r="I3929" s="21">
        <v>31</v>
      </c>
      <c r="J3929" s="21">
        <v>15.983955331801534</v>
      </c>
      <c r="K3929" s="21">
        <v>18.545541966385223</v>
      </c>
      <c r="L3929" s="18">
        <v>20.796651510891394</v>
      </c>
    </row>
    <row r="3930" spans="2:12" x14ac:dyDescent="0.2">
      <c r="B3930" s="7">
        <v>3927</v>
      </c>
      <c r="C3930" s="21">
        <v>4.6153569551817961</v>
      </c>
      <c r="D3930" s="21">
        <v>3.0235454583997021</v>
      </c>
      <c r="E3930" s="21">
        <v>3.5492131306227748</v>
      </c>
      <c r="F3930" s="21">
        <v>7</v>
      </c>
      <c r="G3930" s="21">
        <v>4.1818181818181817</v>
      </c>
      <c r="H3930" s="21">
        <v>14.82608695652174</v>
      </c>
      <c r="I3930" s="21">
        <v>8.8571428571428577</v>
      </c>
      <c r="J3930" s="21">
        <v>13.433413840372799</v>
      </c>
      <c r="K3930" s="21">
        <v>17.468660719487691</v>
      </c>
      <c r="L3930" s="18">
        <v>20.505727746794079</v>
      </c>
    </row>
    <row r="3931" spans="2:12" x14ac:dyDescent="0.2">
      <c r="B3931" s="7">
        <v>3928</v>
      </c>
      <c r="C3931" s="21">
        <v>5.702467493256183</v>
      </c>
      <c r="D3931" s="21">
        <v>3.1374136171059188</v>
      </c>
      <c r="E3931" s="21">
        <v>3.3399538929217956</v>
      </c>
      <c r="F3931" s="21">
        <v>3</v>
      </c>
      <c r="G3931" s="21">
        <v>2.7272727272727271</v>
      </c>
      <c r="H3931" s="21">
        <v>22.733333333333334</v>
      </c>
      <c r="I3931" s="21">
        <v>20.666666666666668</v>
      </c>
      <c r="J3931" s="21">
        <v>10.872486353200971</v>
      </c>
      <c r="K3931" s="21">
        <v>18.563130506499995</v>
      </c>
      <c r="L3931" s="18">
        <v>19.761500256759703</v>
      </c>
    </row>
    <row r="3932" spans="2:12" x14ac:dyDescent="0.2">
      <c r="B3932" s="7">
        <v>3929</v>
      </c>
      <c r="C3932" s="21">
        <v>4.7299635727971197</v>
      </c>
      <c r="D3932" s="21">
        <v>3.0326728704997366</v>
      </c>
      <c r="E3932" s="21">
        <v>3.4470912572298409</v>
      </c>
      <c r="F3932" s="21">
        <v>7</v>
      </c>
      <c r="G3932" s="21">
        <v>1.8181818181818181</v>
      </c>
      <c r="H3932" s="21">
        <v>34.1</v>
      </c>
      <c r="I3932" s="21">
        <v>8.8571428571428577</v>
      </c>
      <c r="J3932" s="21">
        <v>13.107923358347467</v>
      </c>
      <c r="K3932" s="21">
        <v>17.986178889219364</v>
      </c>
      <c r="L3932" s="18">
        <v>20.444011816475076</v>
      </c>
    </row>
    <row r="3933" spans="2:12" x14ac:dyDescent="0.2">
      <c r="B3933" s="7">
        <v>3930</v>
      </c>
      <c r="C3933" s="21">
        <v>5.4937382874795162</v>
      </c>
      <c r="D3933" s="21">
        <v>3.1582911951578172</v>
      </c>
      <c r="E3933" s="21">
        <v>3.0906293837105774</v>
      </c>
      <c r="F3933" s="21">
        <v>2</v>
      </c>
      <c r="G3933" s="21">
        <v>3.5454545454545454</v>
      </c>
      <c r="H3933" s="21">
        <v>17.487179487179489</v>
      </c>
      <c r="I3933" s="21">
        <v>31</v>
      </c>
      <c r="J3933" s="21">
        <v>11.285575823897704</v>
      </c>
      <c r="K3933" s="21">
        <v>20.060638886945238</v>
      </c>
      <c r="L3933" s="18">
        <v>19.630868773296221</v>
      </c>
    </row>
    <row r="3934" spans="2:12" x14ac:dyDescent="0.2">
      <c r="B3934" s="7">
        <v>3931</v>
      </c>
      <c r="C3934" s="21">
        <v>2.8608004070859439</v>
      </c>
      <c r="D3934" s="21">
        <v>3.1885036692411761</v>
      </c>
      <c r="E3934" s="21">
        <v>3.4919749105036688</v>
      </c>
      <c r="F3934" s="21">
        <v>6</v>
      </c>
      <c r="G3934" s="21">
        <v>3.7272727272727271</v>
      </c>
      <c r="H3934" s="21">
        <v>16.634146341463417</v>
      </c>
      <c r="I3934" s="21">
        <v>10.333333333333334</v>
      </c>
      <c r="J3934" s="21">
        <v>21.672256423912554</v>
      </c>
      <c r="K3934" s="21">
        <v>17.754995837314695</v>
      </c>
      <c r="L3934" s="18">
        <v>19.444857661009127</v>
      </c>
    </row>
    <row r="3935" spans="2:12" x14ac:dyDescent="0.2">
      <c r="B3935" s="7">
        <v>3932</v>
      </c>
      <c r="C3935" s="21">
        <v>4.9012331195346386</v>
      </c>
      <c r="D3935" s="21">
        <v>3.1443301240865575</v>
      </c>
      <c r="E3935" s="21">
        <v>3.2977572839861811</v>
      </c>
      <c r="F3935" s="21">
        <v>3</v>
      </c>
      <c r="G3935" s="21">
        <v>3</v>
      </c>
      <c r="H3935" s="21">
        <v>20.666666666666668</v>
      </c>
      <c r="I3935" s="21">
        <v>20.666666666666668</v>
      </c>
      <c r="J3935" s="21">
        <v>12.64987779358815</v>
      </c>
      <c r="K3935" s="21">
        <v>18.800655918818009</v>
      </c>
      <c r="L3935" s="18">
        <v>19.718031362248038</v>
      </c>
    </row>
    <row r="3936" spans="2:12" x14ac:dyDescent="0.2">
      <c r="B3936" s="7">
        <v>3933</v>
      </c>
      <c r="C3936" s="21">
        <v>4.2865275579561395</v>
      </c>
      <c r="D3936" s="21">
        <v>3.1251033261628667</v>
      </c>
      <c r="E3936" s="21">
        <v>3.3506151499561958</v>
      </c>
      <c r="F3936" s="21">
        <v>3</v>
      </c>
      <c r="G3936" s="21">
        <v>2.9090909090909092</v>
      </c>
      <c r="H3936" s="21">
        <v>21.3125</v>
      </c>
      <c r="I3936" s="21">
        <v>20.666666666666668</v>
      </c>
      <c r="J3936" s="21">
        <v>14.463921941881143</v>
      </c>
      <c r="K3936" s="21">
        <v>18.504064843379748</v>
      </c>
      <c r="L3936" s="18">
        <v>19.839344024546609</v>
      </c>
    </row>
    <row r="3937" spans="2:12" x14ac:dyDescent="0.2">
      <c r="B3937" s="7">
        <v>3934</v>
      </c>
      <c r="C3937" s="21">
        <v>4.5106409827929062</v>
      </c>
      <c r="D3937" s="21">
        <v>2.969939778223349</v>
      </c>
      <c r="E3937" s="21">
        <v>3.3917894441325132</v>
      </c>
      <c r="F3937" s="21">
        <v>4</v>
      </c>
      <c r="G3937" s="21">
        <v>3.1818181818181817</v>
      </c>
      <c r="H3937" s="21">
        <v>19.485714285714288</v>
      </c>
      <c r="I3937" s="21">
        <v>15.5</v>
      </c>
      <c r="J3937" s="21">
        <v>13.745274837105466</v>
      </c>
      <c r="K3937" s="21">
        <v>18.27943656916981</v>
      </c>
      <c r="L3937" s="18">
        <v>20.875844168493238</v>
      </c>
    </row>
    <row r="3938" spans="2:12" x14ac:dyDescent="0.2">
      <c r="B3938" s="7">
        <v>3935</v>
      </c>
      <c r="C3938" s="21">
        <v>5.2734973222899759</v>
      </c>
      <c r="D3938" s="21">
        <v>2.9059217603222085</v>
      </c>
      <c r="E3938" s="21">
        <v>3.3194783740141798</v>
      </c>
      <c r="F3938" s="21">
        <v>3</v>
      </c>
      <c r="G3938" s="21">
        <v>3.7272727272727271</v>
      </c>
      <c r="H3938" s="21">
        <v>16.634146341463417</v>
      </c>
      <c r="I3938" s="21">
        <v>20.666666666666668</v>
      </c>
      <c r="J3938" s="21">
        <v>11.756903665796681</v>
      </c>
      <c r="K3938" s="21">
        <v>18.677633355093867</v>
      </c>
      <c r="L3938" s="18">
        <v>21.335743049436211</v>
      </c>
    </row>
    <row r="3939" spans="2:12" x14ac:dyDescent="0.2">
      <c r="B3939" s="7">
        <v>3936</v>
      </c>
      <c r="C3939" s="21">
        <v>3.204531334622529</v>
      </c>
      <c r="D3939" s="21">
        <v>2.9945073909949227</v>
      </c>
      <c r="E3939" s="21">
        <v>3.4182438674459013</v>
      </c>
      <c r="F3939" s="21">
        <v>7</v>
      </c>
      <c r="G3939" s="21">
        <v>2.3636363636363638</v>
      </c>
      <c r="H3939" s="21">
        <v>26.23076923076923</v>
      </c>
      <c r="I3939" s="21">
        <v>8.8571428571428577</v>
      </c>
      <c r="J3939" s="21">
        <v>19.347602980235223</v>
      </c>
      <c r="K3939" s="21">
        <v>18.137968619051794</v>
      </c>
      <c r="L3939" s="18">
        <v>20.7045740432788</v>
      </c>
    </row>
    <row r="3940" spans="2:12" x14ac:dyDescent="0.2">
      <c r="B3940" s="7">
        <v>3937</v>
      </c>
      <c r="C3940" s="21">
        <v>3.2805188016985145</v>
      </c>
      <c r="D3940" s="21">
        <v>3.1072323606454226</v>
      </c>
      <c r="E3940" s="21">
        <v>3.3236635367677012</v>
      </c>
      <c r="F3940" s="21">
        <v>7</v>
      </c>
      <c r="G3940" s="21">
        <v>3.0909090909090908</v>
      </c>
      <c r="H3940" s="21">
        <v>20.058823529411764</v>
      </c>
      <c r="I3940" s="21">
        <v>8.8571428571428577</v>
      </c>
      <c r="J3940" s="21">
        <v>18.899449674819426</v>
      </c>
      <c r="K3940" s="21">
        <v>18.654114447545936</v>
      </c>
      <c r="L3940" s="18">
        <v>19.953448214964393</v>
      </c>
    </row>
    <row r="3941" spans="2:12" x14ac:dyDescent="0.2">
      <c r="B3941" s="7">
        <v>3938</v>
      </c>
      <c r="C3941" s="21">
        <v>2.7824493239727648</v>
      </c>
      <c r="D3941" s="21">
        <v>3.2372937896398084</v>
      </c>
      <c r="E3941" s="21">
        <v>3.2100253163040926</v>
      </c>
      <c r="F3941" s="21">
        <v>4</v>
      </c>
      <c r="G3941" s="21">
        <v>3.1818181818181817</v>
      </c>
      <c r="H3941" s="21">
        <v>19.485714285714288</v>
      </c>
      <c r="I3941" s="21">
        <v>15.5</v>
      </c>
      <c r="J3941" s="21">
        <v>22.282526213802438</v>
      </c>
      <c r="K3941" s="21">
        <v>19.314489416982095</v>
      </c>
      <c r="L3941" s="18">
        <v>19.151799011389176</v>
      </c>
    </row>
    <row r="3942" spans="2:12" x14ac:dyDescent="0.2">
      <c r="B3942" s="7">
        <v>3939</v>
      </c>
      <c r="C3942" s="21">
        <v>3.8858297262396877</v>
      </c>
      <c r="D3942" s="21">
        <v>3.0032833318375394</v>
      </c>
      <c r="E3942" s="21">
        <v>3.3452750542321574</v>
      </c>
      <c r="F3942" s="21">
        <v>2</v>
      </c>
      <c r="G3942" s="21">
        <v>2.9090909090909092</v>
      </c>
      <c r="H3942" s="21">
        <v>21.3125</v>
      </c>
      <c r="I3942" s="21">
        <v>31</v>
      </c>
      <c r="J3942" s="21">
        <v>15.95540833437324</v>
      </c>
      <c r="K3942" s="21">
        <v>18.533603065482723</v>
      </c>
      <c r="L3942" s="18">
        <v>20.644072886078884</v>
      </c>
    </row>
    <row r="3943" spans="2:12" x14ac:dyDescent="0.2">
      <c r="B3943" s="7">
        <v>3940</v>
      </c>
      <c r="C3943" s="21">
        <v>2.881746785442453</v>
      </c>
      <c r="D3943" s="21">
        <v>3.0189450188826354</v>
      </c>
      <c r="E3943" s="21">
        <v>3.3369211791786819</v>
      </c>
      <c r="F3943" s="21">
        <v>6</v>
      </c>
      <c r="G3943" s="21">
        <v>2.3636363636363638</v>
      </c>
      <c r="H3943" s="21">
        <v>26.23076923076923</v>
      </c>
      <c r="I3943" s="21">
        <v>10.333333333333334</v>
      </c>
      <c r="J3943" s="21">
        <v>21.514728605997472</v>
      </c>
      <c r="K3943" s="21">
        <v>18.58000134580946</v>
      </c>
      <c r="L3943" s="18">
        <v>20.536975536887152</v>
      </c>
    </row>
    <row r="3944" spans="2:12" x14ac:dyDescent="0.2">
      <c r="B3944" s="7">
        <v>3941</v>
      </c>
      <c r="C3944" s="21">
        <v>2.6852876664336138</v>
      </c>
      <c r="D3944" s="21">
        <v>3.0522586771808924</v>
      </c>
      <c r="E3944" s="21">
        <v>3.4363135034978041</v>
      </c>
      <c r="F3944" s="21">
        <v>7</v>
      </c>
      <c r="G3944" s="21">
        <v>2.8181818181818183</v>
      </c>
      <c r="H3944" s="21">
        <v>22</v>
      </c>
      <c r="I3944" s="21">
        <v>8.8571428571428577</v>
      </c>
      <c r="J3944" s="21">
        <v>23.088773979416324</v>
      </c>
      <c r="K3944" s="21">
        <v>18.042591264414771</v>
      </c>
      <c r="L3944" s="18">
        <v>20.3128261911484</v>
      </c>
    </row>
    <row r="3945" spans="2:12" x14ac:dyDescent="0.2">
      <c r="B3945" s="7">
        <v>3942</v>
      </c>
      <c r="C3945" s="21">
        <v>3.7400365960552042</v>
      </c>
      <c r="D3945" s="21">
        <v>2.8881030363327236</v>
      </c>
      <c r="E3945" s="21">
        <v>3.3709307160096209</v>
      </c>
      <c r="F3945" s="21">
        <v>5</v>
      </c>
      <c r="G3945" s="21">
        <v>3.9090909090909092</v>
      </c>
      <c r="H3945" s="21">
        <v>15.86046511627907</v>
      </c>
      <c r="I3945" s="21">
        <v>12.4</v>
      </c>
      <c r="J3945" s="21">
        <v>16.577377896621218</v>
      </c>
      <c r="K3945" s="21">
        <v>18.39254651706198</v>
      </c>
      <c r="L3945" s="18">
        <v>21.467378144073006</v>
      </c>
    </row>
    <row r="3946" spans="2:12" x14ac:dyDescent="0.2">
      <c r="B3946" s="7">
        <v>3943</v>
      </c>
      <c r="C3946" s="21">
        <v>3.7247998076342945</v>
      </c>
      <c r="D3946" s="21">
        <v>3.0822201990178923</v>
      </c>
      <c r="E3946" s="21">
        <v>3.2440029800532875</v>
      </c>
      <c r="F3946" s="21">
        <v>6</v>
      </c>
      <c r="G3946" s="21">
        <v>2.8181818181818183</v>
      </c>
      <c r="H3946" s="21">
        <v>22</v>
      </c>
      <c r="I3946" s="21">
        <v>10.333333333333334</v>
      </c>
      <c r="J3946" s="21">
        <v>16.645189863070151</v>
      </c>
      <c r="K3946" s="21">
        <v>19.112189594530385</v>
      </c>
      <c r="L3946" s="18">
        <v>20.115370089312716</v>
      </c>
    </row>
    <row r="3947" spans="2:12" x14ac:dyDescent="0.2">
      <c r="B3947" s="7">
        <v>3944</v>
      </c>
      <c r="C3947" s="21">
        <v>5.5270983124513045</v>
      </c>
      <c r="D3947" s="21">
        <v>3.0283855294467923</v>
      </c>
      <c r="E3947" s="21">
        <v>3.2284386743473075</v>
      </c>
      <c r="F3947" s="21">
        <v>7</v>
      </c>
      <c r="G3947" s="21">
        <v>2.9090909090909092</v>
      </c>
      <c r="H3947" s="21">
        <v>21.3125</v>
      </c>
      <c r="I3947" s="21">
        <v>8.8571428571428577</v>
      </c>
      <c r="J3947" s="21">
        <v>11.217459233596044</v>
      </c>
      <c r="K3947" s="21">
        <v>19.20432947747862</v>
      </c>
      <c r="L3947" s="18">
        <v>20.47295477974556</v>
      </c>
    </row>
    <row r="3948" spans="2:12" x14ac:dyDescent="0.2">
      <c r="B3948" s="7">
        <v>3945</v>
      </c>
      <c r="C3948" s="21">
        <v>4.1330974336199109</v>
      </c>
      <c r="D3948" s="21">
        <v>3.0008345337943796</v>
      </c>
      <c r="E3948" s="21">
        <v>3.1589073328798944</v>
      </c>
      <c r="F3948" s="21">
        <v>7</v>
      </c>
      <c r="G3948" s="21">
        <v>3.3636363636363638</v>
      </c>
      <c r="H3948" s="21">
        <v>18.432432432432432</v>
      </c>
      <c r="I3948" s="21">
        <v>8.8571428571428577</v>
      </c>
      <c r="J3948" s="21">
        <v>15.00085613653154</v>
      </c>
      <c r="K3948" s="21">
        <v>19.627039816795193</v>
      </c>
      <c r="L3948" s="18">
        <v>20.660919254886284</v>
      </c>
    </row>
    <row r="3949" spans="2:12" x14ac:dyDescent="0.2">
      <c r="B3949" s="7">
        <v>3946</v>
      </c>
      <c r="C3949" s="21">
        <v>4.1139298647496405</v>
      </c>
      <c r="D3949" s="21">
        <v>2.9468140306757125</v>
      </c>
      <c r="E3949" s="21">
        <v>3.4156601028511311</v>
      </c>
      <c r="F3949" s="21">
        <v>3</v>
      </c>
      <c r="G3949" s="21">
        <v>3.2727272727272729</v>
      </c>
      <c r="H3949" s="21">
        <v>18.944444444444443</v>
      </c>
      <c r="I3949" s="21">
        <v>20.666666666666668</v>
      </c>
      <c r="J3949" s="21">
        <v>15.070747931618689</v>
      </c>
      <c r="K3949" s="21">
        <v>18.151689024398873</v>
      </c>
      <c r="L3949" s="18">
        <v>21.039671779281989</v>
      </c>
    </row>
    <row r="3950" spans="2:12" x14ac:dyDescent="0.2">
      <c r="B3950" s="7">
        <v>3947</v>
      </c>
      <c r="C3950" s="21">
        <v>4.823114943513013</v>
      </c>
      <c r="D3950" s="21">
        <v>3.186099382566987</v>
      </c>
      <c r="E3950" s="21">
        <v>3.4457074961533749</v>
      </c>
      <c r="F3950" s="21">
        <v>2</v>
      </c>
      <c r="G3950" s="21">
        <v>3.0909090909090908</v>
      </c>
      <c r="H3950" s="21">
        <v>20.058823529411764</v>
      </c>
      <c r="I3950" s="21">
        <v>31</v>
      </c>
      <c r="J3950" s="21">
        <v>12.854763099392578</v>
      </c>
      <c r="K3950" s="21">
        <v>17.993401955683666</v>
      </c>
      <c r="L3950" s="18">
        <v>19.45953109285864</v>
      </c>
    </row>
    <row r="3951" spans="2:12" x14ac:dyDescent="0.2">
      <c r="B3951" s="7">
        <v>3948</v>
      </c>
      <c r="C3951" s="21">
        <v>2.3111244338874632</v>
      </c>
      <c r="D3951" s="21">
        <v>3.0327481883982572</v>
      </c>
      <c r="E3951" s="21">
        <v>3.3353389832276932</v>
      </c>
      <c r="F3951" s="21">
        <v>2</v>
      </c>
      <c r="G3951" s="21">
        <v>2.2727272727272729</v>
      </c>
      <c r="H3951" s="21">
        <v>27.279999999999998</v>
      </c>
      <c r="I3951" s="21">
        <v>31</v>
      </c>
      <c r="J3951" s="21">
        <v>26.826768429647867</v>
      </c>
      <c r="K3951" s="21">
        <v>18.588815203425291</v>
      </c>
      <c r="L3951" s="18">
        <v>20.443504092156505</v>
      </c>
    </row>
    <row r="3952" spans="2:12" x14ac:dyDescent="0.2">
      <c r="B3952" s="7">
        <v>3949</v>
      </c>
      <c r="C3952" s="21">
        <v>3.6738668902508307</v>
      </c>
      <c r="D3952" s="21">
        <v>3.0358698075160073</v>
      </c>
      <c r="E3952" s="21">
        <v>3.519377745352497</v>
      </c>
      <c r="F3952" s="21">
        <v>4</v>
      </c>
      <c r="G3952" s="21">
        <v>2.3636363636363638</v>
      </c>
      <c r="H3952" s="21">
        <v>26.23076923076923</v>
      </c>
      <c r="I3952" s="21">
        <v>15.5</v>
      </c>
      <c r="J3952" s="21">
        <v>16.875951647711165</v>
      </c>
      <c r="K3952" s="21">
        <v>17.616750597992471</v>
      </c>
      <c r="L3952" s="18">
        <v>20.422483153429198</v>
      </c>
    </row>
    <row r="3953" spans="2:12" x14ac:dyDescent="0.2">
      <c r="B3953" s="7">
        <v>3950</v>
      </c>
      <c r="C3953" s="21">
        <v>3.7122803687140831</v>
      </c>
      <c r="D3953" s="21">
        <v>2.9967131527662936</v>
      </c>
      <c r="E3953" s="21">
        <v>3.3945900813957399</v>
      </c>
      <c r="F3953" s="21">
        <v>3</v>
      </c>
      <c r="G3953" s="21">
        <v>2.3636363636363638</v>
      </c>
      <c r="H3953" s="21">
        <v>26.23076923076923</v>
      </c>
      <c r="I3953" s="21">
        <v>20.666666666666668</v>
      </c>
      <c r="J3953" s="21">
        <v>16.701324749745805</v>
      </c>
      <c r="K3953" s="21">
        <v>18.264355493110884</v>
      </c>
      <c r="L3953" s="18">
        <v>20.689334226990404</v>
      </c>
    </row>
    <row r="3954" spans="2:12" x14ac:dyDescent="0.2">
      <c r="B3954" s="7">
        <v>3951</v>
      </c>
      <c r="C3954" s="21">
        <v>5.6785001817124154</v>
      </c>
      <c r="D3954" s="21">
        <v>3.078758670827964</v>
      </c>
      <c r="E3954" s="21">
        <v>3.7106826189072799</v>
      </c>
      <c r="F3954" s="21">
        <v>5</v>
      </c>
      <c r="G3954" s="21">
        <v>2.3636363636363638</v>
      </c>
      <c r="H3954" s="21">
        <v>26.23076923076923</v>
      </c>
      <c r="I3954" s="21">
        <v>12.4</v>
      </c>
      <c r="J3954" s="21">
        <v>10.918375982388929</v>
      </c>
      <c r="K3954" s="21">
        <v>16.708516024541524</v>
      </c>
      <c r="L3954" s="18">
        <v>20.137986321391821</v>
      </c>
    </row>
    <row r="3955" spans="2:12" x14ac:dyDescent="0.2">
      <c r="B3955" s="7">
        <v>3952</v>
      </c>
      <c r="C3955" s="21">
        <v>5.8019753006468502</v>
      </c>
      <c r="D3955" s="21">
        <v>3.0650641776261094</v>
      </c>
      <c r="E3955" s="21">
        <v>3.5673478484099119</v>
      </c>
      <c r="F3955" s="21">
        <v>5</v>
      </c>
      <c r="G3955" s="21">
        <v>2.9090909090909092</v>
      </c>
      <c r="H3955" s="21">
        <v>21.3125</v>
      </c>
      <c r="I3955" s="21">
        <v>12.4</v>
      </c>
      <c r="J3955" s="21">
        <v>10.686015845859901</v>
      </c>
      <c r="K3955" s="21">
        <v>17.37985826855531</v>
      </c>
      <c r="L3955" s="18">
        <v>20.227961441257314</v>
      </c>
    </row>
    <row r="3956" spans="2:12" x14ac:dyDescent="0.2">
      <c r="B3956" s="7">
        <v>3953</v>
      </c>
      <c r="C3956" s="21">
        <v>4.1367800666012444</v>
      </c>
      <c r="D3956" s="21">
        <v>3.0752667090376509</v>
      </c>
      <c r="E3956" s="21">
        <v>3.3443827539146636</v>
      </c>
      <c r="F3956" s="21">
        <v>4</v>
      </c>
      <c r="G3956" s="21">
        <v>3</v>
      </c>
      <c r="H3956" s="21">
        <v>20.666666666666668</v>
      </c>
      <c r="I3956" s="21">
        <v>15.5</v>
      </c>
      <c r="J3956" s="21">
        <v>14.987502115610138</v>
      </c>
      <c r="K3956" s="21">
        <v>18.538547936066177</v>
      </c>
      <c r="L3956" s="18">
        <v>20.160852981561973</v>
      </c>
    </row>
    <row r="3957" spans="2:12" x14ac:dyDescent="0.2">
      <c r="B3957" s="7">
        <v>3954</v>
      </c>
      <c r="C3957" s="21">
        <v>4.0065238263000769</v>
      </c>
      <c r="D3957" s="21">
        <v>3.1790880082995594</v>
      </c>
      <c r="E3957" s="21">
        <v>3.5724328530090332</v>
      </c>
      <c r="F3957" s="21">
        <v>6</v>
      </c>
      <c r="G3957" s="21">
        <v>2.2727272727272729</v>
      </c>
      <c r="H3957" s="21">
        <v>27.279999999999998</v>
      </c>
      <c r="I3957" s="21">
        <v>10.333333333333334</v>
      </c>
      <c r="J3957" s="21">
        <v>15.474761336251786</v>
      </c>
      <c r="K3957" s="21">
        <v>17.355119760411416</v>
      </c>
      <c r="L3957" s="18">
        <v>19.502448450039214</v>
      </c>
    </row>
    <row r="3958" spans="2:12" x14ac:dyDescent="0.2">
      <c r="B3958" s="7">
        <v>3955</v>
      </c>
      <c r="C3958" s="21">
        <v>4.8524832662449437</v>
      </c>
      <c r="D3958" s="21">
        <v>3.1678960030716996</v>
      </c>
      <c r="E3958" s="21">
        <v>3.4641684469002891</v>
      </c>
      <c r="F3958" s="21">
        <v>6</v>
      </c>
      <c r="G3958" s="21">
        <v>3.3636363636363638</v>
      </c>
      <c r="H3958" s="21">
        <v>18.432432432432432</v>
      </c>
      <c r="I3958" s="21">
        <v>10.333333333333334</v>
      </c>
      <c r="J3958" s="21">
        <v>12.776963174976226</v>
      </c>
      <c r="K3958" s="21">
        <v>17.897513054100216</v>
      </c>
      <c r="L3958" s="18">
        <v>19.571349545528861</v>
      </c>
    </row>
    <row r="3959" spans="2:12" x14ac:dyDescent="0.2">
      <c r="B3959" s="7">
        <v>3956</v>
      </c>
      <c r="C3959" s="21">
        <v>5.7419417289256023</v>
      </c>
      <c r="D3959" s="21">
        <v>2.9808548610172938</v>
      </c>
      <c r="E3959" s="21">
        <v>3.164934897209668</v>
      </c>
      <c r="F3959" s="21">
        <v>3</v>
      </c>
      <c r="G3959" s="21">
        <v>3.4545454545454546</v>
      </c>
      <c r="H3959" s="21">
        <v>17.94736842105263</v>
      </c>
      <c r="I3959" s="21">
        <v>20.666666666666668</v>
      </c>
      <c r="J3959" s="21">
        <v>10.797741065129387</v>
      </c>
      <c r="K3959" s="21">
        <v>19.589660455468344</v>
      </c>
      <c r="L3959" s="18">
        <v>20.799402483769672</v>
      </c>
    </row>
    <row r="3960" spans="2:12" x14ac:dyDescent="0.2">
      <c r="B3960" s="7">
        <v>3957</v>
      </c>
      <c r="C3960" s="21">
        <v>3.7358265321979127</v>
      </c>
      <c r="D3960" s="21">
        <v>2.9621804758047205</v>
      </c>
      <c r="E3960" s="21">
        <v>3.2292107693730285</v>
      </c>
      <c r="F3960" s="21">
        <v>2</v>
      </c>
      <c r="G3960" s="21">
        <v>3.2727272727272729</v>
      </c>
      <c r="H3960" s="21">
        <v>18.944444444444443</v>
      </c>
      <c r="I3960" s="21">
        <v>31</v>
      </c>
      <c r="J3960" s="21">
        <v>16.596059657920815</v>
      </c>
      <c r="K3960" s="21">
        <v>19.199737777425316</v>
      </c>
      <c r="L3960" s="18">
        <v>20.930527530790229</v>
      </c>
    </row>
    <row r="3961" spans="2:12" x14ac:dyDescent="0.2">
      <c r="B3961" s="7">
        <v>3958</v>
      </c>
      <c r="C3961" s="21">
        <v>3.6975413470841949</v>
      </c>
      <c r="D3961" s="21">
        <v>3.2283268441445956</v>
      </c>
      <c r="E3961" s="21">
        <v>3.4715837188929517</v>
      </c>
      <c r="F3961" s="21">
        <v>3</v>
      </c>
      <c r="G3961" s="21">
        <v>2.6363636363636362</v>
      </c>
      <c r="H3961" s="21">
        <v>23.517241379310345</v>
      </c>
      <c r="I3961" s="21">
        <v>20.666666666666668</v>
      </c>
      <c r="J3961" s="21">
        <v>16.767899038882128</v>
      </c>
      <c r="K3961" s="21">
        <v>17.859284125163224</v>
      </c>
      <c r="L3961" s="18">
        <v>19.204994721167409</v>
      </c>
    </row>
    <row r="3962" spans="2:12" x14ac:dyDescent="0.2">
      <c r="B3962" s="7">
        <v>3959</v>
      </c>
      <c r="C3962" s="21">
        <v>4.2439127000247829</v>
      </c>
      <c r="D3962" s="21">
        <v>3.2820879341638971</v>
      </c>
      <c r="E3962" s="21">
        <v>3.438288380976922</v>
      </c>
      <c r="F3962" s="21">
        <v>6</v>
      </c>
      <c r="G3962" s="21">
        <v>3.4545454545454546</v>
      </c>
      <c r="H3962" s="21">
        <v>17.94736842105263</v>
      </c>
      <c r="I3962" s="21">
        <v>10.333333333333334</v>
      </c>
      <c r="J3962" s="21">
        <v>14.609160079951208</v>
      </c>
      <c r="K3962" s="21">
        <v>18.03222799548417</v>
      </c>
      <c r="L3962" s="18">
        <v>18.890414042423981</v>
      </c>
    </row>
    <row r="3963" spans="2:12" x14ac:dyDescent="0.2">
      <c r="B3963" s="7">
        <v>3960</v>
      </c>
      <c r="C3963" s="21">
        <v>4.6190469074720983</v>
      </c>
      <c r="D3963" s="21">
        <v>3.1980478662700702</v>
      </c>
      <c r="E3963" s="21">
        <v>3.4645495671113524</v>
      </c>
      <c r="F3963" s="21">
        <v>2</v>
      </c>
      <c r="G3963" s="21">
        <v>3.2727272727272729</v>
      </c>
      <c r="H3963" s="21">
        <v>18.944444444444443</v>
      </c>
      <c r="I3963" s="21">
        <v>31</v>
      </c>
      <c r="J3963" s="21">
        <v>13.422682480168019</v>
      </c>
      <c r="K3963" s="21">
        <v>17.895544225592918</v>
      </c>
      <c r="L3963" s="18">
        <v>19.386826774519641</v>
      </c>
    </row>
    <row r="3964" spans="2:12" x14ac:dyDescent="0.2">
      <c r="B3964" s="7">
        <v>3961</v>
      </c>
      <c r="C3964" s="21">
        <v>4.9290504721447732</v>
      </c>
      <c r="D3964" s="21">
        <v>3.1064518656852269</v>
      </c>
      <c r="E3964" s="21">
        <v>3.4104531776914988</v>
      </c>
      <c r="F3964" s="21">
        <v>6</v>
      </c>
      <c r="G3964" s="21">
        <v>3.5454545454545454</v>
      </c>
      <c r="H3964" s="21">
        <v>17.487179487179489</v>
      </c>
      <c r="I3964" s="21">
        <v>10.333333333333334</v>
      </c>
      <c r="J3964" s="21">
        <v>12.578487550569145</v>
      </c>
      <c r="K3964" s="21">
        <v>18.179402199553778</v>
      </c>
      <c r="L3964" s="18">
        <v>19.958461511948755</v>
      </c>
    </row>
    <row r="3965" spans="2:12" x14ac:dyDescent="0.2">
      <c r="B3965" s="7">
        <v>3962</v>
      </c>
      <c r="C3965" s="21">
        <v>4.5730139407340484</v>
      </c>
      <c r="D3965" s="21">
        <v>3.192568092457694</v>
      </c>
      <c r="E3965" s="21">
        <v>3.2487042194742091</v>
      </c>
      <c r="F3965" s="21">
        <v>2</v>
      </c>
      <c r="G3965" s="21">
        <v>3.0909090909090908</v>
      </c>
      <c r="H3965" s="21">
        <v>20.058823529411764</v>
      </c>
      <c r="I3965" s="21">
        <v>31</v>
      </c>
      <c r="J3965" s="21">
        <v>13.557798161894061</v>
      </c>
      <c r="K3965" s="21">
        <v>19.084532112324609</v>
      </c>
      <c r="L3965" s="18">
        <v>19.420102627246184</v>
      </c>
    </row>
    <row r="3966" spans="2:12" x14ac:dyDescent="0.2">
      <c r="B3966" s="7">
        <v>3963</v>
      </c>
      <c r="C3966" s="21">
        <v>3.8291112072374736</v>
      </c>
      <c r="D3966" s="21">
        <v>3.1212565700255537</v>
      </c>
      <c r="E3966" s="21">
        <v>3.4262848941388118</v>
      </c>
      <c r="F3966" s="21">
        <v>7</v>
      </c>
      <c r="G3966" s="21">
        <v>2.6363636363636362</v>
      </c>
      <c r="H3966" s="21">
        <v>23.517241379310345</v>
      </c>
      <c r="I3966" s="21">
        <v>8.8571428571428577</v>
      </c>
      <c r="J3966" s="21">
        <v>16.191747025474911</v>
      </c>
      <c r="K3966" s="21">
        <v>18.095401262767307</v>
      </c>
      <c r="L3966" s="18">
        <v>19.863794791945736</v>
      </c>
    </row>
    <row r="3967" spans="2:12" x14ac:dyDescent="0.2">
      <c r="B3967" s="7">
        <v>3964</v>
      </c>
      <c r="C3967" s="21">
        <v>3.6588201491816159</v>
      </c>
      <c r="D3967" s="21">
        <v>3.1692829554680109</v>
      </c>
      <c r="E3967" s="21">
        <v>3.3646588308675467</v>
      </c>
      <c r="F3967" s="21">
        <v>7</v>
      </c>
      <c r="G3967" s="21">
        <v>3.7272727272727271</v>
      </c>
      <c r="H3967" s="21">
        <v>16.634146341463417</v>
      </c>
      <c r="I3967" s="21">
        <v>8.8571428571428577</v>
      </c>
      <c r="J3967" s="21">
        <v>16.945353275663962</v>
      </c>
      <c r="K3967" s="21">
        <v>18.426831104303631</v>
      </c>
      <c r="L3967" s="18">
        <v>19.562784664913078</v>
      </c>
    </row>
    <row r="3968" spans="2:12" x14ac:dyDescent="0.2">
      <c r="B3968" s="7">
        <v>3965</v>
      </c>
      <c r="C3968" s="21">
        <v>5.6717600359405669</v>
      </c>
      <c r="D3968" s="21">
        <v>3.0817168924307654</v>
      </c>
      <c r="E3968" s="21">
        <v>3.6283105025443301</v>
      </c>
      <c r="F3968" s="21">
        <v>6</v>
      </c>
      <c r="G3968" s="21">
        <v>3</v>
      </c>
      <c r="H3968" s="21">
        <v>20.666666666666668</v>
      </c>
      <c r="I3968" s="21">
        <v>10.333333333333334</v>
      </c>
      <c r="J3968" s="21">
        <v>10.931351045728494</v>
      </c>
      <c r="K3968" s="21">
        <v>17.087842938613683</v>
      </c>
      <c r="L3968" s="18">
        <v>20.118655335369326</v>
      </c>
    </row>
    <row r="3969" spans="2:12" x14ac:dyDescent="0.2">
      <c r="B3969" s="7">
        <v>3966</v>
      </c>
      <c r="C3969" s="21">
        <v>3.7126104887638887</v>
      </c>
      <c r="D3969" s="21">
        <v>3.0902915068513126</v>
      </c>
      <c r="E3969" s="21">
        <v>3.3874142953482353</v>
      </c>
      <c r="F3969" s="21">
        <v>7</v>
      </c>
      <c r="G3969" s="21">
        <v>2.5454545454545454</v>
      </c>
      <c r="H3969" s="21">
        <v>24.357142857142858</v>
      </c>
      <c r="I3969" s="21">
        <v>8.8571428571428577</v>
      </c>
      <c r="J3969" s="21">
        <v>16.699839691678203</v>
      </c>
      <c r="K3969" s="21">
        <v>18.303046097768867</v>
      </c>
      <c r="L3969" s="18">
        <v>20.062832215842185</v>
      </c>
    </row>
    <row r="3970" spans="2:12" x14ac:dyDescent="0.2">
      <c r="B3970" s="7">
        <v>3967</v>
      </c>
      <c r="C3970" s="21">
        <v>3.2766156764420105</v>
      </c>
      <c r="D3970" s="21">
        <v>3.0110527924777402</v>
      </c>
      <c r="E3970" s="21">
        <v>3.0498535674836225</v>
      </c>
      <c r="F3970" s="21">
        <v>5</v>
      </c>
      <c r="G3970" s="21">
        <v>3.6363636363636362</v>
      </c>
      <c r="H3970" s="21">
        <v>17.05</v>
      </c>
      <c r="I3970" s="21">
        <v>12.4</v>
      </c>
      <c r="J3970" s="21">
        <v>18.921962818454237</v>
      </c>
      <c r="K3970" s="21">
        <v>20.328844853739994</v>
      </c>
      <c r="L3970" s="18">
        <v>20.590804702889763</v>
      </c>
    </row>
    <row r="3971" spans="2:12" x14ac:dyDescent="0.2">
      <c r="B3971" s="7">
        <v>3968</v>
      </c>
      <c r="C3971" s="21">
        <v>3.4616159524835339</v>
      </c>
      <c r="D3971" s="21">
        <v>2.9528412806802558</v>
      </c>
      <c r="E3971" s="21">
        <v>3.3366108875873275</v>
      </c>
      <c r="F3971" s="21">
        <v>5</v>
      </c>
      <c r="G3971" s="21">
        <v>2.9090909090909092</v>
      </c>
      <c r="H3971" s="21">
        <v>21.3125</v>
      </c>
      <c r="I3971" s="21">
        <v>12.4</v>
      </c>
      <c r="J3971" s="21">
        <v>17.910710157063537</v>
      </c>
      <c r="K3971" s="21">
        <v>18.581729212312087</v>
      </c>
      <c r="L3971" s="18">
        <v>20.996726239791954</v>
      </c>
    </row>
    <row r="3972" spans="2:12" x14ac:dyDescent="0.2">
      <c r="B3972" s="7">
        <v>3969</v>
      </c>
      <c r="C3972" s="21">
        <v>3.6435112446597167</v>
      </c>
      <c r="D3972" s="21">
        <v>3.2298099580860633</v>
      </c>
      <c r="E3972" s="21">
        <v>3.3335091118267153</v>
      </c>
      <c r="F3972" s="21">
        <v>5</v>
      </c>
      <c r="G3972" s="21">
        <v>3.0909090909090908</v>
      </c>
      <c r="H3972" s="21">
        <v>20.058823529411764</v>
      </c>
      <c r="I3972" s="21">
        <v>12.4</v>
      </c>
      <c r="J3972" s="21">
        <v>17.016552395954097</v>
      </c>
      <c r="K3972" s="21">
        <v>18.599019207727586</v>
      </c>
      <c r="L3972" s="18">
        <v>19.196175875542927</v>
      </c>
    </row>
    <row r="3973" spans="2:12" x14ac:dyDescent="0.2">
      <c r="B3973" s="7">
        <v>3970</v>
      </c>
      <c r="C3973" s="21">
        <v>3.2540117005401163</v>
      </c>
      <c r="D3973" s="21">
        <v>3.1332779093464835</v>
      </c>
      <c r="E3973" s="21">
        <v>3.2878136509390385</v>
      </c>
      <c r="F3973" s="21">
        <v>3</v>
      </c>
      <c r="G3973" s="21">
        <v>3</v>
      </c>
      <c r="H3973" s="21">
        <v>20.666666666666668</v>
      </c>
      <c r="I3973" s="21">
        <v>20.666666666666668</v>
      </c>
      <c r="J3973" s="21">
        <v>19.053404137947304</v>
      </c>
      <c r="K3973" s="21">
        <v>18.857516447835195</v>
      </c>
      <c r="L3973" s="18">
        <v>19.787584055361215</v>
      </c>
    </row>
    <row r="3974" spans="2:12" x14ac:dyDescent="0.2">
      <c r="B3974" s="7">
        <v>3971</v>
      </c>
      <c r="C3974" s="21">
        <v>3.9533498841477801</v>
      </c>
      <c r="D3974" s="21">
        <v>3.0963230146804732</v>
      </c>
      <c r="E3974" s="21">
        <v>3.4846113445555451</v>
      </c>
      <c r="F3974" s="21">
        <v>2</v>
      </c>
      <c r="G3974" s="21">
        <v>3.0909090909090908</v>
      </c>
      <c r="H3974" s="21">
        <v>20.058823529411764</v>
      </c>
      <c r="I3974" s="21">
        <v>31</v>
      </c>
      <c r="J3974" s="21">
        <v>15.682902302325635</v>
      </c>
      <c r="K3974" s="21">
        <v>17.792515109861689</v>
      </c>
      <c r="L3974" s="18">
        <v>20.023750657163955</v>
      </c>
    </row>
    <row r="3975" spans="2:12" x14ac:dyDescent="0.2">
      <c r="B3975" s="7">
        <v>3972</v>
      </c>
      <c r="C3975" s="21">
        <v>2.4404460550510638</v>
      </c>
      <c r="D3975" s="21">
        <v>2.92233507708846</v>
      </c>
      <c r="E3975" s="21">
        <v>3.4185245143865219</v>
      </c>
      <c r="F3975" s="21">
        <v>3</v>
      </c>
      <c r="G3975" s="21">
        <v>3.0909090909090908</v>
      </c>
      <c r="H3975" s="21">
        <v>20.058823529411764</v>
      </c>
      <c r="I3975" s="21">
        <v>20.666666666666668</v>
      </c>
      <c r="J3975" s="21">
        <v>25.405191756513837</v>
      </c>
      <c r="K3975" s="21">
        <v>18.136479565695417</v>
      </c>
      <c r="L3975" s="18">
        <v>21.215910689396704</v>
      </c>
    </row>
    <row r="3976" spans="2:12" x14ac:dyDescent="0.2">
      <c r="B3976" s="7">
        <v>3973</v>
      </c>
      <c r="C3976" s="21">
        <v>5.4401595341011806</v>
      </c>
      <c r="D3976" s="21">
        <v>2.9489955675454986</v>
      </c>
      <c r="E3976" s="21">
        <v>3.0700387268610556</v>
      </c>
      <c r="F3976" s="21">
        <v>2</v>
      </c>
      <c r="G3976" s="21">
        <v>2.4545454545454546</v>
      </c>
      <c r="H3976" s="21">
        <v>25.25925925925926</v>
      </c>
      <c r="I3976" s="21">
        <v>31</v>
      </c>
      <c r="J3976" s="21">
        <v>11.396724601798574</v>
      </c>
      <c r="K3976" s="21">
        <v>20.195184984976251</v>
      </c>
      <c r="L3976" s="18">
        <v>21.024107557951911</v>
      </c>
    </row>
    <row r="3977" spans="2:12" x14ac:dyDescent="0.2">
      <c r="B3977" s="7">
        <v>3974</v>
      </c>
      <c r="C3977" s="21">
        <v>4.5397766012792058</v>
      </c>
      <c r="D3977" s="21">
        <v>3.141585395099467</v>
      </c>
      <c r="E3977" s="21">
        <v>3.4399589391996401</v>
      </c>
      <c r="F3977" s="21">
        <v>6</v>
      </c>
      <c r="G3977" s="21">
        <v>2.9090909090909092</v>
      </c>
      <c r="H3977" s="21">
        <v>21.3125</v>
      </c>
      <c r="I3977" s="21">
        <v>10.333333333333334</v>
      </c>
      <c r="J3977" s="21">
        <v>13.657059684947891</v>
      </c>
      <c r="K3977" s="21">
        <v>18.023470947134406</v>
      </c>
      <c r="L3977" s="18">
        <v>19.735258540707914</v>
      </c>
    </row>
    <row r="3978" spans="2:12" x14ac:dyDescent="0.2">
      <c r="B3978" s="7">
        <v>3975</v>
      </c>
      <c r="C3978" s="21">
        <v>3.8589477072142753</v>
      </c>
      <c r="D3978" s="21">
        <v>2.9437326724865707</v>
      </c>
      <c r="E3978" s="21">
        <v>3.6979569641699879</v>
      </c>
      <c r="F3978" s="21">
        <v>4</v>
      </c>
      <c r="G3978" s="21">
        <v>3.8181818181818183</v>
      </c>
      <c r="H3978" s="21">
        <v>16.238095238095237</v>
      </c>
      <c r="I3978" s="21">
        <v>15.5</v>
      </c>
      <c r="J3978" s="21">
        <v>16.066556145368708</v>
      </c>
      <c r="K3978" s="21">
        <v>16.76601447792024</v>
      </c>
      <c r="L3978" s="18">
        <v>21.061695098702224</v>
      </c>
    </row>
    <row r="3979" spans="2:12" x14ac:dyDescent="0.2">
      <c r="B3979" s="7">
        <v>3976</v>
      </c>
      <c r="C3979" s="21">
        <v>2.942623739412086</v>
      </c>
      <c r="D3979" s="21">
        <v>3.1008640120010393</v>
      </c>
      <c r="E3979" s="21">
        <v>3.3116569485525522</v>
      </c>
      <c r="F3979" s="21">
        <v>2</v>
      </c>
      <c r="G3979" s="21">
        <v>2.2727272727272729</v>
      </c>
      <c r="H3979" s="21">
        <v>27.279999999999998</v>
      </c>
      <c r="I3979" s="21">
        <v>31</v>
      </c>
      <c r="J3979" s="21">
        <v>21.069632236565567</v>
      </c>
      <c r="K3979" s="21">
        <v>18.721745930567703</v>
      </c>
      <c r="L3979" s="18">
        <v>19.994427282217501</v>
      </c>
    </row>
    <row r="3980" spans="2:12" x14ac:dyDescent="0.2">
      <c r="B3980" s="7">
        <v>3977</v>
      </c>
      <c r="C3980" s="21">
        <v>4.8536227667401963</v>
      </c>
      <c r="D3980" s="21">
        <v>3.2064856975914853</v>
      </c>
      <c r="E3980" s="21">
        <v>3.0619646707723547</v>
      </c>
      <c r="F3980" s="21">
        <v>6</v>
      </c>
      <c r="G3980" s="21">
        <v>3.6363636363636362</v>
      </c>
      <c r="H3980" s="21">
        <v>17.05</v>
      </c>
      <c r="I3980" s="21">
        <v>10.333333333333334</v>
      </c>
      <c r="J3980" s="21">
        <v>12.773963486585632</v>
      </c>
      <c r="K3980" s="21">
        <v>20.24843741399571</v>
      </c>
      <c r="L3980" s="18">
        <v>19.33581055626432</v>
      </c>
    </row>
    <row r="3981" spans="2:12" x14ac:dyDescent="0.2">
      <c r="B3981" s="7">
        <v>3978</v>
      </c>
      <c r="C3981" s="21">
        <v>5.1211335110211946</v>
      </c>
      <c r="D3981" s="21">
        <v>3.3063235139939859</v>
      </c>
      <c r="E3981" s="21">
        <v>3.2068136085873267</v>
      </c>
      <c r="F3981" s="21">
        <v>3</v>
      </c>
      <c r="G3981" s="21">
        <v>2.8181818181818183</v>
      </c>
      <c r="H3981" s="21">
        <v>22</v>
      </c>
      <c r="I3981" s="21">
        <v>20.666666666666668</v>
      </c>
      <c r="J3981" s="21">
        <v>12.106694712522094</v>
      </c>
      <c r="K3981" s="21">
        <v>19.333833383385318</v>
      </c>
      <c r="L3981" s="18">
        <v>18.75194600213365</v>
      </c>
    </row>
    <row r="3982" spans="2:12" x14ac:dyDescent="0.2">
      <c r="B3982" s="7">
        <v>3979</v>
      </c>
      <c r="C3982" s="21">
        <v>3.3958296966350612</v>
      </c>
      <c r="D3982" s="21">
        <v>3.1059578503998555</v>
      </c>
      <c r="E3982" s="21">
        <v>3.2169548002729971</v>
      </c>
      <c r="F3982" s="21">
        <v>2</v>
      </c>
      <c r="G3982" s="21">
        <v>3</v>
      </c>
      <c r="H3982" s="21">
        <v>20.666666666666668</v>
      </c>
      <c r="I3982" s="21">
        <v>31</v>
      </c>
      <c r="J3982" s="21">
        <v>18.257688264354364</v>
      </c>
      <c r="K3982" s="21">
        <v>19.272885026155343</v>
      </c>
      <c r="L3982" s="18">
        <v>19.961635986791716</v>
      </c>
    </row>
    <row r="3983" spans="2:12" x14ac:dyDescent="0.2">
      <c r="B3983" s="7">
        <v>3980</v>
      </c>
      <c r="C3983" s="21">
        <v>2.6000827674594338</v>
      </c>
      <c r="D3983" s="21">
        <v>3.0517738961639731</v>
      </c>
      <c r="E3983" s="21">
        <v>3.7672802854581198</v>
      </c>
      <c r="F3983" s="21">
        <v>7</v>
      </c>
      <c r="G3983" s="21">
        <v>3.8181818181818183</v>
      </c>
      <c r="H3983" s="21">
        <v>16.238095238095237</v>
      </c>
      <c r="I3983" s="21">
        <v>8.8571428571428577</v>
      </c>
      <c r="J3983" s="21">
        <v>23.845394760483263</v>
      </c>
      <c r="K3983" s="21">
        <v>16.457495939264973</v>
      </c>
      <c r="L3983" s="18">
        <v>20.316052928407615</v>
      </c>
    </row>
    <row r="3984" spans="2:12" x14ac:dyDescent="0.2">
      <c r="B3984" s="7">
        <v>3981</v>
      </c>
      <c r="C3984" s="21">
        <v>3.1947143189391851</v>
      </c>
      <c r="D3984" s="21">
        <v>3.0553354857477641</v>
      </c>
      <c r="E3984" s="21">
        <v>3.6753137970700394</v>
      </c>
      <c r="F3984" s="21">
        <v>6</v>
      </c>
      <c r="G3984" s="21">
        <v>2.6363636363636362</v>
      </c>
      <c r="H3984" s="21">
        <v>23.517241379310345</v>
      </c>
      <c r="I3984" s="21">
        <v>10.333333333333334</v>
      </c>
      <c r="J3984" s="21">
        <v>19.407056096517355</v>
      </c>
      <c r="K3984" s="21">
        <v>16.869307880439056</v>
      </c>
      <c r="L3984" s="18">
        <v>20.292370605195945</v>
      </c>
    </row>
    <row r="3985" spans="2:12" x14ac:dyDescent="0.2">
      <c r="B3985" s="7">
        <v>3982</v>
      </c>
      <c r="C3985" s="21">
        <v>3.6684362981987952</v>
      </c>
      <c r="D3985" s="21">
        <v>3.0275303600362813</v>
      </c>
      <c r="E3985" s="21">
        <v>3.1520364555156237</v>
      </c>
      <c r="F3985" s="21">
        <v>2</v>
      </c>
      <c r="G3985" s="21">
        <v>3.5454545454545454</v>
      </c>
      <c r="H3985" s="21">
        <v>17.487179487179489</v>
      </c>
      <c r="I3985" s="21">
        <v>31</v>
      </c>
      <c r="J3985" s="21">
        <v>16.900934065678623</v>
      </c>
      <c r="K3985" s="21">
        <v>19.669823263467862</v>
      </c>
      <c r="L3985" s="18">
        <v>20.478737659713182</v>
      </c>
    </row>
    <row r="3986" spans="2:12" x14ac:dyDescent="0.2">
      <c r="B3986" s="7">
        <v>3983</v>
      </c>
      <c r="C3986" s="21">
        <v>6.2166796347905109</v>
      </c>
      <c r="D3986" s="21">
        <v>3.002627792217369</v>
      </c>
      <c r="E3986" s="21">
        <v>3.7553716341275649</v>
      </c>
      <c r="F3986" s="21">
        <v>4</v>
      </c>
      <c r="G3986" s="21">
        <v>2.2727272727272729</v>
      </c>
      <c r="H3986" s="21">
        <v>27.279999999999998</v>
      </c>
      <c r="I3986" s="21">
        <v>15.5</v>
      </c>
      <c r="J3986" s="21">
        <v>9.9731695442416459</v>
      </c>
      <c r="K3986" s="21">
        <v>16.509684271075777</v>
      </c>
      <c r="L3986" s="18">
        <v>20.648579940777303</v>
      </c>
    </row>
    <row r="3987" spans="2:12" x14ac:dyDescent="0.2">
      <c r="B3987" s="7">
        <v>3984</v>
      </c>
      <c r="C3987" s="21">
        <v>4.3489837559291642</v>
      </c>
      <c r="D3987" s="21">
        <v>2.9812979489654907</v>
      </c>
      <c r="E3987" s="21">
        <v>3.2006270640813739</v>
      </c>
      <c r="F3987" s="21">
        <v>6</v>
      </c>
      <c r="G3987" s="21">
        <v>3</v>
      </c>
      <c r="H3987" s="21">
        <v>20.666666666666668</v>
      </c>
      <c r="I3987" s="21">
        <v>10.333333333333334</v>
      </c>
      <c r="J3987" s="21">
        <v>14.256204088017718</v>
      </c>
      <c r="K3987" s="21">
        <v>19.371204066786486</v>
      </c>
      <c r="L3987" s="18">
        <v>20.796311224617444</v>
      </c>
    </row>
    <row r="3988" spans="2:12" x14ac:dyDescent="0.2">
      <c r="B3988" s="7">
        <v>3985</v>
      </c>
      <c r="C3988" s="21">
        <v>3.1751953434565907</v>
      </c>
      <c r="D3988" s="21">
        <v>3.2684923417551719</v>
      </c>
      <c r="E3988" s="21">
        <v>3.4024149450896735</v>
      </c>
      <c r="F3988" s="21">
        <v>7</v>
      </c>
      <c r="G3988" s="21">
        <v>3.1818181818181817</v>
      </c>
      <c r="H3988" s="21">
        <v>19.485714285714288</v>
      </c>
      <c r="I3988" s="21">
        <v>8.8571428571428577</v>
      </c>
      <c r="J3988" s="21">
        <v>19.526357686234629</v>
      </c>
      <c r="K3988" s="21">
        <v>18.222351183084736</v>
      </c>
      <c r="L3988" s="18">
        <v>18.968990444905298</v>
      </c>
    </row>
    <row r="3989" spans="2:12" x14ac:dyDescent="0.2">
      <c r="B3989" s="7">
        <v>3986</v>
      </c>
      <c r="C3989" s="21">
        <v>4.1768689999509885</v>
      </c>
      <c r="D3989" s="21">
        <v>3.1091379978808535</v>
      </c>
      <c r="E3989" s="21">
        <v>3.5130877406007563</v>
      </c>
      <c r="F3989" s="21">
        <v>3</v>
      </c>
      <c r="G3989" s="21">
        <v>2.9090909090909092</v>
      </c>
      <c r="H3989" s="21">
        <v>21.3125</v>
      </c>
      <c r="I3989" s="21">
        <v>20.666666666666668</v>
      </c>
      <c r="J3989" s="21">
        <v>14.843654421703796</v>
      </c>
      <c r="K3989" s="21">
        <v>17.648292493086917</v>
      </c>
      <c r="L3989" s="18">
        <v>19.941218447768598</v>
      </c>
    </row>
    <row r="3990" spans="2:12" x14ac:dyDescent="0.2">
      <c r="B3990" s="7">
        <v>3987</v>
      </c>
      <c r="C3990" s="21">
        <v>3.4209543437985817</v>
      </c>
      <c r="D3990" s="21">
        <v>3.1936638379131281</v>
      </c>
      <c r="E3990" s="21">
        <v>3.3908078656765142</v>
      </c>
      <c r="F3990" s="21">
        <v>2</v>
      </c>
      <c r="G3990" s="21">
        <v>3.1818181818181817</v>
      </c>
      <c r="H3990" s="21">
        <v>19.485714285714288</v>
      </c>
      <c r="I3990" s="21">
        <v>31</v>
      </c>
      <c r="J3990" s="21">
        <v>18.123597619007107</v>
      </c>
      <c r="K3990" s="21">
        <v>18.284728140333637</v>
      </c>
      <c r="L3990" s="18">
        <v>19.413439593727986</v>
      </c>
    </row>
    <row r="3991" spans="2:12" x14ac:dyDescent="0.2">
      <c r="B3991" s="7">
        <v>3988</v>
      </c>
      <c r="C3991" s="21">
        <v>3.4145948512545625</v>
      </c>
      <c r="D3991" s="21">
        <v>2.9047097723392357</v>
      </c>
      <c r="E3991" s="21">
        <v>3.781983889588362</v>
      </c>
      <c r="F3991" s="21">
        <v>7</v>
      </c>
      <c r="G3991" s="21">
        <v>3.2727272727272729</v>
      </c>
      <c r="H3991" s="21">
        <v>18.944444444444443</v>
      </c>
      <c r="I3991" s="21">
        <v>8.8571428571428577</v>
      </c>
      <c r="J3991" s="21">
        <v>18.157351809167189</v>
      </c>
      <c r="K3991" s="21">
        <v>16.393512455376481</v>
      </c>
      <c r="L3991" s="18">
        <v>21.344645372287864</v>
      </c>
    </row>
    <row r="3992" spans="2:12" x14ac:dyDescent="0.2">
      <c r="B3992" s="7">
        <v>3989</v>
      </c>
      <c r="C3992" s="21">
        <v>3.7096335057239758</v>
      </c>
      <c r="D3992" s="21">
        <v>3.1145257903872654</v>
      </c>
      <c r="E3992" s="21">
        <v>3.0300356268280919</v>
      </c>
      <c r="F3992" s="21">
        <v>2</v>
      </c>
      <c r="G3992" s="21">
        <v>2.6363636363636362</v>
      </c>
      <c r="H3992" s="21">
        <v>23.517241379310345</v>
      </c>
      <c r="I3992" s="21">
        <v>31</v>
      </c>
      <c r="J3992" s="21">
        <v>16.713241322716602</v>
      </c>
      <c r="K3992" s="21">
        <v>20.461805614115161</v>
      </c>
      <c r="L3992" s="18">
        <v>19.906722298257424</v>
      </c>
    </row>
    <row r="3993" spans="2:12" x14ac:dyDescent="0.2">
      <c r="B3993" s="7">
        <v>3990</v>
      </c>
      <c r="C3993" s="21">
        <v>5.8897164198092167</v>
      </c>
      <c r="D3993" s="21">
        <v>2.7551255867287741</v>
      </c>
      <c r="E3993" s="21">
        <v>3.1702001934324575</v>
      </c>
      <c r="F3993" s="21">
        <v>6</v>
      </c>
      <c r="G3993" s="21">
        <v>2.6363636363636362</v>
      </c>
      <c r="H3993" s="21">
        <v>23.517241379310345</v>
      </c>
      <c r="I3993" s="21">
        <v>10.333333333333334</v>
      </c>
      <c r="J3993" s="21">
        <v>10.526822614323482</v>
      </c>
      <c r="K3993" s="21">
        <v>19.557124540097576</v>
      </c>
      <c r="L3993" s="18">
        <v>22.503511382076077</v>
      </c>
    </row>
    <row r="3994" spans="2:12" x14ac:dyDescent="0.2">
      <c r="B3994" s="7">
        <v>3991</v>
      </c>
      <c r="C3994" s="21">
        <v>3.6740633235035123</v>
      </c>
      <c r="D3994" s="21">
        <v>3.119571884971172</v>
      </c>
      <c r="E3994" s="21">
        <v>3.6735057061303618</v>
      </c>
      <c r="F3994" s="21">
        <v>4</v>
      </c>
      <c r="G3994" s="21">
        <v>3.5454545454545454</v>
      </c>
      <c r="H3994" s="21">
        <v>17.487179487179489</v>
      </c>
      <c r="I3994" s="21">
        <v>15.5</v>
      </c>
      <c r="J3994" s="21">
        <v>16.875049377450047</v>
      </c>
      <c r="K3994" s="21">
        <v>16.877610914428182</v>
      </c>
      <c r="L3994" s="18">
        <v>19.87452198126633</v>
      </c>
    </row>
    <row r="3995" spans="2:12" x14ac:dyDescent="0.2">
      <c r="B3995" s="7">
        <v>3992</v>
      </c>
      <c r="C3995" s="21">
        <v>3.4773503984738063</v>
      </c>
      <c r="D3995" s="21">
        <v>3.0636555287299334</v>
      </c>
      <c r="E3995" s="21">
        <v>3.6615736709372899</v>
      </c>
      <c r="F3995" s="21">
        <v>7</v>
      </c>
      <c r="G3995" s="21">
        <v>4</v>
      </c>
      <c r="H3995" s="21">
        <v>15.5</v>
      </c>
      <c r="I3995" s="21">
        <v>8.8571428571428577</v>
      </c>
      <c r="J3995" s="21">
        <v>17.829667101483796</v>
      </c>
      <c r="K3995" s="21">
        <v>16.93261028505518</v>
      </c>
      <c r="L3995" s="18">
        <v>20.237262126431908</v>
      </c>
    </row>
    <row r="3996" spans="2:12" x14ac:dyDescent="0.2">
      <c r="B3996" s="7">
        <v>3993</v>
      </c>
      <c r="C3996" s="21">
        <v>6.18285204305481</v>
      </c>
      <c r="D3996" s="21">
        <v>3.0332981012694038</v>
      </c>
      <c r="E3996" s="21">
        <v>3.1226093362600498</v>
      </c>
      <c r="F3996" s="21">
        <v>3</v>
      </c>
      <c r="G3996" s="21">
        <v>2.9090909090909092</v>
      </c>
      <c r="H3996" s="21">
        <v>21.3125</v>
      </c>
      <c r="I3996" s="21">
        <v>20.666666666666668</v>
      </c>
      <c r="J3996" s="21">
        <v>10.027734703702723</v>
      </c>
      <c r="K3996" s="21">
        <v>19.855189466082049</v>
      </c>
      <c r="L3996" s="18">
        <v>20.43979784712015</v>
      </c>
    </row>
    <row r="3997" spans="2:12" x14ac:dyDescent="0.2">
      <c r="B3997" s="7">
        <v>3994</v>
      </c>
      <c r="C3997" s="21">
        <v>3.1529846888250326</v>
      </c>
      <c r="D3997" s="21">
        <v>2.9455502557758155</v>
      </c>
      <c r="E3997" s="21">
        <v>3.4576409775372001</v>
      </c>
      <c r="F3997" s="21">
        <v>5</v>
      </c>
      <c r="G3997" s="21">
        <v>3.2727272727272729</v>
      </c>
      <c r="H3997" s="21">
        <v>18.944444444444443</v>
      </c>
      <c r="I3997" s="21">
        <v>12.4</v>
      </c>
      <c r="J3997" s="21">
        <v>19.663907731535623</v>
      </c>
      <c r="K3997" s="21">
        <v>17.931300676613684</v>
      </c>
      <c r="L3997" s="18">
        <v>21.048698754477741</v>
      </c>
    </row>
    <row r="3998" spans="2:12" x14ac:dyDescent="0.2">
      <c r="B3998" s="7">
        <v>3995</v>
      </c>
      <c r="C3998" s="21">
        <v>2.2275626373989543</v>
      </c>
      <c r="D3998" s="21">
        <v>3.0982512950397334</v>
      </c>
      <c r="E3998" s="21">
        <v>3.2208748872344519</v>
      </c>
      <c r="F3998" s="21">
        <v>7</v>
      </c>
      <c r="G3998" s="21">
        <v>3.3636363636363638</v>
      </c>
      <c r="H3998" s="21">
        <v>18.432432432432432</v>
      </c>
      <c r="I3998" s="21">
        <v>8.8571428571428577</v>
      </c>
      <c r="J3998" s="21">
        <v>27.833111832219988</v>
      </c>
      <c r="K3998" s="21">
        <v>19.249428236324704</v>
      </c>
      <c r="L3998" s="18">
        <v>20.011288335217134</v>
      </c>
    </row>
    <row r="3999" spans="2:12" x14ac:dyDescent="0.2">
      <c r="B3999" s="7">
        <v>3996</v>
      </c>
      <c r="C3999" s="21">
        <v>6.104375614758653</v>
      </c>
      <c r="D3999" s="21">
        <v>3.0628681670203788</v>
      </c>
      <c r="E3999" s="21">
        <v>3.1570493202134018</v>
      </c>
      <c r="F3999" s="21">
        <v>5</v>
      </c>
      <c r="G3999" s="21">
        <v>3.7272727272727271</v>
      </c>
      <c r="H3999" s="21">
        <v>16.634146341463417</v>
      </c>
      <c r="I3999" s="21">
        <v>12.4</v>
      </c>
      <c r="J3999" s="21">
        <v>10.156648920833367</v>
      </c>
      <c r="K3999" s="21">
        <v>19.638590883910894</v>
      </c>
      <c r="L3999" s="18">
        <v>20.242464454588287</v>
      </c>
    </row>
    <row r="4000" spans="2:12" x14ac:dyDescent="0.2">
      <c r="B4000" s="7">
        <v>3997</v>
      </c>
      <c r="C4000" s="21">
        <v>5.3425153663214235</v>
      </c>
      <c r="D4000" s="21">
        <v>3.2034125254315016</v>
      </c>
      <c r="E4000" s="21">
        <v>3.4342480674577058</v>
      </c>
      <c r="F4000" s="21">
        <v>5</v>
      </c>
      <c r="G4000" s="21">
        <v>3.1818181818181817</v>
      </c>
      <c r="H4000" s="21">
        <v>19.485714285714288</v>
      </c>
      <c r="I4000" s="21">
        <v>12.4</v>
      </c>
      <c r="J4000" s="21">
        <v>11.605020434913593</v>
      </c>
      <c r="K4000" s="21">
        <v>18.053442495171051</v>
      </c>
      <c r="L4000" s="18">
        <v>19.354360235464387</v>
      </c>
    </row>
    <row r="4001" spans="2:12" x14ac:dyDescent="0.2">
      <c r="B4001" s="7">
        <v>3998</v>
      </c>
      <c r="C4001" s="21">
        <v>5.6920140177065015</v>
      </c>
      <c r="D4001" s="21">
        <v>3.1518242820596174</v>
      </c>
      <c r="E4001" s="21">
        <v>3.2416190220431687</v>
      </c>
      <c r="F4001" s="21">
        <v>2</v>
      </c>
      <c r="G4001" s="21">
        <v>3.3636363636363638</v>
      </c>
      <c r="H4001" s="21">
        <v>18.432432432432432</v>
      </c>
      <c r="I4001" s="21">
        <v>31</v>
      </c>
      <c r="J4001" s="21">
        <v>10.892453849750325</v>
      </c>
      <c r="K4001" s="21">
        <v>19.126245119613671</v>
      </c>
      <c r="L4001" s="18">
        <v>19.671147390071177</v>
      </c>
    </row>
    <row r="4002" spans="2:12" x14ac:dyDescent="0.2">
      <c r="B4002" s="7">
        <v>3999</v>
      </c>
      <c r="C4002" s="21">
        <v>2.3167829077071893</v>
      </c>
      <c r="D4002" s="21">
        <v>3.1158734971100688</v>
      </c>
      <c r="E4002" s="21">
        <v>3.2852749183686578</v>
      </c>
      <c r="F4002" s="21">
        <v>5</v>
      </c>
      <c r="G4002" s="21">
        <v>3.0909090909090908</v>
      </c>
      <c r="H4002" s="21">
        <v>20.058823529411764</v>
      </c>
      <c r="I4002" s="21">
        <v>12.4</v>
      </c>
      <c r="J4002" s="21">
        <v>26.761247156022261</v>
      </c>
      <c r="K4002" s="21">
        <v>18.872088802475879</v>
      </c>
      <c r="L4002" s="18">
        <v>19.89811205670069</v>
      </c>
    </row>
    <row r="4003" spans="2:12" x14ac:dyDescent="0.2">
      <c r="B4003" s="7">
        <v>4000</v>
      </c>
      <c r="C4003" s="21">
        <v>6.3812242324202408</v>
      </c>
      <c r="D4003" s="21">
        <v>3.036844628447616</v>
      </c>
      <c r="E4003" s="21">
        <v>3.5679659520473699</v>
      </c>
      <c r="F4003" s="21">
        <v>5</v>
      </c>
      <c r="G4003" s="21">
        <v>2.3636363636363638</v>
      </c>
      <c r="H4003" s="21">
        <v>26.23076923076923</v>
      </c>
      <c r="I4003" s="21">
        <v>12.4</v>
      </c>
      <c r="J4003" s="21">
        <v>9.7160039738150576</v>
      </c>
      <c r="K4003" s="21">
        <v>17.376847434438989</v>
      </c>
      <c r="L4003" s="18">
        <v>20.41592757799182</v>
      </c>
    </row>
    <row r="4004" spans="2:12" x14ac:dyDescent="0.2">
      <c r="B4004" s="7">
        <v>4001</v>
      </c>
      <c r="C4004" s="21">
        <v>4.3818795243002553</v>
      </c>
      <c r="D4004" s="21">
        <v>3.178493362676905</v>
      </c>
      <c r="E4004" s="21">
        <v>3.3516765748877266</v>
      </c>
      <c r="F4004" s="21">
        <v>6</v>
      </c>
      <c r="G4004" s="21">
        <v>2.0909090909090908</v>
      </c>
      <c r="H4004" s="21">
        <v>29.65217391304348</v>
      </c>
      <c r="I4004" s="21">
        <v>10.333333333333334</v>
      </c>
      <c r="J4004" s="21">
        <v>14.149179514446102</v>
      </c>
      <c r="K4004" s="21">
        <v>18.498204887825985</v>
      </c>
      <c r="L4004" s="18">
        <v>19.506097048377672</v>
      </c>
    </row>
    <row r="4005" spans="2:12" x14ac:dyDescent="0.2">
      <c r="B4005" s="7">
        <v>4002</v>
      </c>
      <c r="C4005" s="21">
        <v>5.1150861890641952</v>
      </c>
      <c r="D4005" s="21">
        <v>3.3168675310219062</v>
      </c>
      <c r="E4005" s="21">
        <v>3.2649825351777557</v>
      </c>
      <c r="F4005" s="21">
        <v>3</v>
      </c>
      <c r="G4005" s="21">
        <v>3.3636363636363638</v>
      </c>
      <c r="H4005" s="21">
        <v>18.432432432432432</v>
      </c>
      <c r="I4005" s="21">
        <v>20.666666666666668</v>
      </c>
      <c r="J4005" s="21">
        <v>12.121007879115112</v>
      </c>
      <c r="K4005" s="21">
        <v>18.989381821187759</v>
      </c>
      <c r="L4005" s="18">
        <v>18.692335289283676</v>
      </c>
    </row>
    <row r="4006" spans="2:12" x14ac:dyDescent="0.2">
      <c r="B4006" s="7">
        <v>4003</v>
      </c>
      <c r="C4006" s="21">
        <v>2.8418511101491473</v>
      </c>
      <c r="D4006" s="21">
        <v>2.9988449290342105</v>
      </c>
      <c r="E4006" s="21">
        <v>3.1932734327858512</v>
      </c>
      <c r="F4006" s="21">
        <v>7</v>
      </c>
      <c r="G4006" s="21">
        <v>3.7272727272727271</v>
      </c>
      <c r="H4006" s="21">
        <v>16.634146341463417</v>
      </c>
      <c r="I4006" s="21">
        <v>8.8571428571428577</v>
      </c>
      <c r="J4006" s="21">
        <v>21.8167657617876</v>
      </c>
      <c r="K4006" s="21">
        <v>19.415813053600747</v>
      </c>
      <c r="L4006" s="18">
        <v>20.674626887081931</v>
      </c>
    </row>
    <row r="4007" spans="2:12" x14ac:dyDescent="0.2">
      <c r="B4007" s="7">
        <v>4004</v>
      </c>
      <c r="C4007" s="21">
        <v>5.7461350789222196</v>
      </c>
      <c r="D4007" s="21">
        <v>3.1729098987209619</v>
      </c>
      <c r="E4007" s="21">
        <v>3.0425636209206535</v>
      </c>
      <c r="F4007" s="21">
        <v>5</v>
      </c>
      <c r="G4007" s="21">
        <v>2.4545454545454546</v>
      </c>
      <c r="H4007" s="21">
        <v>25.25925925925926</v>
      </c>
      <c r="I4007" s="21">
        <v>12.4</v>
      </c>
      <c r="J4007" s="21">
        <v>10.789861210786068</v>
      </c>
      <c r="K4007" s="21">
        <v>20.377552526326248</v>
      </c>
      <c r="L4007" s="18">
        <v>19.54042250774059</v>
      </c>
    </row>
    <row r="4008" spans="2:12" x14ac:dyDescent="0.2">
      <c r="B4008" s="7">
        <v>4005</v>
      </c>
      <c r="C4008" s="21">
        <v>4.463825231576914</v>
      </c>
      <c r="D4008" s="21">
        <v>3.0468711980017917</v>
      </c>
      <c r="E4008" s="21">
        <v>3.3349574356625644</v>
      </c>
      <c r="F4008" s="21">
        <v>2</v>
      </c>
      <c r="G4008" s="21">
        <v>2.9090909090909092</v>
      </c>
      <c r="H4008" s="21">
        <v>21.3125</v>
      </c>
      <c r="I4008" s="21">
        <v>31</v>
      </c>
      <c r="J4008" s="21">
        <v>13.889432668961719</v>
      </c>
      <c r="K4008" s="21">
        <v>18.590941922376381</v>
      </c>
      <c r="L4008" s="18">
        <v>20.348743340598389</v>
      </c>
    </row>
    <row r="4009" spans="2:12" x14ac:dyDescent="0.2">
      <c r="B4009" s="7">
        <v>4006</v>
      </c>
      <c r="C4009" s="21">
        <v>5.7670243942957207</v>
      </c>
      <c r="D4009" s="21">
        <v>3.2016614485797557</v>
      </c>
      <c r="E4009" s="21">
        <v>3.2230283013774419</v>
      </c>
      <c r="F4009" s="21">
        <v>7</v>
      </c>
      <c r="G4009" s="21">
        <v>2.9090909090909092</v>
      </c>
      <c r="H4009" s="21">
        <v>21.3125</v>
      </c>
      <c r="I4009" s="21">
        <v>8.8571428571428577</v>
      </c>
      <c r="J4009" s="21">
        <v>10.750778176233387</v>
      </c>
      <c r="K4009" s="21">
        <v>19.236567042710345</v>
      </c>
      <c r="L4009" s="18">
        <v>19.364945668288243</v>
      </c>
    </row>
    <row r="4010" spans="2:12" x14ac:dyDescent="0.2">
      <c r="B4010" s="7">
        <v>4007</v>
      </c>
      <c r="C4010" s="21">
        <v>5.0621586984742217</v>
      </c>
      <c r="D4010" s="21">
        <v>3.0707730142889336</v>
      </c>
      <c r="E4010" s="21">
        <v>3.3670068984215988</v>
      </c>
      <c r="F4010" s="21">
        <v>2</v>
      </c>
      <c r="G4010" s="21">
        <v>2.8181818181818183</v>
      </c>
      <c r="H4010" s="21">
        <v>22</v>
      </c>
      <c r="I4010" s="21">
        <v>31</v>
      </c>
      <c r="J4010" s="21">
        <v>12.247739293255925</v>
      </c>
      <c r="K4010" s="21">
        <v>18.413980686842265</v>
      </c>
      <c r="L4010" s="18">
        <v>20.190355884821621</v>
      </c>
    </row>
    <row r="4011" spans="2:12" x14ac:dyDescent="0.2">
      <c r="B4011" s="7">
        <v>4008</v>
      </c>
      <c r="C4011" s="21">
        <v>5.9723350946638014</v>
      </c>
      <c r="D4011" s="21">
        <v>3.176840621497357</v>
      </c>
      <c r="E4011" s="21">
        <v>3.6345143336647245</v>
      </c>
      <c r="F4011" s="21">
        <v>5</v>
      </c>
      <c r="G4011" s="21">
        <v>2.6363636363636362</v>
      </c>
      <c r="H4011" s="21">
        <v>23.517241379310345</v>
      </c>
      <c r="I4011" s="21">
        <v>12.4</v>
      </c>
      <c r="J4011" s="21">
        <v>10.381199148620468</v>
      </c>
      <c r="K4011" s="21">
        <v>17.058675329940069</v>
      </c>
      <c r="L4011" s="18">
        <v>19.5162450330219</v>
      </c>
    </row>
    <row r="4012" spans="2:12" x14ac:dyDescent="0.2">
      <c r="B4012" s="7">
        <v>4009</v>
      </c>
      <c r="C4012" s="21">
        <v>3.735267623815314</v>
      </c>
      <c r="D4012" s="21">
        <v>3.1515194553502521</v>
      </c>
      <c r="E4012" s="21">
        <v>3.4867587503805786</v>
      </c>
      <c r="F4012" s="21">
        <v>6</v>
      </c>
      <c r="G4012" s="21">
        <v>3.4545454545454546</v>
      </c>
      <c r="H4012" s="21">
        <v>17.94736842105263</v>
      </c>
      <c r="I4012" s="21">
        <v>10.333333333333334</v>
      </c>
      <c r="J4012" s="21">
        <v>16.598542927607244</v>
      </c>
      <c r="K4012" s="21">
        <v>17.781557153397184</v>
      </c>
      <c r="L4012" s="18">
        <v>19.67305005677316</v>
      </c>
    </row>
    <row r="4013" spans="2:12" x14ac:dyDescent="0.2">
      <c r="B4013" s="7">
        <v>4010</v>
      </c>
      <c r="C4013" s="21">
        <v>4.7569939325543293</v>
      </c>
      <c r="D4013" s="21">
        <v>3.0390689589648265</v>
      </c>
      <c r="E4013" s="21">
        <v>3.325329806642225</v>
      </c>
      <c r="F4013" s="21">
        <v>4</v>
      </c>
      <c r="G4013" s="21">
        <v>3.8181818181818183</v>
      </c>
      <c r="H4013" s="21">
        <v>16.238095238095237</v>
      </c>
      <c r="I4013" s="21">
        <v>15.5</v>
      </c>
      <c r="J4013" s="21">
        <v>13.033441051018599</v>
      </c>
      <c r="K4013" s="21">
        <v>18.644767167502383</v>
      </c>
      <c r="L4013" s="18">
        <v>20.400984919117651</v>
      </c>
    </row>
    <row r="4014" spans="2:12" x14ac:dyDescent="0.2">
      <c r="B4014" s="7">
        <v>4011</v>
      </c>
      <c r="C4014" s="21">
        <v>4.6943173430397493</v>
      </c>
      <c r="D4014" s="21">
        <v>3.0945512065447858</v>
      </c>
      <c r="E4014" s="21">
        <v>3.2096899073942531</v>
      </c>
      <c r="F4014" s="21">
        <v>3</v>
      </c>
      <c r="G4014" s="21">
        <v>2.2727272727272729</v>
      </c>
      <c r="H4014" s="21">
        <v>27.279999999999998</v>
      </c>
      <c r="I4014" s="21">
        <v>20.666666666666668</v>
      </c>
      <c r="J4014" s="21">
        <v>13.20745818173695</v>
      </c>
      <c r="K4014" s="21">
        <v>19.316507758948568</v>
      </c>
      <c r="L4014" s="18">
        <v>20.035215403407708</v>
      </c>
    </row>
    <row r="4015" spans="2:12" x14ac:dyDescent="0.2">
      <c r="B4015" s="7">
        <v>4012</v>
      </c>
      <c r="C4015" s="21">
        <v>3.0145330454742933</v>
      </c>
      <c r="D4015" s="21">
        <v>3.078004298141658</v>
      </c>
      <c r="E4015" s="21">
        <v>3.6894931014068639</v>
      </c>
      <c r="F4015" s="21">
        <v>5</v>
      </c>
      <c r="G4015" s="21">
        <v>3.6363636363636362</v>
      </c>
      <c r="H4015" s="21">
        <v>17.05</v>
      </c>
      <c r="I4015" s="21">
        <v>12.4</v>
      </c>
      <c r="J4015" s="21">
        <v>20.56703279238566</v>
      </c>
      <c r="K4015" s="21">
        <v>16.804476467609707</v>
      </c>
      <c r="L4015" s="18">
        <v>20.142921839788347</v>
      </c>
    </row>
    <row r="4016" spans="2:12" x14ac:dyDescent="0.2">
      <c r="B4016" s="7">
        <v>4013</v>
      </c>
      <c r="C4016" s="21">
        <v>2.3875163845499614</v>
      </c>
      <c r="D4016" s="21">
        <v>3.1826820780584342</v>
      </c>
      <c r="E4016" s="21">
        <v>3.1693668322710349</v>
      </c>
      <c r="F4016" s="21">
        <v>3</v>
      </c>
      <c r="G4016" s="21">
        <v>3.1818181818181817</v>
      </c>
      <c r="H4016" s="21">
        <v>19.485714285714288</v>
      </c>
      <c r="I4016" s="21">
        <v>20.666666666666668</v>
      </c>
      <c r="J4016" s="21">
        <v>25.968408175630923</v>
      </c>
      <c r="K4016" s="21">
        <v>19.562266938842612</v>
      </c>
      <c r="L4016" s="18">
        <v>19.480425150671199</v>
      </c>
    </row>
    <row r="4017" spans="2:12" x14ac:dyDescent="0.2">
      <c r="B4017" s="7">
        <v>4014</v>
      </c>
      <c r="C4017" s="21">
        <v>4.1532564460847201</v>
      </c>
      <c r="D4017" s="21">
        <v>3.1601629661303288</v>
      </c>
      <c r="E4017" s="21">
        <v>3.5785527866427169</v>
      </c>
      <c r="F4017" s="21">
        <v>7</v>
      </c>
      <c r="G4017" s="21">
        <v>3.5454545454545454</v>
      </c>
      <c r="H4017" s="21">
        <v>17.487179487179489</v>
      </c>
      <c r="I4017" s="21">
        <v>8.8571428571428577</v>
      </c>
      <c r="J4017" s="21">
        <v>14.928045210992805</v>
      </c>
      <c r="K4017" s="21">
        <v>17.325439555180182</v>
      </c>
      <c r="L4017" s="18">
        <v>19.619241369668988</v>
      </c>
    </row>
    <row r="4018" spans="2:12" x14ac:dyDescent="0.2">
      <c r="B4018" s="7">
        <v>4015</v>
      </c>
      <c r="C4018" s="21">
        <v>2.9987876130500268</v>
      </c>
      <c r="D4018" s="21">
        <v>3.1276245290148319</v>
      </c>
      <c r="E4018" s="21">
        <v>3.1611299363456742</v>
      </c>
      <c r="F4018" s="21">
        <v>7</v>
      </c>
      <c r="G4018" s="21">
        <v>3.1818181818181817</v>
      </c>
      <c r="H4018" s="21">
        <v>19.485714285714288</v>
      </c>
      <c r="I4018" s="21">
        <v>8.8571428571428577</v>
      </c>
      <c r="J4018" s="21">
        <v>20.675022042304832</v>
      </c>
      <c r="K4018" s="21">
        <v>19.613239964337932</v>
      </c>
      <c r="L4018" s="18">
        <v>19.82335137252851</v>
      </c>
    </row>
    <row r="4019" spans="2:12" x14ac:dyDescent="0.2">
      <c r="B4019" s="7">
        <v>4016</v>
      </c>
      <c r="C4019" s="21">
        <v>4.1935601521834229</v>
      </c>
      <c r="D4019" s="21">
        <v>3.163506967071136</v>
      </c>
      <c r="E4019" s="21">
        <v>3.1584322539392669</v>
      </c>
      <c r="F4019" s="21">
        <v>4</v>
      </c>
      <c r="G4019" s="21">
        <v>4.4545454545454541</v>
      </c>
      <c r="H4019" s="21">
        <v>13.918367346938776</v>
      </c>
      <c r="I4019" s="21">
        <v>15.5</v>
      </c>
      <c r="J4019" s="21">
        <v>14.784573906187806</v>
      </c>
      <c r="K4019" s="21">
        <v>19.629992038826295</v>
      </c>
      <c r="L4019" s="18">
        <v>19.5985027519637</v>
      </c>
    </row>
    <row r="4020" spans="2:12" x14ac:dyDescent="0.2">
      <c r="B4020" s="7">
        <v>4017</v>
      </c>
      <c r="C4020" s="21">
        <v>5.1965815629490395</v>
      </c>
      <c r="D4020" s="21">
        <v>3.1383776769596801</v>
      </c>
      <c r="E4020" s="21">
        <v>3.3331594295736937</v>
      </c>
      <c r="F4020" s="21">
        <v>4</v>
      </c>
      <c r="G4020" s="21">
        <v>2.5454545454545454</v>
      </c>
      <c r="H4020" s="21">
        <v>24.357142857142858</v>
      </c>
      <c r="I4020" s="21">
        <v>15.5</v>
      </c>
      <c r="J4020" s="21">
        <v>11.930920211481343</v>
      </c>
      <c r="K4020" s="21">
        <v>18.600970433607404</v>
      </c>
      <c r="L4020" s="18">
        <v>19.755429837260003</v>
      </c>
    </row>
    <row r="4021" spans="2:12" x14ac:dyDescent="0.2">
      <c r="B4021" s="7">
        <v>4018</v>
      </c>
      <c r="C4021" s="21">
        <v>5.3371573068569038</v>
      </c>
      <c r="D4021" s="21">
        <v>2.9718700356881058</v>
      </c>
      <c r="E4021" s="21">
        <v>3.655807505699082</v>
      </c>
      <c r="F4021" s="21">
        <v>5</v>
      </c>
      <c r="G4021" s="21">
        <v>3.0909090909090908</v>
      </c>
      <c r="H4021" s="21">
        <v>20.058823529411764</v>
      </c>
      <c r="I4021" s="21">
        <v>12.4</v>
      </c>
      <c r="J4021" s="21">
        <v>11.616670904630373</v>
      </c>
      <c r="K4021" s="21">
        <v>16.959317443094982</v>
      </c>
      <c r="L4021" s="18">
        <v>20.862285111887317</v>
      </c>
    </row>
    <row r="4022" spans="2:12" x14ac:dyDescent="0.2">
      <c r="B4022" s="7">
        <v>4019</v>
      </c>
      <c r="C4022" s="21">
        <v>4.1986733167717958</v>
      </c>
      <c r="D4022" s="21">
        <v>2.7295683049143853</v>
      </c>
      <c r="E4022" s="21">
        <v>3.176241736445343</v>
      </c>
      <c r="F4022" s="21">
        <v>4</v>
      </c>
      <c r="G4022" s="21">
        <v>4.2727272727272725</v>
      </c>
      <c r="H4022" s="21">
        <v>14.510638297872342</v>
      </c>
      <c r="I4022" s="21">
        <v>15.5</v>
      </c>
      <c r="J4022" s="21">
        <v>14.766569180873901</v>
      </c>
      <c r="K4022" s="21">
        <v>19.519924849733457</v>
      </c>
      <c r="L4022" s="18">
        <v>22.714214510907677</v>
      </c>
    </row>
    <row r="4023" spans="2:12" x14ac:dyDescent="0.2">
      <c r="B4023" s="7">
        <v>4020</v>
      </c>
      <c r="C4023" s="21">
        <v>4.9002370451764374</v>
      </c>
      <c r="D4023" s="21">
        <v>3.0296876976062217</v>
      </c>
      <c r="E4023" s="21">
        <v>3.3224079193093514</v>
      </c>
      <c r="F4023" s="21">
        <v>4</v>
      </c>
      <c r="G4023" s="21">
        <v>3</v>
      </c>
      <c r="H4023" s="21">
        <v>20.666666666666668</v>
      </c>
      <c r="I4023" s="21">
        <v>15.5</v>
      </c>
      <c r="J4023" s="21">
        <v>12.652449142440952</v>
      </c>
      <c r="K4023" s="21">
        <v>18.661164283790988</v>
      </c>
      <c r="L4023" s="18">
        <v>20.464155447106528</v>
      </c>
    </row>
    <row r="4024" spans="2:12" x14ac:dyDescent="0.2">
      <c r="B4024" s="7">
        <v>4021</v>
      </c>
      <c r="C4024" s="21">
        <v>5.4523404541125862</v>
      </c>
      <c r="D4024" s="21">
        <v>3.1145869049295083</v>
      </c>
      <c r="E4024" s="21">
        <v>3.4525116965405793</v>
      </c>
      <c r="F4024" s="21">
        <v>7</v>
      </c>
      <c r="G4024" s="21">
        <v>2.9090909090909092</v>
      </c>
      <c r="H4024" s="21">
        <v>21.3125</v>
      </c>
      <c r="I4024" s="21">
        <v>8.8571428571428577</v>
      </c>
      <c r="J4024" s="21">
        <v>11.371263500839296</v>
      </c>
      <c r="K4024" s="21">
        <v>17.957940609476882</v>
      </c>
      <c r="L4024" s="18">
        <v>19.906331687798332</v>
      </c>
    </row>
    <row r="4025" spans="2:12" x14ac:dyDescent="0.2">
      <c r="B4025" s="7">
        <v>4022</v>
      </c>
      <c r="C4025" s="21">
        <v>3.8680671403083267</v>
      </c>
      <c r="D4025" s="21">
        <v>3.1070039838947516</v>
      </c>
      <c r="E4025" s="21">
        <v>3.4875722683097576</v>
      </c>
      <c r="F4025" s="21">
        <v>2</v>
      </c>
      <c r="G4025" s="21">
        <v>3</v>
      </c>
      <c r="H4025" s="21">
        <v>20.666666666666668</v>
      </c>
      <c r="I4025" s="21">
        <v>31</v>
      </c>
      <c r="J4025" s="21">
        <v>16.028677308599647</v>
      </c>
      <c r="K4025" s="21">
        <v>17.777409392593928</v>
      </c>
      <c r="L4025" s="18">
        <v>19.954914870202568</v>
      </c>
    </row>
    <row r="4026" spans="2:12" x14ac:dyDescent="0.2">
      <c r="B4026" s="7">
        <v>4023</v>
      </c>
      <c r="C4026" s="21">
        <v>4.5005851187486119</v>
      </c>
      <c r="D4026" s="21">
        <v>3.0811129995939881</v>
      </c>
      <c r="E4026" s="21">
        <v>3.1788903345381234</v>
      </c>
      <c r="F4026" s="21">
        <v>7</v>
      </c>
      <c r="G4026" s="21">
        <v>2.1818181818181817</v>
      </c>
      <c r="H4026" s="21">
        <v>28.416666666666668</v>
      </c>
      <c r="I4026" s="21">
        <v>8.8571428571428577</v>
      </c>
      <c r="J4026" s="21">
        <v>13.775986535999369</v>
      </c>
      <c r="K4026" s="21">
        <v>19.503661175844961</v>
      </c>
      <c r="L4026" s="18">
        <v>20.122598557135039</v>
      </c>
    </row>
    <row r="4027" spans="2:12" x14ac:dyDescent="0.2">
      <c r="B4027" s="7">
        <v>4024</v>
      </c>
      <c r="C4027" s="21">
        <v>5.7809679009899861</v>
      </c>
      <c r="D4027" s="21">
        <v>2.9782275307960235</v>
      </c>
      <c r="E4027" s="21">
        <v>3.0938657337990687</v>
      </c>
      <c r="F4027" s="21">
        <v>7</v>
      </c>
      <c r="G4027" s="21">
        <v>2.3636363636363638</v>
      </c>
      <c r="H4027" s="21">
        <v>26.23076923076923</v>
      </c>
      <c r="I4027" s="21">
        <v>8.8571428571428577</v>
      </c>
      <c r="J4027" s="21">
        <v>10.724847648675327</v>
      </c>
      <c r="K4027" s="21">
        <v>20.039654378882169</v>
      </c>
      <c r="L4027" s="18">
        <v>20.817751282901</v>
      </c>
    </row>
    <row r="4028" spans="2:12" x14ac:dyDescent="0.2">
      <c r="B4028" s="7">
        <v>4025</v>
      </c>
      <c r="C4028" s="21">
        <v>3.8538095867690325</v>
      </c>
      <c r="D4028" s="21">
        <v>3.0873736291507075</v>
      </c>
      <c r="E4028" s="21">
        <v>3.2738679497957315</v>
      </c>
      <c r="F4028" s="21">
        <v>3</v>
      </c>
      <c r="G4028" s="21">
        <v>2.4545454545454546</v>
      </c>
      <c r="H4028" s="21">
        <v>25.25925925925926</v>
      </c>
      <c r="I4028" s="21">
        <v>20.666666666666668</v>
      </c>
      <c r="J4028" s="21">
        <v>16.087977001473945</v>
      </c>
      <c r="K4028" s="21">
        <v>18.937843844272461</v>
      </c>
      <c r="L4028" s="18">
        <v>20.081793604311933</v>
      </c>
    </row>
    <row r="4029" spans="2:12" x14ac:dyDescent="0.2">
      <c r="B4029" s="7">
        <v>4026</v>
      </c>
      <c r="C4029" s="21">
        <v>5.106181443836296</v>
      </c>
      <c r="D4029" s="21">
        <v>2.9842256114037133</v>
      </c>
      <c r="E4029" s="21">
        <v>3.2119532121901635</v>
      </c>
      <c r="F4029" s="21">
        <v>7</v>
      </c>
      <c r="G4029" s="21">
        <v>2.5454545454545454</v>
      </c>
      <c r="H4029" s="21">
        <v>24.357142857142858</v>
      </c>
      <c r="I4029" s="21">
        <v>8.8571428571428577</v>
      </c>
      <c r="J4029" s="21">
        <v>12.142145883758321</v>
      </c>
      <c r="K4029" s="21">
        <v>19.30289636993918</v>
      </c>
      <c r="L4029" s="18">
        <v>20.775909087797345</v>
      </c>
    </row>
    <row r="4030" spans="2:12" x14ac:dyDescent="0.2">
      <c r="B4030" s="7">
        <v>4027</v>
      </c>
      <c r="C4030" s="21">
        <v>5.1701244078922191</v>
      </c>
      <c r="D4030" s="21">
        <v>3.222699747533242</v>
      </c>
      <c r="E4030" s="21">
        <v>3.2734690630830019</v>
      </c>
      <c r="F4030" s="21">
        <v>5</v>
      </c>
      <c r="G4030" s="21">
        <v>3.0909090909090908</v>
      </c>
      <c r="H4030" s="21">
        <v>20.058823529411764</v>
      </c>
      <c r="I4030" s="21">
        <v>12.4</v>
      </c>
      <c r="J4030" s="21">
        <v>11.99197448814901</v>
      </c>
      <c r="K4030" s="21">
        <v>18.940151504473814</v>
      </c>
      <c r="L4030" s="18">
        <v>19.238528208362194</v>
      </c>
    </row>
    <row r="4031" spans="2:12" x14ac:dyDescent="0.2">
      <c r="B4031" s="7">
        <v>4028</v>
      </c>
      <c r="C4031" s="21">
        <v>5.2540626573530824</v>
      </c>
      <c r="D4031" s="21">
        <v>3.1822636897451075</v>
      </c>
      <c r="E4031" s="21">
        <v>3.1127831865850832</v>
      </c>
      <c r="F4031" s="21">
        <v>6</v>
      </c>
      <c r="G4031" s="21">
        <v>2.8181818181818183</v>
      </c>
      <c r="H4031" s="21">
        <v>22</v>
      </c>
      <c r="I4031" s="21">
        <v>10.333333333333334</v>
      </c>
      <c r="J4031" s="21">
        <v>11.800392199973242</v>
      </c>
      <c r="K4031" s="21">
        <v>19.917866514827157</v>
      </c>
      <c r="L4031" s="18">
        <v>19.482986340759858</v>
      </c>
    </row>
    <row r="4032" spans="2:12" x14ac:dyDescent="0.2">
      <c r="B4032" s="7">
        <v>4029</v>
      </c>
      <c r="C4032" s="21">
        <v>2.8781738885803638</v>
      </c>
      <c r="D4032" s="21">
        <v>3.0844770449057646</v>
      </c>
      <c r="E4032" s="21">
        <v>3.2897842115292204</v>
      </c>
      <c r="F4032" s="21">
        <v>6</v>
      </c>
      <c r="G4032" s="21">
        <v>3</v>
      </c>
      <c r="H4032" s="21">
        <v>20.666666666666668</v>
      </c>
      <c r="I4032" s="21">
        <v>10.333333333333334</v>
      </c>
      <c r="J4032" s="21">
        <v>21.541436480261101</v>
      </c>
      <c r="K4032" s="21">
        <v>18.84622091100011</v>
      </c>
      <c r="L4032" s="18">
        <v>20.100652103213882</v>
      </c>
    </row>
    <row r="4033" spans="2:12" x14ac:dyDescent="0.2">
      <c r="B4033" s="7">
        <v>4030</v>
      </c>
      <c r="C4033" s="21">
        <v>4.170151737594221</v>
      </c>
      <c r="D4033" s="21">
        <v>2.8991089990546182</v>
      </c>
      <c r="E4033" s="21">
        <v>3.3663047423182548</v>
      </c>
      <c r="F4033" s="21">
        <v>4</v>
      </c>
      <c r="G4033" s="21">
        <v>3</v>
      </c>
      <c r="H4033" s="21">
        <v>20.666666666666668</v>
      </c>
      <c r="I4033" s="21">
        <v>15.5</v>
      </c>
      <c r="J4033" s="21">
        <v>14.867564515954058</v>
      </c>
      <c r="K4033" s="21">
        <v>18.417821541998244</v>
      </c>
      <c r="L4033" s="18">
        <v>21.385880979369119</v>
      </c>
    </row>
    <row r="4034" spans="2:12" x14ac:dyDescent="0.2">
      <c r="B4034" s="7">
        <v>4031</v>
      </c>
      <c r="C4034" s="21">
        <v>2.9311269691705073</v>
      </c>
      <c r="D4034" s="21">
        <v>3.1021681082805084</v>
      </c>
      <c r="E4034" s="21">
        <v>3.6160871245623731</v>
      </c>
      <c r="F4034" s="21">
        <v>2</v>
      </c>
      <c r="G4034" s="21">
        <v>2.9090909090909092</v>
      </c>
      <c r="H4034" s="21">
        <v>21.3125</v>
      </c>
      <c r="I4034" s="21">
        <v>31</v>
      </c>
      <c r="J4034" s="21">
        <v>21.152273733657349</v>
      </c>
      <c r="K4034" s="21">
        <v>17.145604589796321</v>
      </c>
      <c r="L4034" s="18">
        <v>19.986021980725539</v>
      </c>
    </row>
    <row r="4035" spans="2:12" x14ac:dyDescent="0.2">
      <c r="B4035" s="7">
        <v>4032</v>
      </c>
      <c r="C4035" s="21">
        <v>4.9964928539054423</v>
      </c>
      <c r="D4035" s="21">
        <v>3.2667898117503205</v>
      </c>
      <c r="E4035" s="21">
        <v>3.573604417914368</v>
      </c>
      <c r="F4035" s="21">
        <v>6</v>
      </c>
      <c r="G4035" s="21">
        <v>3.2727272727272729</v>
      </c>
      <c r="H4035" s="21">
        <v>18.944444444444443</v>
      </c>
      <c r="I4035" s="21">
        <v>10.333333333333334</v>
      </c>
      <c r="J4035" s="21">
        <v>12.408703827433381</v>
      </c>
      <c r="K4035" s="21">
        <v>17.349430084985322</v>
      </c>
      <c r="L4035" s="18">
        <v>18.978876381024612</v>
      </c>
    </row>
    <row r="4036" spans="2:12" x14ac:dyDescent="0.2">
      <c r="B4036" s="7">
        <v>4033</v>
      </c>
      <c r="C4036" s="21">
        <v>4.206646166472674</v>
      </c>
      <c r="D4036" s="21">
        <v>3.1840159286609921</v>
      </c>
      <c r="E4036" s="21">
        <v>3.2442994229169586</v>
      </c>
      <c r="F4036" s="21">
        <v>7</v>
      </c>
      <c r="G4036" s="21">
        <v>3.3636363636363638</v>
      </c>
      <c r="H4036" s="21">
        <v>18.432432432432432</v>
      </c>
      <c r="I4036" s="21">
        <v>8.8571428571428577</v>
      </c>
      <c r="J4036" s="21">
        <v>14.738582126099706</v>
      </c>
      <c r="K4036" s="21">
        <v>19.11044324763823</v>
      </c>
      <c r="L4036" s="18">
        <v>19.472264394755562</v>
      </c>
    </row>
    <row r="4037" spans="2:12" x14ac:dyDescent="0.2">
      <c r="B4037" s="7">
        <v>4034</v>
      </c>
      <c r="C4037" s="21">
        <v>5.2761880993713079</v>
      </c>
      <c r="D4037" s="21">
        <v>3.020647566901967</v>
      </c>
      <c r="E4037" s="21">
        <v>3.1727387983550006</v>
      </c>
      <c r="F4037" s="21">
        <v>6</v>
      </c>
      <c r="G4037" s="21">
        <v>2.3636363636363638</v>
      </c>
      <c r="H4037" s="21">
        <v>26.23076923076923</v>
      </c>
      <c r="I4037" s="21">
        <v>10.333333333333334</v>
      </c>
      <c r="J4037" s="21">
        <v>11.750907820626733</v>
      </c>
      <c r="K4037" s="21">
        <v>19.541476289238091</v>
      </c>
      <c r="L4037" s="18">
        <v>20.525400142456331</v>
      </c>
    </row>
    <row r="4038" spans="2:12" x14ac:dyDescent="0.2">
      <c r="B4038" s="7">
        <v>4035</v>
      </c>
      <c r="C4038" s="21">
        <v>4.462469925771174</v>
      </c>
      <c r="D4038" s="21">
        <v>3.2796350312999394</v>
      </c>
      <c r="E4038" s="21">
        <v>3.4649555420112592</v>
      </c>
      <c r="F4038" s="21">
        <v>6</v>
      </c>
      <c r="G4038" s="21">
        <v>3.3636363636363638</v>
      </c>
      <c r="H4038" s="21">
        <v>18.432432432432432</v>
      </c>
      <c r="I4038" s="21">
        <v>10.333333333333334</v>
      </c>
      <c r="J4038" s="21">
        <v>13.893651056771118</v>
      </c>
      <c r="K4038" s="21">
        <v>17.893447476677185</v>
      </c>
      <c r="L4038" s="18">
        <v>18.904542550707308</v>
      </c>
    </row>
    <row r="4039" spans="2:12" x14ac:dyDescent="0.2">
      <c r="B4039" s="7">
        <v>4036</v>
      </c>
      <c r="C4039" s="21">
        <v>4.38509163117096</v>
      </c>
      <c r="D4039" s="21">
        <v>3.235233138155567</v>
      </c>
      <c r="E4039" s="21">
        <v>3.3035895216896889</v>
      </c>
      <c r="F4039" s="21">
        <v>6</v>
      </c>
      <c r="G4039" s="21">
        <v>4.2727272727272725</v>
      </c>
      <c r="H4039" s="21">
        <v>14.510638297872342</v>
      </c>
      <c r="I4039" s="21">
        <v>10.333333333333334</v>
      </c>
      <c r="J4039" s="21">
        <v>14.138815152522596</v>
      </c>
      <c r="K4039" s="21">
        <v>18.76746478124462</v>
      </c>
      <c r="L4039" s="18">
        <v>19.163997570619195</v>
      </c>
    </row>
    <row r="4040" spans="2:12" x14ac:dyDescent="0.2">
      <c r="B4040" s="7">
        <v>4037</v>
      </c>
      <c r="C4040" s="21">
        <v>5.9423520905507585</v>
      </c>
      <c r="D4040" s="21">
        <v>3.1055440297784478</v>
      </c>
      <c r="E4040" s="21">
        <v>3.5144210288876963</v>
      </c>
      <c r="F4040" s="21">
        <v>2</v>
      </c>
      <c r="G4040" s="21">
        <v>3</v>
      </c>
      <c r="H4040" s="21">
        <v>20.666666666666668</v>
      </c>
      <c r="I4040" s="21">
        <v>31</v>
      </c>
      <c r="J4040" s="21">
        <v>10.43357900293209</v>
      </c>
      <c r="K4040" s="21">
        <v>17.641597147972568</v>
      </c>
      <c r="L4040" s="18">
        <v>19.964295919006222</v>
      </c>
    </row>
    <row r="4041" spans="2:12" x14ac:dyDescent="0.2">
      <c r="B4041" s="7">
        <v>4038</v>
      </c>
      <c r="C4041" s="21">
        <v>3.8402348321700313</v>
      </c>
      <c r="D4041" s="21">
        <v>3.3396227826799278</v>
      </c>
      <c r="E4041" s="21">
        <v>3.0642736690491157</v>
      </c>
      <c r="F4041" s="21">
        <v>5</v>
      </c>
      <c r="G4041" s="21">
        <v>2.4545454545454546</v>
      </c>
      <c r="H4041" s="21">
        <v>25.25925925925926</v>
      </c>
      <c r="I4041" s="21">
        <v>12.4</v>
      </c>
      <c r="J4041" s="21">
        <v>16.144846008014873</v>
      </c>
      <c r="K4041" s="21">
        <v>20.233179766622939</v>
      </c>
      <c r="L4041" s="18">
        <v>18.564970966645287</v>
      </c>
    </row>
    <row r="4042" spans="2:12" x14ac:dyDescent="0.2">
      <c r="B4042" s="7">
        <v>4039</v>
      </c>
      <c r="C4042" s="21">
        <v>4.132412348308824</v>
      </c>
      <c r="D4042" s="21">
        <v>3.2445279414461599</v>
      </c>
      <c r="E4042" s="21">
        <v>3.0931779837391691</v>
      </c>
      <c r="F4042" s="21">
        <v>5</v>
      </c>
      <c r="G4042" s="21">
        <v>2.5454545454545454</v>
      </c>
      <c r="H4042" s="21">
        <v>24.357142857142858</v>
      </c>
      <c r="I4042" s="21">
        <v>12.4</v>
      </c>
      <c r="J4042" s="21">
        <v>15.003343029253433</v>
      </c>
      <c r="K4042" s="21">
        <v>20.044110078997679</v>
      </c>
      <c r="L4042" s="18">
        <v>19.109097261269135</v>
      </c>
    </row>
    <row r="4043" spans="2:12" x14ac:dyDescent="0.2">
      <c r="B4043" s="7">
        <v>4040</v>
      </c>
      <c r="C4043" s="21">
        <v>5.9794396270727068</v>
      </c>
      <c r="D4043" s="21">
        <v>3.06562450015524</v>
      </c>
      <c r="E4043" s="21">
        <v>3.512376451193902</v>
      </c>
      <c r="F4043" s="21">
        <v>3</v>
      </c>
      <c r="G4043" s="21">
        <v>2.2727272727272729</v>
      </c>
      <c r="H4043" s="21">
        <v>27.279999999999998</v>
      </c>
      <c r="I4043" s="21">
        <v>20.666666666666668</v>
      </c>
      <c r="J4043" s="21">
        <v>10.368864620571928</v>
      </c>
      <c r="K4043" s="21">
        <v>17.651866439010377</v>
      </c>
      <c r="L4043" s="18">
        <v>20.2242642557366</v>
      </c>
    </row>
    <row r="4044" spans="2:12" x14ac:dyDescent="0.2">
      <c r="B4044" s="7">
        <v>4041</v>
      </c>
      <c r="C4044" s="21">
        <v>5.9798395966561282</v>
      </c>
      <c r="D4044" s="21">
        <v>2.953913796055045</v>
      </c>
      <c r="E4044" s="21">
        <v>3.1659624457175028</v>
      </c>
      <c r="F4044" s="21">
        <v>7</v>
      </c>
      <c r="G4044" s="21">
        <v>2.9090909090909092</v>
      </c>
      <c r="H4044" s="21">
        <v>21.3125</v>
      </c>
      <c r="I4044" s="21">
        <v>8.8571428571428577</v>
      </c>
      <c r="J4044" s="21">
        <v>10.368171085169214</v>
      </c>
      <c r="K4044" s="21">
        <v>19.583302412151298</v>
      </c>
      <c r="L4044" s="18">
        <v>20.989102689049716</v>
      </c>
    </row>
    <row r="4045" spans="2:12" x14ac:dyDescent="0.2">
      <c r="B4045" s="7">
        <v>4042</v>
      </c>
      <c r="C4045" s="21">
        <v>5.7677728092850824</v>
      </c>
      <c r="D4045" s="21">
        <v>3.0252796536488931</v>
      </c>
      <c r="E4045" s="21">
        <v>3.634289650491163</v>
      </c>
      <c r="F4045" s="21">
        <v>5</v>
      </c>
      <c r="G4045" s="21">
        <v>2.6363636363636362</v>
      </c>
      <c r="H4045" s="21">
        <v>23.517241379310345</v>
      </c>
      <c r="I4045" s="21">
        <v>12.4</v>
      </c>
      <c r="J4045" s="21">
        <v>10.749383176152689</v>
      </c>
      <c r="K4045" s="21">
        <v>17.05972995069914</v>
      </c>
      <c r="L4045" s="18">
        <v>20.493973152273604</v>
      </c>
    </row>
    <row r="4046" spans="2:12" x14ac:dyDescent="0.2">
      <c r="B4046" s="7">
        <v>4043</v>
      </c>
      <c r="C4046" s="21">
        <v>3.465895317272329</v>
      </c>
      <c r="D4046" s="21">
        <v>3.1507186882603135</v>
      </c>
      <c r="E4046" s="21">
        <v>3.4175636833411374</v>
      </c>
      <c r="F4046" s="21">
        <v>3</v>
      </c>
      <c r="G4046" s="21">
        <v>2.9090909090909092</v>
      </c>
      <c r="H4046" s="21">
        <v>21.3125</v>
      </c>
      <c r="I4046" s="21">
        <v>20.666666666666668</v>
      </c>
      <c r="J4046" s="21">
        <v>17.888595680031735</v>
      </c>
      <c r="K4046" s="21">
        <v>18.141578546792871</v>
      </c>
      <c r="L4046" s="18">
        <v>19.678050036969069</v>
      </c>
    </row>
    <row r="4047" spans="2:12" x14ac:dyDescent="0.2">
      <c r="B4047" s="7">
        <v>4044</v>
      </c>
      <c r="C4047" s="21">
        <v>4.8781815723946202</v>
      </c>
      <c r="D4047" s="21">
        <v>3.0570340521292332</v>
      </c>
      <c r="E4047" s="21">
        <v>3.4431843503311428</v>
      </c>
      <c r="F4047" s="21">
        <v>7</v>
      </c>
      <c r="G4047" s="21">
        <v>2.5454545454545454</v>
      </c>
      <c r="H4047" s="21">
        <v>24.357142857142858</v>
      </c>
      <c r="I4047" s="21">
        <v>8.8571428571428577</v>
      </c>
      <c r="J4047" s="21">
        <v>12.709654013465761</v>
      </c>
      <c r="K4047" s="21">
        <v>18.00658741784687</v>
      </c>
      <c r="L4047" s="18">
        <v>20.281095644589506</v>
      </c>
    </row>
    <row r="4048" spans="2:12" x14ac:dyDescent="0.2">
      <c r="B4048" s="7">
        <v>4045</v>
      </c>
      <c r="C4048" s="21">
        <v>3.3863094120537305</v>
      </c>
      <c r="D4048" s="21">
        <v>3.2425223418081117</v>
      </c>
      <c r="E4048" s="21">
        <v>3.2177579756654957</v>
      </c>
      <c r="F4048" s="21">
        <v>4</v>
      </c>
      <c r="G4048" s="21">
        <v>3.6363636363636362</v>
      </c>
      <c r="H4048" s="21">
        <v>17.05</v>
      </c>
      <c r="I4048" s="21">
        <v>15.5</v>
      </c>
      <c r="J4048" s="21">
        <v>18.309018006242439</v>
      </c>
      <c r="K4048" s="21">
        <v>19.268074376282815</v>
      </c>
      <c r="L4048" s="18">
        <v>19.120916824717156</v>
      </c>
    </row>
    <row r="4049" spans="2:12" x14ac:dyDescent="0.2">
      <c r="B4049" s="7">
        <v>4046</v>
      </c>
      <c r="C4049" s="21">
        <v>4.357435290111523</v>
      </c>
      <c r="D4049" s="21">
        <v>2.9182427173135483</v>
      </c>
      <c r="E4049" s="21">
        <v>3.6057529886783835</v>
      </c>
      <c r="F4049" s="21">
        <v>5</v>
      </c>
      <c r="G4049" s="21">
        <v>3.0909090909090908</v>
      </c>
      <c r="H4049" s="21">
        <v>20.058823529411764</v>
      </c>
      <c r="I4049" s="21">
        <v>12.4</v>
      </c>
      <c r="J4049" s="21">
        <v>14.228553236510184</v>
      </c>
      <c r="K4049" s="21">
        <v>17.19474411993065</v>
      </c>
      <c r="L4049" s="18">
        <v>21.24566254621735</v>
      </c>
    </row>
    <row r="4050" spans="2:12" x14ac:dyDescent="0.2">
      <c r="B4050" s="7">
        <v>4047</v>
      </c>
      <c r="C4050" s="21">
        <v>4.3861070475292134</v>
      </c>
      <c r="D4050" s="21">
        <v>3.2315426146804467</v>
      </c>
      <c r="E4050" s="21">
        <v>3.1384479951298947</v>
      </c>
      <c r="F4050" s="21">
        <v>2</v>
      </c>
      <c r="G4050" s="21">
        <v>2.4545454545454546</v>
      </c>
      <c r="H4050" s="21">
        <v>25.25925925925926</v>
      </c>
      <c r="I4050" s="21">
        <v>31</v>
      </c>
      <c r="J4050" s="21">
        <v>14.135541911802154</v>
      </c>
      <c r="K4050" s="21">
        <v>19.754987209030983</v>
      </c>
      <c r="L4050" s="18">
        <v>19.185883459603058</v>
      </c>
    </row>
    <row r="4051" spans="2:12" x14ac:dyDescent="0.2">
      <c r="B4051" s="7">
        <v>4048</v>
      </c>
      <c r="C4051" s="21">
        <v>2.7054332385557975</v>
      </c>
      <c r="D4051" s="21">
        <v>3.247619906370768</v>
      </c>
      <c r="E4051" s="21">
        <v>3.230712807550439</v>
      </c>
      <c r="F4051" s="21">
        <v>5</v>
      </c>
      <c r="G4051" s="21">
        <v>3.4545454545454546</v>
      </c>
      <c r="H4051" s="21">
        <v>17.94736842105263</v>
      </c>
      <c r="I4051" s="21">
        <v>12.4</v>
      </c>
      <c r="J4051" s="21">
        <v>22.916847149071241</v>
      </c>
      <c r="K4051" s="21">
        <v>19.190811345131312</v>
      </c>
      <c r="L4051" s="18">
        <v>19.090904042796474</v>
      </c>
    </row>
    <row r="4052" spans="2:12" x14ac:dyDescent="0.2">
      <c r="B4052" s="7">
        <v>4049</v>
      </c>
      <c r="C4052" s="21">
        <v>5.8410709388933046</v>
      </c>
      <c r="D4052" s="21">
        <v>3.1040766405455704</v>
      </c>
      <c r="E4052" s="21">
        <v>3.7786215351954713</v>
      </c>
      <c r="F4052" s="21">
        <v>6</v>
      </c>
      <c r="G4052" s="21">
        <v>3.7272727272727271</v>
      </c>
      <c r="H4052" s="21">
        <v>16.634146341463417</v>
      </c>
      <c r="I4052" s="21">
        <v>10.333333333333334</v>
      </c>
      <c r="J4052" s="21">
        <v>10.614491871202477</v>
      </c>
      <c r="K4052" s="21">
        <v>16.408099996919297</v>
      </c>
      <c r="L4052" s="18">
        <v>19.973733634715579</v>
      </c>
    </row>
    <row r="4053" spans="2:12" x14ac:dyDescent="0.2">
      <c r="B4053" s="7">
        <v>4050</v>
      </c>
      <c r="C4053" s="21">
        <v>3.6383848076590199</v>
      </c>
      <c r="D4053" s="21">
        <v>3.2387304080598982</v>
      </c>
      <c r="E4053" s="21">
        <v>3.1483535534482381</v>
      </c>
      <c r="F4053" s="21">
        <v>5</v>
      </c>
      <c r="G4053" s="21">
        <v>3.5454545454545454</v>
      </c>
      <c r="H4053" s="21">
        <v>17.487179487179489</v>
      </c>
      <c r="I4053" s="21">
        <v>12.4</v>
      </c>
      <c r="J4053" s="21">
        <v>17.040528497559205</v>
      </c>
      <c r="K4053" s="21">
        <v>19.692832760823329</v>
      </c>
      <c r="L4053" s="18">
        <v>19.143303760543613</v>
      </c>
    </row>
    <row r="4054" spans="2:12" x14ac:dyDescent="0.2">
      <c r="B4054" s="7">
        <v>4051</v>
      </c>
      <c r="C4054" s="21">
        <v>5.7003424022580251</v>
      </c>
      <c r="D4054" s="21">
        <v>3.1453389804414806</v>
      </c>
      <c r="E4054" s="21">
        <v>3.4426223531800826</v>
      </c>
      <c r="F4054" s="21">
        <v>4</v>
      </c>
      <c r="G4054" s="21">
        <v>1.6363636363636365</v>
      </c>
      <c r="H4054" s="21">
        <v>37.888888888888886</v>
      </c>
      <c r="I4054" s="21">
        <v>15.5</v>
      </c>
      <c r="J4054" s="21">
        <v>10.876539622504167</v>
      </c>
      <c r="K4054" s="21">
        <v>18.009526935978968</v>
      </c>
      <c r="L4054" s="18">
        <v>19.711706873418667</v>
      </c>
    </row>
    <row r="4055" spans="2:12" x14ac:dyDescent="0.2">
      <c r="B4055" s="7">
        <v>4052</v>
      </c>
      <c r="C4055" s="21">
        <v>5.4635830751186818</v>
      </c>
      <c r="D4055" s="21">
        <v>3.02713792157398</v>
      </c>
      <c r="E4055" s="21">
        <v>3.1893474355121967</v>
      </c>
      <c r="F4055" s="21">
        <v>2</v>
      </c>
      <c r="G4055" s="21">
        <v>3.5454545454545454</v>
      </c>
      <c r="H4055" s="21">
        <v>17.487179487179489</v>
      </c>
      <c r="I4055" s="21">
        <v>31</v>
      </c>
      <c r="J4055" s="21">
        <v>11.347864422955299</v>
      </c>
      <c r="K4055" s="21">
        <v>19.439713375110241</v>
      </c>
      <c r="L4055" s="18">
        <v>20.481392525307434</v>
      </c>
    </row>
    <row r="4056" spans="2:12" x14ac:dyDescent="0.2">
      <c r="B4056" s="7">
        <v>4053</v>
      </c>
      <c r="C4056" s="21">
        <v>4.7031222386212903</v>
      </c>
      <c r="D4056" s="21">
        <v>3.1284788699793236</v>
      </c>
      <c r="E4056" s="21">
        <v>3.4723689520145506</v>
      </c>
      <c r="F4056" s="21">
        <v>5</v>
      </c>
      <c r="G4056" s="21">
        <v>3.0909090909090908</v>
      </c>
      <c r="H4056" s="21">
        <v>20.058823529411764</v>
      </c>
      <c r="I4056" s="21">
        <v>12.4</v>
      </c>
      <c r="J4056" s="21">
        <v>13.182731992561427</v>
      </c>
      <c r="K4056" s="21">
        <v>17.855245469819589</v>
      </c>
      <c r="L4056" s="18">
        <v>19.817937910640183</v>
      </c>
    </row>
    <row r="4057" spans="2:12" x14ac:dyDescent="0.2">
      <c r="B4057" s="7">
        <v>4054</v>
      </c>
      <c r="C4057" s="21">
        <v>3.0920100042335967</v>
      </c>
      <c r="D4057" s="21">
        <v>3.0911604366271361</v>
      </c>
      <c r="E4057" s="21">
        <v>3.257762549714367</v>
      </c>
      <c r="F4057" s="21">
        <v>3</v>
      </c>
      <c r="G4057" s="21">
        <v>3</v>
      </c>
      <c r="H4057" s="21">
        <v>20.666666666666668</v>
      </c>
      <c r="I4057" s="21">
        <v>20.666666666666668</v>
      </c>
      <c r="J4057" s="21">
        <v>20.051681564778015</v>
      </c>
      <c r="K4057" s="21">
        <v>19.031466859190218</v>
      </c>
      <c r="L4057" s="18">
        <v>20.057192523999234</v>
      </c>
    </row>
    <row r="4058" spans="2:12" x14ac:dyDescent="0.2">
      <c r="B4058" s="7">
        <v>4055</v>
      </c>
      <c r="C4058" s="21">
        <v>3.0379485632717698</v>
      </c>
      <c r="D4058" s="21">
        <v>3.2751754652912952</v>
      </c>
      <c r="E4058" s="21">
        <v>3.0985504315604731</v>
      </c>
      <c r="F4058" s="21">
        <v>4</v>
      </c>
      <c r="G4058" s="21">
        <v>2.1818181818181817</v>
      </c>
      <c r="H4058" s="21">
        <v>28.416666666666668</v>
      </c>
      <c r="I4058" s="21">
        <v>15.5</v>
      </c>
      <c r="J4058" s="21">
        <v>20.408508804121443</v>
      </c>
      <c r="K4058" s="21">
        <v>20.009356429540485</v>
      </c>
      <c r="L4058" s="18">
        <v>18.9302834785634</v>
      </c>
    </row>
    <row r="4059" spans="2:12" x14ac:dyDescent="0.2">
      <c r="B4059" s="7">
        <v>4056</v>
      </c>
      <c r="C4059" s="21">
        <v>4.3248239662254022</v>
      </c>
      <c r="D4059" s="21">
        <v>2.9216719973377687</v>
      </c>
      <c r="E4059" s="21">
        <v>3.3729577026418589</v>
      </c>
      <c r="F4059" s="21">
        <v>3</v>
      </c>
      <c r="G4059" s="21">
        <v>3</v>
      </c>
      <c r="H4059" s="21">
        <v>20.666666666666668</v>
      </c>
      <c r="I4059" s="21">
        <v>20.666666666666668</v>
      </c>
      <c r="J4059" s="21">
        <v>14.33584360523974</v>
      </c>
      <c r="K4059" s="21">
        <v>18.381493474240333</v>
      </c>
      <c r="L4059" s="18">
        <v>21.220725686009409</v>
      </c>
    </row>
    <row r="4060" spans="2:12" x14ac:dyDescent="0.2">
      <c r="B4060" s="7">
        <v>4057</v>
      </c>
      <c r="C4060" s="21">
        <v>4.4723382034466335</v>
      </c>
      <c r="D4060" s="21">
        <v>3.1812126423320493</v>
      </c>
      <c r="E4060" s="21">
        <v>3.5625092392138482</v>
      </c>
      <c r="F4060" s="21">
        <v>7</v>
      </c>
      <c r="G4060" s="21">
        <v>2.6363636363636362</v>
      </c>
      <c r="H4060" s="21">
        <v>23.517241379310345</v>
      </c>
      <c r="I4060" s="21">
        <v>8.8571428571428577</v>
      </c>
      <c r="J4060" s="21">
        <v>13.862994518665726</v>
      </c>
      <c r="K4060" s="21">
        <v>17.403463636681476</v>
      </c>
      <c r="L4060" s="18">
        <v>19.489423364842946</v>
      </c>
    </row>
    <row r="4061" spans="2:12" x14ac:dyDescent="0.2">
      <c r="B4061" s="7">
        <v>4058</v>
      </c>
      <c r="C4061" s="21">
        <v>4.9195812809119497</v>
      </c>
      <c r="D4061" s="21">
        <v>2.999728745556514</v>
      </c>
      <c r="E4061" s="21">
        <v>3.1511368080869371</v>
      </c>
      <c r="F4061" s="21">
        <v>3</v>
      </c>
      <c r="G4061" s="21">
        <v>2.3636363636363638</v>
      </c>
      <c r="H4061" s="21">
        <v>26.23076923076923</v>
      </c>
      <c r="I4061" s="21">
        <v>20.666666666666668</v>
      </c>
      <c r="J4061" s="21">
        <v>12.602698575295614</v>
      </c>
      <c r="K4061" s="21">
        <v>19.675438984713697</v>
      </c>
      <c r="L4061" s="18">
        <v>20.668535477362862</v>
      </c>
    </row>
    <row r="4062" spans="2:12" x14ac:dyDescent="0.2">
      <c r="B4062" s="7">
        <v>4059</v>
      </c>
      <c r="C4062" s="21">
        <v>3.4521629257028992</v>
      </c>
      <c r="D4062" s="21">
        <v>2.8337315641847414</v>
      </c>
      <c r="E4062" s="21">
        <v>3.0957628378076469</v>
      </c>
      <c r="F4062" s="21">
        <v>6</v>
      </c>
      <c r="G4062" s="21">
        <v>3.3636363636363638</v>
      </c>
      <c r="H4062" s="21">
        <v>18.432432432432432</v>
      </c>
      <c r="I4062" s="21">
        <v>10.333333333333334</v>
      </c>
      <c r="J4062" s="21">
        <v>17.959754894064307</v>
      </c>
      <c r="K4062" s="21">
        <v>20.027373945708021</v>
      </c>
      <c r="L4062" s="18">
        <v>21.879277763501666</v>
      </c>
    </row>
    <row r="4063" spans="2:12" x14ac:dyDescent="0.2">
      <c r="B4063" s="7">
        <v>4060</v>
      </c>
      <c r="C4063" s="21">
        <v>4.6113195759687819</v>
      </c>
      <c r="D4063" s="21">
        <v>3.2730486258247207</v>
      </c>
      <c r="E4063" s="21">
        <v>3.7159813806074351</v>
      </c>
      <c r="F4063" s="21">
        <v>5</v>
      </c>
      <c r="G4063" s="21">
        <v>3.3636363636363638</v>
      </c>
      <c r="H4063" s="21">
        <v>18.432432432432432</v>
      </c>
      <c r="I4063" s="21">
        <v>12.4</v>
      </c>
      <c r="J4063" s="21">
        <v>13.445175286289837</v>
      </c>
      <c r="K4063" s="21">
        <v>16.684690704737903</v>
      </c>
      <c r="L4063" s="18">
        <v>18.942584448887512</v>
      </c>
    </row>
    <row r="4064" spans="2:12" x14ac:dyDescent="0.2">
      <c r="B4064" s="7">
        <v>4061</v>
      </c>
      <c r="C4064" s="21">
        <v>3.4738667233128173</v>
      </c>
      <c r="D4064" s="21">
        <v>3.2191127992971431</v>
      </c>
      <c r="E4064" s="21">
        <v>3.0954961846711861</v>
      </c>
      <c r="F4064" s="21">
        <v>4</v>
      </c>
      <c r="G4064" s="21">
        <v>2.9090909090909092</v>
      </c>
      <c r="H4064" s="21">
        <v>21.3125</v>
      </c>
      <c r="I4064" s="21">
        <v>15.5</v>
      </c>
      <c r="J4064" s="21">
        <v>17.847547110521941</v>
      </c>
      <c r="K4064" s="21">
        <v>20.029099149603972</v>
      </c>
      <c r="L4064" s="18">
        <v>19.25996504798993</v>
      </c>
    </row>
    <row r="4065" spans="2:12" x14ac:dyDescent="0.2">
      <c r="B4065" s="7">
        <v>4062</v>
      </c>
      <c r="C4065" s="21">
        <v>4.0503167006530916</v>
      </c>
      <c r="D4065" s="21">
        <v>3.1360939999279838</v>
      </c>
      <c r="E4065" s="21">
        <v>3.2472498795788645</v>
      </c>
      <c r="F4065" s="21">
        <v>3</v>
      </c>
      <c r="G4065" s="21">
        <v>3.7272727272727271</v>
      </c>
      <c r="H4065" s="21">
        <v>16.634146341463417</v>
      </c>
      <c r="I4065" s="21">
        <v>20.666666666666668</v>
      </c>
      <c r="J4065" s="21">
        <v>15.307444968439835</v>
      </c>
      <c r="K4065" s="21">
        <v>19.093079466998326</v>
      </c>
      <c r="L4065" s="18">
        <v>19.769815573584129</v>
      </c>
    </row>
    <row r="4066" spans="2:12" x14ac:dyDescent="0.2">
      <c r="B4066" s="7">
        <v>4063</v>
      </c>
      <c r="C4066" s="21">
        <v>3.5971651610500119</v>
      </c>
      <c r="D4066" s="21">
        <v>2.9680844408500358</v>
      </c>
      <c r="E4066" s="21">
        <v>3.4822035280845083</v>
      </c>
      <c r="F4066" s="21">
        <v>3</v>
      </c>
      <c r="G4066" s="21">
        <v>3.1818181818181817</v>
      </c>
      <c r="H4066" s="21">
        <v>19.485714285714288</v>
      </c>
      <c r="I4066" s="21">
        <v>20.666666666666668</v>
      </c>
      <c r="J4066" s="21">
        <v>17.2357946394383</v>
      </c>
      <c r="K4066" s="21">
        <v>17.804817983773908</v>
      </c>
      <c r="L4066" s="18">
        <v>20.888893572800001</v>
      </c>
    </row>
    <row r="4067" spans="2:12" x14ac:dyDescent="0.2">
      <c r="B4067" s="7">
        <v>4064</v>
      </c>
      <c r="C4067" s="21">
        <v>4.4077083115678874</v>
      </c>
      <c r="D4067" s="21">
        <v>2.9736652376009527</v>
      </c>
      <c r="E4067" s="21">
        <v>3.372608449850536</v>
      </c>
      <c r="F4067" s="21">
        <v>2</v>
      </c>
      <c r="G4067" s="21">
        <v>4</v>
      </c>
      <c r="H4067" s="21">
        <v>15.5</v>
      </c>
      <c r="I4067" s="21">
        <v>31</v>
      </c>
      <c r="J4067" s="21">
        <v>14.066266553365841</v>
      </c>
      <c r="K4067" s="21">
        <v>18.383396982459573</v>
      </c>
      <c r="L4067" s="18">
        <v>20.849690548899645</v>
      </c>
    </row>
    <row r="4068" spans="2:12" x14ac:dyDescent="0.2">
      <c r="B4068" s="7">
        <v>4065</v>
      </c>
      <c r="C4068" s="21">
        <v>5.9418887475260265</v>
      </c>
      <c r="D4068" s="21">
        <v>3.1080525447710703</v>
      </c>
      <c r="E4068" s="21">
        <v>3.2407205435115092</v>
      </c>
      <c r="F4068" s="21">
        <v>6</v>
      </c>
      <c r="G4068" s="21">
        <v>2.5454545454545454</v>
      </c>
      <c r="H4068" s="21">
        <v>24.357142857142858</v>
      </c>
      <c r="I4068" s="21">
        <v>10.333333333333334</v>
      </c>
      <c r="J4068" s="21">
        <v>10.434392603835676</v>
      </c>
      <c r="K4068" s="21">
        <v>19.131547804742027</v>
      </c>
      <c r="L4068" s="18">
        <v>19.948182698618673</v>
      </c>
    </row>
    <row r="4069" spans="2:12" x14ac:dyDescent="0.2">
      <c r="B4069" s="7">
        <v>4066</v>
      </c>
      <c r="C4069" s="21">
        <v>3.5702375643076523</v>
      </c>
      <c r="D4069" s="21">
        <v>3.0550804188194807</v>
      </c>
      <c r="E4069" s="21">
        <v>3.2059748831005557</v>
      </c>
      <c r="F4069" s="21">
        <v>5</v>
      </c>
      <c r="G4069" s="21">
        <v>3.2727272727272729</v>
      </c>
      <c r="H4069" s="21">
        <v>18.944444444444443</v>
      </c>
      <c r="I4069" s="21">
        <v>12.4</v>
      </c>
      <c r="J4069" s="21">
        <v>17.365791178667173</v>
      </c>
      <c r="K4069" s="21">
        <v>19.338891370240148</v>
      </c>
      <c r="L4069" s="18">
        <v>20.294064803687732</v>
      </c>
    </row>
    <row r="4070" spans="2:12" x14ac:dyDescent="0.2">
      <c r="B4070" s="7">
        <v>4067</v>
      </c>
      <c r="C4070" s="21">
        <v>4.1134145407514362</v>
      </c>
      <c r="D4070" s="21">
        <v>3.1580818382857685</v>
      </c>
      <c r="E4070" s="21">
        <v>3.487806202103509</v>
      </c>
      <c r="F4070" s="21">
        <v>6</v>
      </c>
      <c r="G4070" s="21">
        <v>2.4545454545454546</v>
      </c>
      <c r="H4070" s="21">
        <v>25.25925925925926</v>
      </c>
      <c r="I4070" s="21">
        <v>10.333333333333334</v>
      </c>
      <c r="J4070" s="21">
        <v>15.072635978155967</v>
      </c>
      <c r="K4070" s="21">
        <v>17.776217027943687</v>
      </c>
      <c r="L4070" s="18">
        <v>19.632170150997126</v>
      </c>
    </row>
    <row r="4071" spans="2:12" x14ac:dyDescent="0.2">
      <c r="B4071" s="7">
        <v>4068</v>
      </c>
      <c r="C4071" s="21">
        <v>4.8262387996781495</v>
      </c>
      <c r="D4071" s="21">
        <v>3.0417199472487839</v>
      </c>
      <c r="E4071" s="21">
        <v>3.3645475473177506</v>
      </c>
      <c r="F4071" s="21">
        <v>4</v>
      </c>
      <c r="G4071" s="21">
        <v>2.8181818181818183</v>
      </c>
      <c r="H4071" s="21">
        <v>22</v>
      </c>
      <c r="I4071" s="21">
        <v>15.5</v>
      </c>
      <c r="J4071" s="21">
        <v>12.846442659268048</v>
      </c>
      <c r="K4071" s="21">
        <v>18.4274405779841</v>
      </c>
      <c r="L4071" s="18">
        <v>20.383204593203459</v>
      </c>
    </row>
    <row r="4072" spans="2:12" x14ac:dyDescent="0.2">
      <c r="B4072" s="7">
        <v>4069</v>
      </c>
      <c r="C4072" s="21">
        <v>3.912173561660083</v>
      </c>
      <c r="D4072" s="21">
        <v>3.1794343274120629</v>
      </c>
      <c r="E4072" s="21">
        <v>3.4233332852139347</v>
      </c>
      <c r="F4072" s="21">
        <v>4</v>
      </c>
      <c r="G4072" s="21">
        <v>3.6363636363636362</v>
      </c>
      <c r="H4072" s="21">
        <v>17.05</v>
      </c>
      <c r="I4072" s="21">
        <v>15.5</v>
      </c>
      <c r="J4072" s="21">
        <v>15.84796763814616</v>
      </c>
      <c r="K4072" s="21">
        <v>18.111003175703189</v>
      </c>
      <c r="L4072" s="18">
        <v>19.500324150574802</v>
      </c>
    </row>
    <row r="4073" spans="2:12" x14ac:dyDescent="0.2">
      <c r="B4073" s="7">
        <v>4070</v>
      </c>
      <c r="C4073" s="21">
        <v>3.2844552343516904</v>
      </c>
      <c r="D4073" s="21">
        <v>2.9723704061000671</v>
      </c>
      <c r="E4073" s="21">
        <v>3.8367557854565986</v>
      </c>
      <c r="F4073" s="21">
        <v>6</v>
      </c>
      <c r="G4073" s="21">
        <v>3.1818181818181817</v>
      </c>
      <c r="H4073" s="21">
        <v>19.485714285714288</v>
      </c>
      <c r="I4073" s="21">
        <v>10.333333333333334</v>
      </c>
      <c r="J4073" s="21">
        <v>18.876798609264043</v>
      </c>
      <c r="K4073" s="21">
        <v>16.159485634976789</v>
      </c>
      <c r="L4073" s="18">
        <v>20.85877314373743</v>
      </c>
    </row>
    <row r="4074" spans="2:12" x14ac:dyDescent="0.2">
      <c r="B4074" s="7">
        <v>4071</v>
      </c>
      <c r="C4074" s="21">
        <v>3.5502849476754523</v>
      </c>
      <c r="D4074" s="21">
        <v>3.2761073529170215</v>
      </c>
      <c r="E4074" s="21">
        <v>3.1834943857810818</v>
      </c>
      <c r="F4074" s="21">
        <v>5</v>
      </c>
      <c r="G4074" s="21">
        <v>3.4545454545454546</v>
      </c>
      <c r="H4074" s="21">
        <v>17.94736842105263</v>
      </c>
      <c r="I4074" s="21">
        <v>12.4</v>
      </c>
      <c r="J4074" s="21">
        <v>17.463386999568719</v>
      </c>
      <c r="K4074" s="21">
        <v>19.475454480749171</v>
      </c>
      <c r="L4074" s="18">
        <v>18.924898765846503</v>
      </c>
    </row>
    <row r="4075" spans="2:12" x14ac:dyDescent="0.2">
      <c r="B4075" s="7">
        <v>4072</v>
      </c>
      <c r="C4075" s="21">
        <v>3.915015159206483</v>
      </c>
      <c r="D4075" s="21">
        <v>3.0628099291613977</v>
      </c>
      <c r="E4075" s="21">
        <v>3.0943666534663055</v>
      </c>
      <c r="F4075" s="21">
        <v>5</v>
      </c>
      <c r="G4075" s="21">
        <v>3.0909090909090908</v>
      </c>
      <c r="H4075" s="21">
        <v>20.058823529411764</v>
      </c>
      <c r="I4075" s="21">
        <v>12.4</v>
      </c>
      <c r="J4075" s="21">
        <v>15.836464861241177</v>
      </c>
      <c r="K4075" s="21">
        <v>20.036410336360007</v>
      </c>
      <c r="L4075" s="18">
        <v>20.242849355322452</v>
      </c>
    </row>
    <row r="4076" spans="2:12" x14ac:dyDescent="0.2">
      <c r="B4076" s="7">
        <v>4073</v>
      </c>
      <c r="C4076" s="21">
        <v>5.5788975539662378</v>
      </c>
      <c r="D4076" s="21">
        <v>2.9865771014227915</v>
      </c>
      <c r="E4076" s="21">
        <v>3.4771224677914683</v>
      </c>
      <c r="F4076" s="21">
        <v>7</v>
      </c>
      <c r="G4076" s="21">
        <v>2.8181818181818183</v>
      </c>
      <c r="H4076" s="21">
        <v>22</v>
      </c>
      <c r="I4076" s="21">
        <v>8.8571428571428577</v>
      </c>
      <c r="J4076" s="21">
        <v>11.113306777953285</v>
      </c>
      <c r="K4076" s="21">
        <v>17.830835863362605</v>
      </c>
      <c r="L4076" s="18">
        <v>20.759551116381186</v>
      </c>
    </row>
    <row r="4077" spans="2:12" x14ac:dyDescent="0.2">
      <c r="B4077" s="7">
        <v>4074</v>
      </c>
      <c r="C4077" s="21">
        <v>3.1887552389256912</v>
      </c>
      <c r="D4077" s="21">
        <v>2.9933621654252209</v>
      </c>
      <c r="E4077" s="21">
        <v>3.3544504395366586</v>
      </c>
      <c r="F4077" s="21">
        <v>5</v>
      </c>
      <c r="G4077" s="21">
        <v>2.8181818181818183</v>
      </c>
      <c r="H4077" s="21">
        <v>22</v>
      </c>
      <c r="I4077" s="21">
        <v>12.4</v>
      </c>
      <c r="J4077" s="21">
        <v>19.443323602625622</v>
      </c>
      <c r="K4077" s="21">
        <v>18.482908338500867</v>
      </c>
      <c r="L4077" s="18">
        <v>20.712495372638148</v>
      </c>
    </row>
    <row r="4078" spans="2:12" x14ac:dyDescent="0.2">
      <c r="B4078" s="7">
        <v>4075</v>
      </c>
      <c r="C4078" s="21">
        <v>4.4939702082903725</v>
      </c>
      <c r="D4078" s="21">
        <v>3.0361137837206567</v>
      </c>
      <c r="E4078" s="21">
        <v>3.0324022376654853</v>
      </c>
      <c r="F4078" s="21">
        <v>5</v>
      </c>
      <c r="G4078" s="21">
        <v>4.9090909090909092</v>
      </c>
      <c r="H4078" s="21">
        <v>12.62962962962963</v>
      </c>
      <c r="I4078" s="21">
        <v>12.4</v>
      </c>
      <c r="J4078" s="21">
        <v>13.796264133131952</v>
      </c>
      <c r="K4078" s="21">
        <v>20.445836383411688</v>
      </c>
      <c r="L4078" s="18">
        <v>20.420842042362807</v>
      </c>
    </row>
    <row r="4079" spans="2:12" x14ac:dyDescent="0.2">
      <c r="B4079" s="7">
        <v>4076</v>
      </c>
      <c r="C4079" s="21">
        <v>4.5634862912696592</v>
      </c>
      <c r="D4079" s="21">
        <v>3.1442264432501283</v>
      </c>
      <c r="E4079" s="21">
        <v>3.390178440175331</v>
      </c>
      <c r="F4079" s="21">
        <v>6</v>
      </c>
      <c r="G4079" s="21">
        <v>3.2727272727272729</v>
      </c>
      <c r="H4079" s="21">
        <v>18.944444444444443</v>
      </c>
      <c r="I4079" s="21">
        <v>10.333333333333334</v>
      </c>
      <c r="J4079" s="21">
        <v>13.586104141171919</v>
      </c>
      <c r="K4079" s="21">
        <v>18.288122909776256</v>
      </c>
      <c r="L4079" s="18">
        <v>19.718681564140702</v>
      </c>
    </row>
    <row r="4080" spans="2:12" x14ac:dyDescent="0.2">
      <c r="B4080" s="7">
        <v>4077</v>
      </c>
      <c r="C4080" s="21">
        <v>5.2156851650902043</v>
      </c>
      <c r="D4080" s="21">
        <v>2.9833632075557301</v>
      </c>
      <c r="E4080" s="21">
        <v>3.3241766862210573</v>
      </c>
      <c r="F4080" s="21">
        <v>4</v>
      </c>
      <c r="G4080" s="21">
        <v>3.4545454545454546</v>
      </c>
      <c r="H4080" s="21">
        <v>17.94736842105263</v>
      </c>
      <c r="I4080" s="21">
        <v>15.5</v>
      </c>
      <c r="J4080" s="21">
        <v>11.887220573622894</v>
      </c>
      <c r="K4080" s="21">
        <v>18.651234832671289</v>
      </c>
      <c r="L4080" s="18">
        <v>20.781914801046504</v>
      </c>
    </row>
    <row r="4081" spans="2:12" x14ac:dyDescent="0.2">
      <c r="B4081" s="7">
        <v>4078</v>
      </c>
      <c r="C4081" s="21">
        <v>5.8131605390290462</v>
      </c>
      <c r="D4081" s="21">
        <v>3.1428907152039409</v>
      </c>
      <c r="E4081" s="21">
        <v>3.4228952778885819</v>
      </c>
      <c r="F4081" s="21">
        <v>7</v>
      </c>
      <c r="G4081" s="21">
        <v>2.8181818181818183</v>
      </c>
      <c r="H4081" s="21">
        <v>22</v>
      </c>
      <c r="I4081" s="21">
        <v>8.8571428571428577</v>
      </c>
      <c r="J4081" s="21">
        <v>10.66545463242198</v>
      </c>
      <c r="K4081" s="21">
        <v>18.113320731870239</v>
      </c>
      <c r="L4081" s="18">
        <v>19.727062000619657</v>
      </c>
    </row>
    <row r="4082" spans="2:12" x14ac:dyDescent="0.2">
      <c r="B4082" s="7">
        <v>4079</v>
      </c>
      <c r="C4082" s="21">
        <v>2.5762293243789749</v>
      </c>
      <c r="D4082" s="21">
        <v>3.1996258955783521</v>
      </c>
      <c r="E4082" s="21">
        <v>3.0980523112800968</v>
      </c>
      <c r="F4082" s="21">
        <v>5</v>
      </c>
      <c r="G4082" s="21">
        <v>3.1818181818181817</v>
      </c>
      <c r="H4082" s="21">
        <v>19.485714285714288</v>
      </c>
      <c r="I4082" s="21">
        <v>12.4</v>
      </c>
      <c r="J4082" s="21">
        <v>24.066180527211298</v>
      </c>
      <c r="K4082" s="21">
        <v>20.012573633523306</v>
      </c>
      <c r="L4082" s="18">
        <v>19.377265350202173</v>
      </c>
    </row>
    <row r="4083" spans="2:12" x14ac:dyDescent="0.2">
      <c r="B4083" s="7">
        <v>4080</v>
      </c>
      <c r="C4083" s="21">
        <v>4.5405654482947746</v>
      </c>
      <c r="D4083" s="21">
        <v>3.101798414430418</v>
      </c>
      <c r="E4083" s="21">
        <v>3.5147718500334979</v>
      </c>
      <c r="F4083" s="21">
        <v>7</v>
      </c>
      <c r="G4083" s="21">
        <v>2.6363636363636362</v>
      </c>
      <c r="H4083" s="21">
        <v>23.517241379310345</v>
      </c>
      <c r="I4083" s="21">
        <v>8.8571428571428577</v>
      </c>
      <c r="J4083" s="21">
        <v>13.65468700011456</v>
      </c>
      <c r="K4083" s="21">
        <v>17.639836281097192</v>
      </c>
      <c r="L4083" s="18">
        <v>19.988404053454595</v>
      </c>
    </row>
    <row r="4084" spans="2:12" x14ac:dyDescent="0.2">
      <c r="B4084" s="7">
        <v>4081</v>
      </c>
      <c r="C4084" s="21">
        <v>6.4342771867180542</v>
      </c>
      <c r="D4084" s="21">
        <v>3.1071136816140448</v>
      </c>
      <c r="E4084" s="21">
        <v>3.4656780183096547</v>
      </c>
      <c r="F4084" s="21">
        <v>4</v>
      </c>
      <c r="G4084" s="21">
        <v>3.5454545454545454</v>
      </c>
      <c r="H4084" s="21">
        <v>17.487179487179489</v>
      </c>
      <c r="I4084" s="21">
        <v>15.5</v>
      </c>
      <c r="J4084" s="21">
        <v>9.6358919892328228</v>
      </c>
      <c r="K4084" s="21">
        <v>17.889717299889213</v>
      </c>
      <c r="L4084" s="18">
        <v>19.954210355056276</v>
      </c>
    </row>
    <row r="4085" spans="2:12" x14ac:dyDescent="0.2">
      <c r="B4085" s="7">
        <v>4082</v>
      </c>
      <c r="C4085" s="21">
        <v>3.7628308286851548</v>
      </c>
      <c r="D4085" s="21">
        <v>3.1726139880939739</v>
      </c>
      <c r="E4085" s="21">
        <v>3.3506597019441555</v>
      </c>
      <c r="F4085" s="21">
        <v>6</v>
      </c>
      <c r="G4085" s="21">
        <v>2.4545454545454546</v>
      </c>
      <c r="H4085" s="21">
        <v>25.25925925925926</v>
      </c>
      <c r="I4085" s="21">
        <v>10.333333333333334</v>
      </c>
      <c r="J4085" s="21">
        <v>16.47695653159742</v>
      </c>
      <c r="K4085" s="21">
        <v>18.503818804406098</v>
      </c>
      <c r="L4085" s="18">
        <v>19.542245048616213</v>
      </c>
    </row>
    <row r="4086" spans="2:12" x14ac:dyDescent="0.2">
      <c r="B4086" s="7">
        <v>4083</v>
      </c>
      <c r="C4086" s="21">
        <v>3.7532085477580432</v>
      </c>
      <c r="D4086" s="21">
        <v>2.9612336201674401</v>
      </c>
      <c r="E4086" s="21">
        <v>3.5890872381042112</v>
      </c>
      <c r="F4086" s="21">
        <v>7</v>
      </c>
      <c r="G4086" s="21">
        <v>3.4545454545454546</v>
      </c>
      <c r="H4086" s="21">
        <v>17.94736842105263</v>
      </c>
      <c r="I4086" s="21">
        <v>8.8571428571428577</v>
      </c>
      <c r="J4086" s="21">
        <v>16.519199296035744</v>
      </c>
      <c r="K4086" s="21">
        <v>17.274587070987153</v>
      </c>
      <c r="L4086" s="18">
        <v>20.937220075359765</v>
      </c>
    </row>
    <row r="4087" spans="2:12" x14ac:dyDescent="0.2">
      <c r="B4087" s="7">
        <v>4084</v>
      </c>
      <c r="C4087" s="21">
        <v>4.6929145242779811</v>
      </c>
      <c r="D4087" s="21">
        <v>3.0587498589656832</v>
      </c>
      <c r="E4087" s="21">
        <v>3.3737171081382868</v>
      </c>
      <c r="F4087" s="21">
        <v>5</v>
      </c>
      <c r="G4087" s="21">
        <v>2.8181818181818183</v>
      </c>
      <c r="H4087" s="21">
        <v>22</v>
      </c>
      <c r="I4087" s="21">
        <v>12.4</v>
      </c>
      <c r="J4087" s="21">
        <v>13.211406191025583</v>
      </c>
      <c r="K4087" s="21">
        <v>18.377355899354988</v>
      </c>
      <c r="L4087" s="18">
        <v>20.269718956673792</v>
      </c>
    </row>
    <row r="4088" spans="2:12" x14ac:dyDescent="0.2">
      <c r="B4088" s="7">
        <v>4085</v>
      </c>
      <c r="C4088" s="21">
        <v>3.2536912207713597</v>
      </c>
      <c r="D4088" s="21">
        <v>3.1194025370162688</v>
      </c>
      <c r="E4088" s="21">
        <v>3.3760387793325144</v>
      </c>
      <c r="F4088" s="21">
        <v>5</v>
      </c>
      <c r="G4088" s="21">
        <v>3</v>
      </c>
      <c r="H4088" s="21">
        <v>20.666666666666668</v>
      </c>
      <c r="I4088" s="21">
        <v>12.4</v>
      </c>
      <c r="J4088" s="21">
        <v>19.055280846626104</v>
      </c>
      <c r="K4088" s="21">
        <v>18.364717958677652</v>
      </c>
      <c r="L4088" s="18">
        <v>19.875600940974888</v>
      </c>
    </row>
    <row r="4089" spans="2:12" x14ac:dyDescent="0.2">
      <c r="B4089" s="7">
        <v>4086</v>
      </c>
      <c r="C4089" s="21">
        <v>5.1844536023995644</v>
      </c>
      <c r="D4089" s="21">
        <v>3.200053544116805</v>
      </c>
      <c r="E4089" s="21">
        <v>3.5439611697514928</v>
      </c>
      <c r="F4089" s="21">
        <v>5</v>
      </c>
      <c r="G4089" s="21">
        <v>2.3636363636363638</v>
      </c>
      <c r="H4089" s="21">
        <v>26.23076923076923</v>
      </c>
      <c r="I4089" s="21">
        <v>12.4</v>
      </c>
      <c r="J4089" s="21">
        <v>11.958830140037133</v>
      </c>
      <c r="K4089" s="21">
        <v>17.494548340197397</v>
      </c>
      <c r="L4089" s="18">
        <v>19.374675812529762</v>
      </c>
    </row>
    <row r="4090" spans="2:12" x14ac:dyDescent="0.2">
      <c r="B4090" s="7">
        <v>4087</v>
      </c>
      <c r="C4090" s="21">
        <v>5.0130830827696871</v>
      </c>
      <c r="D4090" s="21">
        <v>3.2215548310108364</v>
      </c>
      <c r="E4090" s="21">
        <v>3.6137568862011618</v>
      </c>
      <c r="F4090" s="21">
        <v>7</v>
      </c>
      <c r="G4090" s="21">
        <v>3.6363636363636362</v>
      </c>
      <c r="H4090" s="21">
        <v>17.05</v>
      </c>
      <c r="I4090" s="21">
        <v>8.8571428571428577</v>
      </c>
      <c r="J4090" s="21">
        <v>12.367638632022334</v>
      </c>
      <c r="K4090" s="21">
        <v>17.156660492780237</v>
      </c>
      <c r="L4090" s="18">
        <v>19.245365437578503</v>
      </c>
    </row>
    <row r="4091" spans="2:12" x14ac:dyDescent="0.2">
      <c r="B4091" s="7">
        <v>4088</v>
      </c>
      <c r="C4091" s="21">
        <v>3.9412905545989778</v>
      </c>
      <c r="D4091" s="21">
        <v>3.1274699959289562</v>
      </c>
      <c r="E4091" s="21">
        <v>3.0967985056957925</v>
      </c>
      <c r="F4091" s="21">
        <v>3</v>
      </c>
      <c r="G4091" s="21">
        <v>2.7272727272727271</v>
      </c>
      <c r="H4091" s="21">
        <v>22.733333333333334</v>
      </c>
      <c r="I4091" s="21">
        <v>20.666666666666668</v>
      </c>
      <c r="J4091" s="21">
        <v>15.730887926456981</v>
      </c>
      <c r="K4091" s="21">
        <v>20.020676155057032</v>
      </c>
      <c r="L4091" s="18">
        <v>19.824330874702465</v>
      </c>
    </row>
    <row r="4092" spans="2:12" x14ac:dyDescent="0.2">
      <c r="B4092" s="7">
        <v>4089</v>
      </c>
      <c r="C4092" s="21">
        <v>3.924159128068978</v>
      </c>
      <c r="D4092" s="21">
        <v>3.2357897197909904</v>
      </c>
      <c r="E4092" s="21">
        <v>3.176259881842074</v>
      </c>
      <c r="F4092" s="21">
        <v>6</v>
      </c>
      <c r="G4092" s="21">
        <v>3.8181818181818183</v>
      </c>
      <c r="H4092" s="21">
        <v>16.238095238095237</v>
      </c>
      <c r="I4092" s="21">
        <v>10.333333333333334</v>
      </c>
      <c r="J4092" s="21">
        <v>15.79956316157579</v>
      </c>
      <c r="K4092" s="21">
        <v>19.51981333594248</v>
      </c>
      <c r="L4092" s="18">
        <v>19.16070121021485</v>
      </c>
    </row>
    <row r="4093" spans="2:12" x14ac:dyDescent="0.2">
      <c r="B4093" s="7">
        <v>4090</v>
      </c>
      <c r="C4093" s="21">
        <v>4.1028775470440593</v>
      </c>
      <c r="D4093" s="21">
        <v>3.1491462602629432</v>
      </c>
      <c r="E4093" s="21">
        <v>3.1831111618420063</v>
      </c>
      <c r="F4093" s="21">
        <v>6</v>
      </c>
      <c r="G4093" s="21">
        <v>3.6363636363636362</v>
      </c>
      <c r="H4093" s="21">
        <v>17.05</v>
      </c>
      <c r="I4093" s="21">
        <v>10.333333333333334</v>
      </c>
      <c r="J4093" s="21">
        <v>15.11134546159396</v>
      </c>
      <c r="K4093" s="21">
        <v>19.477799186919306</v>
      </c>
      <c r="L4093" s="18">
        <v>19.687875657710229</v>
      </c>
    </row>
    <row r="4094" spans="2:12" x14ac:dyDescent="0.2">
      <c r="B4094" s="7">
        <v>4091</v>
      </c>
      <c r="C4094" s="21">
        <v>4.8789584876655852</v>
      </c>
      <c r="D4094" s="21">
        <v>3.1077487443097751</v>
      </c>
      <c r="E4094" s="21">
        <v>3.0304467891222902</v>
      </c>
      <c r="F4094" s="21">
        <v>6</v>
      </c>
      <c r="G4094" s="21">
        <v>2.4545454545454546</v>
      </c>
      <c r="H4094" s="21">
        <v>25.25925925925926</v>
      </c>
      <c r="I4094" s="21">
        <v>10.333333333333334</v>
      </c>
      <c r="J4094" s="21">
        <v>12.707630154415369</v>
      </c>
      <c r="K4094" s="21">
        <v>20.459029415249059</v>
      </c>
      <c r="L4094" s="18">
        <v>19.950132749155074</v>
      </c>
    </row>
    <row r="4095" spans="2:12" x14ac:dyDescent="0.2">
      <c r="B4095" s="7">
        <v>4092</v>
      </c>
      <c r="C4095" s="21">
        <v>3.2051858015740562</v>
      </c>
      <c r="D4095" s="21">
        <v>3.0400047028762156</v>
      </c>
      <c r="E4095" s="21">
        <v>3.3106957705428464</v>
      </c>
      <c r="F4095" s="21">
        <v>2</v>
      </c>
      <c r="G4095" s="21">
        <v>3.0909090909090908</v>
      </c>
      <c r="H4095" s="21">
        <v>20.058823529411764</v>
      </c>
      <c r="I4095" s="21">
        <v>31</v>
      </c>
      <c r="J4095" s="21">
        <v>19.343652392804188</v>
      </c>
      <c r="K4095" s="21">
        <v>18.727181322925972</v>
      </c>
      <c r="L4095" s="18">
        <v>20.394705291521564</v>
      </c>
    </row>
    <row r="4096" spans="2:12" x14ac:dyDescent="0.2">
      <c r="B4096" s="7">
        <v>4093</v>
      </c>
      <c r="C4096" s="21">
        <v>4.5920148797871612</v>
      </c>
      <c r="D4096" s="21">
        <v>2.9826352669912075</v>
      </c>
      <c r="E4096" s="21">
        <v>3.7098415948098831</v>
      </c>
      <c r="F4096" s="21">
        <v>5</v>
      </c>
      <c r="G4096" s="21">
        <v>3</v>
      </c>
      <c r="H4096" s="21">
        <v>20.666666666666668</v>
      </c>
      <c r="I4096" s="21">
        <v>12.4</v>
      </c>
      <c r="J4096" s="21">
        <v>13.501698409756392</v>
      </c>
      <c r="K4096" s="21">
        <v>16.712303858671167</v>
      </c>
      <c r="L4096" s="18">
        <v>20.786986825426943</v>
      </c>
    </row>
    <row r="4097" spans="2:12" x14ac:dyDescent="0.2">
      <c r="B4097" s="7">
        <v>4094</v>
      </c>
      <c r="C4097" s="21">
        <v>4.2202100466134178</v>
      </c>
      <c r="D4097" s="21">
        <v>3.1809933053599027</v>
      </c>
      <c r="E4097" s="21">
        <v>3.614738195261253</v>
      </c>
      <c r="F4097" s="21">
        <v>6</v>
      </c>
      <c r="G4097" s="21">
        <v>3.1818181818181817</v>
      </c>
      <c r="H4097" s="21">
        <v>19.485714285714288</v>
      </c>
      <c r="I4097" s="21">
        <v>10.333333333333334</v>
      </c>
      <c r="J4097" s="21">
        <v>14.691211886420913</v>
      </c>
      <c r="K4097" s="21">
        <v>17.152002897825078</v>
      </c>
      <c r="L4097" s="18">
        <v>19.490767206435606</v>
      </c>
    </row>
    <row r="4098" spans="2:12" x14ac:dyDescent="0.2">
      <c r="B4098" s="7">
        <v>4095</v>
      </c>
      <c r="C4098" s="21">
        <v>3.9567013636771318</v>
      </c>
      <c r="D4098" s="21">
        <v>3.2636506910047123</v>
      </c>
      <c r="E4098" s="21">
        <v>3.1637942594907131</v>
      </c>
      <c r="F4098" s="21">
        <v>3</v>
      </c>
      <c r="G4098" s="21">
        <v>2.7272727272727271</v>
      </c>
      <c r="H4098" s="21">
        <v>22.733333333333334</v>
      </c>
      <c r="I4098" s="21">
        <v>20.666666666666668</v>
      </c>
      <c r="J4098" s="21">
        <v>15.669618275760076</v>
      </c>
      <c r="K4098" s="21">
        <v>19.596723084635837</v>
      </c>
      <c r="L4098" s="18">
        <v>18.997131087246764</v>
      </c>
    </row>
    <row r="4099" spans="2:12" x14ac:dyDescent="0.2">
      <c r="B4099" s="7">
        <v>4096</v>
      </c>
      <c r="C4099" s="21">
        <v>5.5397771283464738</v>
      </c>
      <c r="D4099" s="21">
        <v>3.0781080091443198</v>
      </c>
      <c r="E4099" s="21">
        <v>3.4009429576318864</v>
      </c>
      <c r="F4099" s="21">
        <v>3</v>
      </c>
      <c r="G4099" s="21">
        <v>3.0909090909090908</v>
      </c>
      <c r="H4099" s="21">
        <v>20.058823529411764</v>
      </c>
      <c r="I4099" s="21">
        <v>20.666666666666668</v>
      </c>
      <c r="J4099" s="21">
        <v>11.191785980477867</v>
      </c>
      <c r="K4099" s="21">
        <v>18.23023813465289</v>
      </c>
      <c r="L4099" s="18">
        <v>20.142243162297387</v>
      </c>
    </row>
    <row r="4100" spans="2:12" x14ac:dyDescent="0.2">
      <c r="B4100" s="7">
        <v>4097</v>
      </c>
      <c r="C4100" s="21">
        <v>3.271216494378316</v>
      </c>
      <c r="D4100" s="21">
        <v>3.1444570321887348</v>
      </c>
      <c r="E4100" s="21">
        <v>3.4392260234028851</v>
      </c>
      <c r="F4100" s="21">
        <v>7</v>
      </c>
      <c r="G4100" s="21">
        <v>3.7272727272727271</v>
      </c>
      <c r="H4100" s="21">
        <v>16.634146341463417</v>
      </c>
      <c r="I4100" s="21">
        <v>8.8571428571428577</v>
      </c>
      <c r="J4100" s="21">
        <v>18.953193745063608</v>
      </c>
      <c r="K4100" s="21">
        <v>18.027311836473931</v>
      </c>
      <c r="L4100" s="18">
        <v>19.717235556195277</v>
      </c>
    </row>
    <row r="4101" spans="2:12" x14ac:dyDescent="0.2">
      <c r="B4101" s="7">
        <v>4098</v>
      </c>
      <c r="C4101" s="21">
        <v>5.8504517633607129</v>
      </c>
      <c r="D4101" s="21">
        <v>2.9230905796911184</v>
      </c>
      <c r="E4101" s="21">
        <v>3.4872922809657783</v>
      </c>
      <c r="F4101" s="21">
        <v>5</v>
      </c>
      <c r="G4101" s="21">
        <v>2.7272727272727271</v>
      </c>
      <c r="H4101" s="21">
        <v>22.733333333333334</v>
      </c>
      <c r="I4101" s="21">
        <v>12.4</v>
      </c>
      <c r="J4101" s="21">
        <v>10.597472213732933</v>
      </c>
      <c r="K4101" s="21">
        <v>17.778836703308844</v>
      </c>
      <c r="L4101" s="18">
        <v>21.210427220682128</v>
      </c>
    </row>
    <row r="4102" spans="2:12" x14ac:dyDescent="0.2">
      <c r="B4102" s="7">
        <v>4099</v>
      </c>
      <c r="C4102" s="21">
        <v>3.8157647789664813</v>
      </c>
      <c r="D4102" s="21">
        <v>3.0796013234535016</v>
      </c>
      <c r="E4102" s="21">
        <v>3.188653290601517</v>
      </c>
      <c r="F4102" s="21">
        <v>4</v>
      </c>
      <c r="G4102" s="21">
        <v>3.5454545454545454</v>
      </c>
      <c r="H4102" s="21">
        <v>17.487179487179489</v>
      </c>
      <c r="I4102" s="21">
        <v>15.5</v>
      </c>
      <c r="J4102" s="21">
        <v>16.24838101702721</v>
      </c>
      <c r="K4102" s="21">
        <v>19.443945248843324</v>
      </c>
      <c r="L4102" s="18">
        <v>20.132476086376162</v>
      </c>
    </row>
    <row r="4103" spans="2:12" x14ac:dyDescent="0.2">
      <c r="B4103" s="7">
        <v>4100</v>
      </c>
      <c r="C4103" s="21">
        <v>4.806986482285307</v>
      </c>
      <c r="D4103" s="21">
        <v>3.1456695635786032</v>
      </c>
      <c r="E4103" s="21">
        <v>3.2907812299145647</v>
      </c>
      <c r="F4103" s="21">
        <v>7</v>
      </c>
      <c r="G4103" s="21">
        <v>2.1818181818181817</v>
      </c>
      <c r="H4103" s="21">
        <v>28.416666666666668</v>
      </c>
      <c r="I4103" s="21">
        <v>8.8571428571428577</v>
      </c>
      <c r="J4103" s="21">
        <v>12.897893561482277</v>
      </c>
      <c r="K4103" s="21">
        <v>18.840511011912405</v>
      </c>
      <c r="L4103" s="18">
        <v>19.709635340549575</v>
      </c>
    </row>
    <row r="4104" spans="2:12" x14ac:dyDescent="0.2">
      <c r="B4104" s="7">
        <v>4101</v>
      </c>
      <c r="C4104" s="21">
        <v>4.3354382726771208</v>
      </c>
      <c r="D4104" s="21">
        <v>3.1443229919726816</v>
      </c>
      <c r="E4104" s="21">
        <v>3.2315607094362933</v>
      </c>
      <c r="F4104" s="21">
        <v>7</v>
      </c>
      <c r="G4104" s="21">
        <v>2.8181818181818183</v>
      </c>
      <c r="H4104" s="21">
        <v>22</v>
      </c>
      <c r="I4104" s="21">
        <v>8.8571428571428577</v>
      </c>
      <c r="J4104" s="21">
        <v>14.30074564565653</v>
      </c>
      <c r="K4104" s="21">
        <v>19.185776030435509</v>
      </c>
      <c r="L4104" s="18">
        <v>19.718076087693049</v>
      </c>
    </row>
    <row r="4105" spans="2:12" x14ac:dyDescent="0.2">
      <c r="B4105" s="7">
        <v>4102</v>
      </c>
      <c r="C4105" s="21">
        <v>3.0911404599510695</v>
      </c>
      <c r="D4105" s="21">
        <v>3.0377355892309441</v>
      </c>
      <c r="E4105" s="21">
        <v>3.4404342851482044</v>
      </c>
      <c r="F4105" s="21">
        <v>5</v>
      </c>
      <c r="G4105" s="21">
        <v>3.1818181818181817</v>
      </c>
      <c r="H4105" s="21">
        <v>19.485714285714288</v>
      </c>
      <c r="I4105" s="21">
        <v>12.4</v>
      </c>
      <c r="J4105" s="21">
        <v>20.057322144779345</v>
      </c>
      <c r="K4105" s="21">
        <v>18.020980742938157</v>
      </c>
      <c r="L4105" s="18">
        <v>20.4099396339154</v>
      </c>
    </row>
    <row r="4106" spans="2:12" x14ac:dyDescent="0.2">
      <c r="B4106" s="7">
        <v>4103</v>
      </c>
      <c r="C4106" s="21">
        <v>3.8059432118012753</v>
      </c>
      <c r="D4106" s="21">
        <v>3.0545886534530085</v>
      </c>
      <c r="E4106" s="21">
        <v>3.109479968031553</v>
      </c>
      <c r="F4106" s="21">
        <v>4</v>
      </c>
      <c r="G4106" s="21">
        <v>3.4545454545454546</v>
      </c>
      <c r="H4106" s="21">
        <v>17.94736842105263</v>
      </c>
      <c r="I4106" s="21">
        <v>15.5</v>
      </c>
      <c r="J4106" s="21">
        <v>16.290311376100817</v>
      </c>
      <c r="K4106" s="21">
        <v>19.93902537961964</v>
      </c>
      <c r="L4106" s="18">
        <v>20.297331992611557</v>
      </c>
    </row>
    <row r="4107" spans="2:12" x14ac:dyDescent="0.2">
      <c r="B4107" s="7">
        <v>4104</v>
      </c>
      <c r="C4107" s="21">
        <v>6.0306737333905458</v>
      </c>
      <c r="D4107" s="21">
        <v>3.2985054298661751</v>
      </c>
      <c r="E4107" s="21">
        <v>3.4572976714861077</v>
      </c>
      <c r="F4107" s="21">
        <v>2</v>
      </c>
      <c r="G4107" s="21">
        <v>3.4545454545454546</v>
      </c>
      <c r="H4107" s="21">
        <v>17.94736842105263</v>
      </c>
      <c r="I4107" s="21">
        <v>31</v>
      </c>
      <c r="J4107" s="21">
        <v>10.280775041222892</v>
      </c>
      <c r="K4107" s="21">
        <v>17.933081236059582</v>
      </c>
      <c r="L4107" s="18">
        <v>18.796391674430389</v>
      </c>
    </row>
    <row r="4108" spans="2:12" x14ac:dyDescent="0.2">
      <c r="B4108" s="7">
        <v>4105</v>
      </c>
      <c r="C4108" s="21">
        <v>5.3859398011657218</v>
      </c>
      <c r="D4108" s="21">
        <v>2.9628451602178321</v>
      </c>
      <c r="E4108" s="21">
        <v>3.3787270882495393</v>
      </c>
      <c r="F4108" s="21">
        <v>6</v>
      </c>
      <c r="G4108" s="21">
        <v>2.6363636363636362</v>
      </c>
      <c r="H4108" s="21">
        <v>23.517241379310345</v>
      </c>
      <c r="I4108" s="21">
        <v>10.333333333333334</v>
      </c>
      <c r="J4108" s="21">
        <v>11.511454321598777</v>
      </c>
      <c r="K4108" s="21">
        <v>18.350105936529232</v>
      </c>
      <c r="L4108" s="18">
        <v>20.925831978152271</v>
      </c>
    </row>
    <row r="4109" spans="2:12" x14ac:dyDescent="0.2">
      <c r="B4109" s="7">
        <v>4106</v>
      </c>
      <c r="C4109" s="21">
        <v>5.2935936876554006</v>
      </c>
      <c r="D4109" s="21">
        <v>3.1226365131463152</v>
      </c>
      <c r="E4109" s="21">
        <v>3.4223574904514029</v>
      </c>
      <c r="F4109" s="21">
        <v>4</v>
      </c>
      <c r="G4109" s="21">
        <v>3</v>
      </c>
      <c r="H4109" s="21">
        <v>20.666666666666668</v>
      </c>
      <c r="I4109" s="21">
        <v>15.5</v>
      </c>
      <c r="J4109" s="21">
        <v>11.712270275783213</v>
      </c>
      <c r="K4109" s="21">
        <v>18.116167049463414</v>
      </c>
      <c r="L4109" s="18">
        <v>19.855016662675816</v>
      </c>
    </row>
    <row r="4110" spans="2:12" x14ac:dyDescent="0.2">
      <c r="B4110" s="7">
        <v>4107</v>
      </c>
      <c r="C4110" s="21">
        <v>6.1443668306070922</v>
      </c>
      <c r="D4110" s="21">
        <v>2.9615773386528672</v>
      </c>
      <c r="E4110" s="21">
        <v>3.3297762539414162</v>
      </c>
      <c r="F4110" s="21">
        <v>7</v>
      </c>
      <c r="G4110" s="21">
        <v>3</v>
      </c>
      <c r="H4110" s="21">
        <v>20.666666666666668</v>
      </c>
      <c r="I4110" s="21">
        <v>8.8571428571428577</v>
      </c>
      <c r="J4110" s="21">
        <v>10.090543372371227</v>
      </c>
      <c r="K4110" s="21">
        <v>18.619869706443893</v>
      </c>
      <c r="L4110" s="18">
        <v>20.934790117013097</v>
      </c>
    </row>
    <row r="4111" spans="2:12" x14ac:dyDescent="0.2">
      <c r="B4111" s="7">
        <v>4108</v>
      </c>
      <c r="C4111" s="21">
        <v>3.4524975626448575</v>
      </c>
      <c r="D4111" s="21">
        <v>2.8275950248455128</v>
      </c>
      <c r="E4111" s="21">
        <v>3.1365120635337549</v>
      </c>
      <c r="F4111" s="21">
        <v>6</v>
      </c>
      <c r="G4111" s="21">
        <v>3.9090909090909092</v>
      </c>
      <c r="H4111" s="21">
        <v>15.86046511627907</v>
      </c>
      <c r="I4111" s="21">
        <v>10.333333333333334</v>
      </c>
      <c r="J4111" s="21">
        <v>17.958014126012479</v>
      </c>
      <c r="K4111" s="21">
        <v>19.767180468022058</v>
      </c>
      <c r="L4111" s="18">
        <v>21.926760888747641</v>
      </c>
    </row>
    <row r="4112" spans="2:12" x14ac:dyDescent="0.2">
      <c r="B4112" s="7">
        <v>4109</v>
      </c>
      <c r="C4112" s="21">
        <v>4.2052869382374638</v>
      </c>
      <c r="D4112" s="21">
        <v>2.9648763488177061</v>
      </c>
      <c r="E4112" s="21">
        <v>3.273665762897001</v>
      </c>
      <c r="F4112" s="21">
        <v>6</v>
      </c>
      <c r="G4112" s="21">
        <v>2.6363636363636362</v>
      </c>
      <c r="H4112" s="21">
        <v>23.517241379310345</v>
      </c>
      <c r="I4112" s="21">
        <v>10.333333333333334</v>
      </c>
      <c r="J4112" s="21">
        <v>14.743345914461115</v>
      </c>
      <c r="K4112" s="21">
        <v>18.939013476175301</v>
      </c>
      <c r="L4112" s="18">
        <v>20.911496030761462</v>
      </c>
    </row>
    <row r="4113" spans="2:12" x14ac:dyDescent="0.2">
      <c r="B4113" s="7">
        <v>4110</v>
      </c>
      <c r="C4113" s="21">
        <v>3.8274324853714194</v>
      </c>
      <c r="D4113" s="21">
        <v>3.2228327181543799</v>
      </c>
      <c r="E4113" s="21">
        <v>3.195092633037135</v>
      </c>
      <c r="F4113" s="21">
        <v>4</v>
      </c>
      <c r="G4113" s="21">
        <v>3.3636363636363638</v>
      </c>
      <c r="H4113" s="21">
        <v>18.432432432432432</v>
      </c>
      <c r="I4113" s="21">
        <v>15.5</v>
      </c>
      <c r="J4113" s="21">
        <v>16.198848767931548</v>
      </c>
      <c r="K4113" s="21">
        <v>19.404758209174403</v>
      </c>
      <c r="L4113" s="18">
        <v>19.237734447323579</v>
      </c>
    </row>
    <row r="4114" spans="2:12" x14ac:dyDescent="0.2">
      <c r="B4114" s="7">
        <v>4111</v>
      </c>
      <c r="C4114" s="21">
        <v>2.4727026043643101</v>
      </c>
      <c r="D4114" s="21">
        <v>2.9799673768626467</v>
      </c>
      <c r="E4114" s="21">
        <v>3.4850050150887508</v>
      </c>
      <c r="F4114" s="21">
        <v>2</v>
      </c>
      <c r="G4114" s="21">
        <v>2.7272727272727271</v>
      </c>
      <c r="H4114" s="21">
        <v>22.733333333333334</v>
      </c>
      <c r="I4114" s="21">
        <v>31</v>
      </c>
      <c r="J4114" s="21">
        <v>25.073779552207473</v>
      </c>
      <c r="K4114" s="21">
        <v>17.79050524506091</v>
      </c>
      <c r="L4114" s="18">
        <v>20.805596893907783</v>
      </c>
    </row>
    <row r="4115" spans="2:12" x14ac:dyDescent="0.2">
      <c r="B4115" s="7">
        <v>4112</v>
      </c>
      <c r="C4115" s="21">
        <v>6.5912830977621688</v>
      </c>
      <c r="D4115" s="21">
        <v>3.1317207191776428</v>
      </c>
      <c r="E4115" s="21">
        <v>3.6000577051057876</v>
      </c>
      <c r="F4115" s="21">
        <v>6</v>
      </c>
      <c r="G4115" s="21">
        <v>3</v>
      </c>
      <c r="H4115" s="21">
        <v>20.666666666666668</v>
      </c>
      <c r="I4115" s="21">
        <v>10.333333333333334</v>
      </c>
      <c r="J4115" s="21">
        <v>9.4063627795094789</v>
      </c>
      <c r="K4115" s="21">
        <v>17.221946168270691</v>
      </c>
      <c r="L4115" s="18">
        <v>19.79742306532383</v>
      </c>
    </row>
    <row r="4116" spans="2:12" x14ac:dyDescent="0.2">
      <c r="B4116" s="7">
        <v>4113</v>
      </c>
      <c r="C4116" s="21">
        <v>3.6521879993834281</v>
      </c>
      <c r="D4116" s="21">
        <v>3.0330397499652881</v>
      </c>
      <c r="E4116" s="21">
        <v>3.3161488925089451</v>
      </c>
      <c r="F4116" s="21">
        <v>3</v>
      </c>
      <c r="G4116" s="21">
        <v>2.9090909090909092</v>
      </c>
      <c r="H4116" s="21">
        <v>21.3125</v>
      </c>
      <c r="I4116" s="21">
        <v>20.666666666666668</v>
      </c>
      <c r="J4116" s="21">
        <v>16.976124999717157</v>
      </c>
      <c r="K4116" s="21">
        <v>18.696386082077211</v>
      </c>
      <c r="L4116" s="18">
        <v>20.441538888736808</v>
      </c>
    </row>
    <row r="4117" spans="2:12" x14ac:dyDescent="0.2">
      <c r="B4117" s="7">
        <v>4114</v>
      </c>
      <c r="C4117" s="21">
        <v>3.913950669711554</v>
      </c>
      <c r="D4117" s="21">
        <v>3.0889524596371452</v>
      </c>
      <c r="E4117" s="21">
        <v>3.3006343337177024</v>
      </c>
      <c r="F4117" s="21">
        <v>4</v>
      </c>
      <c r="G4117" s="21">
        <v>3.0909090909090908</v>
      </c>
      <c r="H4117" s="21">
        <v>20.058823529411764</v>
      </c>
      <c r="I4117" s="21">
        <v>15.5</v>
      </c>
      <c r="J4117" s="21">
        <v>15.840771954483833</v>
      </c>
      <c r="K4117" s="21">
        <v>18.784268031946961</v>
      </c>
      <c r="L4117" s="18">
        <v>20.071529364774701</v>
      </c>
    </row>
    <row r="4118" spans="2:12" x14ac:dyDescent="0.2">
      <c r="B4118" s="7">
        <v>4115</v>
      </c>
      <c r="C4118" s="21">
        <v>3.7125699192264459</v>
      </c>
      <c r="D4118" s="21">
        <v>3.1203045445709505</v>
      </c>
      <c r="E4118" s="21">
        <v>3.4102219515044339</v>
      </c>
      <c r="F4118" s="21">
        <v>2</v>
      </c>
      <c r="G4118" s="21">
        <v>2.7272727272727271</v>
      </c>
      <c r="H4118" s="21">
        <v>22.733333333333334</v>
      </c>
      <c r="I4118" s="21">
        <v>31</v>
      </c>
      <c r="J4118" s="21">
        <v>16.700022181109084</v>
      </c>
      <c r="K4118" s="21">
        <v>18.180634833063706</v>
      </c>
      <c r="L4118" s="18">
        <v>19.869855366481591</v>
      </c>
    </row>
    <row r="4119" spans="2:12" x14ac:dyDescent="0.2">
      <c r="B4119" s="7">
        <v>4116</v>
      </c>
      <c r="C4119" s="21">
        <v>3.6206319385814476</v>
      </c>
      <c r="D4119" s="21">
        <v>3.2464620341952011</v>
      </c>
      <c r="E4119" s="21">
        <v>3.4741939573420657</v>
      </c>
      <c r="F4119" s="21">
        <v>7</v>
      </c>
      <c r="G4119" s="21">
        <v>3.3636363636363638</v>
      </c>
      <c r="H4119" s="21">
        <v>18.432432432432432</v>
      </c>
      <c r="I4119" s="21">
        <v>8.8571428571428577</v>
      </c>
      <c r="J4119" s="21">
        <v>17.124082494917008</v>
      </c>
      <c r="K4119" s="21">
        <v>17.845866051598669</v>
      </c>
      <c r="L4119" s="18">
        <v>19.097712940102138</v>
      </c>
    </row>
    <row r="4120" spans="2:12" x14ac:dyDescent="0.2">
      <c r="B4120" s="7">
        <v>4117</v>
      </c>
      <c r="C4120" s="21">
        <v>6.1383209019126452</v>
      </c>
      <c r="D4120" s="21">
        <v>3.4041730464688666</v>
      </c>
      <c r="E4120" s="21">
        <v>3.3973832300409983</v>
      </c>
      <c r="F4120" s="21">
        <v>6</v>
      </c>
      <c r="G4120" s="21">
        <v>2.4545454545454546</v>
      </c>
      <c r="H4120" s="21">
        <v>25.25925925925926</v>
      </c>
      <c r="I4120" s="21">
        <v>10.333333333333334</v>
      </c>
      <c r="J4120" s="21">
        <v>10.100482035841653</v>
      </c>
      <c r="K4120" s="21">
        <v>18.249339506880361</v>
      </c>
      <c r="L4120" s="18">
        <v>18.212940163048504</v>
      </c>
    </row>
    <row r="4121" spans="2:12" x14ac:dyDescent="0.2">
      <c r="B4121" s="7">
        <v>4118</v>
      </c>
      <c r="C4121" s="21">
        <v>4.3765580220626656</v>
      </c>
      <c r="D4121" s="21">
        <v>3.1265879726125942</v>
      </c>
      <c r="E4121" s="21">
        <v>3.1744282041605536</v>
      </c>
      <c r="F4121" s="21">
        <v>3</v>
      </c>
      <c r="G4121" s="21">
        <v>3.0909090909090908</v>
      </c>
      <c r="H4121" s="21">
        <v>20.058823529411764</v>
      </c>
      <c r="I4121" s="21">
        <v>20.666666666666668</v>
      </c>
      <c r="J4121" s="21">
        <v>14.166383648394884</v>
      </c>
      <c r="K4121" s="21">
        <v>19.5310764687448</v>
      </c>
      <c r="L4121" s="18">
        <v>19.829923399913952</v>
      </c>
    </row>
    <row r="4122" spans="2:12" x14ac:dyDescent="0.2">
      <c r="B4122" s="7">
        <v>4119</v>
      </c>
      <c r="C4122" s="21">
        <v>3.8470888906999701</v>
      </c>
      <c r="D4122" s="21">
        <v>3.1275828279730082</v>
      </c>
      <c r="E4122" s="21">
        <v>3.2315073311345088</v>
      </c>
      <c r="F4122" s="21">
        <v>6</v>
      </c>
      <c r="G4122" s="21">
        <v>3.0909090909090908</v>
      </c>
      <c r="H4122" s="21">
        <v>20.058823529411764</v>
      </c>
      <c r="I4122" s="21">
        <v>10.333333333333334</v>
      </c>
      <c r="J4122" s="21">
        <v>16.116081993810969</v>
      </c>
      <c r="K4122" s="21">
        <v>19.186092942649523</v>
      </c>
      <c r="L4122" s="18">
        <v>19.823615683483691</v>
      </c>
    </row>
    <row r="4123" spans="2:12" x14ac:dyDescent="0.2">
      <c r="B4123" s="7">
        <v>4120</v>
      </c>
      <c r="C4123" s="21">
        <v>5.476541048657781</v>
      </c>
      <c r="D4123" s="21">
        <v>3.2138017491595736</v>
      </c>
      <c r="E4123" s="21">
        <v>3.358000185311063</v>
      </c>
      <c r="F4123" s="21">
        <v>7</v>
      </c>
      <c r="G4123" s="21">
        <v>3</v>
      </c>
      <c r="H4123" s="21">
        <v>20.666666666666668</v>
      </c>
      <c r="I4123" s="21">
        <v>8.8571428571428577</v>
      </c>
      <c r="J4123" s="21">
        <v>11.321014386479451</v>
      </c>
      <c r="K4123" s="21">
        <v>18.46337003529877</v>
      </c>
      <c r="L4123" s="18">
        <v>19.291793594988654</v>
      </c>
    </row>
    <row r="4124" spans="2:12" x14ac:dyDescent="0.2">
      <c r="B4124" s="7">
        <v>4121</v>
      </c>
      <c r="C4124" s="21">
        <v>3.9623189321480909</v>
      </c>
      <c r="D4124" s="21">
        <v>3.0351485017445428</v>
      </c>
      <c r="E4124" s="21">
        <v>3.8464021037862182</v>
      </c>
      <c r="F4124" s="21">
        <v>4</v>
      </c>
      <c r="G4124" s="21">
        <v>2.9090909090909092</v>
      </c>
      <c r="H4124" s="21">
        <v>21.3125</v>
      </c>
      <c r="I4124" s="21">
        <v>15.5</v>
      </c>
      <c r="J4124" s="21">
        <v>15.647402710813074</v>
      </c>
      <c r="K4124" s="21">
        <v>16.118959569767835</v>
      </c>
      <c r="L4124" s="18">
        <v>20.42733657492002</v>
      </c>
    </row>
    <row r="4125" spans="2:12" x14ac:dyDescent="0.2">
      <c r="B4125" s="7">
        <v>4122</v>
      </c>
      <c r="C4125" s="21">
        <v>5.0527449075886848</v>
      </c>
      <c r="D4125" s="21">
        <v>3.132774927560015</v>
      </c>
      <c r="E4125" s="21">
        <v>3.226220832022503</v>
      </c>
      <c r="F4125" s="21">
        <v>4</v>
      </c>
      <c r="G4125" s="21">
        <v>3.1818181818181817</v>
      </c>
      <c r="H4125" s="21">
        <v>19.485714285714288</v>
      </c>
      <c r="I4125" s="21">
        <v>15.5</v>
      </c>
      <c r="J4125" s="21">
        <v>12.270558109292754</v>
      </c>
      <c r="K4125" s="21">
        <v>19.217531355760443</v>
      </c>
      <c r="L4125" s="18">
        <v>19.79076104528491</v>
      </c>
    </row>
    <row r="4126" spans="2:12" x14ac:dyDescent="0.2">
      <c r="B4126" s="7">
        <v>4123</v>
      </c>
      <c r="C4126" s="21">
        <v>5.2483925662326945</v>
      </c>
      <c r="D4126" s="21">
        <v>3.2015034746627036</v>
      </c>
      <c r="E4126" s="21">
        <v>3.3575942771904259</v>
      </c>
      <c r="F4126" s="21">
        <v>7</v>
      </c>
      <c r="G4126" s="21">
        <v>2.7272727272727271</v>
      </c>
      <c r="H4126" s="21">
        <v>22.733333333333334</v>
      </c>
      <c r="I4126" s="21">
        <v>8.8571428571428577</v>
      </c>
      <c r="J4126" s="21">
        <v>11.813140731678102</v>
      </c>
      <c r="K4126" s="21">
        <v>18.465602119110258</v>
      </c>
      <c r="L4126" s="18">
        <v>19.365901205692758</v>
      </c>
    </row>
    <row r="4127" spans="2:12" x14ac:dyDescent="0.2">
      <c r="B4127" s="7">
        <v>4124</v>
      </c>
      <c r="C4127" s="21">
        <v>3.9160345049876213</v>
      </c>
      <c r="D4127" s="21">
        <v>3.1439747041375776</v>
      </c>
      <c r="E4127" s="21">
        <v>3.3292606155375601</v>
      </c>
      <c r="F4127" s="21">
        <v>7</v>
      </c>
      <c r="G4127" s="21">
        <v>2.2727272727272729</v>
      </c>
      <c r="H4127" s="21">
        <v>27.279999999999998</v>
      </c>
      <c r="I4127" s="21">
        <v>8.8571428571428577</v>
      </c>
      <c r="J4127" s="21">
        <v>15.832342621351847</v>
      </c>
      <c r="K4127" s="21">
        <v>18.622753565956312</v>
      </c>
      <c r="L4127" s="18">
        <v>19.720260445609149</v>
      </c>
    </row>
    <row r="4128" spans="2:12" x14ac:dyDescent="0.2">
      <c r="B4128" s="7">
        <v>4125</v>
      </c>
      <c r="C4128" s="21">
        <v>3.6374966654226291</v>
      </c>
      <c r="D4128" s="21">
        <v>3.1537842088112575</v>
      </c>
      <c r="E4128" s="21">
        <v>3.5232435080933229</v>
      </c>
      <c r="F4128" s="21">
        <v>5</v>
      </c>
      <c r="G4128" s="21">
        <v>3.3636363636363638</v>
      </c>
      <c r="H4128" s="21">
        <v>18.432432432432432</v>
      </c>
      <c r="I4128" s="21">
        <v>12.4</v>
      </c>
      <c r="J4128" s="21">
        <v>17.044689164765575</v>
      </c>
      <c r="K4128" s="21">
        <v>17.597421199408554</v>
      </c>
      <c r="L4128" s="18">
        <v>19.658922708402233</v>
      </c>
    </row>
    <row r="4129" spans="2:12" x14ac:dyDescent="0.2">
      <c r="B4129" s="7">
        <v>4126</v>
      </c>
      <c r="C4129" s="21">
        <v>3.8860664676327223</v>
      </c>
      <c r="D4129" s="21">
        <v>2.9964328594215841</v>
      </c>
      <c r="E4129" s="21">
        <v>3.7208244255016196</v>
      </c>
      <c r="F4129" s="21">
        <v>6</v>
      </c>
      <c r="G4129" s="21">
        <v>2.6363636363636362</v>
      </c>
      <c r="H4129" s="21">
        <v>23.517241379310345</v>
      </c>
      <c r="I4129" s="21">
        <v>10.333333333333334</v>
      </c>
      <c r="J4129" s="21">
        <v>15.954436321766925</v>
      </c>
      <c r="K4129" s="21">
        <v>16.662973822432249</v>
      </c>
      <c r="L4129" s="18">
        <v>20.69126955575042</v>
      </c>
    </row>
    <row r="4130" spans="2:12" x14ac:dyDescent="0.2">
      <c r="B4130" s="7">
        <v>4127</v>
      </c>
      <c r="C4130" s="21">
        <v>3.5879854292257329</v>
      </c>
      <c r="D4130" s="21">
        <v>3.2861875090152943</v>
      </c>
      <c r="E4130" s="21">
        <v>3.4112315625602019</v>
      </c>
      <c r="F4130" s="21">
        <v>4</v>
      </c>
      <c r="G4130" s="21">
        <v>3.2727272727272729</v>
      </c>
      <c r="H4130" s="21">
        <v>18.944444444444443</v>
      </c>
      <c r="I4130" s="21">
        <v>15.5</v>
      </c>
      <c r="J4130" s="21">
        <v>17.279891800836896</v>
      </c>
      <c r="K4130" s="21">
        <v>18.175253969996596</v>
      </c>
      <c r="L4130" s="18">
        <v>18.866847929374028</v>
      </c>
    </row>
    <row r="4131" spans="2:12" x14ac:dyDescent="0.2">
      <c r="B4131" s="7">
        <v>4128</v>
      </c>
      <c r="C4131" s="21">
        <v>5.1503674255737488</v>
      </c>
      <c r="D4131" s="21">
        <v>2.8992240397048334</v>
      </c>
      <c r="E4131" s="21">
        <v>3.5307649796044469</v>
      </c>
      <c r="F4131" s="21">
        <v>4</v>
      </c>
      <c r="G4131" s="21">
        <v>3.4545454545454546</v>
      </c>
      <c r="H4131" s="21">
        <v>17.94736842105263</v>
      </c>
      <c r="I4131" s="21">
        <v>15.5</v>
      </c>
      <c r="J4131" s="21">
        <v>12.037976104800567</v>
      </c>
      <c r="K4131" s="21">
        <v>17.559933996781027</v>
      </c>
      <c r="L4131" s="18">
        <v>21.385032391740289</v>
      </c>
    </row>
    <row r="4132" spans="2:12" x14ac:dyDescent="0.2">
      <c r="B4132" s="7">
        <v>4129</v>
      </c>
      <c r="C4132" s="21">
        <v>6.0944721053143729</v>
      </c>
      <c r="D4132" s="21">
        <v>2.911474207090047</v>
      </c>
      <c r="E4132" s="21">
        <v>3.2498077458258696</v>
      </c>
      <c r="F4132" s="21">
        <v>6</v>
      </c>
      <c r="G4132" s="21">
        <v>3.2727272727272729</v>
      </c>
      <c r="H4132" s="21">
        <v>18.944444444444443</v>
      </c>
      <c r="I4132" s="21">
        <v>10.333333333333334</v>
      </c>
      <c r="J4132" s="21">
        <v>10.17315346245265</v>
      </c>
      <c r="K4132" s="21">
        <v>19.07805164155765</v>
      </c>
      <c r="L4132" s="18">
        <v>21.295053842145354</v>
      </c>
    </row>
    <row r="4133" spans="2:12" x14ac:dyDescent="0.2">
      <c r="B4133" s="7">
        <v>4130</v>
      </c>
      <c r="C4133" s="21">
        <v>5.3159328927427234</v>
      </c>
      <c r="D4133" s="21">
        <v>3.0315749804102645</v>
      </c>
      <c r="E4133" s="21">
        <v>3.3595539858062184</v>
      </c>
      <c r="F4133" s="21">
        <v>6</v>
      </c>
      <c r="G4133" s="21">
        <v>3.1818181818181817</v>
      </c>
      <c r="H4133" s="21">
        <v>19.485714285714288</v>
      </c>
      <c r="I4133" s="21">
        <v>10.333333333333334</v>
      </c>
      <c r="J4133" s="21">
        <v>11.663051669565279</v>
      </c>
      <c r="K4133" s="21">
        <v>18.454830689414081</v>
      </c>
      <c r="L4133" s="18">
        <v>20.451415650491189</v>
      </c>
    </row>
    <row r="4134" spans="2:12" x14ac:dyDescent="0.2">
      <c r="B4134" s="7">
        <v>4131</v>
      </c>
      <c r="C4134" s="21">
        <v>3.3752053708627754</v>
      </c>
      <c r="D4134" s="21">
        <v>3.0388961826980343</v>
      </c>
      <c r="E4134" s="21">
        <v>3.7236385363020661</v>
      </c>
      <c r="F4134" s="21">
        <v>5</v>
      </c>
      <c r="G4134" s="21">
        <v>2.5454545454545454</v>
      </c>
      <c r="H4134" s="21">
        <v>24.357142857142858</v>
      </c>
      <c r="I4134" s="21">
        <v>12.4</v>
      </c>
      <c r="J4134" s="21">
        <v>18.369252589850987</v>
      </c>
      <c r="K4134" s="21">
        <v>16.650380909843093</v>
      </c>
      <c r="L4134" s="18">
        <v>20.40214481593587</v>
      </c>
    </row>
    <row r="4135" spans="2:12" x14ac:dyDescent="0.2">
      <c r="B4135" s="7">
        <v>4132</v>
      </c>
      <c r="C4135" s="21">
        <v>5.8185949101900967</v>
      </c>
      <c r="D4135" s="21">
        <v>3.2785068492855256</v>
      </c>
      <c r="E4135" s="21">
        <v>3.5201855833660396</v>
      </c>
      <c r="F4135" s="21">
        <v>3</v>
      </c>
      <c r="G4135" s="21">
        <v>3</v>
      </c>
      <c r="H4135" s="21">
        <v>20.666666666666668</v>
      </c>
      <c r="I4135" s="21">
        <v>20.666666666666668</v>
      </c>
      <c r="J4135" s="21">
        <v>10.655493457951419</v>
      </c>
      <c r="K4135" s="21">
        <v>17.612707776819803</v>
      </c>
      <c r="L4135" s="18">
        <v>18.911047879467283</v>
      </c>
    </row>
    <row r="4136" spans="2:12" x14ac:dyDescent="0.2">
      <c r="B4136" s="7">
        <v>4133</v>
      </c>
      <c r="C4136" s="21">
        <v>4.1649513820941593</v>
      </c>
      <c r="D4136" s="21">
        <v>3.1798971809373144</v>
      </c>
      <c r="E4136" s="21">
        <v>3.3970497387662992</v>
      </c>
      <c r="F4136" s="21">
        <v>3</v>
      </c>
      <c r="G4136" s="21">
        <v>3.5454545454545454</v>
      </c>
      <c r="H4136" s="21">
        <v>17.487179487179489</v>
      </c>
      <c r="I4136" s="21">
        <v>20.666666666666668</v>
      </c>
      <c r="J4136" s="21">
        <v>14.886128147029192</v>
      </c>
      <c r="K4136" s="21">
        <v>18.251131060128792</v>
      </c>
      <c r="L4136" s="18">
        <v>19.49748575887121</v>
      </c>
    </row>
    <row r="4137" spans="2:12" x14ac:dyDescent="0.2">
      <c r="B4137" s="7">
        <v>4134</v>
      </c>
      <c r="C4137" s="21">
        <v>4.9899507447589375</v>
      </c>
      <c r="D4137" s="21">
        <v>3.2578710138600426</v>
      </c>
      <c r="E4137" s="21">
        <v>3.4333560164739536</v>
      </c>
      <c r="F4137" s="21">
        <v>6</v>
      </c>
      <c r="G4137" s="21">
        <v>3.7272727272727271</v>
      </c>
      <c r="H4137" s="21">
        <v>16.634146341463417</v>
      </c>
      <c r="I4137" s="21">
        <v>10.333333333333334</v>
      </c>
      <c r="J4137" s="21">
        <v>12.424972343688975</v>
      </c>
      <c r="K4137" s="21">
        <v>18.058133121794288</v>
      </c>
      <c r="L4137" s="18">
        <v>19.030833245463629</v>
      </c>
    </row>
    <row r="4138" spans="2:12" x14ac:dyDescent="0.2">
      <c r="B4138" s="7">
        <v>4135</v>
      </c>
      <c r="C4138" s="21">
        <v>5.940135078389857</v>
      </c>
      <c r="D4138" s="21">
        <v>2.9158306073809794</v>
      </c>
      <c r="E4138" s="21">
        <v>3.2951481176876838</v>
      </c>
      <c r="F4138" s="21">
        <v>3</v>
      </c>
      <c r="G4138" s="21">
        <v>3.0909090909090908</v>
      </c>
      <c r="H4138" s="21">
        <v>20.058823529411764</v>
      </c>
      <c r="I4138" s="21">
        <v>20.666666666666668</v>
      </c>
      <c r="J4138" s="21">
        <v>10.437473084670295</v>
      </c>
      <c r="K4138" s="21">
        <v>18.81554266626032</v>
      </c>
      <c r="L4138" s="18">
        <v>21.263237940865451</v>
      </c>
    </row>
    <row r="4139" spans="2:12" x14ac:dyDescent="0.2">
      <c r="B4139" s="7">
        <v>4136</v>
      </c>
      <c r="C4139" s="21">
        <v>5.3426245633052414</v>
      </c>
      <c r="D4139" s="21">
        <v>2.9712403625369475</v>
      </c>
      <c r="E4139" s="21">
        <v>3.4750507905974946</v>
      </c>
      <c r="F4139" s="21">
        <v>6</v>
      </c>
      <c r="G4139" s="21">
        <v>3.5454545454545454</v>
      </c>
      <c r="H4139" s="21">
        <v>17.487179487179489</v>
      </c>
      <c r="I4139" s="21">
        <v>10.333333333333334</v>
      </c>
      <c r="J4139" s="21">
        <v>11.604783241898508</v>
      </c>
      <c r="K4139" s="21">
        <v>17.841465847853069</v>
      </c>
      <c r="L4139" s="18">
        <v>20.866706302771906</v>
      </c>
    </row>
    <row r="4140" spans="2:12" x14ac:dyDescent="0.2">
      <c r="B4140" s="7">
        <v>4137</v>
      </c>
      <c r="C4140" s="21">
        <v>6.1304762102987373</v>
      </c>
      <c r="D4140" s="21">
        <v>3.2295701591154593</v>
      </c>
      <c r="E4140" s="21">
        <v>3.3456861592029514</v>
      </c>
      <c r="F4140" s="21">
        <v>7</v>
      </c>
      <c r="G4140" s="21">
        <v>2.7272727272727271</v>
      </c>
      <c r="H4140" s="21">
        <v>22.733333333333334</v>
      </c>
      <c r="I4140" s="21">
        <v>8.8571428571428577</v>
      </c>
      <c r="J4140" s="21">
        <v>10.113406833851615</v>
      </c>
      <c r="K4140" s="21">
        <v>18.531325728044489</v>
      </c>
      <c r="L4140" s="18">
        <v>19.197601211729385</v>
      </c>
    </row>
    <row r="4141" spans="2:12" x14ac:dyDescent="0.2">
      <c r="B4141" s="7">
        <v>4138</v>
      </c>
      <c r="C4141" s="21">
        <v>4.6205849455234098</v>
      </c>
      <c r="D4141" s="21">
        <v>3.1319904420191675</v>
      </c>
      <c r="E4141" s="21">
        <v>3.4240898810463447</v>
      </c>
      <c r="F4141" s="21">
        <v>4</v>
      </c>
      <c r="G4141" s="21">
        <v>3.3636363636363638</v>
      </c>
      <c r="H4141" s="21">
        <v>18.432432432432432</v>
      </c>
      <c r="I4141" s="21">
        <v>15.5</v>
      </c>
      <c r="J4141" s="21">
        <v>13.418214518503301</v>
      </c>
      <c r="K4141" s="21">
        <v>18.107001321195995</v>
      </c>
      <c r="L4141" s="18">
        <v>19.795718137641931</v>
      </c>
    </row>
    <row r="4142" spans="2:12" x14ac:dyDescent="0.2">
      <c r="B4142" s="7">
        <v>4139</v>
      </c>
      <c r="C4142" s="21">
        <v>2.4057880460290346</v>
      </c>
      <c r="D4142" s="21">
        <v>2.9874276309453891</v>
      </c>
      <c r="E4142" s="21">
        <v>3.7539228690871984</v>
      </c>
      <c r="F4142" s="21">
        <v>6</v>
      </c>
      <c r="G4142" s="21">
        <v>3.9090909090909092</v>
      </c>
      <c r="H4142" s="21">
        <v>15.86046511627907</v>
      </c>
      <c r="I4142" s="21">
        <v>10.333333333333334</v>
      </c>
      <c r="J4142" s="21">
        <v>25.771181340075437</v>
      </c>
      <c r="K4142" s="21">
        <v>16.516055913284092</v>
      </c>
      <c r="L4142" s="18">
        <v>20.753640810498808</v>
      </c>
    </row>
    <row r="4143" spans="2:12" x14ac:dyDescent="0.2">
      <c r="B4143" s="7">
        <v>4140</v>
      </c>
      <c r="C4143" s="21">
        <v>5.2291905702412622</v>
      </c>
      <c r="D4143" s="21">
        <v>3.0412957166249805</v>
      </c>
      <c r="E4143" s="21">
        <v>3.0214483981596052</v>
      </c>
      <c r="F4143" s="21">
        <v>7</v>
      </c>
      <c r="G4143" s="21">
        <v>3.5454545454545454</v>
      </c>
      <c r="H4143" s="21">
        <v>17.487179487179489</v>
      </c>
      <c r="I4143" s="21">
        <v>8.8571428571428577</v>
      </c>
      <c r="J4143" s="21">
        <v>11.856519506639337</v>
      </c>
      <c r="K4143" s="21">
        <v>20.519959909877933</v>
      </c>
      <c r="L4143" s="18">
        <v>20.386047848317528</v>
      </c>
    </row>
    <row r="4144" spans="2:12" x14ac:dyDescent="0.2">
      <c r="B4144" s="7">
        <v>4141</v>
      </c>
      <c r="C4144" s="21">
        <v>4.7393373745546725</v>
      </c>
      <c r="D4144" s="21">
        <v>3.2498204856406883</v>
      </c>
      <c r="E4144" s="21">
        <v>3.627510311052518</v>
      </c>
      <c r="F4144" s="21">
        <v>2</v>
      </c>
      <c r="G4144" s="21">
        <v>3.5454545454545454</v>
      </c>
      <c r="H4144" s="21">
        <v>17.487179487179489</v>
      </c>
      <c r="I4144" s="21">
        <v>31</v>
      </c>
      <c r="J4144" s="21">
        <v>13.081997566342441</v>
      </c>
      <c r="K4144" s="21">
        <v>17.091612341140603</v>
      </c>
      <c r="L4144" s="18">
        <v>19.077976852551277</v>
      </c>
    </row>
    <row r="4145" spans="2:12" x14ac:dyDescent="0.2">
      <c r="B4145" s="7">
        <v>4142</v>
      </c>
      <c r="C4145" s="21">
        <v>4.1511392003472469</v>
      </c>
      <c r="D4145" s="21">
        <v>3.0768650018052068</v>
      </c>
      <c r="E4145" s="21">
        <v>3.2631873123557229</v>
      </c>
      <c r="F4145" s="21">
        <v>4</v>
      </c>
      <c r="G4145" s="21">
        <v>3.3636363636363638</v>
      </c>
      <c r="H4145" s="21">
        <v>18.432432432432432</v>
      </c>
      <c r="I4145" s="21">
        <v>15.5</v>
      </c>
      <c r="J4145" s="21">
        <v>14.935659106496269</v>
      </c>
      <c r="K4145" s="21">
        <v>18.999828715085826</v>
      </c>
      <c r="L4145" s="18">
        <v>20.150380326606594</v>
      </c>
    </row>
    <row r="4146" spans="2:12" x14ac:dyDescent="0.2">
      <c r="B4146" s="7">
        <v>4143</v>
      </c>
      <c r="C4146" s="21">
        <v>6.7337001869646658</v>
      </c>
      <c r="D4146" s="21">
        <v>3.0159066328178592</v>
      </c>
      <c r="E4146" s="21">
        <v>3.330536044767614</v>
      </c>
      <c r="F4146" s="21">
        <v>5</v>
      </c>
      <c r="G4146" s="21">
        <v>3.2727272727272729</v>
      </c>
      <c r="H4146" s="21">
        <v>18.944444444444443</v>
      </c>
      <c r="I4146" s="21">
        <v>12.4</v>
      </c>
      <c r="J4146" s="21">
        <v>9.2074191423048184</v>
      </c>
      <c r="K4146" s="21">
        <v>18.615621979952483</v>
      </c>
      <c r="L4146" s="18">
        <v>20.557665587303475</v>
      </c>
    </row>
    <row r="4147" spans="2:12" x14ac:dyDescent="0.2">
      <c r="B4147" s="7">
        <v>4144</v>
      </c>
      <c r="C4147" s="21">
        <v>3.2348550730385446</v>
      </c>
      <c r="D4147" s="21">
        <v>2.9622734203284358</v>
      </c>
      <c r="E4147" s="21">
        <v>3.2932082429043166</v>
      </c>
      <c r="F4147" s="21">
        <v>6</v>
      </c>
      <c r="G4147" s="21">
        <v>3.5454545454545454</v>
      </c>
      <c r="H4147" s="21">
        <v>17.487179487179489</v>
      </c>
      <c r="I4147" s="21">
        <v>10.333333333333334</v>
      </c>
      <c r="J4147" s="21">
        <v>19.166237312066823</v>
      </c>
      <c r="K4147" s="21">
        <v>18.826626021475494</v>
      </c>
      <c r="L4147" s="18">
        <v>20.92987081291297</v>
      </c>
    </row>
    <row r="4148" spans="2:12" x14ac:dyDescent="0.2">
      <c r="B4148" s="7">
        <v>4145</v>
      </c>
      <c r="C4148" s="21">
        <v>5.9383045744534311</v>
      </c>
      <c r="D4148" s="21">
        <v>3.3452886444677921</v>
      </c>
      <c r="E4148" s="21">
        <v>3.044535360353716</v>
      </c>
      <c r="F4148" s="21">
        <v>2</v>
      </c>
      <c r="G4148" s="21">
        <v>3.2727272727272729</v>
      </c>
      <c r="H4148" s="21">
        <v>18.944444444444443</v>
      </c>
      <c r="I4148" s="21">
        <v>31</v>
      </c>
      <c r="J4148" s="21">
        <v>10.440690473628418</v>
      </c>
      <c r="K4148" s="21">
        <v>20.364355365147343</v>
      </c>
      <c r="L4148" s="18">
        <v>18.533527772717409</v>
      </c>
    </row>
    <row r="4149" spans="2:12" x14ac:dyDescent="0.2">
      <c r="B4149" s="7">
        <v>4146</v>
      </c>
      <c r="C4149" s="21">
        <v>3.9117229368654325</v>
      </c>
      <c r="D4149" s="21">
        <v>3.1828442482381667</v>
      </c>
      <c r="E4149" s="21">
        <v>3.640726589860495</v>
      </c>
      <c r="F4149" s="21">
        <v>3</v>
      </c>
      <c r="G4149" s="21">
        <v>3.0909090909090908</v>
      </c>
      <c r="H4149" s="21">
        <v>20.058823529411764</v>
      </c>
      <c r="I4149" s="21">
        <v>20.666666666666668</v>
      </c>
      <c r="J4149" s="21">
        <v>15.849793300975003</v>
      </c>
      <c r="K4149" s="21">
        <v>17.029567716694626</v>
      </c>
      <c r="L4149" s="18">
        <v>19.479432596904328</v>
      </c>
    </row>
    <row r="4150" spans="2:12" x14ac:dyDescent="0.2">
      <c r="B4150" s="7">
        <v>4147</v>
      </c>
      <c r="C4150" s="21">
        <v>3.5818839327268917</v>
      </c>
      <c r="D4150" s="21">
        <v>3.063212729156561</v>
      </c>
      <c r="E4150" s="21">
        <v>3.1224021270056195</v>
      </c>
      <c r="F4150" s="21">
        <v>4</v>
      </c>
      <c r="G4150" s="21">
        <v>3.1818181818181817</v>
      </c>
      <c r="H4150" s="21">
        <v>19.485714285714288</v>
      </c>
      <c r="I4150" s="21">
        <v>15.5</v>
      </c>
      <c r="J4150" s="21">
        <v>17.30932692528631</v>
      </c>
      <c r="K4150" s="21">
        <v>19.856507098737453</v>
      </c>
      <c r="L4150" s="18">
        <v>20.240187503096255</v>
      </c>
    </row>
    <row r="4151" spans="2:12" x14ac:dyDescent="0.2">
      <c r="B4151" s="7">
        <v>4148</v>
      </c>
      <c r="C4151" s="21">
        <v>3.6915949596319066</v>
      </c>
      <c r="D4151" s="21">
        <v>2.855638035389866</v>
      </c>
      <c r="E4151" s="21">
        <v>3.2829923538175523</v>
      </c>
      <c r="F4151" s="21">
        <v>3</v>
      </c>
      <c r="G4151" s="21">
        <v>3.8181818181818183</v>
      </c>
      <c r="H4151" s="21">
        <v>16.238095238095237</v>
      </c>
      <c r="I4151" s="21">
        <v>20.666666666666668</v>
      </c>
      <c r="J4151" s="21">
        <v>16.794908617542944</v>
      </c>
      <c r="K4151" s="21">
        <v>18.885209990789264</v>
      </c>
      <c r="L4151" s="18">
        <v>21.711435143962653</v>
      </c>
    </row>
    <row r="4152" spans="2:12" x14ac:dyDescent="0.2">
      <c r="B4152" s="7">
        <v>4149</v>
      </c>
      <c r="C4152" s="21">
        <v>4.6180433562629002</v>
      </c>
      <c r="D4152" s="21">
        <v>3.0119388895183947</v>
      </c>
      <c r="E4152" s="21">
        <v>3.4841838542324282</v>
      </c>
      <c r="F4152" s="21">
        <v>3</v>
      </c>
      <c r="G4152" s="21">
        <v>2.6363636363636362</v>
      </c>
      <c r="H4152" s="21">
        <v>23.517241379310345</v>
      </c>
      <c r="I4152" s="21">
        <v>20.666666666666668</v>
      </c>
      <c r="J4152" s="21">
        <v>13.425599375527042</v>
      </c>
      <c r="K4152" s="21">
        <v>17.794698154256476</v>
      </c>
      <c r="L4152" s="18">
        <v>20.584746993294317</v>
      </c>
    </row>
    <row r="4153" spans="2:12" x14ac:dyDescent="0.2">
      <c r="B4153" s="7">
        <v>4150</v>
      </c>
      <c r="C4153" s="21">
        <v>4.9508828384924453</v>
      </c>
      <c r="D4153" s="21">
        <v>3.1522706871487949</v>
      </c>
      <c r="E4153" s="21">
        <v>3.1868798788800019</v>
      </c>
      <c r="F4153" s="21">
        <v>2</v>
      </c>
      <c r="G4153" s="21">
        <v>3.1818181818181817</v>
      </c>
      <c r="H4153" s="21">
        <v>19.485714285714288</v>
      </c>
      <c r="I4153" s="21">
        <v>31</v>
      </c>
      <c r="J4153" s="21">
        <v>12.523019029648284</v>
      </c>
      <c r="K4153" s="21">
        <v>19.454765273986197</v>
      </c>
      <c r="L4153" s="18">
        <v>19.66836168377359</v>
      </c>
    </row>
    <row r="4154" spans="2:12" x14ac:dyDescent="0.2">
      <c r="B4154" s="7">
        <v>4151</v>
      </c>
      <c r="C4154" s="21">
        <v>4.0769742308497019</v>
      </c>
      <c r="D4154" s="21">
        <v>3.0746270258120938</v>
      </c>
      <c r="E4154" s="21">
        <v>3.5130324862748457</v>
      </c>
      <c r="F4154" s="21">
        <v>7</v>
      </c>
      <c r="G4154" s="21">
        <v>3.0909090909090908</v>
      </c>
      <c r="H4154" s="21">
        <v>20.058823529411764</v>
      </c>
      <c r="I4154" s="21">
        <v>8.8571428571428577</v>
      </c>
      <c r="J4154" s="21">
        <v>15.207356360228522</v>
      </c>
      <c r="K4154" s="21">
        <v>17.648570072218046</v>
      </c>
      <c r="L4154" s="18">
        <v>20.165047493402582</v>
      </c>
    </row>
    <row r="4155" spans="2:12" x14ac:dyDescent="0.2">
      <c r="B4155" s="7">
        <v>4152</v>
      </c>
      <c r="C4155" s="21">
        <v>3.3302050132134635</v>
      </c>
      <c r="D4155" s="21">
        <v>2.9975204290376807</v>
      </c>
      <c r="E4155" s="21">
        <v>3.2065396582538668</v>
      </c>
      <c r="F4155" s="21">
        <v>7</v>
      </c>
      <c r="G4155" s="21">
        <v>2.5454545454545454</v>
      </c>
      <c r="H4155" s="21">
        <v>24.357142857142858</v>
      </c>
      <c r="I4155" s="21">
        <v>8.8571428571428577</v>
      </c>
      <c r="J4155" s="21">
        <v>18.6174724240696</v>
      </c>
      <c r="K4155" s="21">
        <v>19.335485167135694</v>
      </c>
      <c r="L4155" s="18">
        <v>20.683762285451508</v>
      </c>
    </row>
    <row r="4156" spans="2:12" x14ac:dyDescent="0.2">
      <c r="B4156" s="7">
        <v>4153</v>
      </c>
      <c r="C4156" s="21">
        <v>3.0595142563640914</v>
      </c>
      <c r="D4156" s="21">
        <v>2.9386583669573931</v>
      </c>
      <c r="E4156" s="21">
        <v>3.2222196206156664</v>
      </c>
      <c r="F4156" s="21">
        <v>2</v>
      </c>
      <c r="G4156" s="21">
        <v>3</v>
      </c>
      <c r="H4156" s="21">
        <v>20.666666666666668</v>
      </c>
      <c r="I4156" s="21">
        <v>31</v>
      </c>
      <c r="J4156" s="21">
        <v>20.264654714726003</v>
      </c>
      <c r="K4156" s="21">
        <v>19.241394845753476</v>
      </c>
      <c r="L4156" s="18">
        <v>21.098063217260982</v>
      </c>
    </row>
    <row r="4157" spans="2:12" x14ac:dyDescent="0.2">
      <c r="B4157" s="7">
        <v>4154</v>
      </c>
      <c r="C4157" s="21">
        <v>3.5253396886724504</v>
      </c>
      <c r="D4157" s="21">
        <v>2.9207460343853149</v>
      </c>
      <c r="E4157" s="21">
        <v>3.5038215737600411</v>
      </c>
      <c r="F4157" s="21">
        <v>4</v>
      </c>
      <c r="G4157" s="21">
        <v>3.2727272727272729</v>
      </c>
      <c r="H4157" s="21">
        <v>18.944444444444443</v>
      </c>
      <c r="I4157" s="21">
        <v>15.5</v>
      </c>
      <c r="J4157" s="21">
        <v>17.586957704875118</v>
      </c>
      <c r="K4157" s="21">
        <v>17.694964967484403</v>
      </c>
      <c r="L4157" s="18">
        <v>21.227453284225103</v>
      </c>
    </row>
    <row r="4158" spans="2:12" x14ac:dyDescent="0.2">
      <c r="B4158" s="7">
        <v>4155</v>
      </c>
      <c r="C4158" s="21">
        <v>3.9052798219233713</v>
      </c>
      <c r="D4158" s="21">
        <v>3.2877340966156812</v>
      </c>
      <c r="E4158" s="21">
        <v>3.4175727861321645</v>
      </c>
      <c r="F4158" s="21">
        <v>5</v>
      </c>
      <c r="G4158" s="21">
        <v>3.5454545454545454</v>
      </c>
      <c r="H4158" s="21">
        <v>17.487179487179489</v>
      </c>
      <c r="I4158" s="21">
        <v>12.4</v>
      </c>
      <c r="J4158" s="21">
        <v>15.875943037921587</v>
      </c>
      <c r="K4158" s="21">
        <v>18.141530226242367</v>
      </c>
      <c r="L4158" s="18">
        <v>18.857972749019268</v>
      </c>
    </row>
    <row r="4159" spans="2:12" x14ac:dyDescent="0.2">
      <c r="B4159" s="7">
        <v>4156</v>
      </c>
      <c r="C4159" s="21">
        <v>5.3107677411005927</v>
      </c>
      <c r="D4159" s="21">
        <v>3.0954991406875059</v>
      </c>
      <c r="E4159" s="21">
        <v>3.5113100680785787</v>
      </c>
      <c r="F4159" s="21">
        <v>5</v>
      </c>
      <c r="G4159" s="21">
        <v>3.2727272727272729</v>
      </c>
      <c r="H4159" s="21">
        <v>18.944444444444443</v>
      </c>
      <c r="I4159" s="21">
        <v>12.4</v>
      </c>
      <c r="J4159" s="21">
        <v>11.674394931673522</v>
      </c>
      <c r="K4159" s="21">
        <v>17.657227302038574</v>
      </c>
      <c r="L4159" s="18">
        <v>20.029080023013634</v>
      </c>
    </row>
    <row r="4160" spans="2:12" x14ac:dyDescent="0.2">
      <c r="B4160" s="7">
        <v>4157</v>
      </c>
      <c r="C4160" s="21">
        <v>2.5740745803305658</v>
      </c>
      <c r="D4160" s="21">
        <v>3.0837669357012545</v>
      </c>
      <c r="E4160" s="21">
        <v>3.1179529576536855</v>
      </c>
      <c r="F4160" s="21">
        <v>2</v>
      </c>
      <c r="G4160" s="21">
        <v>3.1818181818181817</v>
      </c>
      <c r="H4160" s="21">
        <v>19.485714285714288</v>
      </c>
      <c r="I4160" s="21">
        <v>31</v>
      </c>
      <c r="J4160" s="21">
        <v>24.086326198069166</v>
      </c>
      <c r="K4160" s="21">
        <v>19.884841382166361</v>
      </c>
      <c r="L4160" s="18">
        <v>20.105280746808798</v>
      </c>
    </row>
    <row r="4161" spans="2:12" x14ac:dyDescent="0.2">
      <c r="B4161" s="7">
        <v>4158</v>
      </c>
      <c r="C4161" s="21">
        <v>4.1262320671918289</v>
      </c>
      <c r="D4161" s="21">
        <v>3.1719480590136908</v>
      </c>
      <c r="E4161" s="21">
        <v>3.2809394402907039</v>
      </c>
      <c r="F4161" s="21">
        <v>7</v>
      </c>
      <c r="G4161" s="21">
        <v>2.5454545454545454</v>
      </c>
      <c r="H4161" s="21">
        <v>24.357142857142858</v>
      </c>
      <c r="I4161" s="21">
        <v>8.8571428571428577</v>
      </c>
      <c r="J4161" s="21">
        <v>15.025815075446074</v>
      </c>
      <c r="K4161" s="21">
        <v>18.89702663774451</v>
      </c>
      <c r="L4161" s="18">
        <v>19.546347811029019</v>
      </c>
    </row>
    <row r="4162" spans="2:12" x14ac:dyDescent="0.2">
      <c r="B4162" s="7">
        <v>4159</v>
      </c>
      <c r="C4162" s="21">
        <v>3.8973540152707224</v>
      </c>
      <c r="D4162" s="21">
        <v>2.9797548780363332</v>
      </c>
      <c r="E4162" s="21">
        <v>3.4139837269623645</v>
      </c>
      <c r="F4162" s="21">
        <v>6</v>
      </c>
      <c r="G4162" s="21">
        <v>3.7272727272727271</v>
      </c>
      <c r="H4162" s="21">
        <v>16.634146341463417</v>
      </c>
      <c r="I4162" s="21">
        <v>10.333333333333334</v>
      </c>
      <c r="J4162" s="21">
        <v>15.908228956638235</v>
      </c>
      <c r="K4162" s="21">
        <v>18.160602087920697</v>
      </c>
      <c r="L4162" s="18">
        <v>20.807080628342884</v>
      </c>
    </row>
    <row r="4163" spans="2:12" x14ac:dyDescent="0.2">
      <c r="B4163" s="7">
        <v>4160</v>
      </c>
      <c r="C4163" s="21">
        <v>4.5970665282650689</v>
      </c>
      <c r="D4163" s="21">
        <v>3.1162329766591541</v>
      </c>
      <c r="E4163" s="21">
        <v>3.5322574644328188</v>
      </c>
      <c r="F4163" s="21">
        <v>7</v>
      </c>
      <c r="G4163" s="21">
        <v>3.7272727272727271</v>
      </c>
      <c r="H4163" s="21">
        <v>16.634146341463417</v>
      </c>
      <c r="I4163" s="21">
        <v>8.8571428571428577</v>
      </c>
      <c r="J4163" s="21">
        <v>13.486861592886013</v>
      </c>
      <c r="K4163" s="21">
        <v>17.552514397462094</v>
      </c>
      <c r="L4163" s="18">
        <v>19.895816668517789</v>
      </c>
    </row>
    <row r="4164" spans="2:12" x14ac:dyDescent="0.2">
      <c r="B4164" s="7">
        <v>4161</v>
      </c>
      <c r="C4164" s="21">
        <v>2.6515229399161622</v>
      </c>
      <c r="D4164" s="21">
        <v>3.230534832865203</v>
      </c>
      <c r="E4164" s="21">
        <v>3.1324281936873817</v>
      </c>
      <c r="F4164" s="21">
        <v>7</v>
      </c>
      <c r="G4164" s="21">
        <v>2.2727272727272729</v>
      </c>
      <c r="H4164" s="21">
        <v>27.279999999999998</v>
      </c>
      <c r="I4164" s="21">
        <v>8.8571428571428577</v>
      </c>
      <c r="J4164" s="21">
        <v>23.382788459661739</v>
      </c>
      <c r="K4164" s="21">
        <v>19.792951718716282</v>
      </c>
      <c r="L4164" s="18">
        <v>19.191868593786808</v>
      </c>
    </row>
    <row r="4165" spans="2:12" x14ac:dyDescent="0.2">
      <c r="B4165" s="7">
        <v>4162</v>
      </c>
      <c r="C4165" s="21">
        <v>4.2858310330001164</v>
      </c>
      <c r="D4165" s="21">
        <v>3.3623149622101511</v>
      </c>
      <c r="E4165" s="21">
        <v>3.1074295853245597</v>
      </c>
      <c r="F4165" s="21">
        <v>6</v>
      </c>
      <c r="G4165" s="21">
        <v>3.3636363636363638</v>
      </c>
      <c r="H4165" s="21">
        <v>18.432432432432432</v>
      </c>
      <c r="I4165" s="21">
        <v>10.333333333333334</v>
      </c>
      <c r="J4165" s="21">
        <v>14.466272590452428</v>
      </c>
      <c r="K4165" s="21">
        <v>19.952181794498916</v>
      </c>
      <c r="L4165" s="18">
        <v>18.439676442222869</v>
      </c>
    </row>
    <row r="4166" spans="2:12" x14ac:dyDescent="0.2">
      <c r="B4166" s="7">
        <v>4163</v>
      </c>
      <c r="C4166" s="21">
        <v>5.2530855231406886</v>
      </c>
      <c r="D4166" s="21">
        <v>3.054502114067239</v>
      </c>
      <c r="E4166" s="21">
        <v>3.4038238559909981</v>
      </c>
      <c r="F4166" s="21">
        <v>3</v>
      </c>
      <c r="G4166" s="21">
        <v>2.8181818181818183</v>
      </c>
      <c r="H4166" s="21">
        <v>22</v>
      </c>
      <c r="I4166" s="21">
        <v>20.666666666666668</v>
      </c>
      <c r="J4166" s="21">
        <v>11.802587208390193</v>
      </c>
      <c r="K4166" s="21">
        <v>18.214808586782514</v>
      </c>
      <c r="L4166" s="18">
        <v>20.297907051517328</v>
      </c>
    </row>
    <row r="4167" spans="2:12" x14ac:dyDescent="0.2">
      <c r="B4167" s="7">
        <v>4164</v>
      </c>
      <c r="C4167" s="21">
        <v>5.1594256588621104</v>
      </c>
      <c r="D4167" s="21">
        <v>2.9308068880055851</v>
      </c>
      <c r="E4167" s="21">
        <v>3.2089397916891214</v>
      </c>
      <c r="F4167" s="21">
        <v>4</v>
      </c>
      <c r="G4167" s="21">
        <v>2.9090909090909092</v>
      </c>
      <c r="H4167" s="21">
        <v>21.3125</v>
      </c>
      <c r="I4167" s="21">
        <v>15.5</v>
      </c>
      <c r="J4167" s="21">
        <v>12.016841427592899</v>
      </c>
      <c r="K4167" s="21">
        <v>19.321023149320119</v>
      </c>
      <c r="L4167" s="18">
        <v>21.154583829366874</v>
      </c>
    </row>
    <row r="4168" spans="2:12" x14ac:dyDescent="0.2">
      <c r="B4168" s="7">
        <v>4165</v>
      </c>
      <c r="C4168" s="21">
        <v>2.4175207558787184</v>
      </c>
      <c r="D4168" s="21">
        <v>3.186255619500113</v>
      </c>
      <c r="E4168" s="21">
        <v>3.0742321020722412</v>
      </c>
      <c r="F4168" s="21">
        <v>4</v>
      </c>
      <c r="G4168" s="21">
        <v>2.6363636363636362</v>
      </c>
      <c r="H4168" s="21">
        <v>23.517241379310345</v>
      </c>
      <c r="I4168" s="21">
        <v>15.5</v>
      </c>
      <c r="J4168" s="21">
        <v>25.646108662866183</v>
      </c>
      <c r="K4168" s="21">
        <v>20.167637947117846</v>
      </c>
      <c r="L4168" s="18">
        <v>19.458576901537828</v>
      </c>
    </row>
    <row r="4169" spans="2:12" x14ac:dyDescent="0.2">
      <c r="B4169" s="7">
        <v>4166</v>
      </c>
      <c r="C4169" s="21">
        <v>4.1429017161681454</v>
      </c>
      <c r="D4169" s="21">
        <v>3.2014352144335763</v>
      </c>
      <c r="E4169" s="21">
        <v>3.5409003179845464</v>
      </c>
      <c r="F4169" s="21">
        <v>5</v>
      </c>
      <c r="G4169" s="21">
        <v>2.7272727272727271</v>
      </c>
      <c r="H4169" s="21">
        <v>22.733333333333334</v>
      </c>
      <c r="I4169" s="21">
        <v>12.4</v>
      </c>
      <c r="J4169" s="21">
        <v>14.965356227988211</v>
      </c>
      <c r="K4169" s="21">
        <v>17.509671109660022</v>
      </c>
      <c r="L4169" s="18">
        <v>19.366314120765221</v>
      </c>
    </row>
    <row r="4170" spans="2:12" x14ac:dyDescent="0.2">
      <c r="B4170" s="7">
        <v>4167</v>
      </c>
      <c r="C4170" s="21">
        <v>6.3231649822288434</v>
      </c>
      <c r="D4170" s="21">
        <v>2.9932354762144331</v>
      </c>
      <c r="E4170" s="21">
        <v>3.3695487053504989</v>
      </c>
      <c r="F4170" s="21">
        <v>3</v>
      </c>
      <c r="G4170" s="21">
        <v>3.3636363636363638</v>
      </c>
      <c r="H4170" s="21">
        <v>18.432432432432432</v>
      </c>
      <c r="I4170" s="21">
        <v>20.666666666666668</v>
      </c>
      <c r="J4170" s="21">
        <v>9.8052162444361386</v>
      </c>
      <c r="K4170" s="21">
        <v>18.400090166837575</v>
      </c>
      <c r="L4170" s="18">
        <v>20.713372032597935</v>
      </c>
    </row>
    <row r="4171" spans="2:12" x14ac:dyDescent="0.2">
      <c r="B4171" s="7">
        <v>4168</v>
      </c>
      <c r="C4171" s="21">
        <v>3.3168666584324242</v>
      </c>
      <c r="D4171" s="21">
        <v>3.0362368677609624</v>
      </c>
      <c r="E4171" s="21">
        <v>3.161098425697292</v>
      </c>
      <c r="F4171" s="21">
        <v>2</v>
      </c>
      <c r="G4171" s="21">
        <v>3.3636363636363638</v>
      </c>
      <c r="H4171" s="21">
        <v>18.432432432432432</v>
      </c>
      <c r="I4171" s="21">
        <v>31</v>
      </c>
      <c r="J4171" s="21">
        <v>18.692340206796754</v>
      </c>
      <c r="K4171" s="21">
        <v>19.613435474197139</v>
      </c>
      <c r="L4171" s="18">
        <v>20.420014215070506</v>
      </c>
    </row>
    <row r="4172" spans="2:12" x14ac:dyDescent="0.2">
      <c r="B4172" s="7">
        <v>4169</v>
      </c>
      <c r="C4172" s="21">
        <v>3.805260304301505</v>
      </c>
      <c r="D4172" s="21">
        <v>3.0263495090076589</v>
      </c>
      <c r="E4172" s="21">
        <v>3.5330536247603872</v>
      </c>
      <c r="F4172" s="21">
        <v>2</v>
      </c>
      <c r="G4172" s="21">
        <v>3.7272727272727271</v>
      </c>
      <c r="H4172" s="21">
        <v>16.634146341463417</v>
      </c>
      <c r="I4172" s="21">
        <v>31</v>
      </c>
      <c r="J4172" s="21">
        <v>16.293234901674026</v>
      </c>
      <c r="K4172" s="21">
        <v>17.54855900445181</v>
      </c>
      <c r="L4172" s="18">
        <v>20.486728256423305</v>
      </c>
    </row>
    <row r="4173" spans="2:12" x14ac:dyDescent="0.2">
      <c r="B4173" s="7">
        <v>4170</v>
      </c>
      <c r="C4173" s="21">
        <v>3.7898018184650999</v>
      </c>
      <c r="D4173" s="21">
        <v>3.235034083546525</v>
      </c>
      <c r="E4173" s="21">
        <v>3.1937888437532171</v>
      </c>
      <c r="F4173" s="21">
        <v>6</v>
      </c>
      <c r="G4173" s="21">
        <v>2.4545454545454546</v>
      </c>
      <c r="H4173" s="21">
        <v>25.25925925925926</v>
      </c>
      <c r="I4173" s="21">
        <v>10.333333333333334</v>
      </c>
      <c r="J4173" s="21">
        <v>16.359694509068156</v>
      </c>
      <c r="K4173" s="21">
        <v>19.412679745959661</v>
      </c>
      <c r="L4173" s="18">
        <v>19.165176748935586</v>
      </c>
    </row>
    <row r="4174" spans="2:12" x14ac:dyDescent="0.2">
      <c r="B4174" s="7">
        <v>4171</v>
      </c>
      <c r="C4174" s="21">
        <v>3.6147845057715813</v>
      </c>
      <c r="D4174" s="21">
        <v>3.0031924438660376</v>
      </c>
      <c r="E4174" s="21">
        <v>3.3160611143337881</v>
      </c>
      <c r="F4174" s="21">
        <v>6</v>
      </c>
      <c r="G4174" s="21">
        <v>2.6363636363636362</v>
      </c>
      <c r="H4174" s="21">
        <v>23.517241379310345</v>
      </c>
      <c r="I4174" s="21">
        <v>10.333333333333334</v>
      </c>
      <c r="J4174" s="21">
        <v>17.151783156369927</v>
      </c>
      <c r="K4174" s="21">
        <v>18.696880986904272</v>
      </c>
      <c r="L4174" s="18">
        <v>20.644697653869567</v>
      </c>
    </row>
    <row r="4175" spans="2:12" x14ac:dyDescent="0.2">
      <c r="B4175" s="7">
        <v>4172</v>
      </c>
      <c r="C4175" s="21">
        <v>3.3240145853643623</v>
      </c>
      <c r="D4175" s="21">
        <v>3.0096207311077352</v>
      </c>
      <c r="E4175" s="21">
        <v>3.1341983824233584</v>
      </c>
      <c r="F4175" s="21">
        <v>5</v>
      </c>
      <c r="G4175" s="21">
        <v>3.5454545454545454</v>
      </c>
      <c r="H4175" s="21">
        <v>17.487179487179489</v>
      </c>
      <c r="I4175" s="21">
        <v>12.4</v>
      </c>
      <c r="J4175" s="21">
        <v>18.652144389794806</v>
      </c>
      <c r="K4175" s="21">
        <v>19.781772700699843</v>
      </c>
      <c r="L4175" s="18">
        <v>20.600602381277454</v>
      </c>
    </row>
    <row r="4176" spans="2:12" x14ac:dyDescent="0.2">
      <c r="B4176" s="7">
        <v>4173</v>
      </c>
      <c r="C4176" s="21">
        <v>4.3416537329070106</v>
      </c>
      <c r="D4176" s="21">
        <v>3.1558354388645378</v>
      </c>
      <c r="E4176" s="21">
        <v>3.4206189985459536</v>
      </c>
      <c r="F4176" s="21">
        <v>4</v>
      </c>
      <c r="G4176" s="21">
        <v>2.5454545454545454</v>
      </c>
      <c r="H4176" s="21">
        <v>24.357142857142858</v>
      </c>
      <c r="I4176" s="21">
        <v>15.5</v>
      </c>
      <c r="J4176" s="21">
        <v>14.280272867013531</v>
      </c>
      <c r="K4176" s="21">
        <v>18.125374391697857</v>
      </c>
      <c r="L4176" s="18">
        <v>19.646144800980959</v>
      </c>
    </row>
    <row r="4177" spans="2:12" x14ac:dyDescent="0.2">
      <c r="B4177" s="7">
        <v>4174</v>
      </c>
      <c r="C4177" s="21">
        <v>2.0807276045319498</v>
      </c>
      <c r="D4177" s="21">
        <v>3.1856946510087312</v>
      </c>
      <c r="E4177" s="21">
        <v>3.2012308868299684</v>
      </c>
      <c r="F4177" s="21">
        <v>2</v>
      </c>
      <c r="G4177" s="21">
        <v>3.7272727272727271</v>
      </c>
      <c r="H4177" s="21">
        <v>16.634146341463417</v>
      </c>
      <c r="I4177" s="21">
        <v>31</v>
      </c>
      <c r="J4177" s="21">
        <v>29.797268928888275</v>
      </c>
      <c r="K4177" s="21">
        <v>19.367550230466428</v>
      </c>
      <c r="L4177" s="18">
        <v>19.462003359414272</v>
      </c>
    </row>
    <row r="4178" spans="2:12" x14ac:dyDescent="0.2">
      <c r="B4178" s="7">
        <v>4175</v>
      </c>
      <c r="C4178" s="21">
        <v>3.7315490300477956</v>
      </c>
      <c r="D4178" s="21">
        <v>3.3814464494178282</v>
      </c>
      <c r="E4178" s="21">
        <v>3.5651916203412513</v>
      </c>
      <c r="F4178" s="21">
        <v>2</v>
      </c>
      <c r="G4178" s="21">
        <v>3.3636363636363638</v>
      </c>
      <c r="H4178" s="21">
        <v>18.432432432432432</v>
      </c>
      <c r="I4178" s="21">
        <v>31</v>
      </c>
      <c r="J4178" s="21">
        <v>16.615083843399447</v>
      </c>
      <c r="K4178" s="21">
        <v>17.390369607697416</v>
      </c>
      <c r="L4178" s="18">
        <v>18.335348770841637</v>
      </c>
    </row>
    <row r="4179" spans="2:12" x14ac:dyDescent="0.2">
      <c r="B4179" s="7">
        <v>4176</v>
      </c>
      <c r="C4179" s="21">
        <v>4.4464831365102038</v>
      </c>
      <c r="D4179" s="21">
        <v>2.9979405864525637</v>
      </c>
      <c r="E4179" s="21">
        <v>3.1986283049812392</v>
      </c>
      <c r="F4179" s="21">
        <v>3</v>
      </c>
      <c r="G4179" s="21">
        <v>2.3636363636363638</v>
      </c>
      <c r="H4179" s="21">
        <v>26.23076923076923</v>
      </c>
      <c r="I4179" s="21">
        <v>20.666666666666668</v>
      </c>
      <c r="J4179" s="21">
        <v>13.94360398916532</v>
      </c>
      <c r="K4179" s="21">
        <v>19.383308746266987</v>
      </c>
      <c r="L4179" s="18">
        <v>20.680863483476852</v>
      </c>
    </row>
    <row r="4180" spans="2:12" x14ac:dyDescent="0.2">
      <c r="B4180" s="7">
        <v>4177</v>
      </c>
      <c r="C4180" s="21">
        <v>3.0609604605526548</v>
      </c>
      <c r="D4180" s="21">
        <v>2.9796905083807337</v>
      </c>
      <c r="E4180" s="21">
        <v>3.1392215219984463</v>
      </c>
      <c r="F4180" s="21">
        <v>5</v>
      </c>
      <c r="G4180" s="21">
        <v>3.0909090909090908</v>
      </c>
      <c r="H4180" s="21">
        <v>20.058823529411764</v>
      </c>
      <c r="I4180" s="21">
        <v>12.4</v>
      </c>
      <c r="J4180" s="21">
        <v>20.255080324953276</v>
      </c>
      <c r="K4180" s="21">
        <v>19.750119437423596</v>
      </c>
      <c r="L4180" s="18">
        <v>20.807530119526721</v>
      </c>
    </row>
    <row r="4181" spans="2:12" x14ac:dyDescent="0.2">
      <c r="B4181" s="7">
        <v>4178</v>
      </c>
      <c r="C4181" s="21">
        <v>4.2579543740369186</v>
      </c>
      <c r="D4181" s="21">
        <v>3.1853247233849693</v>
      </c>
      <c r="E4181" s="21">
        <v>3.4573544587833629</v>
      </c>
      <c r="F4181" s="21">
        <v>5</v>
      </c>
      <c r="G4181" s="21">
        <v>3</v>
      </c>
      <c r="H4181" s="21">
        <v>20.666666666666668</v>
      </c>
      <c r="I4181" s="21">
        <v>12.4</v>
      </c>
      <c r="J4181" s="21">
        <v>14.560982705227651</v>
      </c>
      <c r="K4181" s="21">
        <v>17.932786683902147</v>
      </c>
      <c r="L4181" s="18">
        <v>19.464263578789563</v>
      </c>
    </row>
    <row r="4182" spans="2:12" x14ac:dyDescent="0.2">
      <c r="B4182" s="7">
        <v>4179</v>
      </c>
      <c r="C4182" s="21">
        <v>4.1837751042370197</v>
      </c>
      <c r="D4182" s="21">
        <v>2.8963926751343623</v>
      </c>
      <c r="E4182" s="21">
        <v>3.2049942474909581</v>
      </c>
      <c r="F4182" s="21">
        <v>5</v>
      </c>
      <c r="G4182" s="21">
        <v>3</v>
      </c>
      <c r="H4182" s="21">
        <v>20.666666666666668</v>
      </c>
      <c r="I4182" s="21">
        <v>12.4</v>
      </c>
      <c r="J4182" s="21">
        <v>14.819152190377288</v>
      </c>
      <c r="K4182" s="21">
        <v>19.344808512070479</v>
      </c>
      <c r="L4182" s="18">
        <v>21.4059372999636</v>
      </c>
    </row>
    <row r="4183" spans="2:12" x14ac:dyDescent="0.2">
      <c r="B4183" s="7">
        <v>4180</v>
      </c>
      <c r="C4183" s="21">
        <v>5.5503839753355066</v>
      </c>
      <c r="D4183" s="21">
        <v>3.138516645403497</v>
      </c>
      <c r="E4183" s="21">
        <v>3.3119145166230504</v>
      </c>
      <c r="F4183" s="21">
        <v>5</v>
      </c>
      <c r="G4183" s="21">
        <v>3.3636363636363638</v>
      </c>
      <c r="H4183" s="21">
        <v>18.432432432432432</v>
      </c>
      <c r="I4183" s="21">
        <v>12.4</v>
      </c>
      <c r="J4183" s="21">
        <v>11.170398350008254</v>
      </c>
      <c r="K4183" s="21">
        <v>18.720289937681567</v>
      </c>
      <c r="L4183" s="18">
        <v>19.754555098760388</v>
      </c>
    </row>
    <row r="4184" spans="2:12" x14ac:dyDescent="0.2">
      <c r="B4184" s="7">
        <v>4181</v>
      </c>
      <c r="C4184" s="21">
        <v>4.3639957158661904</v>
      </c>
      <c r="D4184" s="21">
        <v>3.1132220243376416</v>
      </c>
      <c r="E4184" s="21">
        <v>3.2633729520941963</v>
      </c>
      <c r="F4184" s="21">
        <v>3</v>
      </c>
      <c r="G4184" s="21">
        <v>4</v>
      </c>
      <c r="H4184" s="21">
        <v>15.5</v>
      </c>
      <c r="I4184" s="21">
        <v>20.666666666666668</v>
      </c>
      <c r="J4184" s="21">
        <v>14.207163351372332</v>
      </c>
      <c r="K4184" s="21">
        <v>18.998747893713126</v>
      </c>
      <c r="L4184" s="18">
        <v>19.915058905312385</v>
      </c>
    </row>
    <row r="4185" spans="2:12" x14ac:dyDescent="0.2">
      <c r="B4185" s="7">
        <v>4182</v>
      </c>
      <c r="C4185" s="21">
        <v>3.7248682862727454</v>
      </c>
      <c r="D4185" s="21">
        <v>3.0494224744841212</v>
      </c>
      <c r="E4185" s="21">
        <v>3.3481100344230934</v>
      </c>
      <c r="F4185" s="21">
        <v>6</v>
      </c>
      <c r="G4185" s="21">
        <v>3.4545454545454546</v>
      </c>
      <c r="H4185" s="21">
        <v>17.94736842105263</v>
      </c>
      <c r="I4185" s="21">
        <v>10.333333333333334</v>
      </c>
      <c r="J4185" s="21">
        <v>16.64488385495094</v>
      </c>
      <c r="K4185" s="21">
        <v>18.517909914117595</v>
      </c>
      <c r="L4185" s="18">
        <v>20.331718716832999</v>
      </c>
    </row>
    <row r="4186" spans="2:12" x14ac:dyDescent="0.2">
      <c r="B4186" s="7">
        <v>4183</v>
      </c>
      <c r="C4186" s="21">
        <v>6.4092068266209115</v>
      </c>
      <c r="D4186" s="21">
        <v>3.218386281652267</v>
      </c>
      <c r="E4186" s="21">
        <v>3.406417723244318</v>
      </c>
      <c r="F4186" s="21">
        <v>3</v>
      </c>
      <c r="G4186" s="21">
        <v>3.6363636363636362</v>
      </c>
      <c r="H4186" s="21">
        <v>17.05</v>
      </c>
      <c r="I4186" s="21">
        <v>20.666666666666668</v>
      </c>
      <c r="J4186" s="21">
        <v>9.6735839047166312</v>
      </c>
      <c r="K4186" s="21">
        <v>18.20093865086821</v>
      </c>
      <c r="L4186" s="18">
        <v>19.264312787267478</v>
      </c>
    </row>
    <row r="4187" spans="2:12" x14ac:dyDescent="0.2">
      <c r="B4187" s="7">
        <v>4184</v>
      </c>
      <c r="C4187" s="21">
        <v>3.3346315886721953</v>
      </c>
      <c r="D4187" s="21">
        <v>2.9776713929408749</v>
      </c>
      <c r="E4187" s="21">
        <v>3.5974654440896701</v>
      </c>
      <c r="F4187" s="21">
        <v>4</v>
      </c>
      <c r="G4187" s="21">
        <v>2.7272727272727271</v>
      </c>
      <c r="H4187" s="21">
        <v>22.733333333333334</v>
      </c>
      <c r="I4187" s="21">
        <v>15.5</v>
      </c>
      <c r="J4187" s="21">
        <v>18.592758555582314</v>
      </c>
      <c r="K4187" s="21">
        <v>17.234355955207501</v>
      </c>
      <c r="L4187" s="18">
        <v>20.821639401507689</v>
      </c>
    </row>
    <row r="4188" spans="2:12" x14ac:dyDescent="0.2">
      <c r="B4188" s="7">
        <v>4185</v>
      </c>
      <c r="C4188" s="21">
        <v>5.3288004534433027</v>
      </c>
      <c r="D4188" s="21">
        <v>2.9918081979036049</v>
      </c>
      <c r="E4188" s="21">
        <v>3.7590263670958057</v>
      </c>
      <c r="F4188" s="21">
        <v>6</v>
      </c>
      <c r="G4188" s="21">
        <v>2.9090909090909092</v>
      </c>
      <c r="H4188" s="21">
        <v>21.3125</v>
      </c>
      <c r="I4188" s="21">
        <v>10.333333333333334</v>
      </c>
      <c r="J4188" s="21">
        <v>11.634888666160798</v>
      </c>
      <c r="K4188" s="21">
        <v>16.493632644535214</v>
      </c>
      <c r="L4188" s="18">
        <v>20.723253597421159</v>
      </c>
    </row>
    <row r="4189" spans="2:12" x14ac:dyDescent="0.2">
      <c r="B4189" s="7">
        <v>4186</v>
      </c>
      <c r="C4189" s="21">
        <v>5.2294137055536254</v>
      </c>
      <c r="D4189" s="21">
        <v>3.1958159991940809</v>
      </c>
      <c r="E4189" s="21">
        <v>3.257551151077029</v>
      </c>
      <c r="F4189" s="21">
        <v>2</v>
      </c>
      <c r="G4189" s="21">
        <v>3</v>
      </c>
      <c r="H4189" s="21">
        <v>20.666666666666668</v>
      </c>
      <c r="I4189" s="21">
        <v>31</v>
      </c>
      <c r="J4189" s="21">
        <v>11.856013597500642</v>
      </c>
      <c r="K4189" s="21">
        <v>19.032701905387189</v>
      </c>
      <c r="L4189" s="18">
        <v>19.400365983409284</v>
      </c>
    </row>
    <row r="4190" spans="2:12" x14ac:dyDescent="0.2">
      <c r="B4190" s="7">
        <v>4187</v>
      </c>
      <c r="C4190" s="21">
        <v>4.9123085696637574</v>
      </c>
      <c r="D4190" s="21">
        <v>2.9314061339683009</v>
      </c>
      <c r="E4190" s="21">
        <v>3.2185731105873518</v>
      </c>
      <c r="F4190" s="21">
        <v>7</v>
      </c>
      <c r="G4190" s="21">
        <v>2.9090909090909092</v>
      </c>
      <c r="H4190" s="21">
        <v>21.3125</v>
      </c>
      <c r="I4190" s="21">
        <v>8.8571428571428577</v>
      </c>
      <c r="J4190" s="21">
        <v>12.621356969080596</v>
      </c>
      <c r="K4190" s="21">
        <v>19.263194549178884</v>
      </c>
      <c r="L4190" s="18">
        <v>21.150259352179702</v>
      </c>
    </row>
    <row r="4191" spans="2:12" x14ac:dyDescent="0.2">
      <c r="B4191" s="7">
        <v>4188</v>
      </c>
      <c r="C4191" s="21">
        <v>5.2601472580192743</v>
      </c>
      <c r="D4191" s="21">
        <v>3.3162958473696476</v>
      </c>
      <c r="E4191" s="21">
        <v>3.4415211722765315</v>
      </c>
      <c r="F4191" s="21">
        <v>7</v>
      </c>
      <c r="G4191" s="21">
        <v>2.9090909090909092</v>
      </c>
      <c r="H4191" s="21">
        <v>21.3125</v>
      </c>
      <c r="I4191" s="21">
        <v>8.8571428571428577</v>
      </c>
      <c r="J4191" s="21">
        <v>11.786742263817592</v>
      </c>
      <c r="K4191" s="21">
        <v>18.015289430571084</v>
      </c>
      <c r="L4191" s="18">
        <v>18.695557590006906</v>
      </c>
    </row>
    <row r="4192" spans="2:12" x14ac:dyDescent="0.2">
      <c r="B4192" s="7">
        <v>4189</v>
      </c>
      <c r="C4192" s="21">
        <v>6.508202567343301</v>
      </c>
      <c r="D4192" s="21">
        <v>2.9994039448495631</v>
      </c>
      <c r="E4192" s="21">
        <v>3.3828026774861599</v>
      </c>
      <c r="F4192" s="21">
        <v>4</v>
      </c>
      <c r="G4192" s="21">
        <v>2.8181818181818183</v>
      </c>
      <c r="H4192" s="21">
        <v>22</v>
      </c>
      <c r="I4192" s="21">
        <v>15.5</v>
      </c>
      <c r="J4192" s="21">
        <v>9.5264398055312647</v>
      </c>
      <c r="K4192" s="21">
        <v>18.32799779089499</v>
      </c>
      <c r="L4192" s="18">
        <v>20.670773640363951</v>
      </c>
    </row>
    <row r="4193" spans="2:12" x14ac:dyDescent="0.2">
      <c r="B4193" s="7">
        <v>4190</v>
      </c>
      <c r="C4193" s="21">
        <v>3.0690684183994024</v>
      </c>
      <c r="D4193" s="21">
        <v>3.081219279630691</v>
      </c>
      <c r="E4193" s="21">
        <v>3.1946179208522159</v>
      </c>
      <c r="F4193" s="21">
        <v>5</v>
      </c>
      <c r="G4193" s="21">
        <v>3.5454545454545454</v>
      </c>
      <c r="H4193" s="21">
        <v>17.487179487179489</v>
      </c>
      <c r="I4193" s="21">
        <v>12.4</v>
      </c>
      <c r="J4193" s="21">
        <v>20.201569840640627</v>
      </c>
      <c r="K4193" s="21">
        <v>19.407641707419113</v>
      </c>
      <c r="L4193" s="18">
        <v>20.12190447134655</v>
      </c>
    </row>
    <row r="4194" spans="2:12" x14ac:dyDescent="0.2">
      <c r="B4194" s="7">
        <v>4191</v>
      </c>
      <c r="C4194" s="21">
        <v>3.8338689352116475</v>
      </c>
      <c r="D4194" s="21">
        <v>3.1390074801743642</v>
      </c>
      <c r="E4194" s="21">
        <v>3.1184368673875298</v>
      </c>
      <c r="F4194" s="21">
        <v>3</v>
      </c>
      <c r="G4194" s="21">
        <v>3.7272727272727271</v>
      </c>
      <c r="H4194" s="21">
        <v>16.634146341463417</v>
      </c>
      <c r="I4194" s="21">
        <v>20.666666666666668</v>
      </c>
      <c r="J4194" s="21">
        <v>16.171653504002037</v>
      </c>
      <c r="K4194" s="21">
        <v>19.881755711777643</v>
      </c>
      <c r="L4194" s="18">
        <v>19.751466153421227</v>
      </c>
    </row>
    <row r="4195" spans="2:12" x14ac:dyDescent="0.2">
      <c r="B4195" s="7">
        <v>4192</v>
      </c>
      <c r="C4195" s="21">
        <v>5.2973441559551802</v>
      </c>
      <c r="D4195" s="21">
        <v>3.1397859746767907</v>
      </c>
      <c r="E4195" s="21">
        <v>3.0572164514133555</v>
      </c>
      <c r="F4195" s="21">
        <v>5</v>
      </c>
      <c r="G4195" s="21">
        <v>3.0909090909090908</v>
      </c>
      <c r="H4195" s="21">
        <v>20.058823529411764</v>
      </c>
      <c r="I4195" s="21">
        <v>12.4</v>
      </c>
      <c r="J4195" s="21">
        <v>11.70397810198922</v>
      </c>
      <c r="K4195" s="21">
        <v>20.279885636274564</v>
      </c>
      <c r="L4195" s="18">
        <v>19.746568874454024</v>
      </c>
    </row>
    <row r="4196" spans="2:12" x14ac:dyDescent="0.2">
      <c r="B4196" s="7">
        <v>4193</v>
      </c>
      <c r="C4196" s="21">
        <v>4.7468067019444486</v>
      </c>
      <c r="D4196" s="21">
        <v>3.2420180497603117</v>
      </c>
      <c r="E4196" s="21">
        <v>3.5845767317962407</v>
      </c>
      <c r="F4196" s="21">
        <v>7</v>
      </c>
      <c r="G4196" s="21">
        <v>2.0909090909090908</v>
      </c>
      <c r="H4196" s="21">
        <v>29.65217391304348</v>
      </c>
      <c r="I4196" s="21">
        <v>8.8571428571428577</v>
      </c>
      <c r="J4196" s="21">
        <v>13.06141241744745</v>
      </c>
      <c r="K4196" s="21">
        <v>17.296323844888555</v>
      </c>
      <c r="L4196" s="18">
        <v>19.123891060564507</v>
      </c>
    </row>
    <row r="4197" spans="2:12" x14ac:dyDescent="0.2">
      <c r="B4197" s="7">
        <v>4194</v>
      </c>
      <c r="C4197" s="21">
        <v>4.5043148667582757</v>
      </c>
      <c r="D4197" s="21">
        <v>3.1734786227994753</v>
      </c>
      <c r="E4197" s="21">
        <v>3.3732339129870397</v>
      </c>
      <c r="F4197" s="21">
        <v>3</v>
      </c>
      <c r="G4197" s="21">
        <v>2.8181818181818183</v>
      </c>
      <c r="H4197" s="21">
        <v>22</v>
      </c>
      <c r="I4197" s="21">
        <v>20.666666666666668</v>
      </c>
      <c r="J4197" s="21">
        <v>13.76457948301047</v>
      </c>
      <c r="K4197" s="21">
        <v>18.379988343321926</v>
      </c>
      <c r="L4197" s="18">
        <v>19.53692063799279</v>
      </c>
    </row>
    <row r="4198" spans="2:12" x14ac:dyDescent="0.2">
      <c r="B4198" s="7">
        <v>4195</v>
      </c>
      <c r="C4198" s="21">
        <v>4.8072794785060786</v>
      </c>
      <c r="D4198" s="21">
        <v>2.9717680623197951</v>
      </c>
      <c r="E4198" s="21">
        <v>3.0877805750632228</v>
      </c>
      <c r="F4198" s="21">
        <v>4</v>
      </c>
      <c r="G4198" s="21">
        <v>2.9090909090909092</v>
      </c>
      <c r="H4198" s="21">
        <v>21.3125</v>
      </c>
      <c r="I4198" s="21">
        <v>15.5</v>
      </c>
      <c r="J4198" s="21">
        <v>12.897107454894066</v>
      </c>
      <c r="K4198" s="21">
        <v>20.079146977187825</v>
      </c>
      <c r="L4198" s="18">
        <v>20.863000981174189</v>
      </c>
    </row>
    <row r="4199" spans="2:12" x14ac:dyDescent="0.2">
      <c r="B4199" s="7">
        <v>4196</v>
      </c>
      <c r="C4199" s="21">
        <v>4.030600727187954</v>
      </c>
      <c r="D4199" s="21">
        <v>3.1764329786157992</v>
      </c>
      <c r="E4199" s="21">
        <v>3.1356593544965228</v>
      </c>
      <c r="F4199" s="21">
        <v>3</v>
      </c>
      <c r="G4199" s="21">
        <v>3.2727272727272729</v>
      </c>
      <c r="H4199" s="21">
        <v>18.944444444444443</v>
      </c>
      <c r="I4199" s="21">
        <v>20.666666666666668</v>
      </c>
      <c r="J4199" s="21">
        <v>15.382322436897836</v>
      </c>
      <c r="K4199" s="21">
        <v>19.772555941413806</v>
      </c>
      <c r="L4199" s="18">
        <v>19.518749621790498</v>
      </c>
    </row>
    <row r="4200" spans="2:12" x14ac:dyDescent="0.2">
      <c r="B4200" s="7">
        <v>4197</v>
      </c>
      <c r="C4200" s="21">
        <v>3.1768165142674443</v>
      </c>
      <c r="D4200" s="21">
        <v>3.1424240535871371</v>
      </c>
      <c r="E4200" s="21">
        <v>3.4410602317472447</v>
      </c>
      <c r="F4200" s="21">
        <v>6</v>
      </c>
      <c r="G4200" s="21">
        <v>2.9090909090909092</v>
      </c>
      <c r="H4200" s="21">
        <v>21.3125</v>
      </c>
      <c r="I4200" s="21">
        <v>10.333333333333334</v>
      </c>
      <c r="J4200" s="21">
        <v>19.51639313178805</v>
      </c>
      <c r="K4200" s="21">
        <v>18.017702633620761</v>
      </c>
      <c r="L4200" s="18">
        <v>19.729991542429104</v>
      </c>
    </row>
    <row r="4201" spans="2:12" x14ac:dyDescent="0.2">
      <c r="B4201" s="7">
        <v>4198</v>
      </c>
      <c r="C4201" s="21">
        <v>4.9821024209729092</v>
      </c>
      <c r="D4201" s="21">
        <v>3.1310547111970091</v>
      </c>
      <c r="E4201" s="21">
        <v>3.1840226376393526</v>
      </c>
      <c r="F4201" s="21">
        <v>3</v>
      </c>
      <c r="G4201" s="21">
        <v>2.9090909090909092</v>
      </c>
      <c r="H4201" s="21">
        <v>21.3125</v>
      </c>
      <c r="I4201" s="21">
        <v>20.666666666666668</v>
      </c>
      <c r="J4201" s="21">
        <v>12.444545447119207</v>
      </c>
      <c r="K4201" s="21">
        <v>19.472223365210446</v>
      </c>
      <c r="L4201" s="18">
        <v>19.80163418361261</v>
      </c>
    </row>
    <row r="4202" spans="2:12" x14ac:dyDescent="0.2">
      <c r="B4202" s="7">
        <v>4199</v>
      </c>
      <c r="C4202" s="21">
        <v>4.6378739919709471</v>
      </c>
      <c r="D4202" s="21">
        <v>3.103177568184845</v>
      </c>
      <c r="E4202" s="21">
        <v>3.0475590770792751</v>
      </c>
      <c r="F4202" s="21">
        <v>6</v>
      </c>
      <c r="G4202" s="21">
        <v>3.1818181818181817</v>
      </c>
      <c r="H4202" s="21">
        <v>19.485714285714288</v>
      </c>
      <c r="I4202" s="21">
        <v>10.333333333333334</v>
      </c>
      <c r="J4202" s="21">
        <v>13.368194156920593</v>
      </c>
      <c r="K4202" s="21">
        <v>20.34415032880008</v>
      </c>
      <c r="L4202" s="18">
        <v>19.979520551982439</v>
      </c>
    </row>
    <row r="4203" spans="2:12" x14ac:dyDescent="0.2">
      <c r="B4203" s="7">
        <v>4200</v>
      </c>
      <c r="C4203" s="21">
        <v>5.3515963788136469</v>
      </c>
      <c r="D4203" s="21">
        <v>3.0918173325068179</v>
      </c>
      <c r="E4203" s="21">
        <v>3.3073235036430475</v>
      </c>
      <c r="F4203" s="21">
        <v>4</v>
      </c>
      <c r="G4203" s="21">
        <v>3.3636363636363638</v>
      </c>
      <c r="H4203" s="21">
        <v>18.432432432432432</v>
      </c>
      <c r="I4203" s="21">
        <v>15.5</v>
      </c>
      <c r="J4203" s="21">
        <v>11.585328117316704</v>
      </c>
      <c r="K4203" s="21">
        <v>18.746276235665011</v>
      </c>
      <c r="L4203" s="18">
        <v>20.052931118582919</v>
      </c>
    </row>
    <row r="4204" spans="2:12" x14ac:dyDescent="0.2">
      <c r="B4204" s="7">
        <v>4201</v>
      </c>
      <c r="C4204" s="21">
        <v>5.8039337917195652</v>
      </c>
      <c r="D4204" s="21">
        <v>3.0614230795549573</v>
      </c>
      <c r="E4204" s="21">
        <v>3.0456265184658382</v>
      </c>
      <c r="F4204" s="21">
        <v>6</v>
      </c>
      <c r="G4204" s="21">
        <v>3.8181818181818183</v>
      </c>
      <c r="H4204" s="21">
        <v>16.238095238095237</v>
      </c>
      <c r="I4204" s="21">
        <v>10.333333333333334</v>
      </c>
      <c r="J4204" s="21">
        <v>10.682409935215835</v>
      </c>
      <c r="K4204" s="21">
        <v>20.35705941752537</v>
      </c>
      <c r="L4204" s="18">
        <v>20.252019531064949</v>
      </c>
    </row>
    <row r="4205" spans="2:12" x14ac:dyDescent="0.2">
      <c r="B4205" s="7">
        <v>4202</v>
      </c>
      <c r="C4205" s="21">
        <v>3.4946445786234817</v>
      </c>
      <c r="D4205" s="21">
        <v>3.1680243079445756</v>
      </c>
      <c r="E4205" s="21">
        <v>3.278609793576198</v>
      </c>
      <c r="F4205" s="21">
        <v>5</v>
      </c>
      <c r="G4205" s="21">
        <v>2.2727272727272729</v>
      </c>
      <c r="H4205" s="21">
        <v>27.279999999999998</v>
      </c>
      <c r="I4205" s="21">
        <v>12.4</v>
      </c>
      <c r="J4205" s="21">
        <v>17.741432241564723</v>
      </c>
      <c r="K4205" s="21">
        <v>18.910454095963786</v>
      </c>
      <c r="L4205" s="18">
        <v>19.570556906561681</v>
      </c>
    </row>
    <row r="4206" spans="2:12" x14ac:dyDescent="0.2">
      <c r="B4206" s="7">
        <v>4203</v>
      </c>
      <c r="C4206" s="21">
        <v>4.4121966788832943</v>
      </c>
      <c r="D4206" s="21">
        <v>3.0801364969497493</v>
      </c>
      <c r="E4206" s="21">
        <v>3.1959637947716453</v>
      </c>
      <c r="F4206" s="21">
        <v>5</v>
      </c>
      <c r="G4206" s="21">
        <v>3.5454545454545454</v>
      </c>
      <c r="H4206" s="21">
        <v>17.487179487179489</v>
      </c>
      <c r="I4206" s="21">
        <v>12.4</v>
      </c>
      <c r="J4206" s="21">
        <v>14.051957451654649</v>
      </c>
      <c r="K4206" s="21">
        <v>19.399468824217379</v>
      </c>
      <c r="L4206" s="18">
        <v>20.12897807009476</v>
      </c>
    </row>
    <row r="4207" spans="2:12" x14ac:dyDescent="0.2">
      <c r="B4207" s="7">
        <v>4204</v>
      </c>
      <c r="C4207" s="21">
        <v>2.3426164136775176</v>
      </c>
      <c r="D4207" s="21">
        <v>3.0779133211898926</v>
      </c>
      <c r="E4207" s="21">
        <v>3.4298305314563464</v>
      </c>
      <c r="F4207" s="21">
        <v>7</v>
      </c>
      <c r="G4207" s="21">
        <v>3.2727272727272729</v>
      </c>
      <c r="H4207" s="21">
        <v>18.944444444444443</v>
      </c>
      <c r="I4207" s="21">
        <v>8.8571428571428577</v>
      </c>
      <c r="J4207" s="21">
        <v>26.466134036289077</v>
      </c>
      <c r="K4207" s="21">
        <v>18.076694877887764</v>
      </c>
      <c r="L4207" s="18">
        <v>20.14351722420545</v>
      </c>
    </row>
    <row r="4208" spans="2:12" x14ac:dyDescent="0.2">
      <c r="B4208" s="7">
        <v>4205</v>
      </c>
      <c r="C4208" s="21">
        <v>4.1751235466869794</v>
      </c>
      <c r="D4208" s="21">
        <v>3.1222244672744113</v>
      </c>
      <c r="E4208" s="21">
        <v>3.4176577842887021</v>
      </c>
      <c r="F4208" s="21">
        <v>5</v>
      </c>
      <c r="G4208" s="21">
        <v>3</v>
      </c>
      <c r="H4208" s="21">
        <v>20.666666666666668</v>
      </c>
      <c r="I4208" s="21">
        <v>12.4</v>
      </c>
      <c r="J4208" s="21">
        <v>14.849859963832182</v>
      </c>
      <c r="K4208" s="21">
        <v>18.141079041037958</v>
      </c>
      <c r="L4208" s="18">
        <v>19.857636966801351</v>
      </c>
    </row>
    <row r="4209" spans="2:12" x14ac:dyDescent="0.2">
      <c r="B4209" s="7">
        <v>4206</v>
      </c>
      <c r="C4209" s="21">
        <v>5.6445634530222391</v>
      </c>
      <c r="D4209" s="21">
        <v>3.1786220071479736</v>
      </c>
      <c r="E4209" s="21">
        <v>3.2551447215029379</v>
      </c>
      <c r="F4209" s="21">
        <v>3</v>
      </c>
      <c r="G4209" s="21">
        <v>3.7272727272727271</v>
      </c>
      <c r="H4209" s="21">
        <v>16.634146341463417</v>
      </c>
      <c r="I4209" s="21">
        <v>20.666666666666668</v>
      </c>
      <c r="J4209" s="21">
        <v>10.98402037925602</v>
      </c>
      <c r="K4209" s="21">
        <v>19.046772203533209</v>
      </c>
      <c r="L4209" s="18">
        <v>19.505307602028985</v>
      </c>
    </row>
    <row r="4210" spans="2:12" x14ac:dyDescent="0.2">
      <c r="B4210" s="7">
        <v>4207</v>
      </c>
      <c r="C4210" s="21">
        <v>5.1251134888447556</v>
      </c>
      <c r="D4210" s="21">
        <v>3.1426597905450335</v>
      </c>
      <c r="E4210" s="21">
        <v>3.3483066190980679</v>
      </c>
      <c r="F4210" s="21">
        <v>7</v>
      </c>
      <c r="G4210" s="21">
        <v>2.9090909090909092</v>
      </c>
      <c r="H4210" s="21">
        <v>21.3125</v>
      </c>
      <c r="I4210" s="21">
        <v>8.8571428571428577</v>
      </c>
      <c r="J4210" s="21">
        <v>12.097293091157544</v>
      </c>
      <c r="K4210" s="21">
        <v>18.516822696692252</v>
      </c>
      <c r="L4210" s="18">
        <v>19.728511557799674</v>
      </c>
    </row>
    <row r="4211" spans="2:12" x14ac:dyDescent="0.2">
      <c r="B4211" s="7">
        <v>4208</v>
      </c>
      <c r="C4211" s="21">
        <v>4.21356096853137</v>
      </c>
      <c r="D4211" s="21">
        <v>3.0480046347020027</v>
      </c>
      <c r="E4211" s="21">
        <v>3.1841615076011078</v>
      </c>
      <c r="F4211" s="21">
        <v>7</v>
      </c>
      <c r="G4211" s="21">
        <v>2.7272727272727271</v>
      </c>
      <c r="H4211" s="21">
        <v>22.733333333333334</v>
      </c>
      <c r="I4211" s="21">
        <v>8.8571428571428577</v>
      </c>
      <c r="J4211" s="21">
        <v>14.714394893782682</v>
      </c>
      <c r="K4211" s="21">
        <v>19.471374128478089</v>
      </c>
      <c r="L4211" s="18">
        <v>20.341176418867754</v>
      </c>
    </row>
    <row r="4212" spans="2:12" x14ac:dyDescent="0.2">
      <c r="B4212" s="7">
        <v>4209</v>
      </c>
      <c r="C4212" s="21">
        <v>3.9326360579534967</v>
      </c>
      <c r="D4212" s="21">
        <v>3.1139378767716699</v>
      </c>
      <c r="E4212" s="21">
        <v>3.1662155984780269</v>
      </c>
      <c r="F4212" s="21">
        <v>3</v>
      </c>
      <c r="G4212" s="21">
        <v>2.2727272727272729</v>
      </c>
      <c r="H4212" s="21">
        <v>27.279999999999998</v>
      </c>
      <c r="I4212" s="21">
        <v>20.666666666666668</v>
      </c>
      <c r="J4212" s="21">
        <v>15.765506669402853</v>
      </c>
      <c r="K4212" s="21">
        <v>19.581736641624428</v>
      </c>
      <c r="L4212" s="18">
        <v>19.910480701136404</v>
      </c>
    </row>
    <row r="4213" spans="2:12" x14ac:dyDescent="0.2">
      <c r="B4213" s="7">
        <v>4210</v>
      </c>
      <c r="C4213" s="21">
        <v>4.4855086482537372</v>
      </c>
      <c r="D4213" s="21">
        <v>3.0443502795347737</v>
      </c>
      <c r="E4213" s="21">
        <v>3.2652164368590819</v>
      </c>
      <c r="F4213" s="21">
        <v>3</v>
      </c>
      <c r="G4213" s="21">
        <v>4</v>
      </c>
      <c r="H4213" s="21">
        <v>15.5</v>
      </c>
      <c r="I4213" s="21">
        <v>20.666666666666668</v>
      </c>
      <c r="J4213" s="21">
        <v>13.822289702671146</v>
      </c>
      <c r="K4213" s="21">
        <v>18.988021529022994</v>
      </c>
      <c r="L4213" s="18">
        <v>20.365593413079459</v>
      </c>
    </row>
    <row r="4214" spans="2:12" x14ac:dyDescent="0.2">
      <c r="B4214" s="7">
        <v>4211</v>
      </c>
      <c r="C4214" s="21">
        <v>4.2948505196645588</v>
      </c>
      <c r="D4214" s="21">
        <v>3.0780031485982366</v>
      </c>
      <c r="E4214" s="21">
        <v>3.4237658967948432</v>
      </c>
      <c r="F4214" s="21">
        <v>6</v>
      </c>
      <c r="G4214" s="21">
        <v>3.8181818181818183</v>
      </c>
      <c r="H4214" s="21">
        <v>16.238095238095237</v>
      </c>
      <c r="I4214" s="21">
        <v>10.333333333333334</v>
      </c>
      <c r="J4214" s="21">
        <v>14.435892405597016</v>
      </c>
      <c r="K4214" s="21">
        <v>18.108714751216276</v>
      </c>
      <c r="L4214" s="18">
        <v>20.142929362575739</v>
      </c>
    </row>
    <row r="4215" spans="2:12" x14ac:dyDescent="0.2">
      <c r="B4215" s="7">
        <v>4212</v>
      </c>
      <c r="C4215" s="21">
        <v>2.5066207001985537</v>
      </c>
      <c r="D4215" s="21">
        <v>3.0265011805494852</v>
      </c>
      <c r="E4215" s="21">
        <v>3.0370330479673315</v>
      </c>
      <c r="F4215" s="21">
        <v>5</v>
      </c>
      <c r="G4215" s="21">
        <v>3.1818181818181817</v>
      </c>
      <c r="H4215" s="21">
        <v>19.485714285714288</v>
      </c>
      <c r="I4215" s="21">
        <v>12.4</v>
      </c>
      <c r="J4215" s="21">
        <v>24.73449612663331</v>
      </c>
      <c r="K4215" s="21">
        <v>20.414660960471352</v>
      </c>
      <c r="L4215" s="18">
        <v>20.485701574629292</v>
      </c>
    </row>
    <row r="4216" spans="2:12" x14ac:dyDescent="0.2">
      <c r="B4216" s="7">
        <v>4213</v>
      </c>
      <c r="C4216" s="21">
        <v>5.7849367919651185</v>
      </c>
      <c r="D4216" s="21">
        <v>3.0300838061019917</v>
      </c>
      <c r="E4216" s="21">
        <v>3.674468119363683</v>
      </c>
      <c r="F4216" s="21">
        <v>7</v>
      </c>
      <c r="G4216" s="21">
        <v>3.5454545454545454</v>
      </c>
      <c r="H4216" s="21">
        <v>17.487179487179489</v>
      </c>
      <c r="I4216" s="21">
        <v>8.8571428571428577</v>
      </c>
      <c r="J4216" s="21">
        <v>10.717489616500869</v>
      </c>
      <c r="K4216" s="21">
        <v>16.873190346453924</v>
      </c>
      <c r="L4216" s="18">
        <v>20.461480265048849</v>
      </c>
    </row>
    <row r="4217" spans="2:12" x14ac:dyDescent="0.2">
      <c r="B4217" s="7">
        <v>4214</v>
      </c>
      <c r="C4217" s="21">
        <v>3.4750016902304264</v>
      </c>
      <c r="D4217" s="21">
        <v>3.035517518143676</v>
      </c>
      <c r="E4217" s="21">
        <v>3.2804443214496466</v>
      </c>
      <c r="F4217" s="21">
        <v>3</v>
      </c>
      <c r="G4217" s="21">
        <v>3.2727272727272729</v>
      </c>
      <c r="H4217" s="21">
        <v>18.944444444444443</v>
      </c>
      <c r="I4217" s="21">
        <v>20.666666666666668</v>
      </c>
      <c r="J4217" s="21">
        <v>17.841717940542583</v>
      </c>
      <c r="K4217" s="21">
        <v>18.899878773922264</v>
      </c>
      <c r="L4217" s="18">
        <v>20.424853300769335</v>
      </c>
    </row>
    <row r="4218" spans="2:12" x14ac:dyDescent="0.2">
      <c r="B4218" s="7">
        <v>4215</v>
      </c>
      <c r="C4218" s="21">
        <v>3.9334503825082132</v>
      </c>
      <c r="D4218" s="21">
        <v>2.9942754908871376</v>
      </c>
      <c r="E4218" s="21">
        <v>3.0728830692283027</v>
      </c>
      <c r="F4218" s="21">
        <v>3</v>
      </c>
      <c r="G4218" s="21">
        <v>3.3636363636363638</v>
      </c>
      <c r="H4218" s="21">
        <v>18.432432432432432</v>
      </c>
      <c r="I4218" s="21">
        <v>20.666666666666668</v>
      </c>
      <c r="J4218" s="21">
        <v>15.762242807411475</v>
      </c>
      <c r="K4218" s="21">
        <v>20.176491784170018</v>
      </c>
      <c r="L4218" s="18">
        <v>20.706177567392363</v>
      </c>
    </row>
    <row r="4219" spans="2:12" x14ac:dyDescent="0.2">
      <c r="B4219" s="7">
        <v>4216</v>
      </c>
      <c r="C4219" s="21">
        <v>5.2044591162852267</v>
      </c>
      <c r="D4219" s="21">
        <v>3.1710831487177309</v>
      </c>
      <c r="E4219" s="21">
        <v>3.4463307399539929</v>
      </c>
      <c r="F4219" s="21">
        <v>6</v>
      </c>
      <c r="G4219" s="21">
        <v>4</v>
      </c>
      <c r="H4219" s="21">
        <v>15.5</v>
      </c>
      <c r="I4219" s="21">
        <v>10.333333333333334</v>
      </c>
      <c r="J4219" s="21">
        <v>11.912861378043369</v>
      </c>
      <c r="K4219" s="21">
        <v>17.990147980059415</v>
      </c>
      <c r="L4219" s="18">
        <v>19.551679061165746</v>
      </c>
    </row>
    <row r="4220" spans="2:12" x14ac:dyDescent="0.2">
      <c r="B4220" s="7">
        <v>4217</v>
      </c>
      <c r="C4220" s="21">
        <v>3.7693752452522378</v>
      </c>
      <c r="D4220" s="21">
        <v>3.288491654526311</v>
      </c>
      <c r="E4220" s="21">
        <v>3.3818705966771847</v>
      </c>
      <c r="F4220" s="21">
        <v>6</v>
      </c>
      <c r="G4220" s="21">
        <v>3.3636363636363638</v>
      </c>
      <c r="H4220" s="21">
        <v>18.432432432432432</v>
      </c>
      <c r="I4220" s="21">
        <v>10.333333333333334</v>
      </c>
      <c r="J4220" s="21">
        <v>16.448349120479012</v>
      </c>
      <c r="K4220" s="21">
        <v>18.333049189084093</v>
      </c>
      <c r="L4220" s="18">
        <v>18.853628506145853</v>
      </c>
    </row>
    <row r="4221" spans="2:12" x14ac:dyDescent="0.2">
      <c r="B4221" s="7">
        <v>4218</v>
      </c>
      <c r="C4221" s="21">
        <v>4.0525529669639724</v>
      </c>
      <c r="D4221" s="21">
        <v>3.1342367742638637</v>
      </c>
      <c r="E4221" s="21">
        <v>3.5030730114223627</v>
      </c>
      <c r="F4221" s="21">
        <v>3</v>
      </c>
      <c r="G4221" s="21">
        <v>3.4545454545454546</v>
      </c>
      <c r="H4221" s="21">
        <v>17.94736842105263</v>
      </c>
      <c r="I4221" s="21">
        <v>20.666666666666668</v>
      </c>
      <c r="J4221" s="21">
        <v>15.298998065026694</v>
      </c>
      <c r="K4221" s="21">
        <v>17.698746157399089</v>
      </c>
      <c r="L4221" s="18">
        <v>19.781530390141601</v>
      </c>
    </row>
    <row r="4222" spans="2:12" x14ac:dyDescent="0.2">
      <c r="B4222" s="7">
        <v>4219</v>
      </c>
      <c r="C4222" s="21">
        <v>2.5924040421113768</v>
      </c>
      <c r="D4222" s="21">
        <v>3.1291322843523668</v>
      </c>
      <c r="E4222" s="21">
        <v>3.2061901210841031</v>
      </c>
      <c r="F4222" s="21">
        <v>2</v>
      </c>
      <c r="G4222" s="21">
        <v>3.2727272727272729</v>
      </c>
      <c r="H4222" s="21">
        <v>18.944444444444443</v>
      </c>
      <c r="I4222" s="21">
        <v>31</v>
      </c>
      <c r="J4222" s="21">
        <v>23.916025045812017</v>
      </c>
      <c r="K4222" s="21">
        <v>19.337593111613749</v>
      </c>
      <c r="L4222" s="18">
        <v>19.813799598706346</v>
      </c>
    </row>
    <row r="4223" spans="2:12" x14ac:dyDescent="0.2">
      <c r="B4223" s="7">
        <v>4220</v>
      </c>
      <c r="C4223" s="21">
        <v>3.6649760800028153</v>
      </c>
      <c r="D4223" s="21">
        <v>3.1451648954834308</v>
      </c>
      <c r="E4223" s="21">
        <v>3.4857866203683274</v>
      </c>
      <c r="F4223" s="21">
        <v>5</v>
      </c>
      <c r="G4223" s="21">
        <v>3.2727272727272729</v>
      </c>
      <c r="H4223" s="21">
        <v>18.944444444444443</v>
      </c>
      <c r="I4223" s="21">
        <v>12.4</v>
      </c>
      <c r="J4223" s="21">
        <v>16.916890764523728</v>
      </c>
      <c r="K4223" s="21">
        <v>17.786516144653955</v>
      </c>
      <c r="L4223" s="18">
        <v>19.712797916902296</v>
      </c>
    </row>
    <row r="4224" spans="2:12" x14ac:dyDescent="0.2">
      <c r="B4224" s="7">
        <v>4221</v>
      </c>
      <c r="C4224" s="21">
        <v>2.5834667330463335</v>
      </c>
      <c r="D4224" s="21">
        <v>3.0783304210879257</v>
      </c>
      <c r="E4224" s="21">
        <v>3.093385477234718</v>
      </c>
      <c r="F4224" s="21">
        <v>2</v>
      </c>
      <c r="G4224" s="21">
        <v>2.6363636363636362</v>
      </c>
      <c r="H4224" s="21">
        <v>23.517241379310345</v>
      </c>
      <c r="I4224" s="21">
        <v>31</v>
      </c>
      <c r="J4224" s="21">
        <v>23.998760737627837</v>
      </c>
      <c r="K4224" s="21">
        <v>20.042765590088663</v>
      </c>
      <c r="L4224" s="18">
        <v>20.140787868408331</v>
      </c>
    </row>
    <row r="4225" spans="2:12" x14ac:dyDescent="0.2">
      <c r="B4225" s="7">
        <v>4222</v>
      </c>
      <c r="C4225" s="21">
        <v>4.4312757639406648</v>
      </c>
      <c r="D4225" s="21">
        <v>2.9195007527542978</v>
      </c>
      <c r="E4225" s="21">
        <v>3.3696755102630496</v>
      </c>
      <c r="F4225" s="21">
        <v>7</v>
      </c>
      <c r="G4225" s="21">
        <v>2.4545454545454546</v>
      </c>
      <c r="H4225" s="21">
        <v>25.25925925925926</v>
      </c>
      <c r="I4225" s="21">
        <v>8.8571428571428577</v>
      </c>
      <c r="J4225" s="21">
        <v>13.991456028199059</v>
      </c>
      <c r="K4225" s="21">
        <v>18.399397749476492</v>
      </c>
      <c r="L4225" s="18">
        <v>21.236507626007061</v>
      </c>
    </row>
    <row r="4226" spans="2:12" x14ac:dyDescent="0.2">
      <c r="B4226" s="7">
        <v>4223</v>
      </c>
      <c r="C4226" s="21">
        <v>3.2773797309000399</v>
      </c>
      <c r="D4226" s="21">
        <v>3.3130557936988572</v>
      </c>
      <c r="E4226" s="21">
        <v>3.3486740892487408</v>
      </c>
      <c r="F4226" s="21">
        <v>2</v>
      </c>
      <c r="G4226" s="21">
        <v>2.2727272727272729</v>
      </c>
      <c r="H4226" s="21">
        <v>27.279999999999998</v>
      </c>
      <c r="I4226" s="21">
        <v>31</v>
      </c>
      <c r="J4226" s="21">
        <v>18.917551547489875</v>
      </c>
      <c r="K4226" s="21">
        <v>18.51479073435582</v>
      </c>
      <c r="L4226" s="18">
        <v>18.713841196975491</v>
      </c>
    </row>
    <row r="4227" spans="2:12" x14ac:dyDescent="0.2">
      <c r="B4227" s="7">
        <v>4224</v>
      </c>
      <c r="C4227" s="21">
        <v>4.4740534764516156</v>
      </c>
      <c r="D4227" s="21">
        <v>3.1292357123300674</v>
      </c>
      <c r="E4227" s="21">
        <v>3.5266678934965121</v>
      </c>
      <c r="F4227" s="21">
        <v>6</v>
      </c>
      <c r="G4227" s="21">
        <v>3.0909090909090908</v>
      </c>
      <c r="H4227" s="21">
        <v>20.058823529411764</v>
      </c>
      <c r="I4227" s="21">
        <v>10.333333333333334</v>
      </c>
      <c r="J4227" s="21">
        <v>13.857679691654551</v>
      </c>
      <c r="K4227" s="21">
        <v>17.580334148938007</v>
      </c>
      <c r="L4227" s="18">
        <v>19.813144709969464</v>
      </c>
    </row>
    <row r="4228" spans="2:12" x14ac:dyDescent="0.2">
      <c r="B4228" s="7">
        <v>4225</v>
      </c>
      <c r="C4228" s="21">
        <v>4.1796683876782046</v>
      </c>
      <c r="D4228" s="21">
        <v>3.1828553196006135</v>
      </c>
      <c r="E4228" s="21">
        <v>3.2299276605067408</v>
      </c>
      <c r="F4228" s="21">
        <v>6</v>
      </c>
      <c r="G4228" s="21">
        <v>2.8181818181818183</v>
      </c>
      <c r="H4228" s="21">
        <v>22</v>
      </c>
      <c r="I4228" s="21">
        <v>10.333333333333334</v>
      </c>
      <c r="J4228" s="21">
        <v>14.833712689451147</v>
      </c>
      <c r="K4228" s="21">
        <v>19.195476343972629</v>
      </c>
      <c r="L4228" s="18">
        <v>19.479364838920731</v>
      </c>
    </row>
    <row r="4229" spans="2:12" x14ac:dyDescent="0.2">
      <c r="B4229" s="7">
        <v>4226</v>
      </c>
      <c r="C4229" s="21">
        <v>6.3923123848903209</v>
      </c>
      <c r="D4229" s="21">
        <v>3.1232187352250773</v>
      </c>
      <c r="E4229" s="21">
        <v>3.5871148984662673</v>
      </c>
      <c r="F4229" s="21">
        <v>5</v>
      </c>
      <c r="G4229" s="21">
        <v>3.6363636363636362</v>
      </c>
      <c r="H4229" s="21">
        <v>17.05</v>
      </c>
      <c r="I4229" s="21">
        <v>12.4</v>
      </c>
      <c r="J4229" s="21">
        <v>9.6991505212653646</v>
      </c>
      <c r="K4229" s="21">
        <v>17.284085331782698</v>
      </c>
      <c r="L4229" s="18">
        <v>19.85131534360238</v>
      </c>
    </row>
    <row r="4230" spans="2:12" x14ac:dyDescent="0.2">
      <c r="B4230" s="7">
        <v>4227</v>
      </c>
      <c r="C4230" s="21">
        <v>3.021929688011582</v>
      </c>
      <c r="D4230" s="21">
        <v>3.1424288925063872</v>
      </c>
      <c r="E4230" s="21">
        <v>3.6622633202820145</v>
      </c>
      <c r="F4230" s="21">
        <v>5</v>
      </c>
      <c r="G4230" s="21">
        <v>2.9090909090909092</v>
      </c>
      <c r="H4230" s="21">
        <v>21.3125</v>
      </c>
      <c r="I4230" s="21">
        <v>12.4</v>
      </c>
      <c r="J4230" s="21">
        <v>20.516691783386847</v>
      </c>
      <c r="K4230" s="21">
        <v>16.929421665732562</v>
      </c>
      <c r="L4230" s="18">
        <v>19.729961160886948</v>
      </c>
    </row>
    <row r="4231" spans="2:12" x14ac:dyDescent="0.2">
      <c r="B4231" s="7">
        <v>4228</v>
      </c>
      <c r="C4231" s="21">
        <v>4.7776639369827389</v>
      </c>
      <c r="D4231" s="21">
        <v>3.2545525913814961</v>
      </c>
      <c r="E4231" s="21">
        <v>3.5722926458315643</v>
      </c>
      <c r="F4231" s="21">
        <v>7</v>
      </c>
      <c r="G4231" s="21">
        <v>2.9090909090909092</v>
      </c>
      <c r="H4231" s="21">
        <v>21.3125</v>
      </c>
      <c r="I4231" s="21">
        <v>8.8571428571428577</v>
      </c>
      <c r="J4231" s="21">
        <v>12.977053392155321</v>
      </c>
      <c r="K4231" s="21">
        <v>17.355800923070102</v>
      </c>
      <c r="L4231" s="18">
        <v>19.050237554674812</v>
      </c>
    </row>
    <row r="4232" spans="2:12" x14ac:dyDescent="0.2">
      <c r="B4232" s="7">
        <v>4229</v>
      </c>
      <c r="C4232" s="21">
        <v>3.6857164533689195</v>
      </c>
      <c r="D4232" s="21">
        <v>3.1498481759983634</v>
      </c>
      <c r="E4232" s="21">
        <v>3.0893558203474711</v>
      </c>
      <c r="F4232" s="21">
        <v>7</v>
      </c>
      <c r="G4232" s="21">
        <v>3.7272727272727271</v>
      </c>
      <c r="H4232" s="21">
        <v>16.634146341463417</v>
      </c>
      <c r="I4232" s="21">
        <v>8.8571428571428577</v>
      </c>
      <c r="J4232" s="21">
        <v>16.821695533124654</v>
      </c>
      <c r="K4232" s="21">
        <v>20.068908732250414</v>
      </c>
      <c r="L4232" s="18">
        <v>19.683488389197908</v>
      </c>
    </row>
    <row r="4233" spans="2:12" x14ac:dyDescent="0.2">
      <c r="B4233" s="7">
        <v>4230</v>
      </c>
      <c r="C4233" s="21">
        <v>4.4646295490776282</v>
      </c>
      <c r="D4233" s="21">
        <v>3.0493994665443469</v>
      </c>
      <c r="E4233" s="21">
        <v>3.5716444006775312</v>
      </c>
      <c r="F4233" s="21">
        <v>7</v>
      </c>
      <c r="G4233" s="21">
        <v>2.9090909090909092</v>
      </c>
      <c r="H4233" s="21">
        <v>21.3125</v>
      </c>
      <c r="I4233" s="21">
        <v>8.8571428571428577</v>
      </c>
      <c r="J4233" s="21">
        <v>13.886930442596052</v>
      </c>
      <c r="K4233" s="21">
        <v>17.358950960582405</v>
      </c>
      <c r="L4233" s="18">
        <v>20.331872121122885</v>
      </c>
    </row>
    <row r="4234" spans="2:12" x14ac:dyDescent="0.2">
      <c r="B4234" s="7">
        <v>4231</v>
      </c>
      <c r="C4234" s="21">
        <v>5.551573788786289</v>
      </c>
      <c r="D4234" s="21">
        <v>3.0553068394028911</v>
      </c>
      <c r="E4234" s="21">
        <v>3.4869109639744664</v>
      </c>
      <c r="F4234" s="21">
        <v>4</v>
      </c>
      <c r="G4234" s="21">
        <v>2.6363636363636362</v>
      </c>
      <c r="H4234" s="21">
        <v>23.517241379310345</v>
      </c>
      <c r="I4234" s="21">
        <v>15.5</v>
      </c>
      <c r="J4234" s="21">
        <v>11.168004309919247</v>
      </c>
      <c r="K4234" s="21">
        <v>17.780780937787664</v>
      </c>
      <c r="L4234" s="18">
        <v>20.292560865054348</v>
      </c>
    </row>
    <row r="4235" spans="2:12" x14ac:dyDescent="0.2">
      <c r="B4235" s="7">
        <v>4232</v>
      </c>
      <c r="C4235" s="21">
        <v>4.0447506353484304</v>
      </c>
      <c r="D4235" s="21">
        <v>3.1825054843511453</v>
      </c>
      <c r="E4235" s="21">
        <v>3.1070175160568385</v>
      </c>
      <c r="F4235" s="21">
        <v>7</v>
      </c>
      <c r="G4235" s="21">
        <v>3.2727272727272729</v>
      </c>
      <c r="H4235" s="21">
        <v>18.944444444444443</v>
      </c>
      <c r="I4235" s="21">
        <v>8.8571428571428577</v>
      </c>
      <c r="J4235" s="21">
        <v>15.328509861191748</v>
      </c>
      <c r="K4235" s="21">
        <v>19.954827959478358</v>
      </c>
      <c r="L4235" s="18">
        <v>19.481506097904074</v>
      </c>
    </row>
    <row r="4236" spans="2:12" x14ac:dyDescent="0.2">
      <c r="B4236" s="7">
        <v>4233</v>
      </c>
      <c r="C4236" s="21">
        <v>5.3276014481321159</v>
      </c>
      <c r="D4236" s="21">
        <v>3.092739328539051</v>
      </c>
      <c r="E4236" s="21">
        <v>3.4267740315536765</v>
      </c>
      <c r="F4236" s="21">
        <v>6</v>
      </c>
      <c r="G4236" s="21">
        <v>3</v>
      </c>
      <c r="H4236" s="21">
        <v>20.666666666666668</v>
      </c>
      <c r="I4236" s="21">
        <v>10.333333333333334</v>
      </c>
      <c r="J4236" s="21">
        <v>11.637507160325875</v>
      </c>
      <c r="K4236" s="21">
        <v>18.092818326830152</v>
      </c>
      <c r="L4236" s="18">
        <v>20.046953012780286</v>
      </c>
    </row>
    <row r="4237" spans="2:12" x14ac:dyDescent="0.2">
      <c r="B4237" s="7">
        <v>4234</v>
      </c>
      <c r="C4237" s="21">
        <v>3.7683120054808743</v>
      </c>
      <c r="D4237" s="21">
        <v>3.1092524427455679</v>
      </c>
      <c r="E4237" s="21">
        <v>3.2968968567063026</v>
      </c>
      <c r="F4237" s="21">
        <v>4</v>
      </c>
      <c r="G4237" s="21">
        <v>4.2727272727272725</v>
      </c>
      <c r="H4237" s="21">
        <v>14.510638297872342</v>
      </c>
      <c r="I4237" s="21">
        <v>15.5</v>
      </c>
      <c r="J4237" s="21">
        <v>16.452990068185233</v>
      </c>
      <c r="K4237" s="21">
        <v>18.805562531895472</v>
      </c>
      <c r="L4237" s="18">
        <v>19.940484454601584</v>
      </c>
    </row>
    <row r="4238" spans="2:12" x14ac:dyDescent="0.2">
      <c r="B4238" s="7">
        <v>4235</v>
      </c>
      <c r="C4238" s="21">
        <v>3.2538213504889231</v>
      </c>
      <c r="D4238" s="21">
        <v>3.2057554830875739</v>
      </c>
      <c r="E4238" s="21">
        <v>3.5680527761213239</v>
      </c>
      <c r="F4238" s="21">
        <v>6</v>
      </c>
      <c r="G4238" s="21">
        <v>3.1818181818181817</v>
      </c>
      <c r="H4238" s="21">
        <v>19.485714285714288</v>
      </c>
      <c r="I4238" s="21">
        <v>10.333333333333334</v>
      </c>
      <c r="J4238" s="21">
        <v>19.05451877088575</v>
      </c>
      <c r="K4238" s="21">
        <v>17.376424590725232</v>
      </c>
      <c r="L4238" s="18">
        <v>19.340214912550241</v>
      </c>
    </row>
    <row r="4239" spans="2:12" x14ac:dyDescent="0.2">
      <c r="B4239" s="7">
        <v>4236</v>
      </c>
      <c r="C4239" s="21">
        <v>5.9293473232642935</v>
      </c>
      <c r="D4239" s="21">
        <v>3.0438521400415279</v>
      </c>
      <c r="E4239" s="21">
        <v>3.2178746774113494</v>
      </c>
      <c r="F4239" s="21">
        <v>5</v>
      </c>
      <c r="G4239" s="21">
        <v>3.4545454545454546</v>
      </c>
      <c r="H4239" s="21">
        <v>17.94736842105263</v>
      </c>
      <c r="I4239" s="21">
        <v>12.4</v>
      </c>
      <c r="J4239" s="21">
        <v>10.456462848235889</v>
      </c>
      <c r="K4239" s="21">
        <v>19.267375586508702</v>
      </c>
      <c r="L4239" s="18">
        <v>20.368926330026703</v>
      </c>
    </row>
    <row r="4240" spans="2:12" x14ac:dyDescent="0.2">
      <c r="B4240" s="7">
        <v>4237</v>
      </c>
      <c r="C4240" s="21">
        <v>5.6536865990012011</v>
      </c>
      <c r="D4240" s="21">
        <v>3.1513203908521668</v>
      </c>
      <c r="E4240" s="21">
        <v>3.0247676362429505</v>
      </c>
      <c r="F4240" s="21">
        <v>6</v>
      </c>
      <c r="G4240" s="21">
        <v>3.3636363636363638</v>
      </c>
      <c r="H4240" s="21">
        <v>18.432432432432432</v>
      </c>
      <c r="I4240" s="21">
        <v>10.333333333333334</v>
      </c>
      <c r="J4240" s="21">
        <v>10.966295869840597</v>
      </c>
      <c r="K4240" s="21">
        <v>20.497442268659654</v>
      </c>
      <c r="L4240" s="18">
        <v>19.674292775808244</v>
      </c>
    </row>
    <row r="4241" spans="2:12" x14ac:dyDescent="0.2">
      <c r="B4241" s="7">
        <v>4238</v>
      </c>
      <c r="C4241" s="21">
        <v>5.5010839433957619</v>
      </c>
      <c r="D4241" s="21">
        <v>3.2585666185312601</v>
      </c>
      <c r="E4241" s="21">
        <v>3.3496829638779988</v>
      </c>
      <c r="F4241" s="21">
        <v>7</v>
      </c>
      <c r="G4241" s="21">
        <v>3.6363636363636362</v>
      </c>
      <c r="H4241" s="21">
        <v>17.05</v>
      </c>
      <c r="I4241" s="21">
        <v>8.8571428571428577</v>
      </c>
      <c r="J4241" s="21">
        <v>11.270506074431587</v>
      </c>
      <c r="K4241" s="21">
        <v>18.509214355086694</v>
      </c>
      <c r="L4241" s="18">
        <v>19.026770742512969</v>
      </c>
    </row>
    <row r="4242" spans="2:12" x14ac:dyDescent="0.2">
      <c r="B4242" s="7">
        <v>4239</v>
      </c>
      <c r="C4242" s="21">
        <v>4.7936957662021378</v>
      </c>
      <c r="D4242" s="21">
        <v>3.2195062773368748</v>
      </c>
      <c r="E4242" s="21">
        <v>3.1664330903812821</v>
      </c>
      <c r="F4242" s="21">
        <v>5</v>
      </c>
      <c r="G4242" s="21">
        <v>2.6363636363636362</v>
      </c>
      <c r="H4242" s="21">
        <v>23.517241379310345</v>
      </c>
      <c r="I4242" s="21">
        <v>12.4</v>
      </c>
      <c r="J4242" s="21">
        <v>12.933653494894239</v>
      </c>
      <c r="K4242" s="21">
        <v>19.580391636361515</v>
      </c>
      <c r="L4242" s="18">
        <v>19.257611154989089</v>
      </c>
    </row>
    <row r="4243" spans="2:12" x14ac:dyDescent="0.2">
      <c r="B4243" s="7">
        <v>4240</v>
      </c>
      <c r="C4243" s="21">
        <v>3.3197995332419499</v>
      </c>
      <c r="D4243" s="21">
        <v>3.2507706790761355</v>
      </c>
      <c r="E4243" s="21">
        <v>3.2479346907985551</v>
      </c>
      <c r="F4243" s="21">
        <v>5</v>
      </c>
      <c r="G4243" s="21">
        <v>3.1818181818181817</v>
      </c>
      <c r="H4243" s="21">
        <v>19.485714285714288</v>
      </c>
      <c r="I4243" s="21">
        <v>12.4</v>
      </c>
      <c r="J4243" s="21">
        <v>18.675826470598334</v>
      </c>
      <c r="K4243" s="21">
        <v>19.089053784131458</v>
      </c>
      <c r="L4243" s="18">
        <v>19.072400400024623</v>
      </c>
    </row>
    <row r="4244" spans="2:12" x14ac:dyDescent="0.2">
      <c r="B4244" s="7">
        <v>4241</v>
      </c>
      <c r="C4244" s="21">
        <v>3.3863111420214622</v>
      </c>
      <c r="D4244" s="21">
        <v>3.0948858248611879</v>
      </c>
      <c r="E4244" s="21">
        <v>3.2062178013706428</v>
      </c>
      <c r="F4244" s="21">
        <v>3</v>
      </c>
      <c r="G4244" s="21">
        <v>2.5454545454545454</v>
      </c>
      <c r="H4244" s="21">
        <v>24.357142857142858</v>
      </c>
      <c r="I4244" s="21">
        <v>20.666666666666668</v>
      </c>
      <c r="J4244" s="21">
        <v>18.309008652698413</v>
      </c>
      <c r="K4244" s="21">
        <v>19.337426164091315</v>
      </c>
      <c r="L4244" s="18">
        <v>20.033049200702205</v>
      </c>
    </row>
    <row r="4245" spans="2:12" x14ac:dyDescent="0.2">
      <c r="B4245" s="7">
        <v>4242</v>
      </c>
      <c r="C4245" s="21">
        <v>5.3109485191864749</v>
      </c>
      <c r="D4245" s="21">
        <v>3.1775944792978237</v>
      </c>
      <c r="E4245" s="21">
        <v>3.2489464596475512</v>
      </c>
      <c r="F4245" s="21">
        <v>6</v>
      </c>
      <c r="G4245" s="21">
        <v>3.1818181818181817</v>
      </c>
      <c r="H4245" s="21">
        <v>19.485714285714288</v>
      </c>
      <c r="I4245" s="21">
        <v>10.333333333333334</v>
      </c>
      <c r="J4245" s="21">
        <v>11.673997549781765</v>
      </c>
      <c r="K4245" s="21">
        <v>19.083109177097924</v>
      </c>
      <c r="L4245" s="18">
        <v>19.511614966583338</v>
      </c>
    </row>
    <row r="4246" spans="2:12" x14ac:dyDescent="0.2">
      <c r="B4246" s="7">
        <v>4243</v>
      </c>
      <c r="C4246" s="21">
        <v>6.0411489542792554</v>
      </c>
      <c r="D4246" s="21">
        <v>3.0694891905891377</v>
      </c>
      <c r="E4246" s="21">
        <v>3.3449007509664987</v>
      </c>
      <c r="F4246" s="21">
        <v>4</v>
      </c>
      <c r="G4246" s="21">
        <v>3.1818181818181817</v>
      </c>
      <c r="H4246" s="21">
        <v>19.485714285714288</v>
      </c>
      <c r="I4246" s="21">
        <v>15.5</v>
      </c>
      <c r="J4246" s="21">
        <v>10.262948400913409</v>
      </c>
      <c r="K4246" s="21">
        <v>18.535677024822125</v>
      </c>
      <c r="L4246" s="18">
        <v>20.198800565933944</v>
      </c>
    </row>
    <row r="4247" spans="2:12" x14ac:dyDescent="0.2">
      <c r="B4247" s="7">
        <v>4244</v>
      </c>
      <c r="C4247" s="21">
        <v>4.3359537462177569</v>
      </c>
      <c r="D4247" s="21">
        <v>2.9514482756855247</v>
      </c>
      <c r="E4247" s="21">
        <v>3.4589073238729307</v>
      </c>
      <c r="F4247" s="21">
        <v>7</v>
      </c>
      <c r="G4247" s="21">
        <v>2.4545454545454546</v>
      </c>
      <c r="H4247" s="21">
        <v>25.25925925925926</v>
      </c>
      <c r="I4247" s="21">
        <v>8.8571428571428577</v>
      </c>
      <c r="J4247" s="21">
        <v>14.299045522356522</v>
      </c>
      <c r="K4247" s="21">
        <v>17.924735818182818</v>
      </c>
      <c r="L4247" s="18">
        <v>21.006636135474686</v>
      </c>
    </row>
    <row r="4248" spans="2:12" x14ac:dyDescent="0.2">
      <c r="B4248" s="7">
        <v>4245</v>
      </c>
      <c r="C4248" s="21">
        <v>2.9871361412985751</v>
      </c>
      <c r="D4248" s="21">
        <v>3.0011477361998233</v>
      </c>
      <c r="E4248" s="21">
        <v>3.5245083160909112</v>
      </c>
      <c r="F4248" s="21">
        <v>2</v>
      </c>
      <c r="G4248" s="21">
        <v>3.8181818181818183</v>
      </c>
      <c r="H4248" s="21">
        <v>16.238095238095237</v>
      </c>
      <c r="I4248" s="21">
        <v>31</v>
      </c>
      <c r="J4248" s="21">
        <v>20.755665984827598</v>
      </c>
      <c r="K4248" s="21">
        <v>17.591106174141533</v>
      </c>
      <c r="L4248" s="18">
        <v>20.658763063262906</v>
      </c>
    </row>
    <row r="4249" spans="2:12" x14ac:dyDescent="0.2">
      <c r="B4249" s="7">
        <v>4246</v>
      </c>
      <c r="C4249" s="21">
        <v>6.1762269663859177</v>
      </c>
      <c r="D4249" s="21">
        <v>3.0089815606858106</v>
      </c>
      <c r="E4249" s="21">
        <v>3.426310168153599</v>
      </c>
      <c r="F4249" s="21">
        <v>2</v>
      </c>
      <c r="G4249" s="21">
        <v>3.7272727272727271</v>
      </c>
      <c r="H4249" s="21">
        <v>16.634146341463417</v>
      </c>
      <c r="I4249" s="21">
        <v>31</v>
      </c>
      <c r="J4249" s="21">
        <v>10.038491191699183</v>
      </c>
      <c r="K4249" s="21">
        <v>18.09526778289635</v>
      </c>
      <c r="L4249" s="18">
        <v>20.604978378753803</v>
      </c>
    </row>
    <row r="4250" spans="2:12" x14ac:dyDescent="0.2">
      <c r="B4250" s="7">
        <v>4247</v>
      </c>
      <c r="C4250" s="21">
        <v>4.305751921437353</v>
      </c>
      <c r="D4250" s="21">
        <v>3.2089985933211733</v>
      </c>
      <c r="E4250" s="21">
        <v>3.2788819372492535</v>
      </c>
      <c r="F4250" s="21">
        <v>3</v>
      </c>
      <c r="G4250" s="21">
        <v>3.6363636363636362</v>
      </c>
      <c r="H4250" s="21">
        <v>17.05</v>
      </c>
      <c r="I4250" s="21">
        <v>20.666666666666668</v>
      </c>
      <c r="J4250" s="21">
        <v>14.399343281092484</v>
      </c>
      <c r="K4250" s="21">
        <v>18.908884548619504</v>
      </c>
      <c r="L4250" s="18">
        <v>19.320669111242179</v>
      </c>
    </row>
    <row r="4251" spans="2:12" x14ac:dyDescent="0.2">
      <c r="B4251" s="7">
        <v>4248</v>
      </c>
      <c r="C4251" s="21">
        <v>4.2632583955715502</v>
      </c>
      <c r="D4251" s="21">
        <v>3.1706312153685943</v>
      </c>
      <c r="E4251" s="21">
        <v>3.4199578414837561</v>
      </c>
      <c r="F4251" s="21">
        <v>4</v>
      </c>
      <c r="G4251" s="21">
        <v>3.8181818181818183</v>
      </c>
      <c r="H4251" s="21">
        <v>16.238095238095237</v>
      </c>
      <c r="I4251" s="21">
        <v>15.5</v>
      </c>
      <c r="J4251" s="21">
        <v>14.54286703907095</v>
      </c>
      <c r="K4251" s="21">
        <v>18.128878446379083</v>
      </c>
      <c r="L4251" s="18">
        <v>19.554465905550714</v>
      </c>
    </row>
    <row r="4252" spans="2:12" x14ac:dyDescent="0.2">
      <c r="B4252" s="7">
        <v>4249</v>
      </c>
      <c r="C4252" s="21">
        <v>4.1547640985013681</v>
      </c>
      <c r="D4252" s="21">
        <v>3.2215716514032624</v>
      </c>
      <c r="E4252" s="21">
        <v>3.1865327381733075</v>
      </c>
      <c r="F4252" s="21">
        <v>6</v>
      </c>
      <c r="G4252" s="21">
        <v>2.4545454545454546</v>
      </c>
      <c r="H4252" s="21">
        <v>25.25925925925926</v>
      </c>
      <c r="I4252" s="21">
        <v>10.333333333333334</v>
      </c>
      <c r="J4252" s="21">
        <v>14.92262822391373</v>
      </c>
      <c r="K4252" s="21">
        <v>19.456884675078452</v>
      </c>
      <c r="L4252" s="18">
        <v>19.245264954139337</v>
      </c>
    </row>
    <row r="4253" spans="2:12" x14ac:dyDescent="0.2">
      <c r="B4253" s="7">
        <v>4250</v>
      </c>
      <c r="C4253" s="21">
        <v>4.790423401054821</v>
      </c>
      <c r="D4253" s="21">
        <v>2.9192140800265136</v>
      </c>
      <c r="E4253" s="21">
        <v>3.4755579345428513</v>
      </c>
      <c r="F4253" s="21">
        <v>6</v>
      </c>
      <c r="G4253" s="21">
        <v>3.8181818181818183</v>
      </c>
      <c r="H4253" s="21">
        <v>16.238095238095237</v>
      </c>
      <c r="I4253" s="21">
        <v>10.333333333333334</v>
      </c>
      <c r="J4253" s="21">
        <v>12.942488546283402</v>
      </c>
      <c r="K4253" s="21">
        <v>17.838862469761999</v>
      </c>
      <c r="L4253" s="18">
        <v>21.238593094014156</v>
      </c>
    </row>
    <row r="4254" spans="2:12" x14ac:dyDescent="0.2">
      <c r="B4254" s="7">
        <v>4251</v>
      </c>
      <c r="C4254" s="21">
        <v>3.9357216927607332</v>
      </c>
      <c r="D4254" s="21">
        <v>2.9436814180079018</v>
      </c>
      <c r="E4254" s="21">
        <v>3.3371314181095202</v>
      </c>
      <c r="F4254" s="21">
        <v>5</v>
      </c>
      <c r="G4254" s="21">
        <v>3.1818181818181817</v>
      </c>
      <c r="H4254" s="21">
        <v>19.485714285714288</v>
      </c>
      <c r="I4254" s="21">
        <v>12.4</v>
      </c>
      <c r="J4254" s="21">
        <v>15.753146396006921</v>
      </c>
      <c r="K4254" s="21">
        <v>18.578830807665017</v>
      </c>
      <c r="L4254" s="18">
        <v>21.062061818482277</v>
      </c>
    </row>
    <row r="4255" spans="2:12" x14ac:dyDescent="0.2">
      <c r="B4255" s="7">
        <v>4252</v>
      </c>
      <c r="C4255" s="21">
        <v>3.4135642705656513</v>
      </c>
      <c r="D4255" s="21">
        <v>3.2307213944695299</v>
      </c>
      <c r="E4255" s="21">
        <v>3.2774112212353197</v>
      </c>
      <c r="F4255" s="21">
        <v>6</v>
      </c>
      <c r="G4255" s="21">
        <v>2.7272727272727271</v>
      </c>
      <c r="H4255" s="21">
        <v>22.733333333333334</v>
      </c>
      <c r="I4255" s="21">
        <v>10.333333333333334</v>
      </c>
      <c r="J4255" s="21">
        <v>18.162833650038813</v>
      </c>
      <c r="K4255" s="21">
        <v>18.917369782065677</v>
      </c>
      <c r="L4255" s="18">
        <v>19.190760337964743</v>
      </c>
    </row>
    <row r="4256" spans="2:12" x14ac:dyDescent="0.2">
      <c r="B4256" s="7">
        <v>4253</v>
      </c>
      <c r="C4256" s="21">
        <v>5.2411078032619054</v>
      </c>
      <c r="D4256" s="21">
        <v>3.1416863607567054</v>
      </c>
      <c r="E4256" s="21">
        <v>3.221098666260851</v>
      </c>
      <c r="F4256" s="21">
        <v>7</v>
      </c>
      <c r="G4256" s="21">
        <v>2.4545454545454546</v>
      </c>
      <c r="H4256" s="21">
        <v>25.25925925925926</v>
      </c>
      <c r="I4256" s="21">
        <v>8.8571428571428577</v>
      </c>
      <c r="J4256" s="21">
        <v>11.829560147839945</v>
      </c>
      <c r="K4256" s="21">
        <v>19.24809092295564</v>
      </c>
      <c r="L4256" s="18">
        <v>19.734624300646836</v>
      </c>
    </row>
    <row r="4257" spans="2:12" x14ac:dyDescent="0.2">
      <c r="B4257" s="7">
        <v>4254</v>
      </c>
      <c r="C4257" s="21">
        <v>3.0807793465866142</v>
      </c>
      <c r="D4257" s="21">
        <v>3.013197010723355</v>
      </c>
      <c r="E4257" s="21">
        <v>3.100601345096631</v>
      </c>
      <c r="F4257" s="21">
        <v>3</v>
      </c>
      <c r="G4257" s="21">
        <v>2.1818181818181817</v>
      </c>
      <c r="H4257" s="21">
        <v>28.416666666666668</v>
      </c>
      <c r="I4257" s="21">
        <v>20.666666666666668</v>
      </c>
      <c r="J4257" s="21">
        <v>20.124777864631437</v>
      </c>
      <c r="K4257" s="21">
        <v>19.996121106651895</v>
      </c>
      <c r="L4257" s="18">
        <v>20.576152100030171</v>
      </c>
    </row>
    <row r="4258" spans="2:12" x14ac:dyDescent="0.2">
      <c r="B4258" s="7">
        <v>4255</v>
      </c>
      <c r="C4258" s="21">
        <v>2.617197653503939</v>
      </c>
      <c r="D4258" s="21">
        <v>3.0641022309323227</v>
      </c>
      <c r="E4258" s="21">
        <v>3.4661204495129367</v>
      </c>
      <c r="F4258" s="21">
        <v>7</v>
      </c>
      <c r="G4258" s="21">
        <v>2.2727272727272729</v>
      </c>
      <c r="H4258" s="21">
        <v>27.279999999999998</v>
      </c>
      <c r="I4258" s="21">
        <v>8.8571428571428577</v>
      </c>
      <c r="J4258" s="21">
        <v>23.689460334412871</v>
      </c>
      <c r="K4258" s="21">
        <v>17.887433775912868</v>
      </c>
      <c r="L4258" s="18">
        <v>20.234311823576164</v>
      </c>
    </row>
    <row r="4259" spans="2:12" x14ac:dyDescent="0.2">
      <c r="B4259" s="7">
        <v>4256</v>
      </c>
      <c r="C4259" s="21">
        <v>4.0363334094287433</v>
      </c>
      <c r="D4259" s="21">
        <v>2.9041801031186982</v>
      </c>
      <c r="E4259" s="21">
        <v>3.3126924533544901</v>
      </c>
      <c r="F4259" s="21">
        <v>4</v>
      </c>
      <c r="G4259" s="21">
        <v>2.8181818181818183</v>
      </c>
      <c r="H4259" s="21">
        <v>22</v>
      </c>
      <c r="I4259" s="21">
        <v>15.5</v>
      </c>
      <c r="J4259" s="21">
        <v>15.36047538966182</v>
      </c>
      <c r="K4259" s="21">
        <v>18.715893755008171</v>
      </c>
      <c r="L4259" s="18">
        <v>21.348538244381039</v>
      </c>
    </row>
    <row r="4260" spans="2:12" x14ac:dyDescent="0.2">
      <c r="B4260" s="7">
        <v>4257</v>
      </c>
      <c r="C4260" s="21">
        <v>2.4621905797949926</v>
      </c>
      <c r="D4260" s="21">
        <v>2.9362116772323934</v>
      </c>
      <c r="E4260" s="21">
        <v>3.5890970495356993</v>
      </c>
      <c r="F4260" s="21">
        <v>2</v>
      </c>
      <c r="G4260" s="21">
        <v>3.2727272727272729</v>
      </c>
      <c r="H4260" s="21">
        <v>18.944444444444443</v>
      </c>
      <c r="I4260" s="21">
        <v>31</v>
      </c>
      <c r="J4260" s="21">
        <v>25.18082901818358</v>
      </c>
      <c r="K4260" s="21">
        <v>17.274539847848523</v>
      </c>
      <c r="L4260" s="18">
        <v>21.115643834793204</v>
      </c>
    </row>
    <row r="4261" spans="2:12" x14ac:dyDescent="0.2">
      <c r="B4261" s="7">
        <v>4258</v>
      </c>
      <c r="C4261" s="21">
        <v>5.0798805545679047</v>
      </c>
      <c r="D4261" s="21">
        <v>3.047216425824502</v>
      </c>
      <c r="E4261" s="21">
        <v>3.1439210985133879</v>
      </c>
      <c r="F4261" s="21">
        <v>6</v>
      </c>
      <c r="G4261" s="21">
        <v>3.5454545454545454</v>
      </c>
      <c r="H4261" s="21">
        <v>17.487179487179489</v>
      </c>
      <c r="I4261" s="21">
        <v>10.333333333333334</v>
      </c>
      <c r="J4261" s="21">
        <v>12.205011384420972</v>
      </c>
      <c r="K4261" s="21">
        <v>19.720596687148696</v>
      </c>
      <c r="L4261" s="18">
        <v>20.346437973543122</v>
      </c>
    </row>
    <row r="4262" spans="2:12" x14ac:dyDescent="0.2">
      <c r="B4262" s="7">
        <v>4259</v>
      </c>
      <c r="C4262" s="21">
        <v>4.0602874560913271</v>
      </c>
      <c r="D4262" s="21">
        <v>3.0340556230961107</v>
      </c>
      <c r="E4262" s="21">
        <v>3.5287215996838799</v>
      </c>
      <c r="F4262" s="21">
        <v>2</v>
      </c>
      <c r="G4262" s="21">
        <v>3.2727272727272729</v>
      </c>
      <c r="H4262" s="21">
        <v>18.944444444444443</v>
      </c>
      <c r="I4262" s="21">
        <v>31</v>
      </c>
      <c r="J4262" s="21">
        <v>15.269854824437694</v>
      </c>
      <c r="K4262" s="21">
        <v>17.570102443206135</v>
      </c>
      <c r="L4262" s="18">
        <v>20.434694581087449</v>
      </c>
    </row>
    <row r="4263" spans="2:12" x14ac:dyDescent="0.2">
      <c r="B4263" s="7">
        <v>4260</v>
      </c>
      <c r="C4263" s="21">
        <v>5.4258964957720872</v>
      </c>
      <c r="D4263" s="21">
        <v>2.9548087504452765</v>
      </c>
      <c r="E4263" s="21">
        <v>3.1492636390642379</v>
      </c>
      <c r="F4263" s="21">
        <v>6</v>
      </c>
      <c r="G4263" s="21">
        <v>3.0909090909090908</v>
      </c>
      <c r="H4263" s="21">
        <v>20.058823529411764</v>
      </c>
      <c r="I4263" s="21">
        <v>10.333333333333334</v>
      </c>
      <c r="J4263" s="21">
        <v>11.426683138594889</v>
      </c>
      <c r="K4263" s="21">
        <v>19.687141854666216</v>
      </c>
      <c r="L4263" s="18">
        <v>20.982745496017934</v>
      </c>
    </row>
    <row r="4264" spans="2:12" x14ac:dyDescent="0.2">
      <c r="B4264" s="7">
        <v>4261</v>
      </c>
      <c r="C4264" s="21">
        <v>5.5423607805288135</v>
      </c>
      <c r="D4264" s="21">
        <v>3.0751724896601793</v>
      </c>
      <c r="E4264" s="21">
        <v>3.0310154541357703</v>
      </c>
      <c r="F4264" s="21">
        <v>6</v>
      </c>
      <c r="G4264" s="21">
        <v>3.8181818181818183</v>
      </c>
      <c r="H4264" s="21">
        <v>16.238095238095237</v>
      </c>
      <c r="I4264" s="21">
        <v>10.333333333333334</v>
      </c>
      <c r="J4264" s="21">
        <v>11.186568766475068</v>
      </c>
      <c r="K4264" s="21">
        <v>20.455190987364325</v>
      </c>
      <c r="L4264" s="18">
        <v>20.161470684478999</v>
      </c>
    </row>
    <row r="4265" spans="2:12" x14ac:dyDescent="0.2">
      <c r="B4265" s="7">
        <v>4262</v>
      </c>
      <c r="C4265" s="21">
        <v>3.1565063974166065</v>
      </c>
      <c r="D4265" s="21">
        <v>3.0949171576228456</v>
      </c>
      <c r="E4265" s="21">
        <v>3.4572691235811184</v>
      </c>
      <c r="F4265" s="21">
        <v>2</v>
      </c>
      <c r="G4265" s="21">
        <v>4.1818181818181817</v>
      </c>
      <c r="H4265" s="21">
        <v>14.82608695652174</v>
      </c>
      <c r="I4265" s="21">
        <v>31</v>
      </c>
      <c r="J4265" s="21">
        <v>19.64196874454078</v>
      </c>
      <c r="K4265" s="21">
        <v>17.933229315911333</v>
      </c>
      <c r="L4265" s="18">
        <v>20.032846387274926</v>
      </c>
    </row>
    <row r="4266" spans="2:12" x14ac:dyDescent="0.2">
      <c r="B4266" s="7">
        <v>4263</v>
      </c>
      <c r="C4266" s="21">
        <v>4.1399074637921984</v>
      </c>
      <c r="D4266" s="21">
        <v>3.0718915396256556</v>
      </c>
      <c r="E4266" s="21">
        <v>3.2137254625023672</v>
      </c>
      <c r="F4266" s="21">
        <v>3</v>
      </c>
      <c r="G4266" s="21">
        <v>3.1818181818181817</v>
      </c>
      <c r="H4266" s="21">
        <v>19.485714285714288</v>
      </c>
      <c r="I4266" s="21">
        <v>20.666666666666668</v>
      </c>
      <c r="J4266" s="21">
        <v>14.976180154328221</v>
      </c>
      <c r="K4266" s="21">
        <v>19.292251539035853</v>
      </c>
      <c r="L4266" s="18">
        <v>20.183004250063917</v>
      </c>
    </row>
    <row r="4267" spans="2:12" x14ac:dyDescent="0.2">
      <c r="B4267" s="7">
        <v>4264</v>
      </c>
      <c r="C4267" s="21">
        <v>5.4365300321190233</v>
      </c>
      <c r="D4267" s="21">
        <v>3.1846057412548339</v>
      </c>
      <c r="E4267" s="21">
        <v>3.3185899259990879</v>
      </c>
      <c r="F4267" s="21">
        <v>2</v>
      </c>
      <c r="G4267" s="21">
        <v>2.0909090909090908</v>
      </c>
      <c r="H4267" s="21">
        <v>29.65217391304348</v>
      </c>
      <c r="I4267" s="21">
        <v>31</v>
      </c>
      <c r="J4267" s="21">
        <v>11.404333211387403</v>
      </c>
      <c r="K4267" s="21">
        <v>18.682633703630739</v>
      </c>
      <c r="L4267" s="18">
        <v>19.468657987022929</v>
      </c>
    </row>
    <row r="4268" spans="2:12" x14ac:dyDescent="0.2">
      <c r="B4268" s="7">
        <v>4265</v>
      </c>
      <c r="C4268" s="21">
        <v>3.8624937676787714</v>
      </c>
      <c r="D4268" s="21">
        <v>3.1645781361196286</v>
      </c>
      <c r="E4268" s="21">
        <v>3.1688049532922036</v>
      </c>
      <c r="F4268" s="21">
        <v>2</v>
      </c>
      <c r="G4268" s="21">
        <v>4.1818181818181817</v>
      </c>
      <c r="H4268" s="21">
        <v>14.82608695652174</v>
      </c>
      <c r="I4268" s="21">
        <v>31</v>
      </c>
      <c r="J4268" s="21">
        <v>16.051805835601364</v>
      </c>
      <c r="K4268" s="21">
        <v>19.565735636579845</v>
      </c>
      <c r="L4268" s="18">
        <v>19.5918689105347</v>
      </c>
    </row>
    <row r="4269" spans="2:12" x14ac:dyDescent="0.2">
      <c r="B4269" s="7">
        <v>4266</v>
      </c>
      <c r="C4269" s="21">
        <v>5.1575451318329186</v>
      </c>
      <c r="D4269" s="21">
        <v>2.9774188669747956</v>
      </c>
      <c r="E4269" s="21">
        <v>3.6555084008115344</v>
      </c>
      <c r="F4269" s="21">
        <v>6</v>
      </c>
      <c r="G4269" s="21">
        <v>3.3636363636363638</v>
      </c>
      <c r="H4269" s="21">
        <v>18.432432432432432</v>
      </c>
      <c r="I4269" s="21">
        <v>10.333333333333334</v>
      </c>
      <c r="J4269" s="21">
        <v>12.021222968526128</v>
      </c>
      <c r="K4269" s="21">
        <v>16.960705106363811</v>
      </c>
      <c r="L4269" s="18">
        <v>20.823405362173666</v>
      </c>
    </row>
    <row r="4270" spans="2:12" x14ac:dyDescent="0.2">
      <c r="B4270" s="7">
        <v>4267</v>
      </c>
      <c r="C4270" s="21">
        <v>3.5415713170630982</v>
      </c>
      <c r="D4270" s="21">
        <v>3.1900019316726991</v>
      </c>
      <c r="E4270" s="21">
        <v>3.6344267193779025</v>
      </c>
      <c r="F4270" s="21">
        <v>7</v>
      </c>
      <c r="G4270" s="21">
        <v>3.7272727272727271</v>
      </c>
      <c r="H4270" s="21">
        <v>16.634146341463417</v>
      </c>
      <c r="I4270" s="21">
        <v>8.8571428571428577</v>
      </c>
      <c r="J4270" s="21">
        <v>17.506353663213662</v>
      </c>
      <c r="K4270" s="21">
        <v>17.059086559492499</v>
      </c>
      <c r="L4270" s="18">
        <v>19.435724908006524</v>
      </c>
    </row>
    <row r="4271" spans="2:12" x14ac:dyDescent="0.2">
      <c r="B4271" s="7">
        <v>4268</v>
      </c>
      <c r="C4271" s="21">
        <v>2.8103570918173242</v>
      </c>
      <c r="D4271" s="21">
        <v>3.082002846515576</v>
      </c>
      <c r="E4271" s="21">
        <v>3.4751044535035982</v>
      </c>
      <c r="F4271" s="21">
        <v>2</v>
      </c>
      <c r="G4271" s="21">
        <v>2.9090909090909092</v>
      </c>
      <c r="H4271" s="21">
        <v>21.3125</v>
      </c>
      <c r="I4271" s="21">
        <v>31</v>
      </c>
      <c r="J4271" s="21">
        <v>22.061253418834241</v>
      </c>
      <c r="K4271" s="21">
        <v>17.841190338175775</v>
      </c>
      <c r="L4271" s="18">
        <v>20.116788688269843</v>
      </c>
    </row>
    <row r="4272" spans="2:12" x14ac:dyDescent="0.2">
      <c r="B4272" s="7">
        <v>4269</v>
      </c>
      <c r="C4272" s="21">
        <v>3.0756291530465161</v>
      </c>
      <c r="D4272" s="21">
        <v>3.1452409749573023</v>
      </c>
      <c r="E4272" s="21">
        <v>3.380857704151742</v>
      </c>
      <c r="F4272" s="21">
        <v>4</v>
      </c>
      <c r="G4272" s="21">
        <v>3.3636363636363638</v>
      </c>
      <c r="H4272" s="21">
        <v>18.432432432432432</v>
      </c>
      <c r="I4272" s="21">
        <v>15.5</v>
      </c>
      <c r="J4272" s="21">
        <v>20.158477148841847</v>
      </c>
      <c r="K4272" s="21">
        <v>18.338541703149204</v>
      </c>
      <c r="L4272" s="18">
        <v>19.712321088797232</v>
      </c>
    </row>
    <row r="4273" spans="2:12" x14ac:dyDescent="0.2">
      <c r="B4273" s="7">
        <v>4270</v>
      </c>
      <c r="C4273" s="21">
        <v>4.3213387396032568</v>
      </c>
      <c r="D4273" s="21">
        <v>3.0248799715631991</v>
      </c>
      <c r="E4273" s="21">
        <v>3.3099690773207868</v>
      </c>
      <c r="F4273" s="21">
        <v>5</v>
      </c>
      <c r="G4273" s="21">
        <v>2.7272727272727271</v>
      </c>
      <c r="H4273" s="21">
        <v>22.733333333333334</v>
      </c>
      <c r="I4273" s="21">
        <v>12.4</v>
      </c>
      <c r="J4273" s="21">
        <v>14.347405685140119</v>
      </c>
      <c r="K4273" s="21">
        <v>18.731292816241393</v>
      </c>
      <c r="L4273" s="18">
        <v>20.496681052755825</v>
      </c>
    </row>
    <row r="4274" spans="2:12" x14ac:dyDescent="0.2">
      <c r="B4274" s="7">
        <v>4271</v>
      </c>
      <c r="C4274" s="21">
        <v>2.9200857800295177</v>
      </c>
      <c r="D4274" s="21">
        <v>3.0206101944491537</v>
      </c>
      <c r="E4274" s="21">
        <v>3.1986479200794293</v>
      </c>
      <c r="F4274" s="21">
        <v>7</v>
      </c>
      <c r="G4274" s="21">
        <v>3.2727272727272729</v>
      </c>
      <c r="H4274" s="21">
        <v>18.944444444444443</v>
      </c>
      <c r="I4274" s="21">
        <v>8.8571428571428577</v>
      </c>
      <c r="J4274" s="21">
        <v>21.232252978326297</v>
      </c>
      <c r="K4274" s="21">
        <v>19.383189881823693</v>
      </c>
      <c r="L4274" s="18">
        <v>20.525654092651461</v>
      </c>
    </row>
    <row r="4275" spans="2:12" x14ac:dyDescent="0.2">
      <c r="B4275" s="7">
        <v>4272</v>
      </c>
      <c r="C4275" s="21">
        <v>3.4247168187655967</v>
      </c>
      <c r="D4275" s="21">
        <v>3.1343608308982227</v>
      </c>
      <c r="E4275" s="21">
        <v>3.5090209503082184</v>
      </c>
      <c r="F4275" s="21">
        <v>2</v>
      </c>
      <c r="G4275" s="21">
        <v>3.6363636363636362</v>
      </c>
      <c r="H4275" s="21">
        <v>17.05</v>
      </c>
      <c r="I4275" s="21">
        <v>31</v>
      </c>
      <c r="J4275" s="21">
        <v>18.103686605640945</v>
      </c>
      <c r="K4275" s="21">
        <v>17.668746034290326</v>
      </c>
      <c r="L4275" s="18">
        <v>19.78074744579822</v>
      </c>
    </row>
    <row r="4276" spans="2:12" x14ac:dyDescent="0.2">
      <c r="B4276" s="7">
        <v>4273</v>
      </c>
      <c r="C4276" s="21">
        <v>3.5021648952181388</v>
      </c>
      <c r="D4276" s="21">
        <v>3.0616877005973175</v>
      </c>
      <c r="E4276" s="21">
        <v>3.0949031037612587</v>
      </c>
      <c r="F4276" s="21">
        <v>4</v>
      </c>
      <c r="G4276" s="21">
        <v>2.3636363636363638</v>
      </c>
      <c r="H4276" s="21">
        <v>26.23076923076923</v>
      </c>
      <c r="I4276" s="21">
        <v>15.5</v>
      </c>
      <c r="J4276" s="21">
        <v>17.703335466772252</v>
      </c>
      <c r="K4276" s="21">
        <v>20.032937355825759</v>
      </c>
      <c r="L4276" s="18">
        <v>20.250269153155028</v>
      </c>
    </row>
    <row r="4277" spans="2:12" x14ac:dyDescent="0.2">
      <c r="B4277" s="7">
        <v>4274</v>
      </c>
      <c r="C4277" s="21">
        <v>4.6257835022616272</v>
      </c>
      <c r="D4277" s="21">
        <v>3.0244329097301805</v>
      </c>
      <c r="E4277" s="21">
        <v>3.5872621163157614</v>
      </c>
      <c r="F4277" s="21">
        <v>5</v>
      </c>
      <c r="G4277" s="21">
        <v>3.2727272727272729</v>
      </c>
      <c r="H4277" s="21">
        <v>18.944444444444443</v>
      </c>
      <c r="I4277" s="21">
        <v>12.4</v>
      </c>
      <c r="J4277" s="21">
        <v>13.403134835360779</v>
      </c>
      <c r="K4277" s="21">
        <v>17.283376009243529</v>
      </c>
      <c r="L4277" s="18">
        <v>20.499710805465089</v>
      </c>
    </row>
    <row r="4278" spans="2:12" x14ac:dyDescent="0.2">
      <c r="B4278" s="7">
        <v>4275</v>
      </c>
      <c r="C4278" s="21">
        <v>4.8866346244320269</v>
      </c>
      <c r="D4278" s="21">
        <v>2.9819487458792047</v>
      </c>
      <c r="E4278" s="21">
        <v>3.0516975746527537</v>
      </c>
      <c r="F4278" s="21">
        <v>6</v>
      </c>
      <c r="G4278" s="21">
        <v>3.2727272727272729</v>
      </c>
      <c r="H4278" s="21">
        <v>18.944444444444443</v>
      </c>
      <c r="I4278" s="21">
        <v>10.333333333333334</v>
      </c>
      <c r="J4278" s="21">
        <v>12.687668460010197</v>
      </c>
      <c r="K4278" s="21">
        <v>20.316561023270744</v>
      </c>
      <c r="L4278" s="18">
        <v>20.791772523145692</v>
      </c>
    </row>
    <row r="4279" spans="2:12" x14ac:dyDescent="0.2">
      <c r="B4279" s="7">
        <v>4276</v>
      </c>
      <c r="C4279" s="21">
        <v>3.745818033253955</v>
      </c>
      <c r="D4279" s="21">
        <v>3.225291033326894</v>
      </c>
      <c r="E4279" s="21">
        <v>3.1552985608999431</v>
      </c>
      <c r="F4279" s="21">
        <v>3</v>
      </c>
      <c r="G4279" s="21">
        <v>3</v>
      </c>
      <c r="H4279" s="21">
        <v>20.666666666666668</v>
      </c>
      <c r="I4279" s="21">
        <v>20.666666666666668</v>
      </c>
      <c r="J4279" s="21">
        <v>16.551791744710357</v>
      </c>
      <c r="K4279" s="21">
        <v>19.649487616891815</v>
      </c>
      <c r="L4279" s="18">
        <v>19.22307145598792</v>
      </c>
    </row>
    <row r="4280" spans="2:12" x14ac:dyDescent="0.2">
      <c r="B4280" s="7">
        <v>4277</v>
      </c>
      <c r="C4280" s="21">
        <v>3.5851813644256403</v>
      </c>
      <c r="D4280" s="21">
        <v>3.0785331325977001</v>
      </c>
      <c r="E4280" s="21">
        <v>3.2584075178847396</v>
      </c>
      <c r="F4280" s="21">
        <v>4</v>
      </c>
      <c r="G4280" s="21">
        <v>2.6363636363636362</v>
      </c>
      <c r="H4280" s="21">
        <v>23.517241379310345</v>
      </c>
      <c r="I4280" s="21">
        <v>15.5</v>
      </c>
      <c r="J4280" s="21">
        <v>17.293406859469336</v>
      </c>
      <c r="K4280" s="21">
        <v>19.027699776560958</v>
      </c>
      <c r="L4280" s="18">
        <v>20.139461662276709</v>
      </c>
    </row>
    <row r="4281" spans="2:12" x14ac:dyDescent="0.2">
      <c r="B4281" s="7">
        <v>4278</v>
      </c>
      <c r="C4281" s="21">
        <v>3.9770950797570164</v>
      </c>
      <c r="D4281" s="21">
        <v>3.0347170141021738</v>
      </c>
      <c r="E4281" s="21">
        <v>3.4361629819639825</v>
      </c>
      <c r="F4281" s="21">
        <v>7</v>
      </c>
      <c r="G4281" s="21">
        <v>3</v>
      </c>
      <c r="H4281" s="21">
        <v>20.666666666666668</v>
      </c>
      <c r="I4281" s="21">
        <v>8.8571428571428577</v>
      </c>
      <c r="J4281" s="21">
        <v>15.589267733520703</v>
      </c>
      <c r="K4281" s="21">
        <v>18.043381622301023</v>
      </c>
      <c r="L4281" s="18">
        <v>20.430241011563581</v>
      </c>
    </row>
    <row r="4282" spans="2:12" x14ac:dyDescent="0.2">
      <c r="B4282" s="7">
        <v>4279</v>
      </c>
      <c r="C4282" s="21">
        <v>4.3682570471074769</v>
      </c>
      <c r="D4282" s="21">
        <v>3.0722790777317468</v>
      </c>
      <c r="E4282" s="21">
        <v>3.1587692938476168</v>
      </c>
      <c r="F4282" s="21">
        <v>7</v>
      </c>
      <c r="G4282" s="21">
        <v>2.7272727272727271</v>
      </c>
      <c r="H4282" s="21">
        <v>22.733333333333334</v>
      </c>
      <c r="I4282" s="21">
        <v>8.8571428571428577</v>
      </c>
      <c r="J4282" s="21">
        <v>14.193303949696473</v>
      </c>
      <c r="K4282" s="21">
        <v>19.627897523493832</v>
      </c>
      <c r="L4282" s="18">
        <v>20.180458360499721</v>
      </c>
    </row>
    <row r="4283" spans="2:12" x14ac:dyDescent="0.2">
      <c r="B4283" s="7">
        <v>4280</v>
      </c>
      <c r="C4283" s="21">
        <v>4.3692010450972454</v>
      </c>
      <c r="D4283" s="21">
        <v>3.1382082199723564</v>
      </c>
      <c r="E4283" s="21">
        <v>3.2702687566731004</v>
      </c>
      <c r="F4283" s="21">
        <v>7</v>
      </c>
      <c r="G4283" s="21">
        <v>3.6363636363636362</v>
      </c>
      <c r="H4283" s="21">
        <v>17.05</v>
      </c>
      <c r="I4283" s="21">
        <v>8.8571428571428577</v>
      </c>
      <c r="J4283" s="21">
        <v>14.190237382088712</v>
      </c>
      <c r="K4283" s="21">
        <v>18.958686460703507</v>
      </c>
      <c r="L4283" s="18">
        <v>19.756496591085387</v>
      </c>
    </row>
    <row r="4284" spans="2:12" x14ac:dyDescent="0.2">
      <c r="B4284" s="7">
        <v>4281</v>
      </c>
      <c r="C4284" s="21">
        <v>2.0572245024339373</v>
      </c>
      <c r="D4284" s="21">
        <v>3.2015172182478198</v>
      </c>
      <c r="E4284" s="21">
        <v>3.2328701623713432</v>
      </c>
      <c r="F4284" s="21">
        <v>7</v>
      </c>
      <c r="G4284" s="21">
        <v>3.7272727272727271</v>
      </c>
      <c r="H4284" s="21">
        <v>16.634146341463417</v>
      </c>
      <c r="I4284" s="21">
        <v>8.8571428571428577</v>
      </c>
      <c r="J4284" s="21">
        <v>30.137692763549502</v>
      </c>
      <c r="K4284" s="21">
        <v>19.178004957218068</v>
      </c>
      <c r="L4284" s="18">
        <v>19.365818071074564</v>
      </c>
    </row>
    <row r="4285" spans="2:12" x14ac:dyDescent="0.2">
      <c r="B4285" s="7">
        <v>4282</v>
      </c>
      <c r="C4285" s="21">
        <v>5.2398479396098931</v>
      </c>
      <c r="D4285" s="21">
        <v>3.2846841353276379</v>
      </c>
      <c r="E4285" s="21">
        <v>3.5194787871720301</v>
      </c>
      <c r="F4285" s="21">
        <v>4</v>
      </c>
      <c r="G4285" s="21">
        <v>2.7272727272727271</v>
      </c>
      <c r="H4285" s="21">
        <v>22.733333333333334</v>
      </c>
      <c r="I4285" s="21">
        <v>15.5</v>
      </c>
      <c r="J4285" s="21">
        <v>11.832404435121051</v>
      </c>
      <c r="K4285" s="21">
        <v>17.616244833178328</v>
      </c>
      <c r="L4285" s="18">
        <v>18.87548313494554</v>
      </c>
    </row>
    <row r="4286" spans="2:12" x14ac:dyDescent="0.2">
      <c r="B4286" s="7">
        <v>4283</v>
      </c>
      <c r="C4286" s="21">
        <v>5.7209623560516976</v>
      </c>
      <c r="D4286" s="21">
        <v>2.9673601133969396</v>
      </c>
      <c r="E4286" s="21">
        <v>3.2795188056319944</v>
      </c>
      <c r="F4286" s="21">
        <v>4</v>
      </c>
      <c r="G4286" s="21">
        <v>3.2727272727272729</v>
      </c>
      <c r="H4286" s="21">
        <v>18.944444444444443</v>
      </c>
      <c r="I4286" s="21">
        <v>15.5</v>
      </c>
      <c r="J4286" s="21">
        <v>10.837337521442649</v>
      </c>
      <c r="K4286" s="21">
        <v>18.905212524936875</v>
      </c>
      <c r="L4286" s="18">
        <v>20.893992515463307</v>
      </c>
    </row>
    <row r="4287" spans="2:12" x14ac:dyDescent="0.2">
      <c r="B4287" s="7">
        <v>4284</v>
      </c>
      <c r="C4287" s="21">
        <v>3.8955061603166197</v>
      </c>
      <c r="D4287" s="21">
        <v>3.0906618463179343</v>
      </c>
      <c r="E4287" s="21">
        <v>3.2021057109388966</v>
      </c>
      <c r="F4287" s="21">
        <v>4</v>
      </c>
      <c r="G4287" s="21">
        <v>2.9090909090909092</v>
      </c>
      <c r="H4287" s="21">
        <v>21.3125</v>
      </c>
      <c r="I4287" s="21">
        <v>15.5</v>
      </c>
      <c r="J4287" s="21">
        <v>15.915775113280979</v>
      </c>
      <c r="K4287" s="21">
        <v>19.362258962344139</v>
      </c>
      <c r="L4287" s="18">
        <v>20.06042818105896</v>
      </c>
    </row>
    <row r="4288" spans="2:12" x14ac:dyDescent="0.2">
      <c r="B4288" s="7">
        <v>4285</v>
      </c>
      <c r="C4288" s="21">
        <v>5.517181984764095</v>
      </c>
      <c r="D4288" s="21">
        <v>3.1094089405153729</v>
      </c>
      <c r="E4288" s="21">
        <v>3.2474074123575583</v>
      </c>
      <c r="F4288" s="21">
        <v>3</v>
      </c>
      <c r="G4288" s="21">
        <v>2.6363636363636362</v>
      </c>
      <c r="H4288" s="21">
        <v>23.517241379310345</v>
      </c>
      <c r="I4288" s="21">
        <v>20.666666666666668</v>
      </c>
      <c r="J4288" s="21">
        <v>11.237620975928531</v>
      </c>
      <c r="K4288" s="21">
        <v>19.092153255568611</v>
      </c>
      <c r="L4288" s="18">
        <v>19.939480842209107</v>
      </c>
    </row>
    <row r="4289" spans="2:12" x14ac:dyDescent="0.2">
      <c r="B4289" s="7">
        <v>4286</v>
      </c>
      <c r="C4289" s="21">
        <v>5.9617176348672043</v>
      </c>
      <c r="D4289" s="21">
        <v>2.9419469595293553</v>
      </c>
      <c r="E4289" s="21">
        <v>3.4193421454406088</v>
      </c>
      <c r="F4289" s="21">
        <v>5</v>
      </c>
      <c r="G4289" s="21">
        <v>3.0909090909090908</v>
      </c>
      <c r="H4289" s="21">
        <v>20.058823529411764</v>
      </c>
      <c r="I4289" s="21">
        <v>12.4</v>
      </c>
      <c r="J4289" s="21">
        <v>10.39968743863211</v>
      </c>
      <c r="K4289" s="21">
        <v>18.132142781520571</v>
      </c>
      <c r="L4289" s="18">
        <v>21.074479197924965</v>
      </c>
    </row>
    <row r="4290" spans="2:12" x14ac:dyDescent="0.2">
      <c r="B4290" s="7">
        <v>4287</v>
      </c>
      <c r="C4290" s="21">
        <v>5.1529940092506052</v>
      </c>
      <c r="D4290" s="21">
        <v>3.1427762511954946</v>
      </c>
      <c r="E4290" s="21">
        <v>3.079378399392243</v>
      </c>
      <c r="F4290" s="21">
        <v>4</v>
      </c>
      <c r="G4290" s="21">
        <v>2</v>
      </c>
      <c r="H4290" s="21">
        <v>31</v>
      </c>
      <c r="I4290" s="21">
        <v>15.5</v>
      </c>
      <c r="J4290" s="21">
        <v>12.031840108623879</v>
      </c>
      <c r="K4290" s="21">
        <v>20.133933527700442</v>
      </c>
      <c r="L4290" s="18">
        <v>19.727780485936773</v>
      </c>
    </row>
    <row r="4291" spans="2:12" x14ac:dyDescent="0.2">
      <c r="B4291" s="7">
        <v>4288</v>
      </c>
      <c r="C4291" s="21">
        <v>3.094417036952724</v>
      </c>
      <c r="D4291" s="21">
        <v>3.1163258745407321</v>
      </c>
      <c r="E4291" s="21">
        <v>3.1940306077985463</v>
      </c>
      <c r="F4291" s="21">
        <v>6</v>
      </c>
      <c r="G4291" s="21">
        <v>2.3636363636363638</v>
      </c>
      <c r="H4291" s="21">
        <v>26.23076923076923</v>
      </c>
      <c r="I4291" s="21">
        <v>10.333333333333334</v>
      </c>
      <c r="J4291" s="21">
        <v>20.036084102308163</v>
      </c>
      <c r="K4291" s="21">
        <v>19.41121035240576</v>
      </c>
      <c r="L4291" s="18">
        <v>19.895223572899685</v>
      </c>
    </row>
    <row r="4292" spans="2:12" x14ac:dyDescent="0.2">
      <c r="B4292" s="7">
        <v>4289</v>
      </c>
      <c r="C4292" s="21">
        <v>5.8163221768671818</v>
      </c>
      <c r="D4292" s="21">
        <v>2.9786221377668256</v>
      </c>
      <c r="E4292" s="21">
        <v>3.5207952127007558</v>
      </c>
      <c r="F4292" s="21">
        <v>3</v>
      </c>
      <c r="G4292" s="21">
        <v>4.1818181818181817</v>
      </c>
      <c r="H4292" s="21">
        <v>14.82608695652174</v>
      </c>
      <c r="I4292" s="21">
        <v>20.666666666666668</v>
      </c>
      <c r="J4292" s="21">
        <v>10.659657101972087</v>
      </c>
      <c r="K4292" s="21">
        <v>17.609658118241025</v>
      </c>
      <c r="L4292" s="18">
        <v>20.814993353431365</v>
      </c>
    </row>
    <row r="4293" spans="2:12" x14ac:dyDescent="0.2">
      <c r="B4293" s="7">
        <v>4290</v>
      </c>
      <c r="C4293" s="21">
        <v>3.1408406221925214</v>
      </c>
      <c r="D4293" s="21">
        <v>3.1683878935576151</v>
      </c>
      <c r="E4293" s="21">
        <v>3.1255386130458147</v>
      </c>
      <c r="F4293" s="21">
        <v>6</v>
      </c>
      <c r="G4293" s="21">
        <v>3</v>
      </c>
      <c r="H4293" s="21">
        <v>20.666666666666668</v>
      </c>
      <c r="I4293" s="21">
        <v>10.333333333333334</v>
      </c>
      <c r="J4293" s="21">
        <v>19.739938270640351</v>
      </c>
      <c r="K4293" s="21">
        <v>19.836581042773119</v>
      </c>
      <c r="L4293" s="18">
        <v>19.56831110422641</v>
      </c>
    </row>
    <row r="4294" spans="2:12" x14ac:dyDescent="0.2">
      <c r="B4294" s="7">
        <v>4291</v>
      </c>
      <c r="C4294" s="21">
        <v>3.0721813541616156</v>
      </c>
      <c r="D4294" s="21">
        <v>3.1755745297654498</v>
      </c>
      <c r="E4294" s="21">
        <v>3.8084303968303432</v>
      </c>
      <c r="F4294" s="21">
        <v>7</v>
      </c>
      <c r="G4294" s="21">
        <v>2.9090909090909092</v>
      </c>
      <c r="H4294" s="21">
        <v>21.3125</v>
      </c>
      <c r="I4294" s="21">
        <v>8.8571428571428577</v>
      </c>
      <c r="J4294" s="21">
        <v>20.181100284335109</v>
      </c>
      <c r="K4294" s="21">
        <v>16.279672605176394</v>
      </c>
      <c r="L4294" s="18">
        <v>19.524026099484857</v>
      </c>
    </row>
    <row r="4295" spans="2:12" x14ac:dyDescent="0.2">
      <c r="B4295" s="7">
        <v>4292</v>
      </c>
      <c r="C4295" s="21">
        <v>3.7077266591850435</v>
      </c>
      <c r="D4295" s="21">
        <v>3.1382704243570232</v>
      </c>
      <c r="E4295" s="21">
        <v>3.2401989612600532</v>
      </c>
      <c r="F4295" s="21">
        <v>6</v>
      </c>
      <c r="G4295" s="21">
        <v>2.3636363636363638</v>
      </c>
      <c r="H4295" s="21">
        <v>26.23076923076923</v>
      </c>
      <c r="I4295" s="21">
        <v>10.333333333333334</v>
      </c>
      <c r="J4295" s="21">
        <v>16.721836774674099</v>
      </c>
      <c r="K4295" s="21">
        <v>19.134627453830596</v>
      </c>
      <c r="L4295" s="18">
        <v>19.756104992992348</v>
      </c>
    </row>
    <row r="4296" spans="2:12" x14ac:dyDescent="0.2">
      <c r="B4296" s="7">
        <v>4293</v>
      </c>
      <c r="C4296" s="21">
        <v>2.7135234299803956</v>
      </c>
      <c r="D4296" s="21">
        <v>3.016681987274668</v>
      </c>
      <c r="E4296" s="21">
        <v>3.3691809594663211</v>
      </c>
      <c r="F4296" s="21">
        <v>4</v>
      </c>
      <c r="G4296" s="21">
        <v>3</v>
      </c>
      <c r="H4296" s="21">
        <v>20.666666666666668</v>
      </c>
      <c r="I4296" s="21">
        <v>15.5</v>
      </c>
      <c r="J4296" s="21">
        <v>22.848522078340018</v>
      </c>
      <c r="K4296" s="21">
        <v>18.402098535491191</v>
      </c>
      <c r="L4296" s="18">
        <v>20.552381809397172</v>
      </c>
    </row>
    <row r="4297" spans="2:12" x14ac:dyDescent="0.2">
      <c r="B4297" s="7">
        <v>4294</v>
      </c>
      <c r="C4297" s="21">
        <v>5.1128705180297045</v>
      </c>
      <c r="D4297" s="21">
        <v>3.0467714310556886</v>
      </c>
      <c r="E4297" s="21">
        <v>3.1023498580954723</v>
      </c>
      <c r="F4297" s="21">
        <v>4</v>
      </c>
      <c r="G4297" s="21">
        <v>4.2727272727272725</v>
      </c>
      <c r="H4297" s="21">
        <v>14.510638297872342</v>
      </c>
      <c r="I4297" s="21">
        <v>15.5</v>
      </c>
      <c r="J4297" s="21">
        <v>12.126260538256759</v>
      </c>
      <c r="K4297" s="21">
        <v>19.984851108334283</v>
      </c>
      <c r="L4297" s="18">
        <v>20.34940966297474</v>
      </c>
    </row>
    <row r="4298" spans="2:12" x14ac:dyDescent="0.2">
      <c r="B4298" s="7">
        <v>4295</v>
      </c>
      <c r="C4298" s="21">
        <v>4.0127179115046792</v>
      </c>
      <c r="D4298" s="21">
        <v>3.1826887773002013</v>
      </c>
      <c r="E4298" s="21">
        <v>3.4312638788130556</v>
      </c>
      <c r="F4298" s="21">
        <v>3</v>
      </c>
      <c r="G4298" s="21">
        <v>2.5454545454545454</v>
      </c>
      <c r="H4298" s="21">
        <v>24.357142857142858</v>
      </c>
      <c r="I4298" s="21">
        <v>20.666666666666668</v>
      </c>
      <c r="J4298" s="21">
        <v>15.450874287036886</v>
      </c>
      <c r="K4298" s="21">
        <v>18.069143671178992</v>
      </c>
      <c r="L4298" s="18">
        <v>19.480384146323324</v>
      </c>
    </row>
    <row r="4299" spans="2:12" x14ac:dyDescent="0.2">
      <c r="B4299" s="7">
        <v>4296</v>
      </c>
      <c r="C4299" s="21">
        <v>5.6591294778784054</v>
      </c>
      <c r="D4299" s="21">
        <v>3.1949960770494359</v>
      </c>
      <c r="E4299" s="21">
        <v>3.2677580775552832</v>
      </c>
      <c r="F4299" s="21">
        <v>3</v>
      </c>
      <c r="G4299" s="21">
        <v>2.7272727272727271</v>
      </c>
      <c r="H4299" s="21">
        <v>22.733333333333334</v>
      </c>
      <c r="I4299" s="21">
        <v>20.666666666666668</v>
      </c>
      <c r="J4299" s="21">
        <v>10.955748625713307</v>
      </c>
      <c r="K4299" s="21">
        <v>18.973252771020377</v>
      </c>
      <c r="L4299" s="18">
        <v>19.405344640440596</v>
      </c>
    </row>
    <row r="4300" spans="2:12" x14ac:dyDescent="0.2">
      <c r="B4300" s="7">
        <v>4297</v>
      </c>
      <c r="C4300" s="21">
        <v>5.3008935812507074</v>
      </c>
      <c r="D4300" s="21">
        <v>3.0357738435771182</v>
      </c>
      <c r="E4300" s="21">
        <v>3.0393677694328201</v>
      </c>
      <c r="F4300" s="21">
        <v>5</v>
      </c>
      <c r="G4300" s="21">
        <v>2.6363636363636362</v>
      </c>
      <c r="H4300" s="21">
        <v>23.517241379310345</v>
      </c>
      <c r="I4300" s="21">
        <v>12.4</v>
      </c>
      <c r="J4300" s="21">
        <v>11.696141235374801</v>
      </c>
      <c r="K4300" s="21">
        <v>20.398979229673774</v>
      </c>
      <c r="L4300" s="18">
        <v>20.423128729162531</v>
      </c>
    </row>
    <row r="4301" spans="2:12" x14ac:dyDescent="0.2">
      <c r="B4301" s="7">
        <v>4298</v>
      </c>
      <c r="C4301" s="21">
        <v>4.5715168434856395</v>
      </c>
      <c r="D4301" s="21">
        <v>3.1472983917122965</v>
      </c>
      <c r="E4301" s="21">
        <v>3.6400811247368896</v>
      </c>
      <c r="F4301" s="21">
        <v>3</v>
      </c>
      <c r="G4301" s="21">
        <v>3.7272727272727271</v>
      </c>
      <c r="H4301" s="21">
        <v>16.634146341463417</v>
      </c>
      <c r="I4301" s="21">
        <v>20.666666666666668</v>
      </c>
      <c r="J4301" s="21">
        <v>13.562238119793721</v>
      </c>
      <c r="K4301" s="21">
        <v>17.032587427424836</v>
      </c>
      <c r="L4301" s="18">
        <v>19.69943497040607</v>
      </c>
    </row>
    <row r="4302" spans="2:12" x14ac:dyDescent="0.2">
      <c r="B4302" s="7">
        <v>4299</v>
      </c>
      <c r="C4302" s="21">
        <v>4.234876649066738</v>
      </c>
      <c r="D4302" s="21">
        <v>3.2000269959887255</v>
      </c>
      <c r="E4302" s="21">
        <v>3.5061214523560005</v>
      </c>
      <c r="F4302" s="21">
        <v>6</v>
      </c>
      <c r="G4302" s="21">
        <v>3.0909090909090908</v>
      </c>
      <c r="H4302" s="21">
        <v>20.058823529411764</v>
      </c>
      <c r="I4302" s="21">
        <v>10.333333333333334</v>
      </c>
      <c r="J4302" s="21">
        <v>14.640331971336938</v>
      </c>
      <c r="K4302" s="21">
        <v>17.683357762275463</v>
      </c>
      <c r="L4302" s="18">
        <v>19.374836549103424</v>
      </c>
    </row>
    <row r="4303" spans="2:12" x14ac:dyDescent="0.2">
      <c r="B4303" s="7">
        <v>4300</v>
      </c>
      <c r="C4303" s="21">
        <v>3.7339960070614255</v>
      </c>
      <c r="D4303" s="21">
        <v>3.1818190613101125</v>
      </c>
      <c r="E4303" s="21">
        <v>3.0644281652595651</v>
      </c>
      <c r="F4303" s="21">
        <v>5</v>
      </c>
      <c r="G4303" s="21">
        <v>3.1818181818181817</v>
      </c>
      <c r="H4303" s="21">
        <v>19.485714285714288</v>
      </c>
      <c r="I4303" s="21">
        <v>12.4</v>
      </c>
      <c r="J4303" s="21">
        <v>16.604195581021166</v>
      </c>
      <c r="K4303" s="21">
        <v>20.232159690631363</v>
      </c>
      <c r="L4303" s="18">
        <v>19.485708899635394</v>
      </c>
    </row>
    <row r="4304" spans="2:12" x14ac:dyDescent="0.2">
      <c r="B4304" s="7">
        <v>4301</v>
      </c>
      <c r="C4304" s="21">
        <v>3.5329148718757546</v>
      </c>
      <c r="D4304" s="21">
        <v>3.0746463085042097</v>
      </c>
      <c r="E4304" s="21">
        <v>3.3807307590483089</v>
      </c>
      <c r="F4304" s="21">
        <v>5</v>
      </c>
      <c r="G4304" s="21">
        <v>2.1818181818181817</v>
      </c>
      <c r="H4304" s="21">
        <v>28.416666666666668</v>
      </c>
      <c r="I4304" s="21">
        <v>12.4</v>
      </c>
      <c r="J4304" s="21">
        <v>17.54924821244898</v>
      </c>
      <c r="K4304" s="21">
        <v>18.339230308140031</v>
      </c>
      <c r="L4304" s="18">
        <v>20.164921027993785</v>
      </c>
    </row>
    <row r="4305" spans="2:12" x14ac:dyDescent="0.2">
      <c r="B4305" s="7">
        <v>4302</v>
      </c>
      <c r="C4305" s="21">
        <v>6.6397953220514525</v>
      </c>
      <c r="D4305" s="21">
        <v>3.0409887046020301</v>
      </c>
      <c r="E4305" s="21">
        <v>3.222855245793224</v>
      </c>
      <c r="F4305" s="21">
        <v>2</v>
      </c>
      <c r="G4305" s="21">
        <v>3.1818181818181817</v>
      </c>
      <c r="H4305" s="21">
        <v>19.485714285714288</v>
      </c>
      <c r="I4305" s="21">
        <v>31</v>
      </c>
      <c r="J4305" s="21">
        <v>9.3376372301856261</v>
      </c>
      <c r="K4305" s="21">
        <v>19.237599976272058</v>
      </c>
      <c r="L4305" s="18">
        <v>20.388105982167353</v>
      </c>
    </row>
    <row r="4306" spans="2:12" x14ac:dyDescent="0.2">
      <c r="B4306" s="7">
        <v>4303</v>
      </c>
      <c r="C4306" s="21">
        <v>4.9836816992069881</v>
      </c>
      <c r="D4306" s="21">
        <v>2.9366105273318106</v>
      </c>
      <c r="E4306" s="21">
        <v>3.5067072958547483</v>
      </c>
      <c r="F4306" s="21">
        <v>2</v>
      </c>
      <c r="G4306" s="21">
        <v>3.6363636363636362</v>
      </c>
      <c r="H4306" s="21">
        <v>17.05</v>
      </c>
      <c r="I4306" s="21">
        <v>31</v>
      </c>
      <c r="J4306" s="21">
        <v>12.440601896759487</v>
      </c>
      <c r="K4306" s="21">
        <v>17.680403515083714</v>
      </c>
      <c r="L4306" s="18">
        <v>21.112775910509619</v>
      </c>
    </row>
    <row r="4307" spans="2:12" x14ac:dyDescent="0.2">
      <c r="B4307" s="7">
        <v>4304</v>
      </c>
      <c r="C4307" s="21">
        <v>5.716058003481419</v>
      </c>
      <c r="D4307" s="21">
        <v>2.9361351088918188</v>
      </c>
      <c r="E4307" s="21">
        <v>3.2565304220755658</v>
      </c>
      <c r="F4307" s="21">
        <v>5</v>
      </c>
      <c r="G4307" s="21">
        <v>2.4545454545454546</v>
      </c>
      <c r="H4307" s="21">
        <v>25.25925925925926</v>
      </c>
      <c r="I4307" s="21">
        <v>12.4</v>
      </c>
      <c r="J4307" s="21">
        <v>10.846635909264446</v>
      </c>
      <c r="K4307" s="21">
        <v>19.038667527780685</v>
      </c>
      <c r="L4307" s="18">
        <v>21.116194487180998</v>
      </c>
    </row>
    <row r="4308" spans="2:12" x14ac:dyDescent="0.2">
      <c r="B4308" s="7">
        <v>4305</v>
      </c>
      <c r="C4308" s="21">
        <v>3.8453220024593016</v>
      </c>
      <c r="D4308" s="21">
        <v>2.9767333336346073</v>
      </c>
      <c r="E4308" s="21">
        <v>3.1583722333916597</v>
      </c>
      <c r="F4308" s="21">
        <v>4</v>
      </c>
      <c r="G4308" s="21">
        <v>2.8181818181818183</v>
      </c>
      <c r="H4308" s="21">
        <v>22</v>
      </c>
      <c r="I4308" s="21">
        <v>15.5</v>
      </c>
      <c r="J4308" s="21">
        <v>16.123487177497093</v>
      </c>
      <c r="K4308" s="21">
        <v>19.630365079995805</v>
      </c>
      <c r="L4308" s="18">
        <v>20.828200934041231</v>
      </c>
    </row>
    <row r="4309" spans="2:12" x14ac:dyDescent="0.2">
      <c r="B4309" s="7">
        <v>4306</v>
      </c>
      <c r="C4309" s="21">
        <v>5.1100490738466444</v>
      </c>
      <c r="D4309" s="21">
        <v>3.1483524180230376</v>
      </c>
      <c r="E4309" s="21">
        <v>3.0237387838621115</v>
      </c>
      <c r="F4309" s="21">
        <v>7</v>
      </c>
      <c r="G4309" s="21">
        <v>2.6363636363636362</v>
      </c>
      <c r="H4309" s="21">
        <v>23.517241379310345</v>
      </c>
      <c r="I4309" s="21">
        <v>8.8571428571428577</v>
      </c>
      <c r="J4309" s="21">
        <v>12.132955888294207</v>
      </c>
      <c r="K4309" s="21">
        <v>20.504416694622563</v>
      </c>
      <c r="L4309" s="18">
        <v>19.692839862867704</v>
      </c>
    </row>
    <row r="4310" spans="2:12" x14ac:dyDescent="0.2">
      <c r="B4310" s="7">
        <v>4307</v>
      </c>
      <c r="C4310" s="21">
        <v>4.0644885802689164</v>
      </c>
      <c r="D4310" s="21">
        <v>2.9558849978131483</v>
      </c>
      <c r="E4310" s="21">
        <v>3.5201863131198103</v>
      </c>
      <c r="F4310" s="21">
        <v>5</v>
      </c>
      <c r="G4310" s="21">
        <v>2.9090909090909092</v>
      </c>
      <c r="H4310" s="21">
        <v>21.3125</v>
      </c>
      <c r="I4310" s="21">
        <v>12.4</v>
      </c>
      <c r="J4310" s="21">
        <v>15.254071644088105</v>
      </c>
      <c r="K4310" s="21">
        <v>17.612704125609678</v>
      </c>
      <c r="L4310" s="18">
        <v>20.975105609950809</v>
      </c>
    </row>
    <row r="4311" spans="2:12" x14ac:dyDescent="0.2">
      <c r="B4311" s="7">
        <v>4308</v>
      </c>
      <c r="C4311" s="21">
        <v>5.8390714208806074</v>
      </c>
      <c r="D4311" s="21">
        <v>3.1601048029310048</v>
      </c>
      <c r="E4311" s="21">
        <v>3.2020329215420831</v>
      </c>
      <c r="F4311" s="21">
        <v>4</v>
      </c>
      <c r="G4311" s="21">
        <v>3.4545454545454546</v>
      </c>
      <c r="H4311" s="21">
        <v>17.94736842105263</v>
      </c>
      <c r="I4311" s="21">
        <v>15.5</v>
      </c>
      <c r="J4311" s="21">
        <v>10.618126673067753</v>
      </c>
      <c r="K4311" s="21">
        <v>19.362699109958278</v>
      </c>
      <c r="L4311" s="18">
        <v>19.619602470935412</v>
      </c>
    </row>
    <row r="4312" spans="2:12" x14ac:dyDescent="0.2">
      <c r="B4312" s="7">
        <v>4309</v>
      </c>
      <c r="C4312" s="21">
        <v>2.9734442557702052</v>
      </c>
      <c r="D4312" s="21">
        <v>3.3413080523692216</v>
      </c>
      <c r="E4312" s="21">
        <v>3.1618447434447967</v>
      </c>
      <c r="F4312" s="21">
        <v>6</v>
      </c>
      <c r="G4312" s="21">
        <v>3.8181818181818183</v>
      </c>
      <c r="H4312" s="21">
        <v>16.238095238095237</v>
      </c>
      <c r="I4312" s="21">
        <v>10.333333333333334</v>
      </c>
      <c r="J4312" s="21">
        <v>20.851240066022449</v>
      </c>
      <c r="K4312" s="21">
        <v>19.608805944232305</v>
      </c>
      <c r="L4312" s="18">
        <v>18.55560727363574</v>
      </c>
    </row>
    <row r="4313" spans="2:12" x14ac:dyDescent="0.2">
      <c r="B4313" s="7">
        <v>4310</v>
      </c>
      <c r="C4313" s="21">
        <v>3.6715879067142314</v>
      </c>
      <c r="D4313" s="21">
        <v>2.9517850415043463</v>
      </c>
      <c r="E4313" s="21">
        <v>3.3079856723931051</v>
      </c>
      <c r="F4313" s="21">
        <v>7</v>
      </c>
      <c r="G4313" s="21">
        <v>3.3636363636363638</v>
      </c>
      <c r="H4313" s="21">
        <v>18.432432432432432</v>
      </c>
      <c r="I4313" s="21">
        <v>8.8571428571428577</v>
      </c>
      <c r="J4313" s="21">
        <v>16.886426683839062</v>
      </c>
      <c r="K4313" s="21">
        <v>18.742523741085968</v>
      </c>
      <c r="L4313" s="18">
        <v>21.004239512102938</v>
      </c>
    </row>
    <row r="4314" spans="2:12" x14ac:dyDescent="0.2">
      <c r="B4314" s="7">
        <v>4311</v>
      </c>
      <c r="C4314" s="21">
        <v>5.7871567573524896</v>
      </c>
      <c r="D4314" s="21">
        <v>3.1284246616216485</v>
      </c>
      <c r="E4314" s="21">
        <v>3.0855464644922708</v>
      </c>
      <c r="F4314" s="21">
        <v>3</v>
      </c>
      <c r="G4314" s="21">
        <v>3.0909090909090908</v>
      </c>
      <c r="H4314" s="21">
        <v>20.058823529411764</v>
      </c>
      <c r="I4314" s="21">
        <v>20.666666666666668</v>
      </c>
      <c r="J4314" s="21">
        <v>10.713378365158331</v>
      </c>
      <c r="K4314" s="21">
        <v>20.093685417957936</v>
      </c>
      <c r="L4314" s="18">
        <v>19.818281309629402</v>
      </c>
    </row>
    <row r="4315" spans="2:12" x14ac:dyDescent="0.2">
      <c r="B4315" s="7">
        <v>4312</v>
      </c>
      <c r="C4315" s="21">
        <v>3.9474416102584908</v>
      </c>
      <c r="D4315" s="21">
        <v>3.063008648045491</v>
      </c>
      <c r="E4315" s="21">
        <v>3.4886526239813818</v>
      </c>
      <c r="F4315" s="21">
        <v>6</v>
      </c>
      <c r="G4315" s="21">
        <v>4.0909090909090908</v>
      </c>
      <c r="H4315" s="21">
        <v>15.155555555555555</v>
      </c>
      <c r="I4315" s="21">
        <v>10.333333333333334</v>
      </c>
      <c r="J4315" s="21">
        <v>15.70637545058964</v>
      </c>
      <c r="K4315" s="21">
        <v>17.771904136802036</v>
      </c>
      <c r="L4315" s="18">
        <v>20.241536059508764</v>
      </c>
    </row>
    <row r="4316" spans="2:12" x14ac:dyDescent="0.2">
      <c r="B4316" s="7">
        <v>4313</v>
      </c>
      <c r="C4316" s="21">
        <v>2.3204781732249526</v>
      </c>
      <c r="D4316" s="21">
        <v>3.0016962279529369</v>
      </c>
      <c r="E4316" s="21">
        <v>3.5120420521886269</v>
      </c>
      <c r="F4316" s="21">
        <v>4</v>
      </c>
      <c r="G4316" s="21">
        <v>3.2727272727272729</v>
      </c>
      <c r="H4316" s="21">
        <v>18.944444444444443</v>
      </c>
      <c r="I4316" s="21">
        <v>15.5</v>
      </c>
      <c r="J4316" s="21">
        <v>26.718630976749797</v>
      </c>
      <c r="K4316" s="21">
        <v>17.65354716107769</v>
      </c>
      <c r="L4316" s="18">
        <v>20.654988143914238</v>
      </c>
    </row>
    <row r="4317" spans="2:12" x14ac:dyDescent="0.2">
      <c r="B4317" s="7">
        <v>4314</v>
      </c>
      <c r="C4317" s="21">
        <v>5.5636341364359216</v>
      </c>
      <c r="D4317" s="21">
        <v>3.2254908050547191</v>
      </c>
      <c r="E4317" s="21">
        <v>3.0813151208334095</v>
      </c>
      <c r="F4317" s="21">
        <v>7</v>
      </c>
      <c r="G4317" s="21">
        <v>3.1818181818181817</v>
      </c>
      <c r="H4317" s="21">
        <v>19.485714285714288</v>
      </c>
      <c r="I4317" s="21">
        <v>8.8571428571428577</v>
      </c>
      <c r="J4317" s="21">
        <v>11.143795310688304</v>
      </c>
      <c r="K4317" s="21">
        <v>20.121278599778766</v>
      </c>
      <c r="L4317" s="18">
        <v>19.221880869366856</v>
      </c>
    </row>
    <row r="4318" spans="2:12" x14ac:dyDescent="0.2">
      <c r="B4318" s="7">
        <v>4315</v>
      </c>
      <c r="C4318" s="21">
        <v>5.2639456969615104</v>
      </c>
      <c r="D4318" s="21">
        <v>3.0785846420590737</v>
      </c>
      <c r="E4318" s="21">
        <v>3.2392860162056238</v>
      </c>
      <c r="F4318" s="21">
        <v>5</v>
      </c>
      <c r="G4318" s="21">
        <v>3.1818181818181817</v>
      </c>
      <c r="H4318" s="21">
        <v>19.485714285714288</v>
      </c>
      <c r="I4318" s="21">
        <v>12.4</v>
      </c>
      <c r="J4318" s="21">
        <v>11.778237004950117</v>
      </c>
      <c r="K4318" s="21">
        <v>19.14002026675756</v>
      </c>
      <c r="L4318" s="18">
        <v>20.139124698072962</v>
      </c>
    </row>
    <row r="4319" spans="2:12" x14ac:dyDescent="0.2">
      <c r="B4319" s="7">
        <v>4316</v>
      </c>
      <c r="C4319" s="21">
        <v>4.0800571316990162</v>
      </c>
      <c r="D4319" s="21">
        <v>3.0961683491539613</v>
      </c>
      <c r="E4319" s="21">
        <v>3.3813667660523934</v>
      </c>
      <c r="F4319" s="21">
        <v>5</v>
      </c>
      <c r="G4319" s="21">
        <v>4.1818181818181817</v>
      </c>
      <c r="H4319" s="21">
        <v>14.82608695652174</v>
      </c>
      <c r="I4319" s="21">
        <v>12.4</v>
      </c>
      <c r="J4319" s="21">
        <v>15.195865645680794</v>
      </c>
      <c r="K4319" s="21">
        <v>18.335780851239171</v>
      </c>
      <c r="L4319" s="18">
        <v>20.024750920582761</v>
      </c>
    </row>
    <row r="4320" spans="2:12" x14ac:dyDescent="0.2">
      <c r="B4320" s="7">
        <v>4317</v>
      </c>
      <c r="C4320" s="21">
        <v>3.1555902339325801</v>
      </c>
      <c r="D4320" s="21">
        <v>3.1539339895568537</v>
      </c>
      <c r="E4320" s="21">
        <v>3.4491490454765055</v>
      </c>
      <c r="F4320" s="21">
        <v>5</v>
      </c>
      <c r="G4320" s="21">
        <v>2.9090909090909092</v>
      </c>
      <c r="H4320" s="21">
        <v>21.3125</v>
      </c>
      <c r="I4320" s="21">
        <v>12.4</v>
      </c>
      <c r="J4320" s="21">
        <v>19.647671403372915</v>
      </c>
      <c r="K4320" s="21">
        <v>17.975448199697791</v>
      </c>
      <c r="L4320" s="18">
        <v>19.657989103542196</v>
      </c>
    </row>
    <row r="4321" spans="2:12" x14ac:dyDescent="0.2">
      <c r="B4321" s="7">
        <v>4318</v>
      </c>
      <c r="C4321" s="21">
        <v>3.4606235437229169</v>
      </c>
      <c r="D4321" s="21">
        <v>3.0409684133657575</v>
      </c>
      <c r="E4321" s="21">
        <v>3.4683904110979049</v>
      </c>
      <c r="F4321" s="21">
        <v>6</v>
      </c>
      <c r="G4321" s="21">
        <v>2.6363636363636362</v>
      </c>
      <c r="H4321" s="21">
        <v>23.517241379310345</v>
      </c>
      <c r="I4321" s="21">
        <v>10.333333333333334</v>
      </c>
      <c r="J4321" s="21">
        <v>17.915846441159211</v>
      </c>
      <c r="K4321" s="21">
        <v>17.875726965919661</v>
      </c>
      <c r="L4321" s="18">
        <v>20.388242024315577</v>
      </c>
    </row>
    <row r="4322" spans="2:12" x14ac:dyDescent="0.2">
      <c r="B4322" s="7">
        <v>4319</v>
      </c>
      <c r="C4322" s="21">
        <v>4.2127007588020282</v>
      </c>
      <c r="D4322" s="21">
        <v>3.1377230618690422</v>
      </c>
      <c r="E4322" s="21">
        <v>3.2662499313019948</v>
      </c>
      <c r="F4322" s="21">
        <v>2</v>
      </c>
      <c r="G4322" s="21">
        <v>3.2727272727272729</v>
      </c>
      <c r="H4322" s="21">
        <v>18.944444444444443</v>
      </c>
      <c r="I4322" s="21">
        <v>31</v>
      </c>
      <c r="J4322" s="21">
        <v>14.717399490209941</v>
      </c>
      <c r="K4322" s="21">
        <v>18.982013411106454</v>
      </c>
      <c r="L4322" s="18">
        <v>19.759551361766313</v>
      </c>
    </row>
    <row r="4323" spans="2:12" x14ac:dyDescent="0.2">
      <c r="B4323" s="7">
        <v>4320</v>
      </c>
      <c r="C4323" s="21">
        <v>2.8975672162265171</v>
      </c>
      <c r="D4323" s="21">
        <v>3.0048569509825431</v>
      </c>
      <c r="E4323" s="21">
        <v>3.1692012250780057</v>
      </c>
      <c r="F4323" s="21">
        <v>2</v>
      </c>
      <c r="G4323" s="21">
        <v>2.7272727272727271</v>
      </c>
      <c r="H4323" s="21">
        <v>22.733333333333334</v>
      </c>
      <c r="I4323" s="21">
        <v>31</v>
      </c>
      <c r="J4323" s="21">
        <v>21.397260312995325</v>
      </c>
      <c r="K4323" s="21">
        <v>19.563289168700216</v>
      </c>
      <c r="L4323" s="18">
        <v>20.633261753018537</v>
      </c>
    </row>
    <row r="4324" spans="2:12" x14ac:dyDescent="0.2">
      <c r="B4324" s="7">
        <v>4321</v>
      </c>
      <c r="C4324" s="21">
        <v>5.2671257529222801</v>
      </c>
      <c r="D4324" s="21">
        <v>3.1621301043224195</v>
      </c>
      <c r="E4324" s="21">
        <v>3.0850107640990632</v>
      </c>
      <c r="F4324" s="21">
        <v>7</v>
      </c>
      <c r="G4324" s="21">
        <v>2.5454545454545454</v>
      </c>
      <c r="H4324" s="21">
        <v>24.357142857142858</v>
      </c>
      <c r="I4324" s="21">
        <v>8.8571428571428577</v>
      </c>
      <c r="J4324" s="21">
        <v>11.771125829984499</v>
      </c>
      <c r="K4324" s="21">
        <v>20.097174610055628</v>
      </c>
      <c r="L4324" s="18">
        <v>19.607036381978769</v>
      </c>
    </row>
    <row r="4325" spans="2:12" x14ac:dyDescent="0.2">
      <c r="B4325" s="7">
        <v>4322</v>
      </c>
      <c r="C4325" s="21">
        <v>4.9078046817295204</v>
      </c>
      <c r="D4325" s="21">
        <v>3.1879307406730533</v>
      </c>
      <c r="E4325" s="21">
        <v>3.5525621502671205</v>
      </c>
      <c r="F4325" s="21">
        <v>5</v>
      </c>
      <c r="G4325" s="21">
        <v>3.5454545454545454</v>
      </c>
      <c r="H4325" s="21">
        <v>17.487179487179489</v>
      </c>
      <c r="I4325" s="21">
        <v>12.4</v>
      </c>
      <c r="J4325" s="21">
        <v>12.632939576998625</v>
      </c>
      <c r="K4325" s="21">
        <v>17.452192918099453</v>
      </c>
      <c r="L4325" s="18">
        <v>19.448352252128984</v>
      </c>
    </row>
    <row r="4326" spans="2:12" x14ac:dyDescent="0.2">
      <c r="B4326" s="7">
        <v>4323</v>
      </c>
      <c r="C4326" s="21">
        <v>3.7517085858678172</v>
      </c>
      <c r="D4326" s="21">
        <v>3.0312768265636389</v>
      </c>
      <c r="E4326" s="21">
        <v>3.3325978849788811</v>
      </c>
      <c r="F4326" s="21">
        <v>2</v>
      </c>
      <c r="G4326" s="21">
        <v>2.4545454545454546</v>
      </c>
      <c r="H4326" s="21">
        <v>25.25925925925926</v>
      </c>
      <c r="I4326" s="21">
        <v>31</v>
      </c>
      <c r="J4326" s="21">
        <v>16.525803798713387</v>
      </c>
      <c r="K4326" s="21">
        <v>18.604104707457946</v>
      </c>
      <c r="L4326" s="18">
        <v>20.45342723458397</v>
      </c>
    </row>
    <row r="4327" spans="2:12" x14ac:dyDescent="0.2">
      <c r="B4327" s="7">
        <v>4324</v>
      </c>
      <c r="C4327" s="21">
        <v>5.0316026896121038</v>
      </c>
      <c r="D4327" s="21">
        <v>3.0450411591330293</v>
      </c>
      <c r="E4327" s="21">
        <v>3.2731699856226206</v>
      </c>
      <c r="F4327" s="21">
        <v>2</v>
      </c>
      <c r="G4327" s="21">
        <v>3</v>
      </c>
      <c r="H4327" s="21">
        <v>20.666666666666668</v>
      </c>
      <c r="I4327" s="21">
        <v>31</v>
      </c>
      <c r="J4327" s="21">
        <v>12.322117588497374</v>
      </c>
      <c r="K4327" s="21">
        <v>18.941882111938771</v>
      </c>
      <c r="L4327" s="18">
        <v>20.360972729068912</v>
      </c>
    </row>
    <row r="4328" spans="2:12" x14ac:dyDescent="0.2">
      <c r="B4328" s="7">
        <v>4325</v>
      </c>
      <c r="C4328" s="21">
        <v>4.6485429119116031</v>
      </c>
      <c r="D4328" s="21">
        <v>3.0773414821430713</v>
      </c>
      <c r="E4328" s="21">
        <v>3.6055371565628667</v>
      </c>
      <c r="F4328" s="21">
        <v>4</v>
      </c>
      <c r="G4328" s="21">
        <v>2.5454545454545454</v>
      </c>
      <c r="H4328" s="21">
        <v>24.357142857142858</v>
      </c>
      <c r="I4328" s="21">
        <v>15.5</v>
      </c>
      <c r="J4328" s="21">
        <v>13.337512673300024</v>
      </c>
      <c r="K4328" s="21">
        <v>17.195773419543446</v>
      </c>
      <c r="L4328" s="18">
        <v>20.14726034135899</v>
      </c>
    </row>
    <row r="4329" spans="2:12" x14ac:dyDescent="0.2">
      <c r="B4329" s="7">
        <v>4326</v>
      </c>
      <c r="C4329" s="21">
        <v>4.0857270966120929</v>
      </c>
      <c r="D4329" s="21">
        <v>3.1843928520034348</v>
      </c>
      <c r="E4329" s="21">
        <v>3.27873958654909</v>
      </c>
      <c r="F4329" s="21">
        <v>7</v>
      </c>
      <c r="G4329" s="21">
        <v>3.2727272727272729</v>
      </c>
      <c r="H4329" s="21">
        <v>18.944444444444443</v>
      </c>
      <c r="I4329" s="21">
        <v>8.8571428571428577</v>
      </c>
      <c r="J4329" s="21">
        <v>15.174777593787587</v>
      </c>
      <c r="K4329" s="21">
        <v>18.909705502185275</v>
      </c>
      <c r="L4329" s="18">
        <v>19.469959543777147</v>
      </c>
    </row>
    <row r="4330" spans="2:12" x14ac:dyDescent="0.2">
      <c r="B4330" s="7">
        <v>4327</v>
      </c>
      <c r="C4330" s="21">
        <v>4.3904678800108368</v>
      </c>
      <c r="D4330" s="21">
        <v>3.0713086941369805</v>
      </c>
      <c r="E4330" s="21">
        <v>3.2314442613690701</v>
      </c>
      <c r="F4330" s="21">
        <v>5</v>
      </c>
      <c r="G4330" s="21">
        <v>3.0909090909090908</v>
      </c>
      <c r="H4330" s="21">
        <v>20.058823529411764</v>
      </c>
      <c r="I4330" s="21">
        <v>12.4</v>
      </c>
      <c r="J4330" s="21">
        <v>14.121501783961797</v>
      </c>
      <c r="K4330" s="21">
        <v>19.186467407527672</v>
      </c>
      <c r="L4330" s="18">
        <v>20.186834400057474</v>
      </c>
    </row>
    <row r="4331" spans="2:12" x14ac:dyDescent="0.2">
      <c r="B4331" s="7">
        <v>4328</v>
      </c>
      <c r="C4331" s="21">
        <v>4.5300540084609571</v>
      </c>
      <c r="D4331" s="21">
        <v>3.0327903439494199</v>
      </c>
      <c r="E4331" s="21">
        <v>3.3192920027889445</v>
      </c>
      <c r="F4331" s="21">
        <v>4</v>
      </c>
      <c r="G4331" s="21">
        <v>3.6363636363636362</v>
      </c>
      <c r="H4331" s="21">
        <v>17.05</v>
      </c>
      <c r="I4331" s="21">
        <v>15.5</v>
      </c>
      <c r="J4331" s="21">
        <v>13.686371041978793</v>
      </c>
      <c r="K4331" s="21">
        <v>18.678682064701206</v>
      </c>
      <c r="L4331" s="18">
        <v>20.443219929031144</v>
      </c>
    </row>
    <row r="4332" spans="2:12" x14ac:dyDescent="0.2">
      <c r="B4332" s="7">
        <v>4329</v>
      </c>
      <c r="C4332" s="21">
        <v>4.0344351128646565</v>
      </c>
      <c r="D4332" s="21">
        <v>2.9788907082061131</v>
      </c>
      <c r="E4332" s="21">
        <v>3.5489200371748333</v>
      </c>
      <c r="F4332" s="21">
        <v>4</v>
      </c>
      <c r="G4332" s="21">
        <v>2.8181818181818183</v>
      </c>
      <c r="H4332" s="21">
        <v>22</v>
      </c>
      <c r="I4332" s="21">
        <v>15.5</v>
      </c>
      <c r="J4332" s="21">
        <v>15.367702854434263</v>
      </c>
      <c r="K4332" s="21">
        <v>17.47010339780886</v>
      </c>
      <c r="L4332" s="18">
        <v>20.813116717980023</v>
      </c>
    </row>
    <row r="4333" spans="2:12" x14ac:dyDescent="0.2">
      <c r="B4333" s="7">
        <v>4330</v>
      </c>
      <c r="C4333" s="21">
        <v>5.5166930935807077</v>
      </c>
      <c r="D4333" s="21">
        <v>3.1097365353601432</v>
      </c>
      <c r="E4333" s="21">
        <v>3.2127626763138775</v>
      </c>
      <c r="F4333" s="21">
        <v>6</v>
      </c>
      <c r="G4333" s="21">
        <v>3.5454545454545454</v>
      </c>
      <c r="H4333" s="21">
        <v>17.487179487179489</v>
      </c>
      <c r="I4333" s="21">
        <v>10.333333333333334</v>
      </c>
      <c r="J4333" s="21">
        <v>11.238616857650458</v>
      </c>
      <c r="K4333" s="21">
        <v>19.298032953724086</v>
      </c>
      <c r="L4333" s="18">
        <v>19.937380319847477</v>
      </c>
    </row>
    <row r="4334" spans="2:12" x14ac:dyDescent="0.2">
      <c r="B4334" s="7">
        <v>4331</v>
      </c>
      <c r="C4334" s="21">
        <v>3.715678242077761</v>
      </c>
      <c r="D4334" s="21">
        <v>3.0862579299823021</v>
      </c>
      <c r="E4334" s="21">
        <v>3.401856548997205</v>
      </c>
      <c r="F4334" s="21">
        <v>7</v>
      </c>
      <c r="G4334" s="21">
        <v>2.3636363636363638</v>
      </c>
      <c r="H4334" s="21">
        <v>26.23076923076923</v>
      </c>
      <c r="I4334" s="21">
        <v>8.8571428571428577</v>
      </c>
      <c r="J4334" s="21">
        <v>16.686051902419401</v>
      </c>
      <c r="K4334" s="21">
        <v>18.225342282077204</v>
      </c>
      <c r="L4334" s="18">
        <v>20.08905328283937</v>
      </c>
    </row>
    <row r="4335" spans="2:12" x14ac:dyDescent="0.2">
      <c r="B4335" s="7">
        <v>4332</v>
      </c>
      <c r="C4335" s="21">
        <v>3.4091223059745994</v>
      </c>
      <c r="D4335" s="21">
        <v>3.2528764930756964</v>
      </c>
      <c r="E4335" s="21">
        <v>3.2352528773156077</v>
      </c>
      <c r="F4335" s="21">
        <v>4</v>
      </c>
      <c r="G4335" s="21">
        <v>2.5454545454545454</v>
      </c>
      <c r="H4335" s="21">
        <v>24.357142857142858</v>
      </c>
      <c r="I4335" s="21">
        <v>15.5</v>
      </c>
      <c r="J4335" s="21">
        <v>18.186499173509542</v>
      </c>
      <c r="K4335" s="21">
        <v>19.163880645844095</v>
      </c>
      <c r="L4335" s="18">
        <v>19.060053504022548</v>
      </c>
    </row>
    <row r="4336" spans="2:12" x14ac:dyDescent="0.2">
      <c r="B4336" s="7">
        <v>4333</v>
      </c>
      <c r="C4336" s="21">
        <v>3.9651248717399645</v>
      </c>
      <c r="D4336" s="21">
        <v>3.2152256121804483</v>
      </c>
      <c r="E4336" s="21">
        <v>3.4831677487373538</v>
      </c>
      <c r="F4336" s="21">
        <v>2</v>
      </c>
      <c r="G4336" s="21">
        <v>3</v>
      </c>
      <c r="H4336" s="21">
        <v>20.666666666666668</v>
      </c>
      <c r="I4336" s="21">
        <v>31</v>
      </c>
      <c r="J4336" s="21">
        <v>15.636329751399062</v>
      </c>
      <c r="K4336" s="21">
        <v>17.799889202142207</v>
      </c>
      <c r="L4336" s="18">
        <v>19.283250222043943</v>
      </c>
    </row>
    <row r="4337" spans="2:12" x14ac:dyDescent="0.2">
      <c r="B4337" s="7">
        <v>4334</v>
      </c>
      <c r="C4337" s="21">
        <v>4.7457519273396613</v>
      </c>
      <c r="D4337" s="21">
        <v>3.1192156795658148</v>
      </c>
      <c r="E4337" s="21">
        <v>3.2205130881903385</v>
      </c>
      <c r="F4337" s="21">
        <v>5</v>
      </c>
      <c r="G4337" s="21">
        <v>3.3636363636363638</v>
      </c>
      <c r="H4337" s="21">
        <v>18.432432432432432</v>
      </c>
      <c r="I4337" s="21">
        <v>12.4</v>
      </c>
      <c r="J4337" s="21">
        <v>13.064315402334042</v>
      </c>
      <c r="K4337" s="21">
        <v>19.251590756564465</v>
      </c>
      <c r="L4337" s="18">
        <v>19.876791594170946</v>
      </c>
    </row>
    <row r="4338" spans="2:12" x14ac:dyDescent="0.2">
      <c r="B4338" s="7">
        <v>4335</v>
      </c>
      <c r="C4338" s="21">
        <v>5.6142518810028346</v>
      </c>
      <c r="D4338" s="21">
        <v>3.1086127907235253</v>
      </c>
      <c r="E4338" s="21">
        <v>3.2663807633530864</v>
      </c>
      <c r="F4338" s="21">
        <v>5</v>
      </c>
      <c r="G4338" s="21">
        <v>2.3636363636363638</v>
      </c>
      <c r="H4338" s="21">
        <v>26.23076923076923</v>
      </c>
      <c r="I4338" s="21">
        <v>12.4</v>
      </c>
      <c r="J4338" s="21">
        <v>11.0433235476648</v>
      </c>
      <c r="K4338" s="21">
        <v>18.981253103007568</v>
      </c>
      <c r="L4338" s="18">
        <v>19.944587561698086</v>
      </c>
    </row>
    <row r="4339" spans="2:12" x14ac:dyDescent="0.2">
      <c r="B4339" s="7">
        <v>4336</v>
      </c>
      <c r="C4339" s="21">
        <v>5.5501526432247079</v>
      </c>
      <c r="D4339" s="21">
        <v>3.1065052793148999</v>
      </c>
      <c r="E4339" s="21">
        <v>3.2300361562466788</v>
      </c>
      <c r="F4339" s="21">
        <v>6</v>
      </c>
      <c r="G4339" s="21">
        <v>3.3636363636363638</v>
      </c>
      <c r="H4339" s="21">
        <v>18.432432432432432</v>
      </c>
      <c r="I4339" s="21">
        <v>10.333333333333334</v>
      </c>
      <c r="J4339" s="21">
        <v>11.170863935730825</v>
      </c>
      <c r="K4339" s="21">
        <v>19.194831574902359</v>
      </c>
      <c r="L4339" s="18">
        <v>19.958118343733609</v>
      </c>
    </row>
    <row r="4340" spans="2:12" x14ac:dyDescent="0.2">
      <c r="B4340" s="7">
        <v>4337</v>
      </c>
      <c r="C4340" s="21">
        <v>4.163483579496301</v>
      </c>
      <c r="D4340" s="21">
        <v>3.0958084250756563</v>
      </c>
      <c r="E4340" s="21">
        <v>3.061450928487623</v>
      </c>
      <c r="F4340" s="21">
        <v>2</v>
      </c>
      <c r="G4340" s="21">
        <v>3.7272727272727271</v>
      </c>
      <c r="H4340" s="21">
        <v>16.634146341463417</v>
      </c>
      <c r="I4340" s="21">
        <v>31</v>
      </c>
      <c r="J4340" s="21">
        <v>14.891376131595257</v>
      </c>
      <c r="K4340" s="21">
        <v>20.251835305630198</v>
      </c>
      <c r="L4340" s="18">
        <v>20.027079032994369</v>
      </c>
    </row>
    <row r="4341" spans="2:12" x14ac:dyDescent="0.2">
      <c r="B4341" s="7">
        <v>4338</v>
      </c>
      <c r="C4341" s="21">
        <v>3.4333279519522404</v>
      </c>
      <c r="D4341" s="21">
        <v>3.0406568090278787</v>
      </c>
      <c r="E4341" s="21">
        <v>3.4256047449880418</v>
      </c>
      <c r="F4341" s="21">
        <v>6</v>
      </c>
      <c r="G4341" s="21">
        <v>3.3636363636363638</v>
      </c>
      <c r="H4341" s="21">
        <v>18.432432432432432</v>
      </c>
      <c r="I4341" s="21">
        <v>10.333333333333334</v>
      </c>
      <c r="J4341" s="21">
        <v>18.058280731599176</v>
      </c>
      <c r="K4341" s="21">
        <v>18.098994080012123</v>
      </c>
      <c r="L4341" s="18">
        <v>20.390331396795116</v>
      </c>
    </row>
    <row r="4342" spans="2:12" x14ac:dyDescent="0.2">
      <c r="B4342" s="7">
        <v>4339</v>
      </c>
      <c r="C4342" s="21">
        <v>2.8939395029150106</v>
      </c>
      <c r="D4342" s="21">
        <v>3.1303962137876162</v>
      </c>
      <c r="E4342" s="21">
        <v>3.2369608061516382</v>
      </c>
      <c r="F4342" s="21">
        <v>5</v>
      </c>
      <c r="G4342" s="21">
        <v>2.7272727272727271</v>
      </c>
      <c r="H4342" s="21">
        <v>22.733333333333334</v>
      </c>
      <c r="I4342" s="21">
        <v>12.4</v>
      </c>
      <c r="J4342" s="21">
        <v>21.424082962877616</v>
      </c>
      <c r="K4342" s="21">
        <v>19.153769141156403</v>
      </c>
      <c r="L4342" s="18">
        <v>19.8057995748031</v>
      </c>
    </row>
    <row r="4343" spans="2:12" x14ac:dyDescent="0.2">
      <c r="B4343" s="7">
        <v>4340</v>
      </c>
      <c r="C4343" s="21">
        <v>2.7851489167756034</v>
      </c>
      <c r="D4343" s="21">
        <v>2.9881222164752184</v>
      </c>
      <c r="E4343" s="21">
        <v>3.5110785033801886</v>
      </c>
      <c r="F4343" s="21">
        <v>7</v>
      </c>
      <c r="G4343" s="21">
        <v>4</v>
      </c>
      <c r="H4343" s="21">
        <v>15.5</v>
      </c>
      <c r="I4343" s="21">
        <v>8.8571428571428577</v>
      </c>
      <c r="J4343" s="21">
        <v>22.260928177505878</v>
      </c>
      <c r="K4343" s="21">
        <v>17.658391841797702</v>
      </c>
      <c r="L4343" s="18">
        <v>20.748816650858092</v>
      </c>
    </row>
    <row r="4344" spans="2:12" x14ac:dyDescent="0.2">
      <c r="B4344" s="7">
        <v>4341</v>
      </c>
      <c r="C4344" s="21">
        <v>4.1967879278681472</v>
      </c>
      <c r="D4344" s="21">
        <v>3.0356337920748246</v>
      </c>
      <c r="E4344" s="21">
        <v>3.0812765168795559</v>
      </c>
      <c r="F4344" s="21">
        <v>2</v>
      </c>
      <c r="G4344" s="21">
        <v>3.2727272727272729</v>
      </c>
      <c r="H4344" s="21">
        <v>18.944444444444443</v>
      </c>
      <c r="I4344" s="21">
        <v>31</v>
      </c>
      <c r="J4344" s="21">
        <v>14.773202998488012</v>
      </c>
      <c r="K4344" s="21">
        <v>20.121530690399741</v>
      </c>
      <c r="L4344" s="18">
        <v>20.424070967276865</v>
      </c>
    </row>
    <row r="4345" spans="2:12" x14ac:dyDescent="0.2">
      <c r="B4345" s="7">
        <v>4342</v>
      </c>
      <c r="C4345" s="21">
        <v>5.2848194768824506</v>
      </c>
      <c r="D4345" s="21">
        <v>2.9739840709107477</v>
      </c>
      <c r="E4345" s="21">
        <v>3.6102022189909233</v>
      </c>
      <c r="F4345" s="21">
        <v>6</v>
      </c>
      <c r="G4345" s="21">
        <v>2.6363636363636362</v>
      </c>
      <c r="H4345" s="21">
        <v>23.517241379310345</v>
      </c>
      <c r="I4345" s="21">
        <v>10.333333333333334</v>
      </c>
      <c r="J4345" s="21">
        <v>11.731715770275319</v>
      </c>
      <c r="K4345" s="21">
        <v>17.173553235843237</v>
      </c>
      <c r="L4345" s="18">
        <v>20.847455306313471</v>
      </c>
    </row>
    <row r="4346" spans="2:12" x14ac:dyDescent="0.2">
      <c r="B4346" s="7">
        <v>4343</v>
      </c>
      <c r="C4346" s="21">
        <v>5.8514569472408597</v>
      </c>
      <c r="D4346" s="21">
        <v>2.9589166601869308</v>
      </c>
      <c r="E4346" s="21">
        <v>3.0521530004245423</v>
      </c>
      <c r="F4346" s="21">
        <v>5</v>
      </c>
      <c r="G4346" s="21">
        <v>1.7272727272727273</v>
      </c>
      <c r="H4346" s="21">
        <v>35.89473684210526</v>
      </c>
      <c r="I4346" s="21">
        <v>12.4</v>
      </c>
      <c r="J4346" s="21">
        <v>10.595651742637342</v>
      </c>
      <c r="K4346" s="21">
        <v>20.313529495859495</v>
      </c>
      <c r="L4346" s="18">
        <v>20.953614826070542</v>
      </c>
    </row>
    <row r="4347" spans="2:12" x14ac:dyDescent="0.2">
      <c r="B4347" s="7">
        <v>4344</v>
      </c>
      <c r="C4347" s="21">
        <v>4.6743106016524596</v>
      </c>
      <c r="D4347" s="21">
        <v>2.9336055470958313</v>
      </c>
      <c r="E4347" s="21">
        <v>3.2295946902582031</v>
      </c>
      <c r="F4347" s="21">
        <v>2</v>
      </c>
      <c r="G4347" s="21">
        <v>3.2727272727272729</v>
      </c>
      <c r="H4347" s="21">
        <v>18.944444444444443</v>
      </c>
      <c r="I4347" s="21">
        <v>31</v>
      </c>
      <c r="J4347" s="21">
        <v>13.263988058063962</v>
      </c>
      <c r="K4347" s="21">
        <v>19.197455391853879</v>
      </c>
      <c r="L4347" s="18">
        <v>21.134402360732469</v>
      </c>
    </row>
    <row r="4348" spans="2:12" x14ac:dyDescent="0.2">
      <c r="B4348" s="7">
        <v>4345</v>
      </c>
      <c r="C4348" s="21">
        <v>3.1524913917693427</v>
      </c>
      <c r="D4348" s="21">
        <v>2.9750560000608988</v>
      </c>
      <c r="E4348" s="21">
        <v>3.3815138499832358</v>
      </c>
      <c r="F4348" s="21">
        <v>2</v>
      </c>
      <c r="G4348" s="21">
        <v>3.4545454545454546</v>
      </c>
      <c r="H4348" s="21">
        <v>17.94736842105263</v>
      </c>
      <c r="I4348" s="21">
        <v>31</v>
      </c>
      <c r="J4348" s="21">
        <v>19.666984709893963</v>
      </c>
      <c r="K4348" s="21">
        <v>18.334983309415506</v>
      </c>
      <c r="L4348" s="18">
        <v>20.839943852731132</v>
      </c>
    </row>
    <row r="4349" spans="2:12" x14ac:dyDescent="0.2">
      <c r="B4349" s="7">
        <v>4346</v>
      </c>
      <c r="C4349" s="21">
        <v>3.3554679915585606</v>
      </c>
      <c r="D4349" s="21">
        <v>3.0111964785454357</v>
      </c>
      <c r="E4349" s="21">
        <v>3.124893698870773</v>
      </c>
      <c r="F4349" s="21">
        <v>2</v>
      </c>
      <c r="G4349" s="21">
        <v>3.2727272727272729</v>
      </c>
      <c r="H4349" s="21">
        <v>18.944444444444443</v>
      </c>
      <c r="I4349" s="21">
        <v>31</v>
      </c>
      <c r="J4349" s="21">
        <v>18.477303361550472</v>
      </c>
      <c r="K4349" s="21">
        <v>19.840674907567138</v>
      </c>
      <c r="L4349" s="18">
        <v>20.58982216595485</v>
      </c>
    </row>
    <row r="4350" spans="2:12" x14ac:dyDescent="0.2">
      <c r="B4350" s="7">
        <v>4347</v>
      </c>
      <c r="C4350" s="21">
        <v>4.0674535001505578</v>
      </c>
      <c r="D4350" s="21">
        <v>3.000500903239756</v>
      </c>
      <c r="E4350" s="21">
        <v>3.4134245892247441</v>
      </c>
      <c r="F4350" s="21">
        <v>5</v>
      </c>
      <c r="G4350" s="21">
        <v>2.9090909090909092</v>
      </c>
      <c r="H4350" s="21">
        <v>21.3125</v>
      </c>
      <c r="I4350" s="21">
        <v>12.4</v>
      </c>
      <c r="J4350" s="21">
        <v>15.242952377379373</v>
      </c>
      <c r="K4350" s="21">
        <v>18.163576894511507</v>
      </c>
      <c r="L4350" s="18">
        <v>20.663216575957772</v>
      </c>
    </row>
    <row r="4351" spans="2:12" x14ac:dyDescent="0.2">
      <c r="B4351" s="7">
        <v>4348</v>
      </c>
      <c r="C4351" s="21">
        <v>4.7665617650143197</v>
      </c>
      <c r="D4351" s="21">
        <v>3.1850728449636048</v>
      </c>
      <c r="E4351" s="21">
        <v>3.1774789417626463</v>
      </c>
      <c r="F4351" s="21">
        <v>6</v>
      </c>
      <c r="G4351" s="21">
        <v>2.4545454545454546</v>
      </c>
      <c r="H4351" s="21">
        <v>25.25925925925926</v>
      </c>
      <c r="I4351" s="21">
        <v>10.333333333333334</v>
      </c>
      <c r="J4351" s="21">
        <v>13.007279262605703</v>
      </c>
      <c r="K4351" s="21">
        <v>19.512324435927393</v>
      </c>
      <c r="L4351" s="18">
        <v>19.465802830235884</v>
      </c>
    </row>
    <row r="4352" spans="2:12" x14ac:dyDescent="0.2">
      <c r="B4352" s="7">
        <v>4349</v>
      </c>
      <c r="C4352" s="21">
        <v>5.180841706828013</v>
      </c>
      <c r="D4352" s="21">
        <v>2.9913528540214029</v>
      </c>
      <c r="E4352" s="21">
        <v>3.3683141738215552</v>
      </c>
      <c r="F4352" s="21">
        <v>4</v>
      </c>
      <c r="G4352" s="21">
        <v>3.1818181818181817</v>
      </c>
      <c r="H4352" s="21">
        <v>19.485714285714288</v>
      </c>
      <c r="I4352" s="21">
        <v>15.5</v>
      </c>
      <c r="J4352" s="21">
        <v>11.967167404147482</v>
      </c>
      <c r="K4352" s="21">
        <v>18.406834042341504</v>
      </c>
      <c r="L4352" s="18">
        <v>20.726408092128203</v>
      </c>
    </row>
    <row r="4353" spans="2:12" x14ac:dyDescent="0.2">
      <c r="B4353" s="7">
        <v>4350</v>
      </c>
      <c r="C4353" s="21">
        <v>3.209793421980081</v>
      </c>
      <c r="D4353" s="21">
        <v>3.158045629177987</v>
      </c>
      <c r="E4353" s="21">
        <v>3.4497963288361464</v>
      </c>
      <c r="F4353" s="21">
        <v>6</v>
      </c>
      <c r="G4353" s="21">
        <v>2.1818181818181817</v>
      </c>
      <c r="H4353" s="21">
        <v>28.416666666666668</v>
      </c>
      <c r="I4353" s="21">
        <v>10.333333333333334</v>
      </c>
      <c r="J4353" s="21">
        <v>19.315884809108052</v>
      </c>
      <c r="K4353" s="21">
        <v>17.972075476385257</v>
      </c>
      <c r="L4353" s="18">
        <v>19.632395246973704</v>
      </c>
    </row>
    <row r="4354" spans="2:12" x14ac:dyDescent="0.2">
      <c r="B4354" s="7">
        <v>4351</v>
      </c>
      <c r="C4354" s="21">
        <v>3.4899648917794917</v>
      </c>
      <c r="D4354" s="21">
        <v>3.0763095595577923</v>
      </c>
      <c r="E4354" s="21">
        <v>3.3238788066227456</v>
      </c>
      <c r="F4354" s="21">
        <v>6</v>
      </c>
      <c r="G4354" s="21">
        <v>3.2727272727272729</v>
      </c>
      <c r="H4354" s="21">
        <v>18.944444444444443</v>
      </c>
      <c r="I4354" s="21">
        <v>10.333333333333334</v>
      </c>
      <c r="J4354" s="21">
        <v>17.765221692068923</v>
      </c>
      <c r="K4354" s="21">
        <v>18.652906320310642</v>
      </c>
      <c r="L4354" s="18">
        <v>20.154018573121835</v>
      </c>
    </row>
    <row r="4355" spans="2:12" x14ac:dyDescent="0.2">
      <c r="B4355" s="7">
        <v>4352</v>
      </c>
      <c r="C4355" s="21">
        <v>5.3148320263695155</v>
      </c>
      <c r="D4355" s="21">
        <v>2.9464119102338122</v>
      </c>
      <c r="E4355" s="21">
        <v>3.7114971749976728</v>
      </c>
      <c r="F4355" s="21">
        <v>5</v>
      </c>
      <c r="G4355" s="21">
        <v>3.1818181818181817</v>
      </c>
      <c r="H4355" s="21">
        <v>19.485714285714288</v>
      </c>
      <c r="I4355" s="21">
        <v>12.4</v>
      </c>
      <c r="J4355" s="21">
        <v>11.665467448902858</v>
      </c>
      <c r="K4355" s="21">
        <v>16.70484903441665</v>
      </c>
      <c r="L4355" s="18">
        <v>21.04254323187283</v>
      </c>
    </row>
    <row r="4356" spans="2:12" x14ac:dyDescent="0.2">
      <c r="B4356" s="7">
        <v>4353</v>
      </c>
      <c r="C4356" s="21">
        <v>5.0988825815062633</v>
      </c>
      <c r="D4356" s="21">
        <v>3.1123370624166844</v>
      </c>
      <c r="E4356" s="21">
        <v>3.1660275308769479</v>
      </c>
      <c r="F4356" s="21">
        <v>4</v>
      </c>
      <c r="G4356" s="21">
        <v>3.6363636363636362</v>
      </c>
      <c r="H4356" s="21">
        <v>17.05</v>
      </c>
      <c r="I4356" s="21">
        <v>15.5</v>
      </c>
      <c r="J4356" s="21">
        <v>12.159526917696653</v>
      </c>
      <c r="K4356" s="21">
        <v>19.58289983120482</v>
      </c>
      <c r="L4356" s="18">
        <v>19.920721553165549</v>
      </c>
    </row>
    <row r="4357" spans="2:12" x14ac:dyDescent="0.2">
      <c r="B4357" s="7">
        <v>4354</v>
      </c>
      <c r="C4357" s="21">
        <v>5.7051742899350808</v>
      </c>
      <c r="D4357" s="21">
        <v>3.1889687014865493</v>
      </c>
      <c r="E4357" s="21">
        <v>3.5414598538099771</v>
      </c>
      <c r="F4357" s="21">
        <v>3</v>
      </c>
      <c r="G4357" s="21">
        <v>2.4545454545454546</v>
      </c>
      <c r="H4357" s="21">
        <v>25.25925925925926</v>
      </c>
      <c r="I4357" s="21">
        <v>20.666666666666668</v>
      </c>
      <c r="J4357" s="21">
        <v>10.867327946383474</v>
      </c>
      <c r="K4357" s="21">
        <v>17.506904654954397</v>
      </c>
      <c r="L4357" s="18">
        <v>19.442022109247567</v>
      </c>
    </row>
    <row r="4358" spans="2:12" x14ac:dyDescent="0.2">
      <c r="B4358" s="7">
        <v>4355</v>
      </c>
      <c r="C4358" s="21">
        <v>2.6335634018113461</v>
      </c>
      <c r="D4358" s="21">
        <v>2.9641928830862745</v>
      </c>
      <c r="E4358" s="21">
        <v>3.1063848887834111</v>
      </c>
      <c r="F4358" s="21">
        <v>4</v>
      </c>
      <c r="G4358" s="21">
        <v>3.0909090909090908</v>
      </c>
      <c r="H4358" s="21">
        <v>20.058823529411764</v>
      </c>
      <c r="I4358" s="21">
        <v>15.5</v>
      </c>
      <c r="J4358" s="21">
        <v>23.542246963698251</v>
      </c>
      <c r="K4358" s="21">
        <v>19.958891837219106</v>
      </c>
      <c r="L4358" s="18">
        <v>20.91631767749422</v>
      </c>
    </row>
    <row r="4359" spans="2:12" x14ac:dyDescent="0.2">
      <c r="B4359" s="7">
        <v>4356</v>
      </c>
      <c r="C4359" s="21">
        <v>2.6910712330697844</v>
      </c>
      <c r="D4359" s="21">
        <v>3.1767387024807401</v>
      </c>
      <c r="E4359" s="21">
        <v>3.3223371613396644</v>
      </c>
      <c r="F4359" s="21">
        <v>4</v>
      </c>
      <c r="G4359" s="21">
        <v>3.3636363636363638</v>
      </c>
      <c r="H4359" s="21">
        <v>18.432432432432432</v>
      </c>
      <c r="I4359" s="21">
        <v>15.5</v>
      </c>
      <c r="J4359" s="21">
        <v>23.039152304145727</v>
      </c>
      <c r="K4359" s="21">
        <v>18.661561722712023</v>
      </c>
      <c r="L4359" s="18">
        <v>19.516871170922467</v>
      </c>
    </row>
    <row r="4360" spans="2:12" x14ac:dyDescent="0.2">
      <c r="B4360" s="7">
        <v>4357</v>
      </c>
      <c r="C4360" s="21">
        <v>5.0558044710818901</v>
      </c>
      <c r="D4360" s="21">
        <v>3.087609736276431</v>
      </c>
      <c r="E4360" s="21">
        <v>3.5397447030324902</v>
      </c>
      <c r="F4360" s="21">
        <v>4</v>
      </c>
      <c r="G4360" s="21">
        <v>2.3636363636363638</v>
      </c>
      <c r="H4360" s="21">
        <v>26.23076923076923</v>
      </c>
      <c r="I4360" s="21">
        <v>15.5</v>
      </c>
      <c r="J4360" s="21">
        <v>12.263132475677534</v>
      </c>
      <c r="K4360" s="21">
        <v>17.515387464775287</v>
      </c>
      <c r="L4360" s="18">
        <v>20.080257965104821</v>
      </c>
    </row>
    <row r="4361" spans="2:12" x14ac:dyDescent="0.2">
      <c r="B4361" s="7">
        <v>4358</v>
      </c>
      <c r="C4361" s="21">
        <v>3.5877827550040946</v>
      </c>
      <c r="D4361" s="21">
        <v>3.0594239904045111</v>
      </c>
      <c r="E4361" s="21">
        <v>3.663689701529246</v>
      </c>
      <c r="F4361" s="21">
        <v>7</v>
      </c>
      <c r="G4361" s="21">
        <v>3.1818181818181817</v>
      </c>
      <c r="H4361" s="21">
        <v>19.485714285714288</v>
      </c>
      <c r="I4361" s="21">
        <v>8.8571428571428577</v>
      </c>
      <c r="J4361" s="21">
        <v>17.280867943725106</v>
      </c>
      <c r="K4361" s="21">
        <v>16.922830548155002</v>
      </c>
      <c r="L4361" s="18">
        <v>20.265252607829122</v>
      </c>
    </row>
    <row r="4362" spans="2:12" x14ac:dyDescent="0.2">
      <c r="B4362" s="7">
        <v>4359</v>
      </c>
      <c r="C4362" s="21">
        <v>4.0293466517679004</v>
      </c>
      <c r="D4362" s="21">
        <v>3.0521102460457432</v>
      </c>
      <c r="E4362" s="21">
        <v>3.4179278202258621</v>
      </c>
      <c r="F4362" s="21">
        <v>4</v>
      </c>
      <c r="G4362" s="21">
        <v>2.9090909090909092</v>
      </c>
      <c r="H4362" s="21">
        <v>21.3125</v>
      </c>
      <c r="I4362" s="21">
        <v>15.5</v>
      </c>
      <c r="J4362" s="21">
        <v>15.387109960568203</v>
      </c>
      <c r="K4362" s="21">
        <v>18.139645791555346</v>
      </c>
      <c r="L4362" s="18">
        <v>20.313814050565846</v>
      </c>
    </row>
    <row r="4363" spans="2:12" x14ac:dyDescent="0.2">
      <c r="B4363" s="7">
        <v>4360</v>
      </c>
      <c r="C4363" s="21">
        <v>3.4080063905060016</v>
      </c>
      <c r="D4363" s="21">
        <v>3.1581262045438936</v>
      </c>
      <c r="E4363" s="21">
        <v>3.7008677417382643</v>
      </c>
      <c r="F4363" s="21">
        <v>5</v>
      </c>
      <c r="G4363" s="21">
        <v>2.7272727272727271</v>
      </c>
      <c r="H4363" s="21">
        <v>22.733333333333334</v>
      </c>
      <c r="I4363" s="21">
        <v>12.4</v>
      </c>
      <c r="J4363" s="21">
        <v>18.192454149358149</v>
      </c>
      <c r="K4363" s="21">
        <v>16.752827803265177</v>
      </c>
      <c r="L4363" s="18">
        <v>19.631894352668606</v>
      </c>
    </row>
    <row r="4364" spans="2:12" x14ac:dyDescent="0.2">
      <c r="B4364" s="7">
        <v>4361</v>
      </c>
      <c r="C4364" s="21">
        <v>3.1769069733670783</v>
      </c>
      <c r="D4364" s="21">
        <v>3.2588734062053595</v>
      </c>
      <c r="E4364" s="21">
        <v>3.1132185285327116</v>
      </c>
      <c r="F4364" s="21">
        <v>2</v>
      </c>
      <c r="G4364" s="21">
        <v>3.2727272727272729</v>
      </c>
      <c r="H4364" s="21">
        <v>18.944444444444443</v>
      </c>
      <c r="I4364" s="21">
        <v>31</v>
      </c>
      <c r="J4364" s="21">
        <v>19.51583742292858</v>
      </c>
      <c r="K4364" s="21">
        <v>19.915081267751919</v>
      </c>
      <c r="L4364" s="18">
        <v>19.02497957789436</v>
      </c>
    </row>
    <row r="4365" spans="2:12" x14ac:dyDescent="0.2">
      <c r="B4365" s="7">
        <v>4362</v>
      </c>
      <c r="C4365" s="21">
        <v>4.4656336580990388</v>
      </c>
      <c r="D4365" s="21">
        <v>2.9514720017366471</v>
      </c>
      <c r="E4365" s="21">
        <v>3.3735609309169288</v>
      </c>
      <c r="F4365" s="21">
        <v>4</v>
      </c>
      <c r="G4365" s="21">
        <v>3.0909090909090908</v>
      </c>
      <c r="H4365" s="21">
        <v>20.058823529411764</v>
      </c>
      <c r="I4365" s="21">
        <v>15.5</v>
      </c>
      <c r="J4365" s="21">
        <v>13.883807931166611</v>
      </c>
      <c r="K4365" s="21">
        <v>18.378206669339299</v>
      </c>
      <c r="L4365" s="18">
        <v>21.006467269050553</v>
      </c>
    </row>
    <row r="4366" spans="2:12" x14ac:dyDescent="0.2">
      <c r="B4366" s="7">
        <v>4363</v>
      </c>
      <c r="C4366" s="21">
        <v>5.4719764644814983</v>
      </c>
      <c r="D4366" s="21">
        <v>2.7763247011568191</v>
      </c>
      <c r="E4366" s="21">
        <v>3.4563004016727041</v>
      </c>
      <c r="F4366" s="21">
        <v>2</v>
      </c>
      <c r="G4366" s="21">
        <v>2.4545454545454546</v>
      </c>
      <c r="H4366" s="21">
        <v>25.25925925925926</v>
      </c>
      <c r="I4366" s="21">
        <v>31</v>
      </c>
      <c r="J4366" s="21">
        <v>11.330458089949929</v>
      </c>
      <c r="K4366" s="21">
        <v>17.938255589703548</v>
      </c>
      <c r="L4366" s="18">
        <v>22.331681872140635</v>
      </c>
    </row>
    <row r="4367" spans="2:12" x14ac:dyDescent="0.2">
      <c r="B4367" s="7">
        <v>4364</v>
      </c>
      <c r="C4367" s="21">
        <v>3.6944787256088869</v>
      </c>
      <c r="D4367" s="21">
        <v>3.0503795988332119</v>
      </c>
      <c r="E4367" s="21">
        <v>3.0919094836424414</v>
      </c>
      <c r="F4367" s="21">
        <v>5</v>
      </c>
      <c r="G4367" s="21">
        <v>2.3636363636363638</v>
      </c>
      <c r="H4367" s="21">
        <v>26.23076923076923</v>
      </c>
      <c r="I4367" s="21">
        <v>12.4</v>
      </c>
      <c r="J4367" s="21">
        <v>16.781799167020992</v>
      </c>
      <c r="K4367" s="21">
        <v>20.052333461897</v>
      </c>
      <c r="L4367" s="18">
        <v>20.325339188511279</v>
      </c>
    </row>
    <row r="4368" spans="2:12" x14ac:dyDescent="0.2">
      <c r="B4368" s="7">
        <v>4365</v>
      </c>
      <c r="C4368" s="21">
        <v>4.5084061721102957</v>
      </c>
      <c r="D4368" s="21">
        <v>3.2074446943137493</v>
      </c>
      <c r="E4368" s="21">
        <v>3.4729533272406243</v>
      </c>
      <c r="F4368" s="21">
        <v>5</v>
      </c>
      <c r="G4368" s="21">
        <v>3.0909090909090908</v>
      </c>
      <c r="H4368" s="21">
        <v>20.058823529411764</v>
      </c>
      <c r="I4368" s="21">
        <v>12.4</v>
      </c>
      <c r="J4368" s="21">
        <v>13.752088350766105</v>
      </c>
      <c r="K4368" s="21">
        <v>17.852241063447011</v>
      </c>
      <c r="L4368" s="18">
        <v>19.330029325186928</v>
      </c>
    </row>
    <row r="4369" spans="2:12" x14ac:dyDescent="0.2">
      <c r="B4369" s="7">
        <v>4366</v>
      </c>
      <c r="C4369" s="21">
        <v>3.1563400163413275</v>
      </c>
      <c r="D4369" s="21">
        <v>3.2356160994504322</v>
      </c>
      <c r="E4369" s="21">
        <v>3.2425375536283512</v>
      </c>
      <c r="F4369" s="21">
        <v>3</v>
      </c>
      <c r="G4369" s="21">
        <v>3.1818181818181817</v>
      </c>
      <c r="H4369" s="21">
        <v>19.485714285714288</v>
      </c>
      <c r="I4369" s="21">
        <v>20.666666666666668</v>
      </c>
      <c r="J4369" s="21">
        <v>19.643004137389266</v>
      </c>
      <c r="K4369" s="21">
        <v>19.120827122147876</v>
      </c>
      <c r="L4369" s="18">
        <v>19.161729356746207</v>
      </c>
    </row>
    <row r="4370" spans="2:12" x14ac:dyDescent="0.2">
      <c r="B4370" s="7">
        <v>4367</v>
      </c>
      <c r="C4370" s="21">
        <v>4.9611540936119205</v>
      </c>
      <c r="D4370" s="21">
        <v>2.8597028261872159</v>
      </c>
      <c r="E4370" s="21">
        <v>3.4128281361466133</v>
      </c>
      <c r="F4370" s="21">
        <v>2</v>
      </c>
      <c r="G4370" s="21">
        <v>3.3636363636363638</v>
      </c>
      <c r="H4370" s="21">
        <v>18.432432432432432</v>
      </c>
      <c r="I4370" s="21">
        <v>31</v>
      </c>
      <c r="J4370" s="21">
        <v>12.497092174547133</v>
      </c>
      <c r="K4370" s="21">
        <v>18.166751306147962</v>
      </c>
      <c r="L4370" s="18">
        <v>21.680574440199212</v>
      </c>
    </row>
    <row r="4371" spans="2:12" x14ac:dyDescent="0.2">
      <c r="B4371" s="7">
        <v>4368</v>
      </c>
      <c r="C4371" s="21">
        <v>4.0495131170693774</v>
      </c>
      <c r="D4371" s="21">
        <v>3.106638708129299</v>
      </c>
      <c r="E4371" s="21">
        <v>3.4029752063438945</v>
      </c>
      <c r="F4371" s="21">
        <v>7</v>
      </c>
      <c r="G4371" s="21">
        <v>3</v>
      </c>
      <c r="H4371" s="21">
        <v>20.666666666666668</v>
      </c>
      <c r="I4371" s="21">
        <v>8.8571428571428577</v>
      </c>
      <c r="J4371" s="21">
        <v>15.310482571018129</v>
      </c>
      <c r="K4371" s="21">
        <v>18.219351079731158</v>
      </c>
      <c r="L4371" s="18">
        <v>19.95726115101877</v>
      </c>
    </row>
    <row r="4372" spans="2:12" x14ac:dyDescent="0.2">
      <c r="B4372" s="7">
        <v>4369</v>
      </c>
      <c r="C4372" s="21">
        <v>4.5921449613542329</v>
      </c>
      <c r="D4372" s="21">
        <v>3.1684786095482549</v>
      </c>
      <c r="E4372" s="21">
        <v>3.1647209422402565</v>
      </c>
      <c r="F4372" s="21">
        <v>3</v>
      </c>
      <c r="G4372" s="21">
        <v>3.1818181818181817</v>
      </c>
      <c r="H4372" s="21">
        <v>19.485714285714288</v>
      </c>
      <c r="I4372" s="21">
        <v>20.666666666666668</v>
      </c>
      <c r="J4372" s="21">
        <v>13.50131594750791</v>
      </c>
      <c r="K4372" s="21">
        <v>19.590984839286072</v>
      </c>
      <c r="L4372" s="18">
        <v>19.567750848360511</v>
      </c>
    </row>
    <row r="4373" spans="2:12" x14ac:dyDescent="0.2">
      <c r="B4373" s="7">
        <v>4370</v>
      </c>
      <c r="C4373" s="21">
        <v>4.5132478128847886</v>
      </c>
      <c r="D4373" s="21">
        <v>3.1275018536843526</v>
      </c>
      <c r="E4373" s="21">
        <v>3.1412881945977</v>
      </c>
      <c r="F4373" s="21">
        <v>2</v>
      </c>
      <c r="G4373" s="21">
        <v>2.7272727272727271</v>
      </c>
      <c r="H4373" s="21">
        <v>22.733333333333334</v>
      </c>
      <c r="I4373" s="21">
        <v>31</v>
      </c>
      <c r="J4373" s="21">
        <v>13.737335632888877</v>
      </c>
      <c r="K4373" s="21">
        <v>19.737125713783879</v>
      </c>
      <c r="L4373" s="18">
        <v>19.824128937593088</v>
      </c>
    </row>
    <row r="4374" spans="2:12" x14ac:dyDescent="0.2">
      <c r="B4374" s="7">
        <v>4371</v>
      </c>
      <c r="C4374" s="21">
        <v>5.7826423645113803</v>
      </c>
      <c r="D4374" s="21">
        <v>3.2683618088502335</v>
      </c>
      <c r="E4374" s="21">
        <v>3.2792309406937235</v>
      </c>
      <c r="F4374" s="21">
        <v>5</v>
      </c>
      <c r="G4374" s="21">
        <v>2.8181818181818183</v>
      </c>
      <c r="H4374" s="21">
        <v>22</v>
      </c>
      <c r="I4374" s="21">
        <v>12.4</v>
      </c>
      <c r="J4374" s="21">
        <v>10.721742084639338</v>
      </c>
      <c r="K4374" s="21">
        <v>18.906872105471127</v>
      </c>
      <c r="L4374" s="18">
        <v>18.969748034661677</v>
      </c>
    </row>
    <row r="4375" spans="2:12" x14ac:dyDescent="0.2">
      <c r="B4375" s="7">
        <v>4372</v>
      </c>
      <c r="C4375" s="21">
        <v>5.4148733694752824</v>
      </c>
      <c r="D4375" s="21">
        <v>3.139064993609967</v>
      </c>
      <c r="E4375" s="21">
        <v>3.4667639945396731</v>
      </c>
      <c r="F4375" s="21">
        <v>4</v>
      </c>
      <c r="G4375" s="21">
        <v>2.6363636363636362</v>
      </c>
      <c r="H4375" s="21">
        <v>23.517241379310345</v>
      </c>
      <c r="I4375" s="21">
        <v>15.5</v>
      </c>
      <c r="J4375" s="21">
        <v>11.449944582177364</v>
      </c>
      <c r="K4375" s="21">
        <v>17.884113281911635</v>
      </c>
      <c r="L4375" s="18">
        <v>19.751104270287556</v>
      </c>
    </row>
    <row r="4376" spans="2:12" x14ac:dyDescent="0.2">
      <c r="B4376" s="7">
        <v>4373</v>
      </c>
      <c r="C4376" s="21">
        <v>3.4252424157279515</v>
      </c>
      <c r="D4376" s="21">
        <v>3.1647127351276927</v>
      </c>
      <c r="E4376" s="21">
        <v>3.5415491363878155</v>
      </c>
      <c r="F4376" s="21">
        <v>6</v>
      </c>
      <c r="G4376" s="21">
        <v>3.0909090909090908</v>
      </c>
      <c r="H4376" s="21">
        <v>20.058823529411764</v>
      </c>
      <c r="I4376" s="21">
        <v>10.333333333333334</v>
      </c>
      <c r="J4376" s="21">
        <v>18.100908629214032</v>
      </c>
      <c r="K4376" s="21">
        <v>17.506463305274533</v>
      </c>
      <c r="L4376" s="18">
        <v>19.591035644977225</v>
      </c>
    </row>
    <row r="4377" spans="2:12" x14ac:dyDescent="0.2">
      <c r="B4377" s="7">
        <v>4374</v>
      </c>
      <c r="C4377" s="21">
        <v>5.4355380967416327</v>
      </c>
      <c r="D4377" s="21">
        <v>3.0386957057077488</v>
      </c>
      <c r="E4377" s="21">
        <v>3.4745159433619492</v>
      </c>
      <c r="F4377" s="21">
        <v>7</v>
      </c>
      <c r="G4377" s="21">
        <v>4</v>
      </c>
      <c r="H4377" s="21">
        <v>15.5</v>
      </c>
      <c r="I4377" s="21">
        <v>8.8571428571428577</v>
      </c>
      <c r="J4377" s="21">
        <v>11.406414396610758</v>
      </c>
      <c r="K4377" s="21">
        <v>17.844212261696708</v>
      </c>
      <c r="L4377" s="18">
        <v>20.403490841001947</v>
      </c>
    </row>
    <row r="4378" spans="2:12" x14ac:dyDescent="0.2">
      <c r="B4378" s="7">
        <v>4375</v>
      </c>
      <c r="C4378" s="21">
        <v>4.5121065444632578</v>
      </c>
      <c r="D4378" s="21">
        <v>3.1636038467048531</v>
      </c>
      <c r="E4378" s="21">
        <v>3.3494225796541732</v>
      </c>
      <c r="F4378" s="21">
        <v>2</v>
      </c>
      <c r="G4378" s="21">
        <v>3.3636363636363638</v>
      </c>
      <c r="H4378" s="21">
        <v>18.432432432432432</v>
      </c>
      <c r="I4378" s="21">
        <v>31</v>
      </c>
      <c r="J4378" s="21">
        <v>13.740810282079735</v>
      </c>
      <c r="K4378" s="21">
        <v>18.51065326203225</v>
      </c>
      <c r="L4378" s="18">
        <v>19.597902583339557</v>
      </c>
    </row>
    <row r="4379" spans="2:12" x14ac:dyDescent="0.2">
      <c r="B4379" s="7">
        <v>4376</v>
      </c>
      <c r="C4379" s="21">
        <v>3.6279923473163636</v>
      </c>
      <c r="D4379" s="21">
        <v>3.1841499499225518</v>
      </c>
      <c r="E4379" s="21">
        <v>3.2815006344222266</v>
      </c>
      <c r="F4379" s="21">
        <v>6</v>
      </c>
      <c r="G4379" s="21">
        <v>3.9090909090909092</v>
      </c>
      <c r="H4379" s="21">
        <v>15.86046511627907</v>
      </c>
      <c r="I4379" s="21">
        <v>10.333333333333334</v>
      </c>
      <c r="J4379" s="21">
        <v>17.089341449648199</v>
      </c>
      <c r="K4379" s="21">
        <v>18.893794914934194</v>
      </c>
      <c r="L4379" s="18">
        <v>19.471444804761166</v>
      </c>
    </row>
    <row r="4380" spans="2:12" x14ac:dyDescent="0.2">
      <c r="B4380" s="7">
        <v>4377</v>
      </c>
      <c r="C4380" s="21">
        <v>6.3017288394958291</v>
      </c>
      <c r="D4380" s="21">
        <v>3.1262765378614521</v>
      </c>
      <c r="E4380" s="21">
        <v>3.1178672160391172</v>
      </c>
      <c r="F4380" s="21">
        <v>5</v>
      </c>
      <c r="G4380" s="21">
        <v>3.9090909090909092</v>
      </c>
      <c r="H4380" s="21">
        <v>15.86046511627907</v>
      </c>
      <c r="I4380" s="21">
        <v>12.4</v>
      </c>
      <c r="J4380" s="21">
        <v>9.8385699510612898</v>
      </c>
      <c r="K4380" s="21">
        <v>19.885388217001651</v>
      </c>
      <c r="L4380" s="18">
        <v>19.831898825691045</v>
      </c>
    </row>
    <row r="4381" spans="2:12" x14ac:dyDescent="0.2">
      <c r="B4381" s="7">
        <v>4378</v>
      </c>
      <c r="C4381" s="21">
        <v>4.6082929828315162</v>
      </c>
      <c r="D4381" s="21">
        <v>2.9916221366561819</v>
      </c>
      <c r="E4381" s="21">
        <v>3.1799278254998375</v>
      </c>
      <c r="F4381" s="21">
        <v>6</v>
      </c>
      <c r="G4381" s="21">
        <v>2.9090909090909092</v>
      </c>
      <c r="H4381" s="21">
        <v>21.3125</v>
      </c>
      <c r="I4381" s="21">
        <v>10.333333333333334</v>
      </c>
      <c r="J4381" s="21">
        <v>13.454005687352101</v>
      </c>
      <c r="K4381" s="21">
        <v>19.497297864065363</v>
      </c>
      <c r="L4381" s="18">
        <v>20.7245424615353</v>
      </c>
    </row>
    <row r="4382" spans="2:12" x14ac:dyDescent="0.2">
      <c r="B4382" s="7">
        <v>4379</v>
      </c>
      <c r="C4382" s="21">
        <v>3.107566703970535</v>
      </c>
      <c r="D4382" s="21">
        <v>3.0932162901642095</v>
      </c>
      <c r="E4382" s="21">
        <v>3.4006678878710352</v>
      </c>
      <c r="F4382" s="21">
        <v>4</v>
      </c>
      <c r="G4382" s="21">
        <v>2.8181818181818183</v>
      </c>
      <c r="H4382" s="21">
        <v>22</v>
      </c>
      <c r="I4382" s="21">
        <v>15.5</v>
      </c>
      <c r="J4382" s="21">
        <v>19.951301422036302</v>
      </c>
      <c r="K4382" s="21">
        <v>18.231712723589329</v>
      </c>
      <c r="L4382" s="18">
        <v>20.04386185251488</v>
      </c>
    </row>
    <row r="4383" spans="2:12" x14ac:dyDescent="0.2">
      <c r="B4383" s="7">
        <v>4380</v>
      </c>
      <c r="C4383" s="21">
        <v>2.713681764193332</v>
      </c>
      <c r="D4383" s="21">
        <v>3.2208258358414432</v>
      </c>
      <c r="E4383" s="21">
        <v>3.2304675143818131</v>
      </c>
      <c r="F4383" s="21">
        <v>3</v>
      </c>
      <c r="G4383" s="21">
        <v>2.6363636363636362</v>
      </c>
      <c r="H4383" s="21">
        <v>23.517241379310345</v>
      </c>
      <c r="I4383" s="21">
        <v>20.666666666666668</v>
      </c>
      <c r="J4383" s="21">
        <v>22.847188943848064</v>
      </c>
      <c r="K4383" s="21">
        <v>19.192268525834226</v>
      </c>
      <c r="L4383" s="18">
        <v>19.249721394451761</v>
      </c>
    </row>
    <row r="4384" spans="2:12" x14ac:dyDescent="0.2">
      <c r="B4384" s="7">
        <v>4381</v>
      </c>
      <c r="C4384" s="21">
        <v>4.8795975383575563</v>
      </c>
      <c r="D4384" s="21">
        <v>3.0075545380119273</v>
      </c>
      <c r="E4384" s="21">
        <v>3.1824590793597838</v>
      </c>
      <c r="F4384" s="21">
        <v>5</v>
      </c>
      <c r="G4384" s="21">
        <v>2.5454545454545454</v>
      </c>
      <c r="H4384" s="21">
        <v>24.357142857142858</v>
      </c>
      <c r="I4384" s="21">
        <v>12.4</v>
      </c>
      <c r="J4384" s="21">
        <v>12.705965914735836</v>
      </c>
      <c r="K4384" s="21">
        <v>19.481790167266677</v>
      </c>
      <c r="L4384" s="18">
        <v>20.614755016540325</v>
      </c>
    </row>
    <row r="4385" spans="2:12" x14ac:dyDescent="0.2">
      <c r="B4385" s="7">
        <v>4382</v>
      </c>
      <c r="C4385" s="21">
        <v>4.1477490432020261</v>
      </c>
      <c r="D4385" s="21">
        <v>3.0705224308543797</v>
      </c>
      <c r="E4385" s="21">
        <v>3.3111474368175204</v>
      </c>
      <c r="F4385" s="21">
        <v>6</v>
      </c>
      <c r="G4385" s="21">
        <v>3.1818181818181817</v>
      </c>
      <c r="H4385" s="21">
        <v>19.485714285714288</v>
      </c>
      <c r="I4385" s="21">
        <v>10.333333333333334</v>
      </c>
      <c r="J4385" s="21">
        <v>14.947866747535077</v>
      </c>
      <c r="K4385" s="21">
        <v>18.724626789675892</v>
      </c>
      <c r="L4385" s="18">
        <v>20.192003607265086</v>
      </c>
    </row>
    <row r="4386" spans="2:12" x14ac:dyDescent="0.2">
      <c r="B4386" s="7">
        <v>4383</v>
      </c>
      <c r="C4386" s="21">
        <v>3.162671174184938</v>
      </c>
      <c r="D4386" s="21">
        <v>2.9964568035644148</v>
      </c>
      <c r="E4386" s="21">
        <v>3.466912345435599</v>
      </c>
      <c r="F4386" s="21">
        <v>7</v>
      </c>
      <c r="G4386" s="21">
        <v>4.0909090909090908</v>
      </c>
      <c r="H4386" s="21">
        <v>15.155555555555555</v>
      </c>
      <c r="I4386" s="21">
        <v>8.8571428571428577</v>
      </c>
      <c r="J4386" s="21">
        <v>19.603682009710734</v>
      </c>
      <c r="K4386" s="21">
        <v>17.883348011848863</v>
      </c>
      <c r="L4386" s="18">
        <v>20.691104215568309</v>
      </c>
    </row>
    <row r="4387" spans="2:12" x14ac:dyDescent="0.2">
      <c r="B4387" s="7">
        <v>4384</v>
      </c>
      <c r="C4387" s="21">
        <v>4.7993628403221003</v>
      </c>
      <c r="D4387" s="21">
        <v>3.1461033829462473</v>
      </c>
      <c r="E4387" s="21">
        <v>3.171528778472362</v>
      </c>
      <c r="F4387" s="21">
        <v>6</v>
      </c>
      <c r="G4387" s="21">
        <v>3.9090909090909092</v>
      </c>
      <c r="H4387" s="21">
        <v>15.86046511627907</v>
      </c>
      <c r="I4387" s="21">
        <v>10.333333333333334</v>
      </c>
      <c r="J4387" s="21">
        <v>12.918381473287189</v>
      </c>
      <c r="K4387" s="21">
        <v>19.548931865554028</v>
      </c>
      <c r="L4387" s="18">
        <v>19.706917559059534</v>
      </c>
    </row>
    <row r="4388" spans="2:12" x14ac:dyDescent="0.2">
      <c r="B4388" s="7">
        <v>4385</v>
      </c>
      <c r="C4388" s="21">
        <v>5.3082230793060381</v>
      </c>
      <c r="D4388" s="21">
        <v>3.054300911157688</v>
      </c>
      <c r="E4388" s="21">
        <v>3.273437804295106</v>
      </c>
      <c r="F4388" s="21">
        <v>3</v>
      </c>
      <c r="G4388" s="21">
        <v>2.7272727272727271</v>
      </c>
      <c r="H4388" s="21">
        <v>22.733333333333334</v>
      </c>
      <c r="I4388" s="21">
        <v>20.666666666666668</v>
      </c>
      <c r="J4388" s="21">
        <v>11.679991415904372</v>
      </c>
      <c r="K4388" s="21">
        <v>18.940332368206068</v>
      </c>
      <c r="L4388" s="18">
        <v>20.299244181706971</v>
      </c>
    </row>
    <row r="4389" spans="2:12" x14ac:dyDescent="0.2">
      <c r="B4389" s="7">
        <v>4386</v>
      </c>
      <c r="C4389" s="21">
        <v>5.4901452561131165</v>
      </c>
      <c r="D4389" s="21">
        <v>3.099779533328336</v>
      </c>
      <c r="E4389" s="21">
        <v>3.1575144338439598</v>
      </c>
      <c r="F4389" s="21">
        <v>6</v>
      </c>
      <c r="G4389" s="21">
        <v>3.4545454545454546</v>
      </c>
      <c r="H4389" s="21">
        <v>17.94736842105263</v>
      </c>
      <c r="I4389" s="21">
        <v>10.333333333333334</v>
      </c>
      <c r="J4389" s="21">
        <v>11.292961680925439</v>
      </c>
      <c r="K4389" s="21">
        <v>19.635698046365274</v>
      </c>
      <c r="L4389" s="18">
        <v>20.00142246678703</v>
      </c>
    </row>
    <row r="4390" spans="2:12" x14ac:dyDescent="0.2">
      <c r="B4390" s="7">
        <v>4387</v>
      </c>
      <c r="C4390" s="21">
        <v>4.1374053024238204</v>
      </c>
      <c r="D4390" s="21">
        <v>3.1241907397317208</v>
      </c>
      <c r="E4390" s="21">
        <v>3.2577638828337765</v>
      </c>
      <c r="F4390" s="21">
        <v>3</v>
      </c>
      <c r="G4390" s="21">
        <v>2.5454545454545454</v>
      </c>
      <c r="H4390" s="21">
        <v>24.357142857142858</v>
      </c>
      <c r="I4390" s="21">
        <v>20.666666666666668</v>
      </c>
      <c r="J4390" s="21">
        <v>14.98523723640961</v>
      </c>
      <c r="K4390" s="21">
        <v>19.031459071266116</v>
      </c>
      <c r="L4390" s="18">
        <v>19.845139162445644</v>
      </c>
    </row>
    <row r="4391" spans="2:12" x14ac:dyDescent="0.2">
      <c r="B4391" s="7">
        <v>4388</v>
      </c>
      <c r="C4391" s="21">
        <v>5.1660740281207129</v>
      </c>
      <c r="D4391" s="21">
        <v>3.3050956702006458</v>
      </c>
      <c r="E4391" s="21">
        <v>3.6121215930957362</v>
      </c>
      <c r="F4391" s="21">
        <v>4</v>
      </c>
      <c r="G4391" s="21">
        <v>3.0909090909090908</v>
      </c>
      <c r="H4391" s="21">
        <v>20.058823529411764</v>
      </c>
      <c r="I4391" s="21">
        <v>15.5</v>
      </c>
      <c r="J4391" s="21">
        <v>12.001376608719259</v>
      </c>
      <c r="K4391" s="21">
        <v>17.16442771984967</v>
      </c>
      <c r="L4391" s="18">
        <v>18.758912354339234</v>
      </c>
    </row>
    <row r="4392" spans="2:12" x14ac:dyDescent="0.2">
      <c r="B4392" s="7">
        <v>4389</v>
      </c>
      <c r="C4392" s="21">
        <v>3.2479877523788225</v>
      </c>
      <c r="D4392" s="21">
        <v>3.1035434354127189</v>
      </c>
      <c r="E4392" s="21">
        <v>3.4129462944463165</v>
      </c>
      <c r="F4392" s="21">
        <v>4</v>
      </c>
      <c r="G4392" s="21">
        <v>3.1818181818181817</v>
      </c>
      <c r="H4392" s="21">
        <v>19.485714285714288</v>
      </c>
      <c r="I4392" s="21">
        <v>15.5</v>
      </c>
      <c r="J4392" s="21">
        <v>19.088741930935939</v>
      </c>
      <c r="K4392" s="21">
        <v>18.166122362045044</v>
      </c>
      <c r="L4392" s="18">
        <v>19.977165227511968</v>
      </c>
    </row>
    <row r="4393" spans="2:12" x14ac:dyDescent="0.2">
      <c r="B4393" s="7">
        <v>4390</v>
      </c>
      <c r="C4393" s="21">
        <v>3.0611568246821257</v>
      </c>
      <c r="D4393" s="21">
        <v>2.9449596968429117</v>
      </c>
      <c r="E4393" s="21">
        <v>3.1272062882911991</v>
      </c>
      <c r="F4393" s="21">
        <v>3</v>
      </c>
      <c r="G4393" s="21">
        <v>3.4545454545454546</v>
      </c>
      <c r="H4393" s="21">
        <v>17.94736842105263</v>
      </c>
      <c r="I4393" s="21">
        <v>20.666666666666668</v>
      </c>
      <c r="J4393" s="21">
        <v>20.253781021636538</v>
      </c>
      <c r="K4393" s="21">
        <v>19.826002599233288</v>
      </c>
      <c r="L4393" s="18">
        <v>21.052919694101732</v>
      </c>
    </row>
    <row r="4394" spans="2:12" x14ac:dyDescent="0.2">
      <c r="B4394" s="7">
        <v>4391</v>
      </c>
      <c r="C4394" s="21">
        <v>5.9336636394158333</v>
      </c>
      <c r="D4394" s="21">
        <v>3.0952791254502472</v>
      </c>
      <c r="E4394" s="21">
        <v>3.3151670862934912</v>
      </c>
      <c r="F4394" s="21">
        <v>6</v>
      </c>
      <c r="G4394" s="21">
        <v>3.4545454545454546</v>
      </c>
      <c r="H4394" s="21">
        <v>17.94736842105263</v>
      </c>
      <c r="I4394" s="21">
        <v>10.333333333333334</v>
      </c>
      <c r="J4394" s="21">
        <v>10.44885651895561</v>
      </c>
      <c r="K4394" s="21">
        <v>18.701923126691888</v>
      </c>
      <c r="L4394" s="18">
        <v>20.030503708120772</v>
      </c>
    </row>
    <row r="4395" spans="2:12" x14ac:dyDescent="0.2">
      <c r="B4395" s="7">
        <v>4392</v>
      </c>
      <c r="C4395" s="21">
        <v>4.1113297833238516</v>
      </c>
      <c r="D4395" s="21">
        <v>3.1353726527346613</v>
      </c>
      <c r="E4395" s="21">
        <v>3.2297197061654828</v>
      </c>
      <c r="F4395" s="21">
        <v>5</v>
      </c>
      <c r="G4395" s="21">
        <v>3</v>
      </c>
      <c r="H4395" s="21">
        <v>20.666666666666668</v>
      </c>
      <c r="I4395" s="21">
        <v>12.4</v>
      </c>
      <c r="J4395" s="21">
        <v>15.080278952926854</v>
      </c>
      <c r="K4395" s="21">
        <v>19.196712297244556</v>
      </c>
      <c r="L4395" s="18">
        <v>19.774363964654668</v>
      </c>
    </row>
    <row r="4396" spans="2:12" x14ac:dyDescent="0.2">
      <c r="B4396" s="7">
        <v>4393</v>
      </c>
      <c r="C4396" s="21">
        <v>4.1740642293351478</v>
      </c>
      <c r="D4396" s="21">
        <v>3.0730644505481983</v>
      </c>
      <c r="E4396" s="21">
        <v>3.5640735719323726</v>
      </c>
      <c r="F4396" s="21">
        <v>6</v>
      </c>
      <c r="G4396" s="21">
        <v>3.0909090909090908</v>
      </c>
      <c r="H4396" s="21">
        <v>20.058823529411764</v>
      </c>
      <c r="I4396" s="21">
        <v>10.333333333333334</v>
      </c>
      <c r="J4396" s="21">
        <v>14.853628644299867</v>
      </c>
      <c r="K4396" s="21">
        <v>17.395824959467596</v>
      </c>
      <c r="L4396" s="18">
        <v>20.175300908166744</v>
      </c>
    </row>
    <row r="4397" spans="2:12" x14ac:dyDescent="0.2">
      <c r="B4397" s="7">
        <v>4394</v>
      </c>
      <c r="C4397" s="21">
        <v>5.4250467256773112</v>
      </c>
      <c r="D4397" s="21">
        <v>3.2714480865859339</v>
      </c>
      <c r="E4397" s="21">
        <v>3.3930225184123413</v>
      </c>
      <c r="F4397" s="21">
        <v>5</v>
      </c>
      <c r="G4397" s="21">
        <v>2.8181818181818183</v>
      </c>
      <c r="H4397" s="21">
        <v>22</v>
      </c>
      <c r="I4397" s="21">
        <v>12.4</v>
      </c>
      <c r="J4397" s="21">
        <v>11.42847299481266</v>
      </c>
      <c r="K4397" s="21">
        <v>18.272793553109384</v>
      </c>
      <c r="L4397" s="18">
        <v>18.951852011413965</v>
      </c>
    </row>
    <row r="4398" spans="2:12" x14ac:dyDescent="0.2">
      <c r="B4398" s="7">
        <v>4395</v>
      </c>
      <c r="C4398" s="21">
        <v>4.0410656840646713</v>
      </c>
      <c r="D4398" s="21">
        <v>2.9187006668304125</v>
      </c>
      <c r="E4398" s="21">
        <v>3.1048997744308511</v>
      </c>
      <c r="F4398" s="21">
        <v>4</v>
      </c>
      <c r="G4398" s="21">
        <v>3.2727272727272729</v>
      </c>
      <c r="H4398" s="21">
        <v>18.944444444444443</v>
      </c>
      <c r="I4398" s="21">
        <v>15.5</v>
      </c>
      <c r="J4398" s="21">
        <v>15.342487563240455</v>
      </c>
      <c r="K4398" s="21">
        <v>19.96843843739369</v>
      </c>
      <c r="L4398" s="18">
        <v>21.242329062585721</v>
      </c>
    </row>
    <row r="4399" spans="2:12" x14ac:dyDescent="0.2">
      <c r="B4399" s="7">
        <v>4396</v>
      </c>
      <c r="C4399" s="21">
        <v>6.5478275333498752</v>
      </c>
      <c r="D4399" s="21">
        <v>3.1590970662801876</v>
      </c>
      <c r="E4399" s="21">
        <v>3.7071508927888157</v>
      </c>
      <c r="F4399" s="21">
        <v>2</v>
      </c>
      <c r="G4399" s="21">
        <v>3.5454545454545454</v>
      </c>
      <c r="H4399" s="21">
        <v>17.487179487179489</v>
      </c>
      <c r="I4399" s="21">
        <v>31</v>
      </c>
      <c r="J4399" s="21">
        <v>9.4687894090394185</v>
      </c>
      <c r="K4399" s="21">
        <v>16.724433882797427</v>
      </c>
      <c r="L4399" s="18">
        <v>19.625861029020079</v>
      </c>
    </row>
    <row r="4400" spans="2:12" x14ac:dyDescent="0.2">
      <c r="B4400" s="7">
        <v>4397</v>
      </c>
      <c r="C4400" s="21">
        <v>3.6401673211379952</v>
      </c>
      <c r="D4400" s="21">
        <v>3.108959987242752</v>
      </c>
      <c r="E4400" s="21">
        <v>3.1025495541733972</v>
      </c>
      <c r="F4400" s="21">
        <v>7</v>
      </c>
      <c r="G4400" s="21">
        <v>3.7272727272727271</v>
      </c>
      <c r="H4400" s="21">
        <v>16.634146341463417</v>
      </c>
      <c r="I4400" s="21">
        <v>8.8571428571428577</v>
      </c>
      <c r="J4400" s="21">
        <v>17.032184108673736</v>
      </c>
      <c r="K4400" s="21">
        <v>19.983564780327409</v>
      </c>
      <c r="L4400" s="18">
        <v>19.942360227989308</v>
      </c>
    </row>
    <row r="4401" spans="2:12" x14ac:dyDescent="0.2">
      <c r="B4401" s="7">
        <v>4398</v>
      </c>
      <c r="C4401" s="21">
        <v>6.3755155181784584</v>
      </c>
      <c r="D4401" s="21">
        <v>3.0576486895033095</v>
      </c>
      <c r="E4401" s="21">
        <v>3.2275533138067809</v>
      </c>
      <c r="F4401" s="21">
        <v>5</v>
      </c>
      <c r="G4401" s="21">
        <v>2.8181818181818183</v>
      </c>
      <c r="H4401" s="21">
        <v>22</v>
      </c>
      <c r="I4401" s="21">
        <v>12.4</v>
      </c>
      <c r="J4401" s="21">
        <v>9.7247038021035124</v>
      </c>
      <c r="K4401" s="21">
        <v>19.209597478925382</v>
      </c>
      <c r="L4401" s="18">
        <v>20.277018812802659</v>
      </c>
    </row>
    <row r="4402" spans="2:12" x14ac:dyDescent="0.2">
      <c r="B4402" s="7">
        <v>4399</v>
      </c>
      <c r="C4402" s="21">
        <v>3.4803168639816295</v>
      </c>
      <c r="D4402" s="21">
        <v>3.1070020878558311</v>
      </c>
      <c r="E4402" s="21">
        <v>3.3476714086680666</v>
      </c>
      <c r="F4402" s="21">
        <v>6</v>
      </c>
      <c r="G4402" s="21">
        <v>3.1818181818181817</v>
      </c>
      <c r="H4402" s="21">
        <v>19.485714285714288</v>
      </c>
      <c r="I4402" s="21">
        <v>10.333333333333334</v>
      </c>
      <c r="J4402" s="21">
        <v>17.814469895442045</v>
      </c>
      <c r="K4402" s="21">
        <v>18.52033620727067</v>
      </c>
      <c r="L4402" s="18">
        <v>19.9549270476309</v>
      </c>
    </row>
    <row r="4403" spans="2:12" x14ac:dyDescent="0.2">
      <c r="B4403" s="7">
        <v>4400</v>
      </c>
      <c r="C4403" s="21">
        <v>6.3349648300387491</v>
      </c>
      <c r="D4403" s="21">
        <v>3.1655044922382607</v>
      </c>
      <c r="E4403" s="21">
        <v>3.0794223338116562</v>
      </c>
      <c r="F4403" s="21">
        <v>2</v>
      </c>
      <c r="G4403" s="21">
        <v>3.1818181818181817</v>
      </c>
      <c r="H4403" s="21">
        <v>19.485714285714288</v>
      </c>
      <c r="I4403" s="21">
        <v>31</v>
      </c>
      <c r="J4403" s="21">
        <v>9.7869525188225488</v>
      </c>
      <c r="K4403" s="21">
        <v>20.133646274902951</v>
      </c>
      <c r="L4403" s="18">
        <v>19.586135528166988</v>
      </c>
    </row>
    <row r="4404" spans="2:12" x14ac:dyDescent="0.2">
      <c r="B4404" s="7">
        <v>4401</v>
      </c>
      <c r="C4404" s="21">
        <v>2.9649675651986112</v>
      </c>
      <c r="D4404" s="21">
        <v>3.1045837028488181</v>
      </c>
      <c r="E4404" s="21">
        <v>3.3096270471647333</v>
      </c>
      <c r="F4404" s="21">
        <v>7</v>
      </c>
      <c r="G4404" s="21">
        <v>2.5454545454545454</v>
      </c>
      <c r="H4404" s="21">
        <v>24.357142857142858</v>
      </c>
      <c r="I4404" s="21">
        <v>8.8571428571428577</v>
      </c>
      <c r="J4404" s="21">
        <v>20.910852694554475</v>
      </c>
      <c r="K4404" s="21">
        <v>18.733228583297233</v>
      </c>
      <c r="L4404" s="18">
        <v>19.970471384974338</v>
      </c>
    </row>
    <row r="4405" spans="2:12" x14ac:dyDescent="0.2">
      <c r="B4405" s="7">
        <v>4402</v>
      </c>
      <c r="C4405" s="21">
        <v>4.047924860967278</v>
      </c>
      <c r="D4405" s="21">
        <v>3.1563789248042986</v>
      </c>
      <c r="E4405" s="21">
        <v>3.6328639522864781</v>
      </c>
      <c r="F4405" s="21">
        <v>7</v>
      </c>
      <c r="G4405" s="21">
        <v>2.4545454545454546</v>
      </c>
      <c r="H4405" s="21">
        <v>25.25925925925926</v>
      </c>
      <c r="I4405" s="21">
        <v>8.8571428571428577</v>
      </c>
      <c r="J4405" s="21">
        <v>15.316489838495841</v>
      </c>
      <c r="K4405" s="21">
        <v>17.066424951305429</v>
      </c>
      <c r="L4405" s="18">
        <v>19.642761999446602</v>
      </c>
    </row>
    <row r="4406" spans="2:12" x14ac:dyDescent="0.2">
      <c r="B4406" s="7">
        <v>4403</v>
      </c>
      <c r="C4406" s="21">
        <v>3.1189704483946796</v>
      </c>
      <c r="D4406" s="21">
        <v>3.0128483695439505</v>
      </c>
      <c r="E4406" s="21">
        <v>3.1297650793871652</v>
      </c>
      <c r="F4406" s="21">
        <v>4</v>
      </c>
      <c r="G4406" s="21">
        <v>2.2727272727272729</v>
      </c>
      <c r="H4406" s="21">
        <v>27.279999999999998</v>
      </c>
      <c r="I4406" s="21">
        <v>15.5</v>
      </c>
      <c r="J4406" s="21">
        <v>19.878354420418162</v>
      </c>
      <c r="K4406" s="21">
        <v>19.809793523589359</v>
      </c>
      <c r="L4406" s="18">
        <v>20.578533133874515</v>
      </c>
    </row>
    <row r="4407" spans="2:12" x14ac:dyDescent="0.2">
      <c r="B4407" s="7">
        <v>4404</v>
      </c>
      <c r="C4407" s="21">
        <v>4.4819754661620284</v>
      </c>
      <c r="D4407" s="21">
        <v>3.0753482686733586</v>
      </c>
      <c r="E4407" s="21">
        <v>3.1092537086973517</v>
      </c>
      <c r="F4407" s="21">
        <v>4</v>
      </c>
      <c r="G4407" s="21">
        <v>3.2727272727272729</v>
      </c>
      <c r="H4407" s="21">
        <v>18.944444444444443</v>
      </c>
      <c r="I4407" s="21">
        <v>15.5</v>
      </c>
      <c r="J4407" s="21">
        <v>13.833185939567709</v>
      </c>
      <c r="K4407" s="21">
        <v>19.940476335710613</v>
      </c>
      <c r="L4407" s="18">
        <v>20.16031830656549</v>
      </c>
    </row>
    <row r="4408" spans="2:12" x14ac:dyDescent="0.2">
      <c r="B4408" s="7">
        <v>4405</v>
      </c>
      <c r="C4408" s="21">
        <v>5.1951578471509654</v>
      </c>
      <c r="D4408" s="21">
        <v>3.1181720946643807</v>
      </c>
      <c r="E4408" s="21">
        <v>3.26838099563455</v>
      </c>
      <c r="F4408" s="21">
        <v>5</v>
      </c>
      <c r="G4408" s="21">
        <v>3.7272727272727271</v>
      </c>
      <c r="H4408" s="21">
        <v>16.634146341463417</v>
      </c>
      <c r="I4408" s="21">
        <v>12.4</v>
      </c>
      <c r="J4408" s="21">
        <v>11.934189840641881</v>
      </c>
      <c r="K4408" s="21">
        <v>18.969636674185477</v>
      </c>
      <c r="L4408" s="18">
        <v>19.88344392732219</v>
      </c>
    </row>
    <row r="4409" spans="2:12" x14ac:dyDescent="0.2">
      <c r="B4409" s="7">
        <v>4406</v>
      </c>
      <c r="C4409" s="21">
        <v>4.5626136843557834</v>
      </c>
      <c r="D4409" s="21">
        <v>3.0407035166280423</v>
      </c>
      <c r="E4409" s="21">
        <v>3.6604137906971674</v>
      </c>
      <c r="F4409" s="21">
        <v>2</v>
      </c>
      <c r="G4409" s="21">
        <v>2.6363636363636362</v>
      </c>
      <c r="H4409" s="21">
        <v>23.517241379310345</v>
      </c>
      <c r="I4409" s="21">
        <v>31</v>
      </c>
      <c r="J4409" s="21">
        <v>13.588702504572019</v>
      </c>
      <c r="K4409" s="21">
        <v>16.937975744045975</v>
      </c>
      <c r="L4409" s="18">
        <v>20.390018185250195</v>
      </c>
    </row>
    <row r="4410" spans="2:12" x14ac:dyDescent="0.2">
      <c r="B4410" s="7">
        <v>4407</v>
      </c>
      <c r="C4410" s="21">
        <v>3.9817945217837192</v>
      </c>
      <c r="D4410" s="21">
        <v>3.1808601422258622</v>
      </c>
      <c r="E4410" s="21">
        <v>3.3776855397813188</v>
      </c>
      <c r="F4410" s="21">
        <v>6</v>
      </c>
      <c r="G4410" s="21">
        <v>3.1818181818181817</v>
      </c>
      <c r="H4410" s="21">
        <v>19.485714285714288</v>
      </c>
      <c r="I4410" s="21">
        <v>10.333333333333334</v>
      </c>
      <c r="J4410" s="21">
        <v>15.570868778087007</v>
      </c>
      <c r="K4410" s="21">
        <v>18.355764404289115</v>
      </c>
      <c r="L4410" s="18">
        <v>19.491583165493854</v>
      </c>
    </row>
    <row r="4411" spans="2:12" x14ac:dyDescent="0.2">
      <c r="B4411" s="7">
        <v>4408</v>
      </c>
      <c r="C4411" s="21">
        <v>4.2507823507646911</v>
      </c>
      <c r="D4411" s="21">
        <v>3.2983015355491005</v>
      </c>
      <c r="E4411" s="21">
        <v>3.2240595031187884</v>
      </c>
      <c r="F4411" s="21">
        <v>5</v>
      </c>
      <c r="G4411" s="21">
        <v>2.5454545454545454</v>
      </c>
      <c r="H4411" s="21">
        <v>24.357142857142858</v>
      </c>
      <c r="I4411" s="21">
        <v>12.4</v>
      </c>
      <c r="J4411" s="21">
        <v>14.585550349066111</v>
      </c>
      <c r="K4411" s="21">
        <v>19.230414308428369</v>
      </c>
      <c r="L4411" s="18">
        <v>18.797553629273697</v>
      </c>
    </row>
    <row r="4412" spans="2:12" x14ac:dyDescent="0.2">
      <c r="B4412" s="7">
        <v>4409</v>
      </c>
      <c r="C4412" s="21">
        <v>4.0230830108664444</v>
      </c>
      <c r="D4412" s="21">
        <v>3.1512393407782699</v>
      </c>
      <c r="E4412" s="21">
        <v>3.5964310891133522</v>
      </c>
      <c r="F4412" s="21">
        <v>4</v>
      </c>
      <c r="G4412" s="21">
        <v>2.8181818181818183</v>
      </c>
      <c r="H4412" s="21">
        <v>22</v>
      </c>
      <c r="I4412" s="21">
        <v>15.5</v>
      </c>
      <c r="J4412" s="21">
        <v>15.411066545864578</v>
      </c>
      <c r="K4412" s="21">
        <v>17.239312658507021</v>
      </c>
      <c r="L4412" s="18">
        <v>19.674798799854948</v>
      </c>
    </row>
    <row r="4413" spans="2:12" x14ac:dyDescent="0.2">
      <c r="B4413" s="7">
        <v>4410</v>
      </c>
      <c r="C4413" s="21">
        <v>4.0673819186862428</v>
      </c>
      <c r="D4413" s="21">
        <v>3.1882528635065914</v>
      </c>
      <c r="E4413" s="21">
        <v>3.3479587259668717</v>
      </c>
      <c r="F4413" s="21">
        <v>4</v>
      </c>
      <c r="G4413" s="21">
        <v>2.5454545454545454</v>
      </c>
      <c r="H4413" s="21">
        <v>24.357142857142858</v>
      </c>
      <c r="I4413" s="21">
        <v>15.5</v>
      </c>
      <c r="J4413" s="21">
        <v>15.243220636636426</v>
      </c>
      <c r="K4413" s="21">
        <v>18.518746817016016</v>
      </c>
      <c r="L4413" s="18">
        <v>19.446387301855808</v>
      </c>
    </row>
    <row r="4414" spans="2:12" x14ac:dyDescent="0.2">
      <c r="B4414" s="7">
        <v>4411</v>
      </c>
      <c r="C4414" s="21">
        <v>3.9541764141424185</v>
      </c>
      <c r="D4414" s="21">
        <v>3.0102724271719188</v>
      </c>
      <c r="E4414" s="21">
        <v>3.1406566814019081</v>
      </c>
      <c r="F4414" s="21">
        <v>7</v>
      </c>
      <c r="G4414" s="21">
        <v>2.1818181818181817</v>
      </c>
      <c r="H4414" s="21">
        <v>28.416666666666668</v>
      </c>
      <c r="I4414" s="21">
        <v>8.8571428571428577</v>
      </c>
      <c r="J4414" s="21">
        <v>15.679624150873035</v>
      </c>
      <c r="K4414" s="21">
        <v>19.741094391866099</v>
      </c>
      <c r="L4414" s="18">
        <v>20.596142541905273</v>
      </c>
    </row>
    <row r="4415" spans="2:12" x14ac:dyDescent="0.2">
      <c r="B4415" s="7">
        <v>4412</v>
      </c>
      <c r="C4415" s="21">
        <v>2.9876492049021501</v>
      </c>
      <c r="D4415" s="21">
        <v>3.1463642539060626</v>
      </c>
      <c r="E4415" s="21">
        <v>3.3414459011600379</v>
      </c>
      <c r="F4415" s="21">
        <v>2</v>
      </c>
      <c r="G4415" s="21">
        <v>3.1818181818181817</v>
      </c>
      <c r="H4415" s="21">
        <v>19.485714285714288</v>
      </c>
      <c r="I4415" s="21">
        <v>31</v>
      </c>
      <c r="J4415" s="21">
        <v>20.752101651783644</v>
      </c>
      <c r="K4415" s="21">
        <v>18.554841776272866</v>
      </c>
      <c r="L4415" s="18">
        <v>19.70528362157367</v>
      </c>
    </row>
    <row r="4416" spans="2:12" x14ac:dyDescent="0.2">
      <c r="B4416" s="7">
        <v>4413</v>
      </c>
      <c r="C4416" s="21">
        <v>4.1196806339636316</v>
      </c>
      <c r="D4416" s="21">
        <v>3.1236647886222912</v>
      </c>
      <c r="E4416" s="21">
        <v>3.2750650648443833</v>
      </c>
      <c r="F4416" s="21">
        <v>2</v>
      </c>
      <c r="G4416" s="21">
        <v>2.3636363636363638</v>
      </c>
      <c r="H4416" s="21">
        <v>26.23076923076923</v>
      </c>
      <c r="I4416" s="21">
        <v>31</v>
      </c>
      <c r="J4416" s="21">
        <v>15.049710283087768</v>
      </c>
      <c r="K4416" s="21">
        <v>18.930921606879881</v>
      </c>
      <c r="L4416" s="18">
        <v>19.848480613486515</v>
      </c>
    </row>
    <row r="4417" spans="2:12" x14ac:dyDescent="0.2">
      <c r="B4417" s="7">
        <v>4414</v>
      </c>
      <c r="C4417" s="21">
        <v>3.4553215651066438</v>
      </c>
      <c r="D4417" s="21">
        <v>3.0882431265127077</v>
      </c>
      <c r="E4417" s="21">
        <v>3.4427539321394018</v>
      </c>
      <c r="F4417" s="21">
        <v>4</v>
      </c>
      <c r="G4417" s="21">
        <v>2.9090909090909092</v>
      </c>
      <c r="H4417" s="21">
        <v>21.3125</v>
      </c>
      <c r="I4417" s="21">
        <v>15.5</v>
      </c>
      <c r="J4417" s="21">
        <v>17.943337206615805</v>
      </c>
      <c r="K4417" s="21">
        <v>18.008838628054914</v>
      </c>
      <c r="L4417" s="18">
        <v>20.076139559002716</v>
      </c>
    </row>
    <row r="4418" spans="2:12" x14ac:dyDescent="0.2">
      <c r="B4418" s="7">
        <v>4415</v>
      </c>
      <c r="C4418" s="21">
        <v>3.6126291192733304</v>
      </c>
      <c r="D4418" s="21">
        <v>3.1091429441353111</v>
      </c>
      <c r="E4418" s="21">
        <v>3.2896878418077566</v>
      </c>
      <c r="F4418" s="21">
        <v>6</v>
      </c>
      <c r="G4418" s="21">
        <v>3.6363636363636362</v>
      </c>
      <c r="H4418" s="21">
        <v>17.05</v>
      </c>
      <c r="I4418" s="21">
        <v>10.333333333333334</v>
      </c>
      <c r="J4418" s="21">
        <v>17.16201634682918</v>
      </c>
      <c r="K4418" s="21">
        <v>18.846773001395057</v>
      </c>
      <c r="L4418" s="18">
        <v>19.941186723804016</v>
      </c>
    </row>
    <row r="4419" spans="2:12" x14ac:dyDescent="0.2">
      <c r="B4419" s="7">
        <v>4416</v>
      </c>
      <c r="C4419" s="21">
        <v>3.4582528689388932</v>
      </c>
      <c r="D4419" s="21">
        <v>3.0195549163656494</v>
      </c>
      <c r="E4419" s="21">
        <v>3.1639122949897835</v>
      </c>
      <c r="F4419" s="21">
        <v>7</v>
      </c>
      <c r="G4419" s="21">
        <v>2.8181818181818183</v>
      </c>
      <c r="H4419" s="21">
        <v>22</v>
      </c>
      <c r="I4419" s="21">
        <v>8.8571428571428577</v>
      </c>
      <c r="J4419" s="21">
        <v>17.928127973771815</v>
      </c>
      <c r="K4419" s="21">
        <v>19.595991993261052</v>
      </c>
      <c r="L4419" s="18">
        <v>20.532827425647053</v>
      </c>
    </row>
    <row r="4420" spans="2:12" x14ac:dyDescent="0.2">
      <c r="B4420" s="7">
        <v>4417</v>
      </c>
      <c r="C4420" s="21">
        <v>5.6689017748795587</v>
      </c>
      <c r="D4420" s="21">
        <v>3.2344381364638819</v>
      </c>
      <c r="E4420" s="21">
        <v>3.5278534677845781</v>
      </c>
      <c r="F4420" s="21">
        <v>5</v>
      </c>
      <c r="G4420" s="21">
        <v>3.6363636363636362</v>
      </c>
      <c r="H4420" s="21">
        <v>17.05</v>
      </c>
      <c r="I4420" s="21">
        <v>12.4</v>
      </c>
      <c r="J4420" s="21">
        <v>10.936862634441615</v>
      </c>
      <c r="K4420" s="21">
        <v>17.574426082649847</v>
      </c>
      <c r="L4420" s="18">
        <v>19.168707943749023</v>
      </c>
    </row>
    <row r="4421" spans="2:12" x14ac:dyDescent="0.2">
      <c r="B4421" s="7">
        <v>4418</v>
      </c>
      <c r="C4421" s="21">
        <v>3.7733589997850059</v>
      </c>
      <c r="D4421" s="21">
        <v>3.0987334507806241</v>
      </c>
      <c r="E4421" s="21">
        <v>3.2445270819308809</v>
      </c>
      <c r="F4421" s="21">
        <v>4</v>
      </c>
      <c r="G4421" s="21">
        <v>3.0909090909090908</v>
      </c>
      <c r="H4421" s="21">
        <v>20.058823529411764</v>
      </c>
      <c r="I4421" s="21">
        <v>15.5</v>
      </c>
      <c r="J4421" s="21">
        <v>16.430983641771846</v>
      </c>
      <c r="K4421" s="21">
        <v>19.10910232350491</v>
      </c>
      <c r="L4421" s="18">
        <v>20.008174625146005</v>
      </c>
    </row>
    <row r="4422" spans="2:12" x14ac:dyDescent="0.2">
      <c r="B4422" s="7">
        <v>4419</v>
      </c>
      <c r="C4422" s="21">
        <v>4.2998630833912372</v>
      </c>
      <c r="D4422" s="21">
        <v>2.9515256836655888</v>
      </c>
      <c r="E4422" s="21">
        <v>3.0196905350493433</v>
      </c>
      <c r="F4422" s="21">
        <v>4</v>
      </c>
      <c r="G4422" s="21">
        <v>2.1818181818181817</v>
      </c>
      <c r="H4422" s="21">
        <v>28.416666666666668</v>
      </c>
      <c r="I4422" s="21">
        <v>15.5</v>
      </c>
      <c r="J4422" s="21">
        <v>14.419063769607645</v>
      </c>
      <c r="K4422" s="21">
        <v>20.531905266572917</v>
      </c>
      <c r="L4422" s="18">
        <v>21.006085206414443</v>
      </c>
    </row>
    <row r="4423" spans="2:12" x14ac:dyDescent="0.2">
      <c r="B4423" s="7">
        <v>4420</v>
      </c>
      <c r="C4423" s="21">
        <v>3.2883526778411847</v>
      </c>
      <c r="D4423" s="21">
        <v>3.159171776393475</v>
      </c>
      <c r="E4423" s="21">
        <v>3.1883575148505181</v>
      </c>
      <c r="F4423" s="21">
        <v>5</v>
      </c>
      <c r="G4423" s="21">
        <v>2.7272727272727271</v>
      </c>
      <c r="H4423" s="21">
        <v>22.733333333333334</v>
      </c>
      <c r="I4423" s="21">
        <v>12.4</v>
      </c>
      <c r="J4423" s="21">
        <v>18.854425322986714</v>
      </c>
      <c r="K4423" s="21">
        <v>19.445749013785484</v>
      </c>
      <c r="L4423" s="18">
        <v>19.625396904115004</v>
      </c>
    </row>
    <row r="4424" spans="2:12" x14ac:dyDescent="0.2">
      <c r="B4424" s="7">
        <v>4421</v>
      </c>
      <c r="C4424" s="21">
        <v>5.3920371072888038</v>
      </c>
      <c r="D4424" s="21">
        <v>3.2414702825468269</v>
      </c>
      <c r="E4424" s="21">
        <v>3.3044488195088384</v>
      </c>
      <c r="F4424" s="21">
        <v>7</v>
      </c>
      <c r="G4424" s="21">
        <v>3.7272727272727271</v>
      </c>
      <c r="H4424" s="21">
        <v>16.634146341463417</v>
      </c>
      <c r="I4424" s="21">
        <v>8.8571428571428577</v>
      </c>
      <c r="J4424" s="21">
        <v>11.498437189200747</v>
      </c>
      <c r="K4424" s="21">
        <v>18.762584438882445</v>
      </c>
      <c r="L4424" s="18">
        <v>19.127122754704551</v>
      </c>
    </row>
    <row r="4425" spans="2:12" x14ac:dyDescent="0.2">
      <c r="B4425" s="7">
        <v>4422</v>
      </c>
      <c r="C4425" s="21">
        <v>3.6443613329370041</v>
      </c>
      <c r="D4425" s="21">
        <v>3.2087870046614571</v>
      </c>
      <c r="E4425" s="21">
        <v>3.0970082114520263</v>
      </c>
      <c r="F4425" s="21">
        <v>4</v>
      </c>
      <c r="G4425" s="21">
        <v>3.8181818181818183</v>
      </c>
      <c r="H4425" s="21">
        <v>16.238095238095237</v>
      </c>
      <c r="I4425" s="21">
        <v>15.5</v>
      </c>
      <c r="J4425" s="21">
        <v>17.012583093684064</v>
      </c>
      <c r="K4425" s="21">
        <v>20.019320507688104</v>
      </c>
      <c r="L4425" s="18">
        <v>19.321943123657505</v>
      </c>
    </row>
    <row r="4426" spans="2:12" x14ac:dyDescent="0.2">
      <c r="B4426" s="7">
        <v>4423</v>
      </c>
      <c r="C4426" s="21">
        <v>5.0575758317237085</v>
      </c>
      <c r="D4426" s="21">
        <v>3.0921376690242459</v>
      </c>
      <c r="E4426" s="21">
        <v>3.2683204378683617</v>
      </c>
      <c r="F4426" s="21">
        <v>4</v>
      </c>
      <c r="G4426" s="21">
        <v>2.4545454545454546</v>
      </c>
      <c r="H4426" s="21">
        <v>25.25925925925926</v>
      </c>
      <c r="I4426" s="21">
        <v>15.5</v>
      </c>
      <c r="J4426" s="21">
        <v>12.258837447597763</v>
      </c>
      <c r="K4426" s="21">
        <v>18.969988157108961</v>
      </c>
      <c r="L4426" s="18">
        <v>20.050853692929106</v>
      </c>
    </row>
    <row r="4427" spans="2:12" x14ac:dyDescent="0.2">
      <c r="B4427" s="7">
        <v>4424</v>
      </c>
      <c r="C4427" s="21">
        <v>4.5353990776983508</v>
      </c>
      <c r="D4427" s="21">
        <v>3.1928454010902483</v>
      </c>
      <c r="E4427" s="21">
        <v>3.5741950530286655</v>
      </c>
      <c r="F4427" s="21">
        <v>5</v>
      </c>
      <c r="G4427" s="21">
        <v>3</v>
      </c>
      <c r="H4427" s="21">
        <v>20.666666666666668</v>
      </c>
      <c r="I4427" s="21">
        <v>12.4</v>
      </c>
      <c r="J4427" s="21">
        <v>13.67024134763993</v>
      </c>
      <c r="K4427" s="21">
        <v>17.346563094664646</v>
      </c>
      <c r="L4427" s="18">
        <v>19.418415930451598</v>
      </c>
    </row>
    <row r="4428" spans="2:12" x14ac:dyDescent="0.2">
      <c r="B4428" s="7">
        <v>4425</v>
      </c>
      <c r="C4428" s="21">
        <v>4.3672282712473951</v>
      </c>
      <c r="D4428" s="21">
        <v>3.2222993182640631</v>
      </c>
      <c r="E4428" s="21">
        <v>3.2680179208853111</v>
      </c>
      <c r="F4428" s="21">
        <v>6</v>
      </c>
      <c r="G4428" s="21">
        <v>3.1818181818181817</v>
      </c>
      <c r="H4428" s="21">
        <v>19.485714285714288</v>
      </c>
      <c r="I4428" s="21">
        <v>10.333333333333334</v>
      </c>
      <c r="J4428" s="21">
        <v>14.19664742697115</v>
      </c>
      <c r="K4428" s="21">
        <v>18.971744188968248</v>
      </c>
      <c r="L4428" s="18">
        <v>19.240918945233499</v>
      </c>
    </row>
    <row r="4429" spans="2:12" x14ac:dyDescent="0.2">
      <c r="B4429" s="7">
        <v>4426</v>
      </c>
      <c r="C4429" s="21">
        <v>3.2513194447732356</v>
      </c>
      <c r="D4429" s="21">
        <v>3.101337176712307</v>
      </c>
      <c r="E4429" s="21">
        <v>3.5208473562499338</v>
      </c>
      <c r="F4429" s="21">
        <v>3</v>
      </c>
      <c r="G4429" s="21">
        <v>3.3636363636363638</v>
      </c>
      <c r="H4429" s="21">
        <v>18.432432432432432</v>
      </c>
      <c r="I4429" s="21">
        <v>20.666666666666668</v>
      </c>
      <c r="J4429" s="21">
        <v>19.069181313349606</v>
      </c>
      <c r="K4429" s="21">
        <v>17.609397320205442</v>
      </c>
      <c r="L4429" s="18">
        <v>19.991376773074869</v>
      </c>
    </row>
    <row r="4430" spans="2:12" x14ac:dyDescent="0.2">
      <c r="B4430" s="7">
        <v>4427</v>
      </c>
      <c r="C4430" s="21">
        <v>4.0277451487930129</v>
      </c>
      <c r="D4430" s="21">
        <v>3.0517384261595204</v>
      </c>
      <c r="E4430" s="21">
        <v>3.0987852875265061</v>
      </c>
      <c r="F4430" s="21">
        <v>2</v>
      </c>
      <c r="G4430" s="21">
        <v>3.1818181818181817</v>
      </c>
      <c r="H4430" s="21">
        <v>19.485714285714288</v>
      </c>
      <c r="I4430" s="21">
        <v>31</v>
      </c>
      <c r="J4430" s="21">
        <v>15.393228148652708</v>
      </c>
      <c r="K4430" s="21">
        <v>20.007839926686007</v>
      </c>
      <c r="L4430" s="18">
        <v>20.316289059552293</v>
      </c>
    </row>
    <row r="4431" spans="2:12" x14ac:dyDescent="0.2">
      <c r="B4431" s="7">
        <v>4428</v>
      </c>
      <c r="C4431" s="21">
        <v>3.2875092301924109</v>
      </c>
      <c r="D4431" s="21">
        <v>3.0082824193258513</v>
      </c>
      <c r="E4431" s="21">
        <v>3.859250321479319</v>
      </c>
      <c r="F4431" s="21">
        <v>5</v>
      </c>
      <c r="G4431" s="21">
        <v>3.4545454545454546</v>
      </c>
      <c r="H4431" s="21">
        <v>17.94736842105263</v>
      </c>
      <c r="I4431" s="21">
        <v>12.4</v>
      </c>
      <c r="J4431" s="21">
        <v>18.859262638897981</v>
      </c>
      <c r="K4431" s="21">
        <v>16.065296323207743</v>
      </c>
      <c r="L4431" s="18">
        <v>20.609767088920478</v>
      </c>
    </row>
    <row r="4432" spans="2:12" x14ac:dyDescent="0.2">
      <c r="B4432" s="7">
        <v>4429</v>
      </c>
      <c r="C4432" s="21">
        <v>2.3848608268908524</v>
      </c>
      <c r="D4432" s="21">
        <v>3.2774369701623631</v>
      </c>
      <c r="E4432" s="21">
        <v>3.0539067902619221</v>
      </c>
      <c r="F4432" s="21">
        <v>3</v>
      </c>
      <c r="G4432" s="21">
        <v>3.5454545454545454</v>
      </c>
      <c r="H4432" s="21">
        <v>17.487179487179489</v>
      </c>
      <c r="I4432" s="21">
        <v>20.666666666666668</v>
      </c>
      <c r="J4432" s="21">
        <v>25.997324162865098</v>
      </c>
      <c r="K4432" s="21">
        <v>20.301863893718412</v>
      </c>
      <c r="L4432" s="18">
        <v>18.917221159230575</v>
      </c>
    </row>
    <row r="4433" spans="2:12" x14ac:dyDescent="0.2">
      <c r="B4433" s="7">
        <v>4430</v>
      </c>
      <c r="C4433" s="21">
        <v>5.0656422832851042</v>
      </c>
      <c r="D4433" s="21">
        <v>3.106081617793623</v>
      </c>
      <c r="E4433" s="21">
        <v>3.3323035553082976</v>
      </c>
      <c r="F4433" s="21">
        <v>4</v>
      </c>
      <c r="G4433" s="21">
        <v>3.1818181818181817</v>
      </c>
      <c r="H4433" s="21">
        <v>19.485714285714288</v>
      </c>
      <c r="I4433" s="21">
        <v>15.5</v>
      </c>
      <c r="J4433" s="21">
        <v>12.23931666169538</v>
      </c>
      <c r="K4433" s="21">
        <v>18.605747937109498</v>
      </c>
      <c r="L4433" s="18">
        <v>19.960840579598528</v>
      </c>
    </row>
    <row r="4434" spans="2:12" x14ac:dyDescent="0.2">
      <c r="B4434" s="7">
        <v>4431</v>
      </c>
      <c r="C4434" s="21">
        <v>4.2889944932759985</v>
      </c>
      <c r="D4434" s="21">
        <v>3.1584121390676732</v>
      </c>
      <c r="E4434" s="21">
        <v>3.5563895784183446</v>
      </c>
      <c r="F4434" s="21">
        <v>6</v>
      </c>
      <c r="G4434" s="21">
        <v>3.2727272727272729</v>
      </c>
      <c r="H4434" s="21">
        <v>18.944444444444443</v>
      </c>
      <c r="I4434" s="21">
        <v>10.333333333333334</v>
      </c>
      <c r="J4434" s="21">
        <v>14.455602612034008</v>
      </c>
      <c r="K4434" s="21">
        <v>17.43341066351163</v>
      </c>
      <c r="L4434" s="18">
        <v>19.630117055686622</v>
      </c>
    </row>
    <row r="4435" spans="2:12" x14ac:dyDescent="0.2">
      <c r="B4435" s="7">
        <v>4432</v>
      </c>
      <c r="C4435" s="21">
        <v>3.0289961144987871</v>
      </c>
      <c r="D4435" s="21">
        <v>3.2847654506844437</v>
      </c>
      <c r="E4435" s="21">
        <v>3.2959585975849857</v>
      </c>
      <c r="F4435" s="21">
        <v>2</v>
      </c>
      <c r="G4435" s="21">
        <v>2.4545454545454546</v>
      </c>
      <c r="H4435" s="21">
        <v>25.25925925925926</v>
      </c>
      <c r="I4435" s="21">
        <v>31</v>
      </c>
      <c r="J4435" s="21">
        <v>20.468827841418094</v>
      </c>
      <c r="K4435" s="21">
        <v>18.810915903321309</v>
      </c>
      <c r="L4435" s="18">
        <v>18.875015866682691</v>
      </c>
    </row>
    <row r="4436" spans="2:12" x14ac:dyDescent="0.2">
      <c r="B4436" s="7">
        <v>4433</v>
      </c>
      <c r="C4436" s="21">
        <v>4.0448967383008867</v>
      </c>
      <c r="D4436" s="21">
        <v>3.120475078157249</v>
      </c>
      <c r="E4436" s="21">
        <v>3.4580228930284065</v>
      </c>
      <c r="F4436" s="21">
        <v>6</v>
      </c>
      <c r="G4436" s="21">
        <v>3</v>
      </c>
      <c r="H4436" s="21">
        <v>20.666666666666668</v>
      </c>
      <c r="I4436" s="21">
        <v>10.333333333333334</v>
      </c>
      <c r="J4436" s="21">
        <v>15.327956190556284</v>
      </c>
      <c r="K4436" s="21">
        <v>17.929320284430716</v>
      </c>
      <c r="L4436" s="18">
        <v>19.868769481284623</v>
      </c>
    </row>
    <row r="4437" spans="2:12" x14ac:dyDescent="0.2">
      <c r="B4437" s="7">
        <v>4434</v>
      </c>
      <c r="C4437" s="21">
        <v>4.0836882340716585</v>
      </c>
      <c r="D4437" s="21">
        <v>2.9147574111059331</v>
      </c>
      <c r="E4437" s="21">
        <v>3.1859995186992514</v>
      </c>
      <c r="F4437" s="21">
        <v>7</v>
      </c>
      <c r="G4437" s="21">
        <v>3</v>
      </c>
      <c r="H4437" s="21">
        <v>20.666666666666668</v>
      </c>
      <c r="I4437" s="21">
        <v>8.8571428571428577</v>
      </c>
      <c r="J4437" s="21">
        <v>15.18235390319761</v>
      </c>
      <c r="K4437" s="21">
        <v>19.460141043998888</v>
      </c>
      <c r="L4437" s="18">
        <v>21.271066938114629</v>
      </c>
    </row>
    <row r="4438" spans="2:12" x14ac:dyDescent="0.2">
      <c r="B4438" s="7">
        <v>4435</v>
      </c>
      <c r="C4438" s="21">
        <v>3.3572056363259231</v>
      </c>
      <c r="D4438" s="21">
        <v>3.1389029586719643</v>
      </c>
      <c r="E4438" s="21">
        <v>3.4353769697123844</v>
      </c>
      <c r="F4438" s="21">
        <v>4</v>
      </c>
      <c r="G4438" s="21">
        <v>3.5454545454545454</v>
      </c>
      <c r="H4438" s="21">
        <v>17.487179487179489</v>
      </c>
      <c r="I4438" s="21">
        <v>15.5</v>
      </c>
      <c r="J4438" s="21">
        <v>18.467739756284903</v>
      </c>
      <c r="K4438" s="21">
        <v>18.047509937516622</v>
      </c>
      <c r="L4438" s="18">
        <v>19.752123852287401</v>
      </c>
    </row>
    <row r="4439" spans="2:12" x14ac:dyDescent="0.2">
      <c r="B4439" s="7">
        <v>4436</v>
      </c>
      <c r="C4439" s="21">
        <v>4.2879262296055121</v>
      </c>
      <c r="D4439" s="21">
        <v>3.1290560839786177</v>
      </c>
      <c r="E4439" s="21">
        <v>3.6026138470418387</v>
      </c>
      <c r="F4439" s="21">
        <v>5</v>
      </c>
      <c r="G4439" s="21">
        <v>3.7272727272727271</v>
      </c>
      <c r="H4439" s="21">
        <v>16.634146341463417</v>
      </c>
      <c r="I4439" s="21">
        <v>12.4</v>
      </c>
      <c r="J4439" s="21">
        <v>14.459203978820312</v>
      </c>
      <c r="K4439" s="21">
        <v>17.209726779601745</v>
      </c>
      <c r="L4439" s="18">
        <v>19.814282114485639</v>
      </c>
    </row>
    <row r="4440" spans="2:12" x14ac:dyDescent="0.2">
      <c r="B4440" s="7">
        <v>4437</v>
      </c>
      <c r="C4440" s="21">
        <v>2.7382021588501955</v>
      </c>
      <c r="D4440" s="21">
        <v>3.3162890506415632</v>
      </c>
      <c r="E4440" s="21">
        <v>3.687857456466634</v>
      </c>
      <c r="F4440" s="21">
        <v>2</v>
      </c>
      <c r="G4440" s="21">
        <v>3.3636363636363638</v>
      </c>
      <c r="H4440" s="21">
        <v>18.432432432432432</v>
      </c>
      <c r="I4440" s="21">
        <v>31</v>
      </c>
      <c r="J4440" s="21">
        <v>22.64259408298566</v>
      </c>
      <c r="K4440" s="21">
        <v>16.811929618180717</v>
      </c>
      <c r="L4440" s="18">
        <v>18.69559590651653</v>
      </c>
    </row>
    <row r="4441" spans="2:12" x14ac:dyDescent="0.2">
      <c r="B4441" s="7">
        <v>4438</v>
      </c>
      <c r="C4441" s="21">
        <v>2.2042097123318354</v>
      </c>
      <c r="D4441" s="21">
        <v>3.0818109227245141</v>
      </c>
      <c r="E4441" s="21">
        <v>3.4453711190350838</v>
      </c>
      <c r="F4441" s="21">
        <v>2</v>
      </c>
      <c r="G4441" s="21">
        <v>2.8181818181818183</v>
      </c>
      <c r="H4441" s="21">
        <v>22</v>
      </c>
      <c r="I4441" s="21">
        <v>31</v>
      </c>
      <c r="J4441" s="21">
        <v>28.127995105515684</v>
      </c>
      <c r="K4441" s="21">
        <v>17.995158680427966</v>
      </c>
      <c r="L4441" s="18">
        <v>20.118041487499212</v>
      </c>
    </row>
    <row r="4442" spans="2:12" x14ac:dyDescent="0.2">
      <c r="B4442" s="7">
        <v>4439</v>
      </c>
      <c r="C4442" s="21">
        <v>5.3665471051692917</v>
      </c>
      <c r="D4442" s="21">
        <v>3.0932129429947248</v>
      </c>
      <c r="E4442" s="21">
        <v>3.5713235013084805</v>
      </c>
      <c r="F4442" s="21">
        <v>7</v>
      </c>
      <c r="G4442" s="21">
        <v>4.0909090909090908</v>
      </c>
      <c r="H4442" s="21">
        <v>15.155555555555555</v>
      </c>
      <c r="I4442" s="21">
        <v>8.8571428571428577</v>
      </c>
      <c r="J4442" s="21">
        <v>11.553052416194932</v>
      </c>
      <c r="K4442" s="21">
        <v>17.360510739865518</v>
      </c>
      <c r="L4442" s="18">
        <v>20.043883542002149</v>
      </c>
    </row>
    <row r="4443" spans="2:12" x14ac:dyDescent="0.2">
      <c r="B4443" s="7">
        <v>4440</v>
      </c>
      <c r="C4443" s="21">
        <v>3.8362585776962943</v>
      </c>
      <c r="D4443" s="21">
        <v>3.1457085550173058</v>
      </c>
      <c r="E4443" s="21">
        <v>3.0746411641643783</v>
      </c>
      <c r="F4443" s="21">
        <v>2</v>
      </c>
      <c r="G4443" s="21">
        <v>3</v>
      </c>
      <c r="H4443" s="21">
        <v>20.666666666666668</v>
      </c>
      <c r="I4443" s="21">
        <v>31</v>
      </c>
      <c r="J4443" s="21">
        <v>16.161580024991832</v>
      </c>
      <c r="K4443" s="21">
        <v>20.164954766957422</v>
      </c>
      <c r="L4443" s="18">
        <v>19.709391037231327</v>
      </c>
    </row>
    <row r="4444" spans="2:12" x14ac:dyDescent="0.2">
      <c r="B4444" s="7">
        <v>4441</v>
      </c>
      <c r="C4444" s="21">
        <v>3.8202858268620625</v>
      </c>
      <c r="D4444" s="21">
        <v>2.9362408787546799</v>
      </c>
      <c r="E4444" s="21">
        <v>3.1278752874302249</v>
      </c>
      <c r="F4444" s="21">
        <v>2</v>
      </c>
      <c r="G4444" s="21">
        <v>3.3636363636363638</v>
      </c>
      <c r="H4444" s="21">
        <v>18.432432432432432</v>
      </c>
      <c r="I4444" s="21">
        <v>31</v>
      </c>
      <c r="J4444" s="21">
        <v>16.229152165539944</v>
      </c>
      <c r="K4444" s="21">
        <v>19.821762155657257</v>
      </c>
      <c r="L4444" s="18">
        <v>21.115433835351912</v>
      </c>
    </row>
    <row r="4445" spans="2:12" x14ac:dyDescent="0.2">
      <c r="B4445" s="7">
        <v>4442</v>
      </c>
      <c r="C4445" s="21">
        <v>3.8481808162697257</v>
      </c>
      <c r="D4445" s="21">
        <v>3.1289074929636627</v>
      </c>
      <c r="E4445" s="21">
        <v>3.7225578885279442</v>
      </c>
      <c r="F4445" s="21">
        <v>7</v>
      </c>
      <c r="G4445" s="21">
        <v>2.8181818181818183</v>
      </c>
      <c r="H4445" s="21">
        <v>22</v>
      </c>
      <c r="I4445" s="21">
        <v>8.8571428571428577</v>
      </c>
      <c r="J4445" s="21">
        <v>16.111509037691306</v>
      </c>
      <c r="K4445" s="21">
        <v>16.655214467199972</v>
      </c>
      <c r="L4445" s="18">
        <v>19.815223089665192</v>
      </c>
    </row>
    <row r="4446" spans="2:12" x14ac:dyDescent="0.2">
      <c r="B4446" s="7">
        <v>4443</v>
      </c>
      <c r="C4446" s="21">
        <v>4.6090765369319993</v>
      </c>
      <c r="D4446" s="21">
        <v>3.1096280208738842</v>
      </c>
      <c r="E4446" s="21">
        <v>3.459302923180442</v>
      </c>
      <c r="F4446" s="21">
        <v>3</v>
      </c>
      <c r="G4446" s="21">
        <v>3.1818181818181817</v>
      </c>
      <c r="H4446" s="21">
        <v>19.485714285714288</v>
      </c>
      <c r="I4446" s="21">
        <v>20.666666666666668</v>
      </c>
      <c r="J4446" s="21">
        <v>13.451718474015596</v>
      </c>
      <c r="K4446" s="21">
        <v>17.922685979462571</v>
      </c>
      <c r="L4446" s="18">
        <v>19.93807606048534</v>
      </c>
    </row>
    <row r="4447" spans="2:12" x14ac:dyDescent="0.2">
      <c r="B4447" s="7">
        <v>4444</v>
      </c>
      <c r="C4447" s="21">
        <v>6.6207760795603372</v>
      </c>
      <c r="D4447" s="21">
        <v>3.1262764298448289</v>
      </c>
      <c r="E4447" s="21">
        <v>3.2458029959963186</v>
      </c>
      <c r="F4447" s="21">
        <v>7</v>
      </c>
      <c r="G4447" s="21">
        <v>2.7272727272727271</v>
      </c>
      <c r="H4447" s="21">
        <v>22.733333333333334</v>
      </c>
      <c r="I4447" s="21">
        <v>8.8571428571428577</v>
      </c>
      <c r="J4447" s="21">
        <v>9.3644610926212142</v>
      </c>
      <c r="K4447" s="21">
        <v>19.101590600685466</v>
      </c>
      <c r="L4447" s="18">
        <v>19.831899510907082</v>
      </c>
    </row>
    <row r="4448" spans="2:12" x14ac:dyDescent="0.2">
      <c r="B4448" s="7">
        <v>4445</v>
      </c>
      <c r="C4448" s="21">
        <v>5.2914477134114533</v>
      </c>
      <c r="D4448" s="21">
        <v>3.196557056498178</v>
      </c>
      <c r="E4448" s="21">
        <v>3.4043722362156674</v>
      </c>
      <c r="F4448" s="21">
        <v>3</v>
      </c>
      <c r="G4448" s="21">
        <v>3.8181818181818183</v>
      </c>
      <c r="H4448" s="21">
        <v>16.238095238095237</v>
      </c>
      <c r="I4448" s="21">
        <v>20.666666666666668</v>
      </c>
      <c r="J4448" s="21">
        <v>11.717020248136958</v>
      </c>
      <c r="K4448" s="21">
        <v>18.211874524308712</v>
      </c>
      <c r="L4448" s="18">
        <v>19.395868399709055</v>
      </c>
    </row>
    <row r="4449" spans="2:12" x14ac:dyDescent="0.2">
      <c r="B4449" s="7">
        <v>4446</v>
      </c>
      <c r="C4449" s="21">
        <v>4.2432453129274812</v>
      </c>
      <c r="D4449" s="21">
        <v>3.1762575829241992</v>
      </c>
      <c r="E4449" s="21">
        <v>3.3571611584555505</v>
      </c>
      <c r="F4449" s="21">
        <v>3</v>
      </c>
      <c r="G4449" s="21">
        <v>3</v>
      </c>
      <c r="H4449" s="21">
        <v>20.666666666666668</v>
      </c>
      <c r="I4449" s="21">
        <v>20.666666666666668</v>
      </c>
      <c r="J4449" s="21">
        <v>14.611457841268487</v>
      </c>
      <c r="K4449" s="21">
        <v>18.467984428999788</v>
      </c>
      <c r="L4449" s="18">
        <v>19.51982746403084</v>
      </c>
    </row>
    <row r="4450" spans="2:12" x14ac:dyDescent="0.2">
      <c r="B4450" s="7">
        <v>4447</v>
      </c>
      <c r="C4450" s="21">
        <v>4.0871870655017215</v>
      </c>
      <c r="D4450" s="21">
        <v>3.0471538809440433</v>
      </c>
      <c r="E4450" s="21">
        <v>3.8022923905126333</v>
      </c>
      <c r="F4450" s="21">
        <v>4</v>
      </c>
      <c r="G4450" s="21">
        <v>3.3636363636363638</v>
      </c>
      <c r="H4450" s="21">
        <v>18.432432432432432</v>
      </c>
      <c r="I4450" s="21">
        <v>15.5</v>
      </c>
      <c r="J4450" s="21">
        <v>15.169357067924956</v>
      </c>
      <c r="K4450" s="21">
        <v>16.305952733856174</v>
      </c>
      <c r="L4450" s="18">
        <v>20.346855597851096</v>
      </c>
    </row>
    <row r="4451" spans="2:12" x14ac:dyDescent="0.2">
      <c r="B4451" s="7">
        <v>4448</v>
      </c>
      <c r="C4451" s="21">
        <v>4.9767517383678932</v>
      </c>
      <c r="D4451" s="21">
        <v>3.0354666896996836</v>
      </c>
      <c r="E4451" s="21">
        <v>3.4800550657089269</v>
      </c>
      <c r="F4451" s="21">
        <v>7</v>
      </c>
      <c r="G4451" s="21">
        <v>3.4545454545454546</v>
      </c>
      <c r="H4451" s="21">
        <v>17.94736842105263</v>
      </c>
      <c r="I4451" s="21">
        <v>8.8571428571428577</v>
      </c>
      <c r="J4451" s="21">
        <v>12.457925020051867</v>
      </c>
      <c r="K4451" s="21">
        <v>17.815810045916585</v>
      </c>
      <c r="L4451" s="18">
        <v>20.42519531193868</v>
      </c>
    </row>
    <row r="4452" spans="2:12" x14ac:dyDescent="0.2">
      <c r="B4452" s="7">
        <v>4449</v>
      </c>
      <c r="C4452" s="21">
        <v>3.1216494690903049</v>
      </c>
      <c r="D4452" s="21">
        <v>3.1054123479029037</v>
      </c>
      <c r="E4452" s="21">
        <v>3.050546090092602</v>
      </c>
      <c r="F4452" s="21">
        <v>3</v>
      </c>
      <c r="G4452" s="21">
        <v>3.5454545454545454</v>
      </c>
      <c r="H4452" s="21">
        <v>17.487179487179489</v>
      </c>
      <c r="I4452" s="21">
        <v>20.666666666666668</v>
      </c>
      <c r="J4452" s="21">
        <v>19.861294682156522</v>
      </c>
      <c r="K4452" s="21">
        <v>20.324229881777637</v>
      </c>
      <c r="L4452" s="18">
        <v>19.965142484819715</v>
      </c>
    </row>
    <row r="4453" spans="2:12" x14ac:dyDescent="0.2">
      <c r="B4453" s="7">
        <v>4450</v>
      </c>
      <c r="C4453" s="21">
        <v>5.2804259768893385</v>
      </c>
      <c r="D4453" s="21">
        <v>3.2620235474096342</v>
      </c>
      <c r="E4453" s="21">
        <v>3.4550215447280133</v>
      </c>
      <c r="F4453" s="21">
        <v>7</v>
      </c>
      <c r="G4453" s="21">
        <v>3.1818181818181817</v>
      </c>
      <c r="H4453" s="21">
        <v>19.485714285714288</v>
      </c>
      <c r="I4453" s="21">
        <v>8.8571428571428577</v>
      </c>
      <c r="J4453" s="21">
        <v>11.741476970106826</v>
      </c>
      <c r="K4453" s="21">
        <v>17.944895334909056</v>
      </c>
      <c r="L4453" s="18">
        <v>19.006607125578252</v>
      </c>
    </row>
    <row r="4454" spans="2:12" x14ac:dyDescent="0.2">
      <c r="B4454" s="7">
        <v>4451</v>
      </c>
      <c r="C4454" s="21">
        <v>4.5311199217743123</v>
      </c>
      <c r="D4454" s="21">
        <v>2.8989849116805075</v>
      </c>
      <c r="E4454" s="21">
        <v>3.4159356148853575</v>
      </c>
      <c r="F4454" s="21">
        <v>5</v>
      </c>
      <c r="G4454" s="21">
        <v>3.2727272727272729</v>
      </c>
      <c r="H4454" s="21">
        <v>18.944444444444443</v>
      </c>
      <c r="I4454" s="21">
        <v>12.4</v>
      </c>
      <c r="J4454" s="21">
        <v>13.683151421806071</v>
      </c>
      <c r="K4454" s="21">
        <v>18.150225001263902</v>
      </c>
      <c r="L4454" s="18">
        <v>21.386796374893628</v>
      </c>
    </row>
    <row r="4455" spans="2:12" x14ac:dyDescent="0.2">
      <c r="B4455" s="7">
        <v>4452</v>
      </c>
      <c r="C4455" s="21">
        <v>3.7856354280232059</v>
      </c>
      <c r="D4455" s="21">
        <v>3.228546087427477</v>
      </c>
      <c r="E4455" s="21">
        <v>3.3454624261324026</v>
      </c>
      <c r="F4455" s="21">
        <v>7</v>
      </c>
      <c r="G4455" s="21">
        <v>3.1818181818181817</v>
      </c>
      <c r="H4455" s="21">
        <v>19.485714285714288</v>
      </c>
      <c r="I4455" s="21">
        <v>8.8571428571428577</v>
      </c>
      <c r="J4455" s="21">
        <v>16.377699643511455</v>
      </c>
      <c r="K4455" s="21">
        <v>18.532565039648794</v>
      </c>
      <c r="L4455" s="18">
        <v>19.203690553292343</v>
      </c>
    </row>
    <row r="4456" spans="2:12" x14ac:dyDescent="0.2">
      <c r="B4456" s="7">
        <v>4453</v>
      </c>
      <c r="C4456" s="21">
        <v>6.3774693984780209</v>
      </c>
      <c r="D4456" s="21">
        <v>3.0262657980610861</v>
      </c>
      <c r="E4456" s="21">
        <v>3.5360893723596751</v>
      </c>
      <c r="F4456" s="21">
        <v>2</v>
      </c>
      <c r="G4456" s="21">
        <v>3.2727272727272729</v>
      </c>
      <c r="H4456" s="21">
        <v>18.944444444444443</v>
      </c>
      <c r="I4456" s="21">
        <v>31</v>
      </c>
      <c r="J4456" s="21">
        <v>9.7217244217269414</v>
      </c>
      <c r="K4456" s="21">
        <v>17.533493492735634</v>
      </c>
      <c r="L4456" s="18">
        <v>20.487294949347511</v>
      </c>
    </row>
    <row r="4457" spans="2:12" x14ac:dyDescent="0.2">
      <c r="B4457" s="7">
        <v>4454</v>
      </c>
      <c r="C4457" s="21">
        <v>4.7907419407317438</v>
      </c>
      <c r="D4457" s="21">
        <v>2.8679242755000374</v>
      </c>
      <c r="E4457" s="21">
        <v>3.1724138426301809</v>
      </c>
      <c r="F4457" s="21">
        <v>4</v>
      </c>
      <c r="G4457" s="21">
        <v>3</v>
      </c>
      <c r="H4457" s="21">
        <v>20.666666666666668</v>
      </c>
      <c r="I4457" s="21">
        <v>15.5</v>
      </c>
      <c r="J4457" s="21">
        <v>12.941627991452624</v>
      </c>
      <c r="K4457" s="21">
        <v>19.543477955762896</v>
      </c>
      <c r="L4457" s="18">
        <v>21.618422958252612</v>
      </c>
    </row>
    <row r="4458" spans="2:12" x14ac:dyDescent="0.2">
      <c r="B4458" s="7">
        <v>4455</v>
      </c>
      <c r="C4458" s="21">
        <v>5.2697183953946523</v>
      </c>
      <c r="D4458" s="21">
        <v>2.9288170027303306</v>
      </c>
      <c r="E4458" s="21">
        <v>3.0841035140433748</v>
      </c>
      <c r="F4458" s="21">
        <v>6</v>
      </c>
      <c r="G4458" s="21">
        <v>3</v>
      </c>
      <c r="H4458" s="21">
        <v>20.666666666666668</v>
      </c>
      <c r="I4458" s="21">
        <v>10.333333333333334</v>
      </c>
      <c r="J4458" s="21">
        <v>11.76533456781741</v>
      </c>
      <c r="K4458" s="21">
        <v>20.103086591511868</v>
      </c>
      <c r="L4458" s="18">
        <v>21.168956593123351</v>
      </c>
    </row>
    <row r="4459" spans="2:12" x14ac:dyDescent="0.2">
      <c r="B4459" s="7">
        <v>4456</v>
      </c>
      <c r="C4459" s="21">
        <v>3.1480558021324292</v>
      </c>
      <c r="D4459" s="21">
        <v>3.0978119467989567</v>
      </c>
      <c r="E4459" s="21">
        <v>3.2189671863196678</v>
      </c>
      <c r="F4459" s="21">
        <v>4</v>
      </c>
      <c r="G4459" s="21">
        <v>3.0909090909090908</v>
      </c>
      <c r="H4459" s="21">
        <v>20.058823529411764</v>
      </c>
      <c r="I4459" s="21">
        <v>15.5</v>
      </c>
      <c r="J4459" s="21">
        <v>19.694695360229147</v>
      </c>
      <c r="K4459" s="21">
        <v>19.260836290439567</v>
      </c>
      <c r="L4459" s="18">
        <v>20.014126443041867</v>
      </c>
    </row>
    <row r="4460" spans="2:12" x14ac:dyDescent="0.2">
      <c r="B4460" s="7">
        <v>4457</v>
      </c>
      <c r="C4460" s="21">
        <v>5.0400446794702241</v>
      </c>
      <c r="D4460" s="21">
        <v>3.0790969342027119</v>
      </c>
      <c r="E4460" s="21">
        <v>3.5107803677073983</v>
      </c>
      <c r="F4460" s="21">
        <v>6</v>
      </c>
      <c r="G4460" s="21">
        <v>3.9090909090909092</v>
      </c>
      <c r="H4460" s="21">
        <v>15.86046511627907</v>
      </c>
      <c r="I4460" s="21">
        <v>10.333333333333334</v>
      </c>
      <c r="J4460" s="21">
        <v>12.301478249299375</v>
      </c>
      <c r="K4460" s="21">
        <v>17.6598913934588</v>
      </c>
      <c r="L4460" s="18">
        <v>20.135774002858412</v>
      </c>
    </row>
    <row r="4461" spans="2:12" x14ac:dyDescent="0.2">
      <c r="B4461" s="7">
        <v>4458</v>
      </c>
      <c r="C4461" s="21">
        <v>3.9320308280437475</v>
      </c>
      <c r="D4461" s="21">
        <v>3.0653594603186418</v>
      </c>
      <c r="E4461" s="21">
        <v>3.3246562155855162</v>
      </c>
      <c r="F4461" s="21">
        <v>5</v>
      </c>
      <c r="G4461" s="21">
        <v>3.0909090909090908</v>
      </c>
      <c r="H4461" s="21">
        <v>20.058823529411764</v>
      </c>
      <c r="I4461" s="21">
        <v>12.4</v>
      </c>
      <c r="J4461" s="21">
        <v>15.767933343199667</v>
      </c>
      <c r="K4461" s="21">
        <v>18.648544685418241</v>
      </c>
      <c r="L4461" s="18">
        <v>20.226012904064159</v>
      </c>
    </row>
    <row r="4462" spans="2:12" x14ac:dyDescent="0.2">
      <c r="B4462" s="7">
        <v>4459</v>
      </c>
      <c r="C4462" s="21">
        <v>4.1354354721644926</v>
      </c>
      <c r="D4462" s="21">
        <v>3.0468840517073383</v>
      </c>
      <c r="E4462" s="21">
        <v>3.1811137314624065</v>
      </c>
      <c r="F4462" s="21">
        <v>7</v>
      </c>
      <c r="G4462" s="21">
        <v>2.6363636363636362</v>
      </c>
      <c r="H4462" s="21">
        <v>23.517241379310345</v>
      </c>
      <c r="I4462" s="21">
        <v>8.8571428571428577</v>
      </c>
      <c r="J4462" s="21">
        <v>14.992375148232966</v>
      </c>
      <c r="K4462" s="21">
        <v>19.490029352549321</v>
      </c>
      <c r="L4462" s="18">
        <v>20.348657496585062</v>
      </c>
    </row>
    <row r="4463" spans="2:12" x14ac:dyDescent="0.2">
      <c r="B4463" s="7">
        <v>4460</v>
      </c>
      <c r="C4463" s="21">
        <v>3.744263070841154</v>
      </c>
      <c r="D4463" s="21">
        <v>2.9586532500724725</v>
      </c>
      <c r="E4463" s="21">
        <v>3.2805237878441815</v>
      </c>
      <c r="F4463" s="21">
        <v>5</v>
      </c>
      <c r="G4463" s="21">
        <v>2.4545454545454546</v>
      </c>
      <c r="H4463" s="21">
        <v>25.25925925925926</v>
      </c>
      <c r="I4463" s="21">
        <v>12.4</v>
      </c>
      <c r="J4463" s="21">
        <v>16.5586655710256</v>
      </c>
      <c r="K4463" s="21">
        <v>18.899420949099021</v>
      </c>
      <c r="L4463" s="18">
        <v>20.955480335007593</v>
      </c>
    </row>
    <row r="4464" spans="2:12" x14ac:dyDescent="0.2">
      <c r="B4464" s="7">
        <v>4461</v>
      </c>
      <c r="C4464" s="21">
        <v>5.2538666805916208</v>
      </c>
      <c r="D4464" s="21">
        <v>3.0834316927808323</v>
      </c>
      <c r="E4464" s="21">
        <v>3.2712063287035891</v>
      </c>
      <c r="F4464" s="21">
        <v>2</v>
      </c>
      <c r="G4464" s="21">
        <v>3.8181818181818183</v>
      </c>
      <c r="H4464" s="21">
        <v>16.238095238095237</v>
      </c>
      <c r="I4464" s="21">
        <v>31</v>
      </c>
      <c r="J4464" s="21">
        <v>11.800832371524582</v>
      </c>
      <c r="K4464" s="21">
        <v>18.953252644436894</v>
      </c>
      <c r="L4464" s="18">
        <v>20.107466672655399</v>
      </c>
    </row>
    <row r="4465" spans="2:12" x14ac:dyDescent="0.2">
      <c r="B4465" s="7">
        <v>4462</v>
      </c>
      <c r="C4465" s="21">
        <v>4.533194415626669</v>
      </c>
      <c r="D4465" s="21">
        <v>2.9209590428463752</v>
      </c>
      <c r="E4465" s="21">
        <v>3.1210045782869131</v>
      </c>
      <c r="F4465" s="21">
        <v>7</v>
      </c>
      <c r="G4465" s="21">
        <v>3.0909090909090908</v>
      </c>
      <c r="H4465" s="21">
        <v>20.058823529411764</v>
      </c>
      <c r="I4465" s="21">
        <v>8.8571428571428577</v>
      </c>
      <c r="J4465" s="21">
        <v>13.676889697533326</v>
      </c>
      <c r="K4465" s="21">
        <v>19.865398606377937</v>
      </c>
      <c r="L4465" s="18">
        <v>21.225905290196437</v>
      </c>
    </row>
    <row r="4466" spans="2:12" x14ac:dyDescent="0.2">
      <c r="B4466" s="7">
        <v>4463</v>
      </c>
      <c r="C4466" s="21">
        <v>4.6042913798750416</v>
      </c>
      <c r="D4466" s="21">
        <v>2.8851803588868341</v>
      </c>
      <c r="E4466" s="21">
        <v>3.2794944704187481</v>
      </c>
      <c r="F4466" s="21">
        <v>7</v>
      </c>
      <c r="G4466" s="21">
        <v>2.5454545454545454</v>
      </c>
      <c r="H4466" s="21">
        <v>24.357142857142858</v>
      </c>
      <c r="I4466" s="21">
        <v>8.8571428571428577</v>
      </c>
      <c r="J4466" s="21">
        <v>13.465698602611603</v>
      </c>
      <c r="K4466" s="21">
        <v>18.905352809478412</v>
      </c>
      <c r="L4466" s="18">
        <v>21.489124521810123</v>
      </c>
    </row>
    <row r="4467" spans="2:12" x14ac:dyDescent="0.2">
      <c r="B4467" s="7">
        <v>4464</v>
      </c>
      <c r="C4467" s="21">
        <v>4.3697214321071609</v>
      </c>
      <c r="D4467" s="21">
        <v>3.2217498024352378</v>
      </c>
      <c r="E4467" s="21">
        <v>3.192932722288945</v>
      </c>
      <c r="F4467" s="21">
        <v>4</v>
      </c>
      <c r="G4467" s="21">
        <v>2.9090909090909092</v>
      </c>
      <c r="H4467" s="21">
        <v>21.3125</v>
      </c>
      <c r="I4467" s="21">
        <v>15.5</v>
      </c>
      <c r="J4467" s="21">
        <v>14.188547476835943</v>
      </c>
      <c r="K4467" s="21">
        <v>19.417884870293644</v>
      </c>
      <c r="L4467" s="18">
        <v>19.244200761069589</v>
      </c>
    </row>
    <row r="4468" spans="2:12" x14ac:dyDescent="0.2">
      <c r="B4468" s="7">
        <v>4465</v>
      </c>
      <c r="C4468" s="21">
        <v>4.3408169051809935</v>
      </c>
      <c r="D4468" s="21">
        <v>3.2552473087007288</v>
      </c>
      <c r="E4468" s="21">
        <v>3.2954959356684053</v>
      </c>
      <c r="F4468" s="21">
        <v>5</v>
      </c>
      <c r="G4468" s="21">
        <v>3</v>
      </c>
      <c r="H4468" s="21">
        <v>20.666666666666668</v>
      </c>
      <c r="I4468" s="21">
        <v>12.4</v>
      </c>
      <c r="J4468" s="21">
        <v>14.283025834607246</v>
      </c>
      <c r="K4468" s="21">
        <v>18.813556809143787</v>
      </c>
      <c r="L4468" s="18">
        <v>19.046171955748008</v>
      </c>
    </row>
    <row r="4469" spans="2:12" x14ac:dyDescent="0.2">
      <c r="B4469" s="7">
        <v>4466</v>
      </c>
      <c r="C4469" s="21">
        <v>5.7475433607416848</v>
      </c>
      <c r="D4469" s="21">
        <v>2.9659369579872958</v>
      </c>
      <c r="E4469" s="21">
        <v>3.6842504815347015</v>
      </c>
      <c r="F4469" s="21">
        <v>4</v>
      </c>
      <c r="G4469" s="21">
        <v>3.2727272727272729</v>
      </c>
      <c r="H4469" s="21">
        <v>18.944444444444443</v>
      </c>
      <c r="I4469" s="21">
        <v>15.5</v>
      </c>
      <c r="J4469" s="21">
        <v>10.787217443801813</v>
      </c>
      <c r="K4469" s="21">
        <v>16.828388924895641</v>
      </c>
      <c r="L4469" s="18">
        <v>20.904018149486767</v>
      </c>
    </row>
    <row r="4470" spans="2:12" x14ac:dyDescent="0.2">
      <c r="B4470" s="7">
        <v>4467</v>
      </c>
      <c r="C4470" s="21">
        <v>3.3732479128767419</v>
      </c>
      <c r="D4470" s="21">
        <v>3.0163079495923557</v>
      </c>
      <c r="E4470" s="21">
        <v>3.3871654342762625</v>
      </c>
      <c r="F4470" s="21">
        <v>5</v>
      </c>
      <c r="G4470" s="21">
        <v>2.5454545454545454</v>
      </c>
      <c r="H4470" s="21">
        <v>24.357142857142858</v>
      </c>
      <c r="I4470" s="21">
        <v>12.4</v>
      </c>
      <c r="J4470" s="21">
        <v>18.379912061407232</v>
      </c>
      <c r="K4470" s="21">
        <v>18.304390855136244</v>
      </c>
      <c r="L4470" s="18">
        <v>20.554930410331313</v>
      </c>
    </row>
    <row r="4471" spans="2:12" x14ac:dyDescent="0.2">
      <c r="B4471" s="7">
        <v>4468</v>
      </c>
      <c r="C4471" s="21">
        <v>3.2925359770994742</v>
      </c>
      <c r="D4471" s="21">
        <v>2.9900441842482066</v>
      </c>
      <c r="E4471" s="21">
        <v>3.4621875590430564</v>
      </c>
      <c r="F4471" s="21">
        <v>6</v>
      </c>
      <c r="G4471" s="21">
        <v>3.9090909090909092</v>
      </c>
      <c r="H4471" s="21">
        <v>15.86046511627907</v>
      </c>
      <c r="I4471" s="21">
        <v>10.333333333333334</v>
      </c>
      <c r="J4471" s="21">
        <v>18.830470018012761</v>
      </c>
      <c r="K4471" s="21">
        <v>17.907753101954047</v>
      </c>
      <c r="L4471" s="18">
        <v>20.735479537934921</v>
      </c>
    </row>
    <row r="4472" spans="2:12" x14ac:dyDescent="0.2">
      <c r="B4472" s="7">
        <v>4469</v>
      </c>
      <c r="C4472" s="21">
        <v>4.7911678026781352</v>
      </c>
      <c r="D4472" s="21">
        <v>3.1691878187296587</v>
      </c>
      <c r="E4472" s="21">
        <v>3.6770853151401925</v>
      </c>
      <c r="F4472" s="21">
        <v>7</v>
      </c>
      <c r="G4472" s="21">
        <v>2.1818181818181817</v>
      </c>
      <c r="H4472" s="21">
        <v>28.416666666666668</v>
      </c>
      <c r="I4472" s="21">
        <v>8.8571428571428577</v>
      </c>
      <c r="J4472" s="21">
        <v>12.940477677559874</v>
      </c>
      <c r="K4472" s="21">
        <v>16.861180714170128</v>
      </c>
      <c r="L4472" s="18">
        <v>19.563371925634929</v>
      </c>
    </row>
    <row r="4473" spans="2:12" x14ac:dyDescent="0.2">
      <c r="B4473" s="7">
        <v>4470</v>
      </c>
      <c r="C4473" s="21">
        <v>4.3784014142645997</v>
      </c>
      <c r="D4473" s="21">
        <v>3.1353298905240052</v>
      </c>
      <c r="E4473" s="21">
        <v>3.2505323388612499</v>
      </c>
      <c r="F4473" s="21">
        <v>4</v>
      </c>
      <c r="G4473" s="21">
        <v>2.8181818181818183</v>
      </c>
      <c r="H4473" s="21">
        <v>22</v>
      </c>
      <c r="I4473" s="21">
        <v>15.5</v>
      </c>
      <c r="J4473" s="21">
        <v>14.160419325191903</v>
      </c>
      <c r="K4473" s="21">
        <v>19.073798854042561</v>
      </c>
      <c r="L4473" s="18">
        <v>19.774633663712493</v>
      </c>
    </row>
    <row r="4474" spans="2:12" x14ac:dyDescent="0.2">
      <c r="B4474" s="7">
        <v>4471</v>
      </c>
      <c r="C4474" s="21">
        <v>4.5315300591752639</v>
      </c>
      <c r="D4474" s="21">
        <v>3.1686555678640191</v>
      </c>
      <c r="E4474" s="21">
        <v>3.3155689149919727</v>
      </c>
      <c r="F4474" s="21">
        <v>3</v>
      </c>
      <c r="G4474" s="21">
        <v>2.5454545454545454</v>
      </c>
      <c r="H4474" s="21">
        <v>24.357142857142858</v>
      </c>
      <c r="I4474" s="21">
        <v>20.666666666666668</v>
      </c>
      <c r="J4474" s="21">
        <v>13.681912994147494</v>
      </c>
      <c r="K4474" s="21">
        <v>18.69965655657322</v>
      </c>
      <c r="L4474" s="18">
        <v>19.566658058008496</v>
      </c>
    </row>
    <row r="4475" spans="2:12" x14ac:dyDescent="0.2">
      <c r="B4475" s="7">
        <v>4472</v>
      </c>
      <c r="C4475" s="21">
        <v>4.7729961174789288</v>
      </c>
      <c r="D4475" s="21">
        <v>3.2512043226205307</v>
      </c>
      <c r="E4475" s="21">
        <v>3.2895005919757097</v>
      </c>
      <c r="F4475" s="21">
        <v>2</v>
      </c>
      <c r="G4475" s="21">
        <v>3.8181818181818183</v>
      </c>
      <c r="H4475" s="21">
        <v>16.238095238095237</v>
      </c>
      <c r="I4475" s="21">
        <v>31</v>
      </c>
      <c r="J4475" s="21">
        <v>12.989744486267899</v>
      </c>
      <c r="K4475" s="21">
        <v>18.847845825363457</v>
      </c>
      <c r="L4475" s="18">
        <v>19.069856535508926</v>
      </c>
    </row>
    <row r="4476" spans="2:12" x14ac:dyDescent="0.2">
      <c r="B4476" s="7">
        <v>4473</v>
      </c>
      <c r="C4476" s="21">
        <v>4.573006184285239</v>
      </c>
      <c r="D4476" s="21">
        <v>3.358113860359901</v>
      </c>
      <c r="E4476" s="21">
        <v>3.4930039906231025</v>
      </c>
      <c r="F4476" s="21">
        <v>7</v>
      </c>
      <c r="G4476" s="21">
        <v>3.5454545454545454</v>
      </c>
      <c r="H4476" s="21">
        <v>17.487179487179489</v>
      </c>
      <c r="I4476" s="21">
        <v>8.8571428571428577</v>
      </c>
      <c r="J4476" s="21">
        <v>13.557821157788485</v>
      </c>
      <c r="K4476" s="21">
        <v>17.749765006406442</v>
      </c>
      <c r="L4476" s="18">
        <v>18.462745034307812</v>
      </c>
    </row>
    <row r="4477" spans="2:12" x14ac:dyDescent="0.2">
      <c r="B4477" s="7">
        <v>4474</v>
      </c>
      <c r="C4477" s="21">
        <v>4.418511708292411</v>
      </c>
      <c r="D4477" s="21">
        <v>3.2424908971760122</v>
      </c>
      <c r="E4477" s="21">
        <v>3.2889405908959319</v>
      </c>
      <c r="F4477" s="21">
        <v>3</v>
      </c>
      <c r="G4477" s="21">
        <v>3.3636363636363638</v>
      </c>
      <c r="H4477" s="21">
        <v>18.432432432432432</v>
      </c>
      <c r="I4477" s="21">
        <v>20.666666666666668</v>
      </c>
      <c r="J4477" s="21">
        <v>14.031874099969439</v>
      </c>
      <c r="K4477" s="21">
        <v>18.851055008905082</v>
      </c>
      <c r="L4477" s="18">
        <v>19.121102253208409</v>
      </c>
    </row>
    <row r="4478" spans="2:12" x14ac:dyDescent="0.2">
      <c r="B4478" s="7">
        <v>4475</v>
      </c>
      <c r="C4478" s="21">
        <v>3.7041239904570133</v>
      </c>
      <c r="D4478" s="21">
        <v>3.1795777296384649</v>
      </c>
      <c r="E4478" s="21">
        <v>3.6575630561056434</v>
      </c>
      <c r="F4478" s="21">
        <v>4</v>
      </c>
      <c r="G4478" s="21">
        <v>2.8181818181818183</v>
      </c>
      <c r="H4478" s="21">
        <v>22</v>
      </c>
      <c r="I4478" s="21">
        <v>15.5</v>
      </c>
      <c r="J4478" s="21">
        <v>16.738100603471015</v>
      </c>
      <c r="K4478" s="21">
        <v>16.95117734101731</v>
      </c>
      <c r="L4478" s="18">
        <v>19.499444665895851</v>
      </c>
    </row>
    <row r="4479" spans="2:12" x14ac:dyDescent="0.2">
      <c r="B4479" s="7">
        <v>4476</v>
      </c>
      <c r="C4479" s="21">
        <v>5.5808198083142457</v>
      </c>
      <c r="D4479" s="21">
        <v>3.1965908099245524</v>
      </c>
      <c r="E4479" s="21">
        <v>3.2392648831147874</v>
      </c>
      <c r="F4479" s="21">
        <v>3</v>
      </c>
      <c r="G4479" s="21">
        <v>3.3636363636363638</v>
      </c>
      <c r="H4479" s="21">
        <v>18.432432432432432</v>
      </c>
      <c r="I4479" s="21">
        <v>20.666666666666668</v>
      </c>
      <c r="J4479" s="21">
        <v>11.109478916992279</v>
      </c>
      <c r="K4479" s="21">
        <v>19.140145136998651</v>
      </c>
      <c r="L4479" s="18">
        <v>19.395663594948317</v>
      </c>
    </row>
    <row r="4480" spans="2:12" x14ac:dyDescent="0.2">
      <c r="B4480" s="7">
        <v>4477</v>
      </c>
      <c r="C4480" s="21">
        <v>5.022595595816612</v>
      </c>
      <c r="D4480" s="21">
        <v>3.1398037206907885</v>
      </c>
      <c r="E4480" s="21">
        <v>3.4245028589989919</v>
      </c>
      <c r="F4480" s="21">
        <v>2</v>
      </c>
      <c r="G4480" s="21">
        <v>2.9090909090909092</v>
      </c>
      <c r="H4480" s="21">
        <v>21.3125</v>
      </c>
      <c r="I4480" s="21">
        <v>31</v>
      </c>
      <c r="J4480" s="21">
        <v>12.344215021340887</v>
      </c>
      <c r="K4480" s="21">
        <v>18.104817707211105</v>
      </c>
      <c r="L4480" s="18">
        <v>19.746457267831818</v>
      </c>
    </row>
    <row r="4481" spans="2:12" x14ac:dyDescent="0.2">
      <c r="B4481" s="7">
        <v>4478</v>
      </c>
      <c r="C4481" s="21">
        <v>3.7312823454288724</v>
      </c>
      <c r="D4481" s="21">
        <v>3.314331181438217</v>
      </c>
      <c r="E4481" s="21">
        <v>3.0920101407450047</v>
      </c>
      <c r="F4481" s="21">
        <v>3</v>
      </c>
      <c r="G4481" s="21">
        <v>3.1818181818181817</v>
      </c>
      <c r="H4481" s="21">
        <v>19.485714285714288</v>
      </c>
      <c r="I4481" s="21">
        <v>20.666666666666668</v>
      </c>
      <c r="J4481" s="21">
        <v>16.616271367390649</v>
      </c>
      <c r="K4481" s="21">
        <v>20.051680679501718</v>
      </c>
      <c r="L4481" s="18">
        <v>18.706639923984842</v>
      </c>
    </row>
    <row r="4482" spans="2:12" x14ac:dyDescent="0.2">
      <c r="B4482" s="7">
        <v>4479</v>
      </c>
      <c r="C4482" s="21">
        <v>5.6188734668005846</v>
      </c>
      <c r="D4482" s="21">
        <v>3.1475735700398202</v>
      </c>
      <c r="E4482" s="21">
        <v>3.3264618370943033</v>
      </c>
      <c r="F4482" s="21">
        <v>6</v>
      </c>
      <c r="G4482" s="21">
        <v>3.3636363636363638</v>
      </c>
      <c r="H4482" s="21">
        <v>18.432432432432432</v>
      </c>
      <c r="I4482" s="21">
        <v>10.333333333333334</v>
      </c>
      <c r="J4482" s="21">
        <v>11.034240291462394</v>
      </c>
      <c r="K4482" s="21">
        <v>18.638422154320459</v>
      </c>
      <c r="L4482" s="18">
        <v>19.69771273661306</v>
      </c>
    </row>
    <row r="4483" spans="2:12" x14ac:dyDescent="0.2">
      <c r="B4483" s="7">
        <v>4480</v>
      </c>
      <c r="C4483" s="21">
        <v>3.7803159892697913</v>
      </c>
      <c r="D4483" s="21">
        <v>3.1288657888822211</v>
      </c>
      <c r="E4483" s="21">
        <v>3.4572255245360193</v>
      </c>
      <c r="F4483" s="21">
        <v>6</v>
      </c>
      <c r="G4483" s="21">
        <v>3.6363636363636362</v>
      </c>
      <c r="H4483" s="21">
        <v>17.05</v>
      </c>
      <c r="I4483" s="21">
        <v>10.333333333333334</v>
      </c>
      <c r="J4483" s="21">
        <v>16.400745381069576</v>
      </c>
      <c r="K4483" s="21">
        <v>17.933455471731421</v>
      </c>
      <c r="L4483" s="18">
        <v>19.815487203159755</v>
      </c>
    </row>
    <row r="4484" spans="2:12" x14ac:dyDescent="0.2">
      <c r="B4484" s="7">
        <v>4481</v>
      </c>
      <c r="C4484" s="21">
        <v>4.3228705680142179</v>
      </c>
      <c r="D4484" s="21">
        <v>2.9890757559848593</v>
      </c>
      <c r="E4484" s="21">
        <v>3.5512658874769532</v>
      </c>
      <c r="F4484" s="21">
        <v>2</v>
      </c>
      <c r="G4484" s="21">
        <v>3.8181818181818183</v>
      </c>
      <c r="H4484" s="21">
        <v>16.238095238095237</v>
      </c>
      <c r="I4484" s="21">
        <v>31</v>
      </c>
      <c r="J4484" s="21">
        <v>14.342321618128096</v>
      </c>
      <c r="K4484" s="21">
        <v>17.458563217875181</v>
      </c>
      <c r="L4484" s="18">
        <v>20.74219760936499</v>
      </c>
    </row>
    <row r="4485" spans="2:12" x14ac:dyDescent="0.2">
      <c r="B4485" s="7">
        <v>4482</v>
      </c>
      <c r="C4485" s="21">
        <v>3.3381653133108959</v>
      </c>
      <c r="D4485" s="21">
        <v>3.1394550438426583</v>
      </c>
      <c r="E4485" s="21">
        <v>3.3269529167198471</v>
      </c>
      <c r="F4485" s="21">
        <v>6</v>
      </c>
      <c r="G4485" s="21">
        <v>3.3636363636363638</v>
      </c>
      <c r="H4485" s="21">
        <v>18.432432432432432</v>
      </c>
      <c r="I4485" s="21">
        <v>10.333333333333334</v>
      </c>
      <c r="J4485" s="21">
        <v>18.573076579753469</v>
      </c>
      <c r="K4485" s="21">
        <v>18.635671003462186</v>
      </c>
      <c r="L4485" s="18">
        <v>19.748650365801286</v>
      </c>
    </row>
    <row r="4486" spans="2:12" x14ac:dyDescent="0.2">
      <c r="B4486" s="7">
        <v>4483</v>
      </c>
      <c r="C4486" s="21">
        <v>2.2061677536570845</v>
      </c>
      <c r="D4486" s="21">
        <v>3.1163308719559102</v>
      </c>
      <c r="E4486" s="21">
        <v>3.3037028500693726</v>
      </c>
      <c r="F4486" s="21">
        <v>6</v>
      </c>
      <c r="G4486" s="21">
        <v>2.7272727272727271</v>
      </c>
      <c r="H4486" s="21">
        <v>22.733333333333334</v>
      </c>
      <c r="I4486" s="21">
        <v>10.333333333333334</v>
      </c>
      <c r="J4486" s="21">
        <v>28.103030649969767</v>
      </c>
      <c r="K4486" s="21">
        <v>18.766820992601708</v>
      </c>
      <c r="L4486" s="18">
        <v>19.895191668491474</v>
      </c>
    </row>
    <row r="4487" spans="2:12" x14ac:dyDescent="0.2">
      <c r="B4487" s="7">
        <v>4484</v>
      </c>
      <c r="C4487" s="21">
        <v>3.0715319930287661</v>
      </c>
      <c r="D4487" s="21">
        <v>3.0276601702036801</v>
      </c>
      <c r="E4487" s="21">
        <v>3.3758107759724152</v>
      </c>
      <c r="F4487" s="21">
        <v>7</v>
      </c>
      <c r="G4487" s="21">
        <v>3.6363636363636362</v>
      </c>
      <c r="H4487" s="21">
        <v>17.05</v>
      </c>
      <c r="I4487" s="21">
        <v>8.8571428571428577</v>
      </c>
      <c r="J4487" s="21">
        <v>20.185366826950496</v>
      </c>
      <c r="K4487" s="21">
        <v>18.365958317714256</v>
      </c>
      <c r="L4487" s="18">
        <v>20.477859638992797</v>
      </c>
    </row>
    <row r="4488" spans="2:12" x14ac:dyDescent="0.2">
      <c r="B4488" s="7">
        <v>4485</v>
      </c>
      <c r="C4488" s="21">
        <v>6.0063326327741757</v>
      </c>
      <c r="D4488" s="21">
        <v>3.1063008762042572</v>
      </c>
      <c r="E4488" s="21">
        <v>3.2832431722673037</v>
      </c>
      <c r="F4488" s="21">
        <v>4</v>
      </c>
      <c r="G4488" s="21">
        <v>2.8181818181818183</v>
      </c>
      <c r="H4488" s="21">
        <v>22</v>
      </c>
      <c r="I4488" s="21">
        <v>15.5</v>
      </c>
      <c r="J4488" s="21">
        <v>10.322438631135842</v>
      </c>
      <c r="K4488" s="21">
        <v>18.883767283428099</v>
      </c>
      <c r="L4488" s="18">
        <v>19.959431642616948</v>
      </c>
    </row>
    <row r="4489" spans="2:12" x14ac:dyDescent="0.2">
      <c r="B4489" s="7">
        <v>4486</v>
      </c>
      <c r="C4489" s="21">
        <v>5.5946195429394425</v>
      </c>
      <c r="D4489" s="21">
        <v>3.0470449775078037</v>
      </c>
      <c r="E4489" s="21">
        <v>3.1238384711893468</v>
      </c>
      <c r="F4489" s="21">
        <v>2</v>
      </c>
      <c r="G4489" s="21">
        <v>4.0909090909090908</v>
      </c>
      <c r="H4489" s="21">
        <v>15.155555555555555</v>
      </c>
      <c r="I4489" s="21">
        <v>31</v>
      </c>
      <c r="J4489" s="21">
        <v>11.082076184831127</v>
      </c>
      <c r="K4489" s="21">
        <v>19.847377056085293</v>
      </c>
      <c r="L4489" s="18">
        <v>20.34758280815079</v>
      </c>
    </row>
    <row r="4490" spans="2:12" x14ac:dyDescent="0.2">
      <c r="B4490" s="7">
        <v>4487</v>
      </c>
      <c r="C4490" s="21">
        <v>6.1897288863622748</v>
      </c>
      <c r="D4490" s="21">
        <v>3.0788207153547447</v>
      </c>
      <c r="E4490" s="21">
        <v>3.3991188183167504</v>
      </c>
      <c r="F4490" s="21">
        <v>6</v>
      </c>
      <c r="G4490" s="21">
        <v>3.3636363636363638</v>
      </c>
      <c r="H4490" s="21">
        <v>18.432432432432432</v>
      </c>
      <c r="I4490" s="21">
        <v>10.333333333333334</v>
      </c>
      <c r="J4490" s="21">
        <v>10.016593802129776</v>
      </c>
      <c r="K4490" s="21">
        <v>18.240021403753843</v>
      </c>
      <c r="L4490" s="18">
        <v>20.137580499829884</v>
      </c>
    </row>
    <row r="4491" spans="2:12" x14ac:dyDescent="0.2">
      <c r="B4491" s="7">
        <v>4488</v>
      </c>
      <c r="C4491" s="21">
        <v>2.4490547494746084</v>
      </c>
      <c r="D4491" s="21">
        <v>3.1646521613870817</v>
      </c>
      <c r="E4491" s="21">
        <v>3.0594539199830422</v>
      </c>
      <c r="F4491" s="21">
        <v>6</v>
      </c>
      <c r="G4491" s="21">
        <v>2.8181818181818183</v>
      </c>
      <c r="H4491" s="21">
        <v>22</v>
      </c>
      <c r="I4491" s="21">
        <v>10.333333333333334</v>
      </c>
      <c r="J4491" s="21">
        <v>25.315889737990037</v>
      </c>
      <c r="K4491" s="21">
        <v>20.265054359878594</v>
      </c>
      <c r="L4491" s="18">
        <v>19.591410631626925</v>
      </c>
    </row>
    <row r="4492" spans="2:12" x14ac:dyDescent="0.2">
      <c r="B4492" s="7">
        <v>4489</v>
      </c>
      <c r="C4492" s="21">
        <v>4.8885973366318449</v>
      </c>
      <c r="D4492" s="21">
        <v>2.9897113516084075</v>
      </c>
      <c r="E4492" s="21">
        <v>3.2951621118725232</v>
      </c>
      <c r="F4492" s="21">
        <v>3</v>
      </c>
      <c r="G4492" s="21">
        <v>3</v>
      </c>
      <c r="H4492" s="21">
        <v>20.666666666666668</v>
      </c>
      <c r="I4492" s="21">
        <v>20.666666666666668</v>
      </c>
      <c r="J4492" s="21">
        <v>12.68257451588698</v>
      </c>
      <c r="K4492" s="21">
        <v>18.815462758755626</v>
      </c>
      <c r="L4492" s="18">
        <v>20.737787936164871</v>
      </c>
    </row>
    <row r="4493" spans="2:12" x14ac:dyDescent="0.2">
      <c r="B4493" s="7">
        <v>4490</v>
      </c>
      <c r="C4493" s="21">
        <v>5.3311910708665122</v>
      </c>
      <c r="D4493" s="21">
        <v>3.1866627396179941</v>
      </c>
      <c r="E4493" s="21">
        <v>3.3071674384407115</v>
      </c>
      <c r="F4493" s="21">
        <v>4</v>
      </c>
      <c r="G4493" s="21">
        <v>2.7272727272727271</v>
      </c>
      <c r="H4493" s="21">
        <v>22.733333333333334</v>
      </c>
      <c r="I4493" s="21">
        <v>15.5</v>
      </c>
      <c r="J4493" s="21">
        <v>11.629671339077094</v>
      </c>
      <c r="K4493" s="21">
        <v>18.74716087227571</v>
      </c>
      <c r="L4493" s="18">
        <v>19.456090922076161</v>
      </c>
    </row>
    <row r="4494" spans="2:12" x14ac:dyDescent="0.2">
      <c r="B4494" s="7">
        <v>4491</v>
      </c>
      <c r="C4494" s="21">
        <v>3.8454222224636347</v>
      </c>
      <c r="D4494" s="21">
        <v>3.0911174389743747</v>
      </c>
      <c r="E4494" s="21">
        <v>3.3223517327107115</v>
      </c>
      <c r="F4494" s="21">
        <v>3</v>
      </c>
      <c r="G4494" s="21">
        <v>3</v>
      </c>
      <c r="H4494" s="21">
        <v>20.666666666666668</v>
      </c>
      <c r="I4494" s="21">
        <v>20.666666666666668</v>
      </c>
      <c r="J4494" s="21">
        <v>16.123066964615045</v>
      </c>
      <c r="K4494" s="21">
        <v>18.661479875706632</v>
      </c>
      <c r="L4494" s="18">
        <v>20.057471520904574</v>
      </c>
    </row>
    <row r="4495" spans="2:12" x14ac:dyDescent="0.2">
      <c r="B4495" s="7">
        <v>4492</v>
      </c>
      <c r="C4495" s="21">
        <v>4.0721423000555239</v>
      </c>
      <c r="D4495" s="21">
        <v>3.0167269607981337</v>
      </c>
      <c r="E4495" s="21">
        <v>3.3055654826209939</v>
      </c>
      <c r="F4495" s="21">
        <v>7</v>
      </c>
      <c r="G4495" s="21">
        <v>3.4545454545454546</v>
      </c>
      <c r="H4495" s="21">
        <v>17.94736842105263</v>
      </c>
      <c r="I4495" s="21">
        <v>8.8571428571428577</v>
      </c>
      <c r="J4495" s="21">
        <v>15.225401135700642</v>
      </c>
      <c r="K4495" s="21">
        <v>18.756246193265543</v>
      </c>
      <c r="L4495" s="18">
        <v>20.552075413413185</v>
      </c>
    </row>
    <row r="4496" spans="2:12" x14ac:dyDescent="0.2">
      <c r="B4496" s="7">
        <v>4493</v>
      </c>
      <c r="C4496" s="21">
        <v>4.1379896572867274</v>
      </c>
      <c r="D4496" s="21">
        <v>3.1182546056766807</v>
      </c>
      <c r="E4496" s="21">
        <v>3.3304962611204747</v>
      </c>
      <c r="F4496" s="21">
        <v>4</v>
      </c>
      <c r="G4496" s="21">
        <v>2.8181818181818183</v>
      </c>
      <c r="H4496" s="21">
        <v>22</v>
      </c>
      <c r="I4496" s="21">
        <v>15.5</v>
      </c>
      <c r="J4496" s="21">
        <v>14.983121064795819</v>
      </c>
      <c r="K4496" s="21">
        <v>18.615844348415937</v>
      </c>
      <c r="L4496" s="18">
        <v>19.882917798672061</v>
      </c>
    </row>
    <row r="4497" spans="2:12" x14ac:dyDescent="0.2">
      <c r="B4497" s="7">
        <v>4494</v>
      </c>
      <c r="C4497" s="21">
        <v>3.1158220435717556</v>
      </c>
      <c r="D4497" s="21">
        <v>3.1934113579600814</v>
      </c>
      <c r="E4497" s="21">
        <v>3.343574353247825</v>
      </c>
      <c r="F4497" s="21">
        <v>4</v>
      </c>
      <c r="G4497" s="21">
        <v>3.1818181818181817</v>
      </c>
      <c r="H4497" s="21">
        <v>19.485714285714288</v>
      </c>
      <c r="I4497" s="21">
        <v>15.5</v>
      </c>
      <c r="J4497" s="21">
        <v>19.898440646798825</v>
      </c>
      <c r="K4497" s="21">
        <v>18.54303013772536</v>
      </c>
      <c r="L4497" s="18">
        <v>19.41497447406994</v>
      </c>
    </row>
    <row r="4498" spans="2:12" x14ac:dyDescent="0.2">
      <c r="B4498" s="7">
        <v>4495</v>
      </c>
      <c r="C4498" s="21">
        <v>3.0893464326241538</v>
      </c>
      <c r="D4498" s="21">
        <v>3.3565342169953669</v>
      </c>
      <c r="E4498" s="21">
        <v>3.2901227632299124</v>
      </c>
      <c r="F4498" s="21">
        <v>7</v>
      </c>
      <c r="G4498" s="21">
        <v>2.2727272727272729</v>
      </c>
      <c r="H4498" s="21">
        <v>27.279999999999998</v>
      </c>
      <c r="I4498" s="21">
        <v>8.8571428571428577</v>
      </c>
      <c r="J4498" s="21">
        <v>20.068969716463926</v>
      </c>
      <c r="K4498" s="21">
        <v>18.844281645933059</v>
      </c>
      <c r="L4498" s="18">
        <v>18.471433923143461</v>
      </c>
    </row>
    <row r="4499" spans="2:12" x14ac:dyDescent="0.2">
      <c r="B4499" s="7">
        <v>4496</v>
      </c>
      <c r="C4499" s="21">
        <v>4.5986225844213022</v>
      </c>
      <c r="D4499" s="21">
        <v>3.1421395569484387</v>
      </c>
      <c r="E4499" s="21">
        <v>3.1129847132633421</v>
      </c>
      <c r="F4499" s="21">
        <v>4</v>
      </c>
      <c r="G4499" s="21">
        <v>3.7272727272727271</v>
      </c>
      <c r="H4499" s="21">
        <v>16.634146341463417</v>
      </c>
      <c r="I4499" s="21">
        <v>15.5</v>
      </c>
      <c r="J4499" s="21">
        <v>13.48229798419132</v>
      </c>
      <c r="K4499" s="21">
        <v>19.916577083028908</v>
      </c>
      <c r="L4499" s="18">
        <v>19.731777941846964</v>
      </c>
    </row>
    <row r="4500" spans="2:12" x14ac:dyDescent="0.2">
      <c r="B4500" s="7">
        <v>4497</v>
      </c>
      <c r="C4500" s="21">
        <v>4.409103306478956</v>
      </c>
      <c r="D4500" s="21">
        <v>3.06439098211515</v>
      </c>
      <c r="E4500" s="21">
        <v>3.4593687786991838</v>
      </c>
      <c r="F4500" s="21">
        <v>2</v>
      </c>
      <c r="G4500" s="21">
        <v>2.0909090909090908</v>
      </c>
      <c r="H4500" s="21">
        <v>29.65217391304348</v>
      </c>
      <c r="I4500" s="21">
        <v>31</v>
      </c>
      <c r="J4500" s="21">
        <v>14.061816131387557</v>
      </c>
      <c r="K4500" s="21">
        <v>17.92234478780076</v>
      </c>
      <c r="L4500" s="18">
        <v>20.23240518649661</v>
      </c>
    </row>
    <row r="4501" spans="2:12" x14ac:dyDescent="0.2">
      <c r="B4501" s="7">
        <v>4498</v>
      </c>
      <c r="C4501" s="21">
        <v>5.0977469954176584</v>
      </c>
      <c r="D4501" s="21">
        <v>3.2643371273813289</v>
      </c>
      <c r="E4501" s="21">
        <v>3.1047025437227513</v>
      </c>
      <c r="F4501" s="21">
        <v>7</v>
      </c>
      <c r="G4501" s="21">
        <v>3.1818181818181817</v>
      </c>
      <c r="H4501" s="21">
        <v>19.485714285714288</v>
      </c>
      <c r="I4501" s="21">
        <v>8.8571428571428577</v>
      </c>
      <c r="J4501" s="21">
        <v>12.16223560245958</v>
      </c>
      <c r="K4501" s="21">
        <v>19.96970696125296</v>
      </c>
      <c r="L4501" s="18">
        <v>18.993136303215341</v>
      </c>
    </row>
    <row r="4502" spans="2:12" x14ac:dyDescent="0.2">
      <c r="B4502" s="7">
        <v>4499</v>
      </c>
      <c r="C4502" s="21">
        <v>4.3715049770130747</v>
      </c>
      <c r="D4502" s="21">
        <v>3.058997139617365</v>
      </c>
      <c r="E4502" s="21">
        <v>3.1649637195553351</v>
      </c>
      <c r="F4502" s="21">
        <v>3</v>
      </c>
      <c r="G4502" s="21">
        <v>2.6363636363636362</v>
      </c>
      <c r="H4502" s="21">
        <v>23.517241379310345</v>
      </c>
      <c r="I4502" s="21">
        <v>20.666666666666668</v>
      </c>
      <c r="J4502" s="21">
        <v>14.182758643995149</v>
      </c>
      <c r="K4502" s="21">
        <v>19.589482058489679</v>
      </c>
      <c r="L4502" s="18">
        <v>20.268080410089979</v>
      </c>
    </row>
    <row r="4503" spans="2:12" x14ac:dyDescent="0.2">
      <c r="B4503" s="7">
        <v>4500</v>
      </c>
      <c r="C4503" s="21">
        <v>2.6775553134931482</v>
      </c>
      <c r="D4503" s="21">
        <v>3.198619153199632</v>
      </c>
      <c r="E4503" s="21">
        <v>3.4674843706480609</v>
      </c>
      <c r="F4503" s="21">
        <v>2</v>
      </c>
      <c r="G4503" s="21">
        <v>3.3636363636363638</v>
      </c>
      <c r="H4503" s="21">
        <v>18.432432432432432</v>
      </c>
      <c r="I4503" s="21">
        <v>31</v>
      </c>
      <c r="J4503" s="21">
        <v>23.15545067829601</v>
      </c>
      <c r="K4503" s="21">
        <v>17.880397825243094</v>
      </c>
      <c r="L4503" s="18">
        <v>19.383364205138449</v>
      </c>
    </row>
    <row r="4504" spans="2:12" x14ac:dyDescent="0.2">
      <c r="B4504" s="7">
        <v>4501</v>
      </c>
      <c r="C4504" s="21">
        <v>4.1003627585823299</v>
      </c>
      <c r="D4504" s="21">
        <v>3.2550412120906245</v>
      </c>
      <c r="E4504" s="21">
        <v>3.5682924469357307</v>
      </c>
      <c r="F4504" s="21">
        <v>6</v>
      </c>
      <c r="G4504" s="21">
        <v>3.0909090909090908</v>
      </c>
      <c r="H4504" s="21">
        <v>20.058823529411764</v>
      </c>
      <c r="I4504" s="21">
        <v>10.333333333333334</v>
      </c>
      <c r="J4504" s="21">
        <v>15.120613382372062</v>
      </c>
      <c r="K4504" s="21">
        <v>17.375257471747439</v>
      </c>
      <c r="L4504" s="18">
        <v>19.04737788563331</v>
      </c>
    </row>
    <row r="4505" spans="2:12" x14ac:dyDescent="0.2">
      <c r="B4505" s="7">
        <v>4502</v>
      </c>
      <c r="C4505" s="21">
        <v>4.2698910596046726</v>
      </c>
      <c r="D4505" s="21">
        <v>3.1817788430578715</v>
      </c>
      <c r="E4505" s="21">
        <v>3.1074313567060203</v>
      </c>
      <c r="F4505" s="21">
        <v>4</v>
      </c>
      <c r="G4505" s="21">
        <v>3.4545454545454546</v>
      </c>
      <c r="H4505" s="21">
        <v>17.94736842105263</v>
      </c>
      <c r="I4505" s="21">
        <v>15.5</v>
      </c>
      <c r="J4505" s="21">
        <v>14.520276778616516</v>
      </c>
      <c r="K4505" s="21">
        <v>19.952170420820508</v>
      </c>
      <c r="L4505" s="18">
        <v>19.485955202472354</v>
      </c>
    </row>
    <row r="4506" spans="2:12" x14ac:dyDescent="0.2">
      <c r="B4506" s="7">
        <v>4503</v>
      </c>
      <c r="C4506" s="21">
        <v>2.9049724835702295</v>
      </c>
      <c r="D4506" s="21">
        <v>2.9390731056588528</v>
      </c>
      <c r="E4506" s="21">
        <v>3.2079458491114203</v>
      </c>
      <c r="F4506" s="21">
        <v>4</v>
      </c>
      <c r="G4506" s="21">
        <v>3.1818181818181817</v>
      </c>
      <c r="H4506" s="21">
        <v>19.485714285714288</v>
      </c>
      <c r="I4506" s="21">
        <v>15.5</v>
      </c>
      <c r="J4506" s="21">
        <v>21.342715068957077</v>
      </c>
      <c r="K4506" s="21">
        <v>19.3270095307792</v>
      </c>
      <c r="L4506" s="18">
        <v>21.095086025803855</v>
      </c>
    </row>
    <row r="4507" spans="2:12" x14ac:dyDescent="0.2">
      <c r="B4507" s="7">
        <v>4504</v>
      </c>
      <c r="C4507" s="21">
        <v>4.6150837435464815</v>
      </c>
      <c r="D4507" s="21">
        <v>3.0890818606665187</v>
      </c>
      <c r="E4507" s="21">
        <v>3.2356539155658912</v>
      </c>
      <c r="F4507" s="21">
        <v>7</v>
      </c>
      <c r="G4507" s="21">
        <v>2.3636363636363638</v>
      </c>
      <c r="H4507" s="21">
        <v>26.23076923076923</v>
      </c>
      <c r="I4507" s="21">
        <v>8.8571428571428577</v>
      </c>
      <c r="J4507" s="21">
        <v>13.434209094623238</v>
      </c>
      <c r="K4507" s="21">
        <v>19.161505407526462</v>
      </c>
      <c r="L4507" s="18">
        <v>20.070688572371633</v>
      </c>
    </row>
    <row r="4508" spans="2:12" x14ac:dyDescent="0.2">
      <c r="B4508" s="7">
        <v>4505</v>
      </c>
      <c r="C4508" s="21">
        <v>4.3106953250074191</v>
      </c>
      <c r="D4508" s="21">
        <v>3.2096885658069128</v>
      </c>
      <c r="E4508" s="21">
        <v>3.2917876954084244</v>
      </c>
      <c r="F4508" s="21">
        <v>2</v>
      </c>
      <c r="G4508" s="21">
        <v>2.3636363636363638</v>
      </c>
      <c r="H4508" s="21">
        <v>26.23076923076923</v>
      </c>
      <c r="I4508" s="21">
        <v>31</v>
      </c>
      <c r="J4508" s="21">
        <v>14.382830454363715</v>
      </c>
      <c r="K4508" s="21">
        <v>18.834750517623352</v>
      </c>
      <c r="L4508" s="18">
        <v>19.316515832872792</v>
      </c>
    </row>
    <row r="4509" spans="2:12" x14ac:dyDescent="0.2">
      <c r="B4509" s="7">
        <v>4506</v>
      </c>
      <c r="C4509" s="21">
        <v>4.555771273558813</v>
      </c>
      <c r="D4509" s="21">
        <v>2.9907448959079921</v>
      </c>
      <c r="E4509" s="21">
        <v>3.2756646409633285</v>
      </c>
      <c r="F4509" s="21">
        <v>6</v>
      </c>
      <c r="G4509" s="21">
        <v>3.2727272727272729</v>
      </c>
      <c r="H4509" s="21">
        <v>18.944444444444443</v>
      </c>
      <c r="I4509" s="21">
        <v>10.333333333333334</v>
      </c>
      <c r="J4509" s="21">
        <v>13.60911166893761</v>
      </c>
      <c r="K4509" s="21">
        <v>18.927456499871319</v>
      </c>
      <c r="L4509" s="18">
        <v>20.730621352837506</v>
      </c>
    </row>
    <row r="4510" spans="2:12" x14ac:dyDescent="0.2">
      <c r="B4510" s="7">
        <v>4507</v>
      </c>
      <c r="C4510" s="21">
        <v>3.9312974143462402</v>
      </c>
      <c r="D4510" s="21">
        <v>2.9917857185897576</v>
      </c>
      <c r="E4510" s="21">
        <v>3.6272666775573228</v>
      </c>
      <c r="F4510" s="21">
        <v>2</v>
      </c>
      <c r="G4510" s="21">
        <v>2.8181818181818183</v>
      </c>
      <c r="H4510" s="21">
        <v>22</v>
      </c>
      <c r="I4510" s="21">
        <v>31</v>
      </c>
      <c r="J4510" s="21">
        <v>15.770874972152257</v>
      </c>
      <c r="K4510" s="21">
        <v>17.092760337586235</v>
      </c>
      <c r="L4510" s="18">
        <v>20.723409305271044</v>
      </c>
    </row>
    <row r="4511" spans="2:12" x14ac:dyDescent="0.2">
      <c r="B4511" s="7">
        <v>4508</v>
      </c>
      <c r="C4511" s="21">
        <v>5.0677638772346292</v>
      </c>
      <c r="D4511" s="21">
        <v>3.16209786813566</v>
      </c>
      <c r="E4511" s="21">
        <v>3.3948046099930993</v>
      </c>
      <c r="F4511" s="21">
        <v>6</v>
      </c>
      <c r="G4511" s="21">
        <v>3.4545454545454546</v>
      </c>
      <c r="H4511" s="21">
        <v>17.94736842105263</v>
      </c>
      <c r="I4511" s="21">
        <v>10.333333333333334</v>
      </c>
      <c r="J4511" s="21">
        <v>12.234192733113698</v>
      </c>
      <c r="K4511" s="21">
        <v>18.26320130987628</v>
      </c>
      <c r="L4511" s="18">
        <v>19.607236267027545</v>
      </c>
    </row>
    <row r="4512" spans="2:12" x14ac:dyDescent="0.2">
      <c r="B4512" s="7">
        <v>4509</v>
      </c>
      <c r="C4512" s="21">
        <v>5.3962548785004998</v>
      </c>
      <c r="D4512" s="21">
        <v>3.1767921554774738</v>
      </c>
      <c r="E4512" s="21">
        <v>3.414443996535633</v>
      </c>
      <c r="F4512" s="21">
        <v>2</v>
      </c>
      <c r="G4512" s="21">
        <v>3.0909090909090908</v>
      </c>
      <c r="H4512" s="21">
        <v>20.058823529411764</v>
      </c>
      <c r="I4512" s="21">
        <v>31</v>
      </c>
      <c r="J4512" s="21">
        <v>11.48944988625675</v>
      </c>
      <c r="K4512" s="21">
        <v>18.15815402534249</v>
      </c>
      <c r="L4512" s="18">
        <v>19.516542778254678</v>
      </c>
    </row>
    <row r="4513" spans="2:12" x14ac:dyDescent="0.2">
      <c r="B4513" s="7">
        <v>4510</v>
      </c>
      <c r="C4513" s="21">
        <v>4.3935300947222853</v>
      </c>
      <c r="D4513" s="21">
        <v>2.981337768921998</v>
      </c>
      <c r="E4513" s="21">
        <v>3.1496783467125673</v>
      </c>
      <c r="F4513" s="21">
        <v>7</v>
      </c>
      <c r="G4513" s="21">
        <v>2.7272727272727271</v>
      </c>
      <c r="H4513" s="21">
        <v>22.733333333333334</v>
      </c>
      <c r="I4513" s="21">
        <v>8.8571428571428577</v>
      </c>
      <c r="J4513" s="21">
        <v>14.111659340737717</v>
      </c>
      <c r="K4513" s="21">
        <v>19.68454971432611</v>
      </c>
      <c r="L4513" s="18">
        <v>20.7960334606495</v>
      </c>
    </row>
    <row r="4514" spans="2:12" x14ac:dyDescent="0.2">
      <c r="B4514" s="7">
        <v>4511</v>
      </c>
      <c r="C4514" s="21">
        <v>2.9298229107932214</v>
      </c>
      <c r="D4514" s="21">
        <v>3.014058871506772</v>
      </c>
      <c r="E4514" s="21">
        <v>3.1059034362002107</v>
      </c>
      <c r="F4514" s="21">
        <v>4</v>
      </c>
      <c r="G4514" s="21">
        <v>3.1818181818181817</v>
      </c>
      <c r="H4514" s="21">
        <v>19.485714285714288</v>
      </c>
      <c r="I4514" s="21">
        <v>15.5</v>
      </c>
      <c r="J4514" s="21">
        <v>21.16168856882005</v>
      </c>
      <c r="K4514" s="21">
        <v>19.96198570675827</v>
      </c>
      <c r="L4514" s="18">
        <v>20.570268413173128</v>
      </c>
    </row>
    <row r="4515" spans="2:12" x14ac:dyDescent="0.2">
      <c r="B4515" s="7">
        <v>4512</v>
      </c>
      <c r="C4515" s="21">
        <v>5.4096263877934323</v>
      </c>
      <c r="D4515" s="21">
        <v>3.0661958014366295</v>
      </c>
      <c r="E4515" s="21">
        <v>3.4099619176698472</v>
      </c>
      <c r="F4515" s="21">
        <v>7</v>
      </c>
      <c r="G4515" s="21">
        <v>2.8181818181818183</v>
      </c>
      <c r="H4515" s="21">
        <v>22</v>
      </c>
      <c r="I4515" s="21">
        <v>8.8571428571428577</v>
      </c>
      <c r="J4515" s="21">
        <v>11.461050275098495</v>
      </c>
      <c r="K4515" s="21">
        <v>18.182021235699573</v>
      </c>
      <c r="L4515" s="18">
        <v>20.220496020166305</v>
      </c>
    </row>
    <row r="4516" spans="2:12" x14ac:dyDescent="0.2">
      <c r="B4516" s="7">
        <v>4513</v>
      </c>
      <c r="C4516" s="21">
        <v>4.1858508570147031</v>
      </c>
      <c r="D4516" s="21">
        <v>3.1049713353343904</v>
      </c>
      <c r="E4516" s="21">
        <v>3.0657683327994487</v>
      </c>
      <c r="F4516" s="21">
        <v>2</v>
      </c>
      <c r="G4516" s="21">
        <v>2.5454545454545454</v>
      </c>
      <c r="H4516" s="21">
        <v>24.357142857142858</v>
      </c>
      <c r="I4516" s="21">
        <v>31</v>
      </c>
      <c r="J4516" s="21">
        <v>14.811803410553818</v>
      </c>
      <c r="K4516" s="21">
        <v>20.223315420374856</v>
      </c>
      <c r="L4516" s="18">
        <v>19.96797822074673</v>
      </c>
    </row>
    <row r="4517" spans="2:12" x14ac:dyDescent="0.2">
      <c r="B4517" s="7">
        <v>4514</v>
      </c>
      <c r="C4517" s="21">
        <v>4.8022622298811992</v>
      </c>
      <c r="D4517" s="21">
        <v>3.1034284817608042</v>
      </c>
      <c r="E4517" s="21">
        <v>3.0803104529617134</v>
      </c>
      <c r="F4517" s="21">
        <v>4</v>
      </c>
      <c r="G4517" s="21">
        <v>3.5454545454545454</v>
      </c>
      <c r="H4517" s="21">
        <v>17.487179487179489</v>
      </c>
      <c r="I4517" s="21">
        <v>15.5</v>
      </c>
      <c r="J4517" s="21">
        <v>12.910581936616524</v>
      </c>
      <c r="K4517" s="21">
        <v>20.127841315600868</v>
      </c>
      <c r="L4517" s="18">
        <v>19.977905198840869</v>
      </c>
    </row>
    <row r="4518" spans="2:12" x14ac:dyDescent="0.2">
      <c r="B4518" s="7">
        <v>4515</v>
      </c>
      <c r="C4518" s="21">
        <v>4.5992923285680156</v>
      </c>
      <c r="D4518" s="21">
        <v>3.0273399156786516</v>
      </c>
      <c r="E4518" s="21">
        <v>3.4187824770482704</v>
      </c>
      <c r="F4518" s="21">
        <v>5</v>
      </c>
      <c r="G4518" s="21">
        <v>3.3636363636363638</v>
      </c>
      <c r="H4518" s="21">
        <v>18.432432432432432</v>
      </c>
      <c r="I4518" s="21">
        <v>12.4</v>
      </c>
      <c r="J4518" s="21">
        <v>13.48033470603588</v>
      </c>
      <c r="K4518" s="21">
        <v>18.135111085958865</v>
      </c>
      <c r="L4518" s="18">
        <v>20.480025939241514</v>
      </c>
    </row>
    <row r="4519" spans="2:12" x14ac:dyDescent="0.2">
      <c r="B4519" s="7">
        <v>4516</v>
      </c>
      <c r="C4519" s="21">
        <v>3.5688198790466017</v>
      </c>
      <c r="D4519" s="21">
        <v>3.1881506464721387</v>
      </c>
      <c r="E4519" s="21">
        <v>3.1663350090412008</v>
      </c>
      <c r="F4519" s="21">
        <v>2</v>
      </c>
      <c r="G4519" s="21">
        <v>2.7272727272727271</v>
      </c>
      <c r="H4519" s="21">
        <v>22.733333333333334</v>
      </c>
      <c r="I4519" s="21">
        <v>31</v>
      </c>
      <c r="J4519" s="21">
        <v>17.372689600844492</v>
      </c>
      <c r="K4519" s="21">
        <v>19.580998164428042</v>
      </c>
      <c r="L4519" s="18">
        <v>19.447010783071484</v>
      </c>
    </row>
    <row r="4520" spans="2:12" x14ac:dyDescent="0.2">
      <c r="B4520" s="7">
        <v>4517</v>
      </c>
      <c r="C4520" s="21">
        <v>4.0383379561638133</v>
      </c>
      <c r="D4520" s="21">
        <v>3.1846084451063494</v>
      </c>
      <c r="E4520" s="21">
        <v>3.1035347246644491</v>
      </c>
      <c r="F4520" s="21">
        <v>7</v>
      </c>
      <c r="G4520" s="21">
        <v>2.4545454545454546</v>
      </c>
      <c r="H4520" s="21">
        <v>25.25925925925926</v>
      </c>
      <c r="I4520" s="21">
        <v>8.8571428571428577</v>
      </c>
      <c r="J4520" s="21">
        <v>15.352850770047091</v>
      </c>
      <c r="K4520" s="21">
        <v>19.97722129779082</v>
      </c>
      <c r="L4520" s="18">
        <v>19.468641457405141</v>
      </c>
    </row>
    <row r="4521" spans="2:12" x14ac:dyDescent="0.2">
      <c r="B4521" s="7">
        <v>4518</v>
      </c>
      <c r="C4521" s="21">
        <v>5.920250009737841</v>
      </c>
      <c r="D4521" s="21">
        <v>2.9499049215569437</v>
      </c>
      <c r="E4521" s="21">
        <v>3.3846182257146662</v>
      </c>
      <c r="F4521" s="21">
        <v>3</v>
      </c>
      <c r="G4521" s="21">
        <v>3.8181818181818183</v>
      </c>
      <c r="H4521" s="21">
        <v>16.238095238095237</v>
      </c>
      <c r="I4521" s="21">
        <v>20.666666666666668</v>
      </c>
      <c r="J4521" s="21">
        <v>10.472530703605448</v>
      </c>
      <c r="K4521" s="21">
        <v>18.318166441625369</v>
      </c>
      <c r="L4521" s="18">
        <v>21.017626550240387</v>
      </c>
    </row>
    <row r="4522" spans="2:12" x14ac:dyDescent="0.2">
      <c r="B4522" s="7">
        <v>4519</v>
      </c>
      <c r="C4522" s="21">
        <v>4.6910275980622469</v>
      </c>
      <c r="D4522" s="21">
        <v>2.9960309655051511</v>
      </c>
      <c r="E4522" s="21">
        <v>3.2383116621515571</v>
      </c>
      <c r="F4522" s="21">
        <v>7</v>
      </c>
      <c r="G4522" s="21">
        <v>3</v>
      </c>
      <c r="H4522" s="21">
        <v>20.666666666666668</v>
      </c>
      <c r="I4522" s="21">
        <v>8.8571428571428577</v>
      </c>
      <c r="J4522" s="21">
        <v>13.21672036753967</v>
      </c>
      <c r="K4522" s="21">
        <v>19.145779180132021</v>
      </c>
      <c r="L4522" s="18">
        <v>20.694045126314766</v>
      </c>
    </row>
    <row r="4523" spans="2:12" x14ac:dyDescent="0.2">
      <c r="B4523" s="7">
        <v>4520</v>
      </c>
      <c r="C4523" s="21">
        <v>5.7565375425856269</v>
      </c>
      <c r="D4523" s="21">
        <v>2.966207629335964</v>
      </c>
      <c r="E4523" s="21">
        <v>3.0675522188730695</v>
      </c>
      <c r="F4523" s="21">
        <v>2</v>
      </c>
      <c r="G4523" s="21">
        <v>3.1818181818181817</v>
      </c>
      <c r="H4523" s="21">
        <v>19.485714285714288</v>
      </c>
      <c r="I4523" s="21">
        <v>31</v>
      </c>
      <c r="J4523" s="21">
        <v>10.770363181224361</v>
      </c>
      <c r="K4523" s="21">
        <v>20.211554873800001</v>
      </c>
      <c r="L4523" s="18">
        <v>20.902110623280862</v>
      </c>
    </row>
    <row r="4524" spans="2:12" x14ac:dyDescent="0.2">
      <c r="B4524" s="7">
        <v>4521</v>
      </c>
      <c r="C4524" s="21">
        <v>2.9965848582158934</v>
      </c>
      <c r="D4524" s="21">
        <v>3.1388360493995711</v>
      </c>
      <c r="E4524" s="21">
        <v>3.3602837866293034</v>
      </c>
      <c r="F4524" s="21">
        <v>3</v>
      </c>
      <c r="G4524" s="21">
        <v>2.7272727272727271</v>
      </c>
      <c r="H4524" s="21">
        <v>22.733333333333334</v>
      </c>
      <c r="I4524" s="21">
        <v>20.666666666666668</v>
      </c>
      <c r="J4524" s="21">
        <v>20.690220011628025</v>
      </c>
      <c r="K4524" s="21">
        <v>18.450822590252749</v>
      </c>
      <c r="L4524" s="18">
        <v>19.752544900158135</v>
      </c>
    </row>
    <row r="4525" spans="2:12" x14ac:dyDescent="0.2">
      <c r="B4525" s="7">
        <v>4522</v>
      </c>
      <c r="C4525" s="21">
        <v>2.8522125856934273</v>
      </c>
      <c r="D4525" s="21">
        <v>3.1573044582080487</v>
      </c>
      <c r="E4525" s="21">
        <v>3.289730902810815</v>
      </c>
      <c r="F4525" s="21">
        <v>5</v>
      </c>
      <c r="G4525" s="21">
        <v>3.1818181818181817</v>
      </c>
      <c r="H4525" s="21">
        <v>19.485714285714288</v>
      </c>
      <c r="I4525" s="21">
        <v>12.4</v>
      </c>
      <c r="J4525" s="21">
        <v>21.737510138966943</v>
      </c>
      <c r="K4525" s="21">
        <v>18.846526306156502</v>
      </c>
      <c r="L4525" s="18">
        <v>19.637003912884776</v>
      </c>
    </row>
    <row r="4526" spans="2:12" x14ac:dyDescent="0.2">
      <c r="B4526" s="7">
        <v>4523</v>
      </c>
      <c r="C4526" s="21">
        <v>3.5075504281097638</v>
      </c>
      <c r="D4526" s="21">
        <v>3.0172691944642596</v>
      </c>
      <c r="E4526" s="21">
        <v>3.7589605536947994</v>
      </c>
      <c r="F4526" s="21">
        <v>6</v>
      </c>
      <c r="G4526" s="21">
        <v>3.5454545454545454</v>
      </c>
      <c r="H4526" s="21">
        <v>17.487179487179489</v>
      </c>
      <c r="I4526" s="21">
        <v>10.333333333333334</v>
      </c>
      <c r="J4526" s="21">
        <v>17.676153563788422</v>
      </c>
      <c r="K4526" s="21">
        <v>16.493921421723424</v>
      </c>
      <c r="L4526" s="18">
        <v>20.548381998447638</v>
      </c>
    </row>
    <row r="4527" spans="2:12" x14ac:dyDescent="0.2">
      <c r="B4527" s="7">
        <v>4524</v>
      </c>
      <c r="C4527" s="21">
        <v>6.3933127143798529</v>
      </c>
      <c r="D4527" s="21">
        <v>3.0219096488578314</v>
      </c>
      <c r="E4527" s="21">
        <v>3.3425808498063221</v>
      </c>
      <c r="F4527" s="21">
        <v>3</v>
      </c>
      <c r="G4527" s="21">
        <v>2.9090909090909092</v>
      </c>
      <c r="H4527" s="21">
        <v>21.3125</v>
      </c>
      <c r="I4527" s="21">
        <v>20.666666666666668</v>
      </c>
      <c r="J4527" s="21">
        <v>9.6976329439586877</v>
      </c>
      <c r="K4527" s="21">
        <v>18.548541616754743</v>
      </c>
      <c r="L4527" s="18">
        <v>20.516827835482665</v>
      </c>
    </row>
    <row r="4528" spans="2:12" x14ac:dyDescent="0.2">
      <c r="B4528" s="7">
        <v>4525</v>
      </c>
      <c r="C4528" s="21">
        <v>4.1491904893338631</v>
      </c>
      <c r="D4528" s="21">
        <v>3.1302933169079066</v>
      </c>
      <c r="E4528" s="21">
        <v>3.3513903219639243</v>
      </c>
      <c r="F4528" s="21">
        <v>7</v>
      </c>
      <c r="G4528" s="21">
        <v>2.8181818181818183</v>
      </c>
      <c r="H4528" s="21">
        <v>22</v>
      </c>
      <c r="I4528" s="21">
        <v>8.8571428571428577</v>
      </c>
      <c r="J4528" s="21">
        <v>14.942673796100856</v>
      </c>
      <c r="K4528" s="21">
        <v>18.499784878434518</v>
      </c>
      <c r="L4528" s="18">
        <v>19.806450617619245</v>
      </c>
    </row>
    <row r="4529" spans="2:12" x14ac:dyDescent="0.2">
      <c r="B4529" s="7">
        <v>4526</v>
      </c>
      <c r="C4529" s="21">
        <v>3.8710150777745138</v>
      </c>
      <c r="D4529" s="21">
        <v>3.0390126748838231</v>
      </c>
      <c r="E4529" s="21">
        <v>3.2743313075039393</v>
      </c>
      <c r="F4529" s="21">
        <v>3</v>
      </c>
      <c r="G4529" s="21">
        <v>3.5454545454545454</v>
      </c>
      <c r="H4529" s="21">
        <v>17.487179487179489</v>
      </c>
      <c r="I4529" s="21">
        <v>20.666666666666668</v>
      </c>
      <c r="J4529" s="21">
        <v>16.016470810453271</v>
      </c>
      <c r="K4529" s="21">
        <v>18.935163909013017</v>
      </c>
      <c r="L4529" s="18">
        <v>20.401362755872732</v>
      </c>
    </row>
    <row r="4530" spans="2:12" x14ac:dyDescent="0.2">
      <c r="B4530" s="7">
        <v>4527</v>
      </c>
      <c r="C4530" s="21">
        <v>3.8830785280585505</v>
      </c>
      <c r="D4530" s="21">
        <v>2.9193256985546761</v>
      </c>
      <c r="E4530" s="21">
        <v>3.310628868358326</v>
      </c>
      <c r="F4530" s="21">
        <v>2</v>
      </c>
      <c r="G4530" s="21">
        <v>3.9090909090909092</v>
      </c>
      <c r="H4530" s="21">
        <v>15.86046511627907</v>
      </c>
      <c r="I4530" s="21">
        <v>31</v>
      </c>
      <c r="J4530" s="21">
        <v>15.966712893390433</v>
      </c>
      <c r="K4530" s="21">
        <v>18.727559767442173</v>
      </c>
      <c r="L4530" s="18">
        <v>21.237781050156709</v>
      </c>
    </row>
    <row r="4531" spans="2:12" x14ac:dyDescent="0.2">
      <c r="B4531" s="7">
        <v>4528</v>
      </c>
      <c r="C4531" s="21">
        <v>3.7317862234567336</v>
      </c>
      <c r="D4531" s="21">
        <v>3.0491225755066949</v>
      </c>
      <c r="E4531" s="21">
        <v>3.1489809475260606</v>
      </c>
      <c r="F4531" s="21">
        <v>3</v>
      </c>
      <c r="G4531" s="21">
        <v>2.8181818181818183</v>
      </c>
      <c r="H4531" s="21">
        <v>22</v>
      </c>
      <c r="I4531" s="21">
        <v>20.666666666666668</v>
      </c>
      <c r="J4531" s="21">
        <v>16.614027783877109</v>
      </c>
      <c r="K4531" s="21">
        <v>19.688909216395597</v>
      </c>
      <c r="L4531" s="18">
        <v>20.333718459874316</v>
      </c>
    </row>
    <row r="4532" spans="2:12" x14ac:dyDescent="0.2">
      <c r="B4532" s="7">
        <v>4529</v>
      </c>
      <c r="C4532" s="21">
        <v>2.3291921436881227</v>
      </c>
      <c r="D4532" s="21">
        <v>3.0798872761858562</v>
      </c>
      <c r="E4532" s="21">
        <v>3.5419686428788033</v>
      </c>
      <c r="F4532" s="21">
        <v>7</v>
      </c>
      <c r="G4532" s="21">
        <v>3.2727272727272729</v>
      </c>
      <c r="H4532" s="21">
        <v>18.944444444444443</v>
      </c>
      <c r="I4532" s="21">
        <v>8.8571428571428577</v>
      </c>
      <c r="J4532" s="21">
        <v>26.618671271073016</v>
      </c>
      <c r="K4532" s="21">
        <v>17.504389860890555</v>
      </c>
      <c r="L4532" s="18">
        <v>20.130606882723651</v>
      </c>
    </row>
    <row r="4533" spans="2:12" x14ac:dyDescent="0.2">
      <c r="B4533" s="7">
        <v>4530</v>
      </c>
      <c r="C4533" s="21">
        <v>3.9032105184182257</v>
      </c>
      <c r="D4533" s="21">
        <v>3.2007258746437834</v>
      </c>
      <c r="E4533" s="21">
        <v>3.3297497327776648</v>
      </c>
      <c r="F4533" s="21">
        <v>6</v>
      </c>
      <c r="G4533" s="21">
        <v>3</v>
      </c>
      <c r="H4533" s="21">
        <v>20.666666666666668</v>
      </c>
      <c r="I4533" s="21">
        <v>10.333333333333334</v>
      </c>
      <c r="J4533" s="21">
        <v>15.884359736027118</v>
      </c>
      <c r="K4533" s="21">
        <v>18.620018012068382</v>
      </c>
      <c r="L4533" s="18">
        <v>19.370606052572413</v>
      </c>
    </row>
    <row r="4534" spans="2:12" x14ac:dyDescent="0.2">
      <c r="B4534" s="7">
        <v>4531</v>
      </c>
      <c r="C4534" s="21">
        <v>3.980665201242036</v>
      </c>
      <c r="D4534" s="21">
        <v>3.1696435461449721</v>
      </c>
      <c r="E4534" s="21">
        <v>3.475783034592288</v>
      </c>
      <c r="F4534" s="21">
        <v>3</v>
      </c>
      <c r="G4534" s="21">
        <v>2.8181818181818183</v>
      </c>
      <c r="H4534" s="21">
        <v>22</v>
      </c>
      <c r="I4534" s="21">
        <v>20.666666666666668</v>
      </c>
      <c r="J4534" s="21">
        <v>15.575286256341009</v>
      </c>
      <c r="K4534" s="21">
        <v>17.837707182224236</v>
      </c>
      <c r="L4534" s="18">
        <v>19.560559128298983</v>
      </c>
    </row>
    <row r="4535" spans="2:12" x14ac:dyDescent="0.2">
      <c r="B4535" s="7">
        <v>4532</v>
      </c>
      <c r="C4535" s="21">
        <v>2.3738713356021632</v>
      </c>
      <c r="D4535" s="21">
        <v>3.1775660120158862</v>
      </c>
      <c r="E4535" s="21">
        <v>3.3597276865187515</v>
      </c>
      <c r="F4535" s="21">
        <v>6</v>
      </c>
      <c r="G4535" s="21">
        <v>4.0909090909090908</v>
      </c>
      <c r="H4535" s="21">
        <v>15.155555555555555</v>
      </c>
      <c r="I4535" s="21">
        <v>10.333333333333334</v>
      </c>
      <c r="J4535" s="21">
        <v>26.117674985225303</v>
      </c>
      <c r="K4535" s="21">
        <v>18.453876559335836</v>
      </c>
      <c r="L4535" s="18">
        <v>19.511789767875335</v>
      </c>
    </row>
    <row r="4536" spans="2:12" x14ac:dyDescent="0.2">
      <c r="B4536" s="7">
        <v>4533</v>
      </c>
      <c r="C4536" s="21">
        <v>3.391970128088186</v>
      </c>
      <c r="D4536" s="21">
        <v>3.0039911690525787</v>
      </c>
      <c r="E4536" s="21">
        <v>3.5331299989436609</v>
      </c>
      <c r="F4536" s="21">
        <v>5</v>
      </c>
      <c r="G4536" s="21">
        <v>4.0909090909090908</v>
      </c>
      <c r="H4536" s="21">
        <v>15.155555555555555</v>
      </c>
      <c r="I4536" s="21">
        <v>12.4</v>
      </c>
      <c r="J4536" s="21">
        <v>18.278462857497221</v>
      </c>
      <c r="K4536" s="21">
        <v>17.548179664642067</v>
      </c>
      <c r="L4536" s="18">
        <v>20.639208476619466</v>
      </c>
    </row>
    <row r="4537" spans="2:12" x14ac:dyDescent="0.2">
      <c r="B4537" s="7">
        <v>4534</v>
      </c>
      <c r="C4537" s="21">
        <v>4.2069045188492735</v>
      </c>
      <c r="D4537" s="21">
        <v>3.0605308146442467</v>
      </c>
      <c r="E4537" s="21">
        <v>3.444393486366812</v>
      </c>
      <c r="F4537" s="21">
        <v>6</v>
      </c>
      <c r="G4537" s="21">
        <v>3.6363636363636362</v>
      </c>
      <c r="H4537" s="21">
        <v>17.05</v>
      </c>
      <c r="I4537" s="21">
        <v>10.333333333333334</v>
      </c>
      <c r="J4537" s="21">
        <v>14.737677007454174</v>
      </c>
      <c r="K4537" s="21">
        <v>18.000266300990585</v>
      </c>
      <c r="L4537" s="18">
        <v>20.257923789996809</v>
      </c>
    </row>
    <row r="4538" spans="2:12" x14ac:dyDescent="0.2">
      <c r="B4538" s="7">
        <v>4535</v>
      </c>
      <c r="C4538" s="21">
        <v>3.067237409992849</v>
      </c>
      <c r="D4538" s="21">
        <v>3.1757555039004286</v>
      </c>
      <c r="E4538" s="21">
        <v>3.0886239042110408</v>
      </c>
      <c r="F4538" s="21">
        <v>6</v>
      </c>
      <c r="G4538" s="21">
        <v>3.5454545454545454</v>
      </c>
      <c r="H4538" s="21">
        <v>17.487179487179489</v>
      </c>
      <c r="I4538" s="21">
        <v>10.333333333333334</v>
      </c>
      <c r="J4538" s="21">
        <v>20.213629306296362</v>
      </c>
      <c r="K4538" s="21">
        <v>20.073664493585309</v>
      </c>
      <c r="L4538" s="18">
        <v>19.522913500063929</v>
      </c>
    </row>
    <row r="4539" spans="2:12" x14ac:dyDescent="0.2">
      <c r="B4539" s="7">
        <v>4536</v>
      </c>
      <c r="C4539" s="21">
        <v>4.4038718686694853</v>
      </c>
      <c r="D4539" s="21">
        <v>2.9917247092295773</v>
      </c>
      <c r="E4539" s="21">
        <v>3.3241066405633179</v>
      </c>
      <c r="F4539" s="21">
        <v>7</v>
      </c>
      <c r="G4539" s="21">
        <v>2.9090909090909092</v>
      </c>
      <c r="H4539" s="21">
        <v>21.3125</v>
      </c>
      <c r="I4539" s="21">
        <v>8.8571428571428577</v>
      </c>
      <c r="J4539" s="21">
        <v>14.078520413158996</v>
      </c>
      <c r="K4539" s="21">
        <v>18.651627851955197</v>
      </c>
      <c r="L4539" s="18">
        <v>20.723831911648752</v>
      </c>
    </row>
    <row r="4540" spans="2:12" x14ac:dyDescent="0.2">
      <c r="B4540" s="7">
        <v>4537</v>
      </c>
      <c r="C4540" s="21">
        <v>4.5183402486451074</v>
      </c>
      <c r="D4540" s="21">
        <v>3.0475973750556058</v>
      </c>
      <c r="E4540" s="21">
        <v>3.4539997372263058</v>
      </c>
      <c r="F4540" s="21">
        <v>3</v>
      </c>
      <c r="G4540" s="21">
        <v>3.4545454545454546</v>
      </c>
      <c r="H4540" s="21">
        <v>17.94736842105263</v>
      </c>
      <c r="I4540" s="21">
        <v>20.666666666666668</v>
      </c>
      <c r="J4540" s="21">
        <v>13.721852845985124</v>
      </c>
      <c r="K4540" s="21">
        <v>17.950204029195547</v>
      </c>
      <c r="L4540" s="18">
        <v>20.343894671739164</v>
      </c>
    </row>
    <row r="4541" spans="2:12" x14ac:dyDescent="0.2">
      <c r="B4541" s="7">
        <v>4538</v>
      </c>
      <c r="C4541" s="21">
        <v>2.1616982110027956</v>
      </c>
      <c r="D4541" s="21">
        <v>3.2236131074423739</v>
      </c>
      <c r="E4541" s="21">
        <v>3.5520741257487121</v>
      </c>
      <c r="F4541" s="21">
        <v>5</v>
      </c>
      <c r="G4541" s="21">
        <v>3.4545454545454546</v>
      </c>
      <c r="H4541" s="21">
        <v>17.94736842105263</v>
      </c>
      <c r="I4541" s="21">
        <v>12.4</v>
      </c>
      <c r="J4541" s="21">
        <v>28.681154327846098</v>
      </c>
      <c r="K4541" s="21">
        <v>17.454590699717318</v>
      </c>
      <c r="L4541" s="18">
        <v>19.233077274955932</v>
      </c>
    </row>
    <row r="4542" spans="2:12" x14ac:dyDescent="0.2">
      <c r="B4542" s="7">
        <v>4539</v>
      </c>
      <c r="C4542" s="21">
        <v>4.216485579566255</v>
      </c>
      <c r="D4542" s="21">
        <v>3.1744188597554368</v>
      </c>
      <c r="E4542" s="21">
        <v>3.0607678031220811</v>
      </c>
      <c r="F4542" s="21">
        <v>4</v>
      </c>
      <c r="G4542" s="21">
        <v>2.4545454545454546</v>
      </c>
      <c r="H4542" s="21">
        <v>25.25925925925926</v>
      </c>
      <c r="I4542" s="21">
        <v>15.5</v>
      </c>
      <c r="J4542" s="21">
        <v>14.70418879183689</v>
      </c>
      <c r="K4542" s="21">
        <v>20.256355263786432</v>
      </c>
      <c r="L4542" s="18">
        <v>19.531133961564414</v>
      </c>
    </row>
    <row r="4543" spans="2:12" x14ac:dyDescent="0.2">
      <c r="B4543" s="7">
        <v>4540</v>
      </c>
      <c r="C4543" s="21">
        <v>3.12149110507867</v>
      </c>
      <c r="D4543" s="21">
        <v>3.2199131293260237</v>
      </c>
      <c r="E4543" s="21">
        <v>3.1238912991029015</v>
      </c>
      <c r="F4543" s="21">
        <v>6</v>
      </c>
      <c r="G4543" s="21">
        <v>3.0909090909090908</v>
      </c>
      <c r="H4543" s="21">
        <v>20.058823529411764</v>
      </c>
      <c r="I4543" s="21">
        <v>10.333333333333334</v>
      </c>
      <c r="J4543" s="21">
        <v>19.862302314149133</v>
      </c>
      <c r="K4543" s="21">
        <v>19.847041418440121</v>
      </c>
      <c r="L4543" s="18">
        <v>19.255177860334864</v>
      </c>
    </row>
    <row r="4544" spans="2:12" x14ac:dyDescent="0.2">
      <c r="B4544" s="7">
        <v>4541</v>
      </c>
      <c r="C4544" s="21">
        <v>5.1173899351449466</v>
      </c>
      <c r="D4544" s="21">
        <v>3.249317840021932</v>
      </c>
      <c r="E4544" s="21">
        <v>3.4684326692814187</v>
      </c>
      <c r="F4544" s="21">
        <v>5</v>
      </c>
      <c r="G4544" s="21">
        <v>3.7272727272727271</v>
      </c>
      <c r="H4544" s="21">
        <v>16.634146341463417</v>
      </c>
      <c r="I4544" s="21">
        <v>12.4</v>
      </c>
      <c r="J4544" s="21">
        <v>12.115551245020356</v>
      </c>
      <c r="K4544" s="21">
        <v>17.875509174247572</v>
      </c>
      <c r="L4544" s="18">
        <v>19.080928075531546</v>
      </c>
    </row>
    <row r="4545" spans="2:12" x14ac:dyDescent="0.2">
      <c r="B4545" s="7">
        <v>4542</v>
      </c>
      <c r="C4545" s="21">
        <v>5.6630917154557299</v>
      </c>
      <c r="D4545" s="21">
        <v>2.8842725216996756</v>
      </c>
      <c r="E4545" s="21">
        <v>3.5602324427715155</v>
      </c>
      <c r="F4545" s="21">
        <v>7</v>
      </c>
      <c r="G4545" s="21">
        <v>2.8181818181818183</v>
      </c>
      <c r="H4545" s="21">
        <v>22</v>
      </c>
      <c r="I4545" s="21">
        <v>8.8571428571428577</v>
      </c>
      <c r="J4545" s="21">
        <v>10.948083328897779</v>
      </c>
      <c r="K4545" s="21">
        <v>17.414593287548154</v>
      </c>
      <c r="L4545" s="18">
        <v>21.495888316220537</v>
      </c>
    </row>
    <row r="4546" spans="2:12" x14ac:dyDescent="0.2">
      <c r="B4546" s="7">
        <v>4543</v>
      </c>
      <c r="C4546" s="21">
        <v>5.3714526255176178</v>
      </c>
      <c r="D4546" s="21">
        <v>2.9948109179106082</v>
      </c>
      <c r="E4546" s="21">
        <v>3.2345692034874283</v>
      </c>
      <c r="F4546" s="21">
        <v>6</v>
      </c>
      <c r="G4546" s="21">
        <v>2.8181818181818183</v>
      </c>
      <c r="H4546" s="21">
        <v>22</v>
      </c>
      <c r="I4546" s="21">
        <v>10.333333333333334</v>
      </c>
      <c r="J4546" s="21">
        <v>11.542501502379981</v>
      </c>
      <c r="K4546" s="21">
        <v>19.167931214194834</v>
      </c>
      <c r="L4546" s="18">
        <v>20.702475615140198</v>
      </c>
    </row>
    <row r="4547" spans="2:12" x14ac:dyDescent="0.2">
      <c r="B4547" s="7">
        <v>4544</v>
      </c>
      <c r="C4547" s="21">
        <v>5.0509341902248268</v>
      </c>
      <c r="D4547" s="21">
        <v>3.0111903913815037</v>
      </c>
      <c r="E4547" s="21">
        <v>3.1859077816997301</v>
      </c>
      <c r="F4547" s="21">
        <v>3</v>
      </c>
      <c r="G4547" s="21">
        <v>3.4545454545454546</v>
      </c>
      <c r="H4547" s="21">
        <v>17.94736842105263</v>
      </c>
      <c r="I4547" s="21">
        <v>20.666666666666668</v>
      </c>
      <c r="J4547" s="21">
        <v>12.274957001021679</v>
      </c>
      <c r="K4547" s="21">
        <v>19.460701391338471</v>
      </c>
      <c r="L4547" s="18">
        <v>20.589863788571346</v>
      </c>
    </row>
    <row r="4548" spans="2:12" x14ac:dyDescent="0.2">
      <c r="B4548" s="7">
        <v>4545</v>
      </c>
      <c r="C4548" s="21">
        <v>3.8205257362458434</v>
      </c>
      <c r="D4548" s="21">
        <v>2.7262616956521848</v>
      </c>
      <c r="E4548" s="21">
        <v>3.3394404934875306</v>
      </c>
      <c r="F4548" s="21">
        <v>3</v>
      </c>
      <c r="G4548" s="21">
        <v>3.1818181818181817</v>
      </c>
      <c r="H4548" s="21">
        <v>19.485714285714288</v>
      </c>
      <c r="I4548" s="21">
        <v>20.666666666666668</v>
      </c>
      <c r="J4548" s="21">
        <v>16.228133058180351</v>
      </c>
      <c r="K4548" s="21">
        <v>18.565984368013265</v>
      </c>
      <c r="L4548" s="18">
        <v>22.741763968909144</v>
      </c>
    </row>
    <row r="4549" spans="2:12" x14ac:dyDescent="0.2">
      <c r="B4549" s="7">
        <v>4546</v>
      </c>
      <c r="C4549" s="21">
        <v>3.6346728023974784</v>
      </c>
      <c r="D4549" s="21">
        <v>3.0867038324675828</v>
      </c>
      <c r="E4549" s="21">
        <v>3.0981462511314883</v>
      </c>
      <c r="F4549" s="21">
        <v>5</v>
      </c>
      <c r="G4549" s="21">
        <v>3</v>
      </c>
      <c r="H4549" s="21">
        <v>20.666666666666668</v>
      </c>
      <c r="I4549" s="21">
        <v>12.4</v>
      </c>
      <c r="J4549" s="21">
        <v>17.057931585782352</v>
      </c>
      <c r="K4549" s="21">
        <v>20.011966826084048</v>
      </c>
      <c r="L4549" s="18">
        <v>20.086151236102154</v>
      </c>
    </row>
    <row r="4550" spans="2:12" x14ac:dyDescent="0.2">
      <c r="B4550" s="7">
        <v>4547</v>
      </c>
      <c r="C4550" s="21">
        <v>4.0176720532506369</v>
      </c>
      <c r="D4550" s="21">
        <v>3.0721835017038988</v>
      </c>
      <c r="E4550" s="21">
        <v>3.5070872584439297</v>
      </c>
      <c r="F4550" s="21">
        <v>2</v>
      </c>
      <c r="G4550" s="21">
        <v>3.0909090909090908</v>
      </c>
      <c r="H4550" s="21">
        <v>20.058823529411764</v>
      </c>
      <c r="I4550" s="21">
        <v>31</v>
      </c>
      <c r="J4550" s="21">
        <v>15.431822004943571</v>
      </c>
      <c r="K4550" s="21">
        <v>17.678487996192306</v>
      </c>
      <c r="L4550" s="18">
        <v>20.181086177180976</v>
      </c>
    </row>
    <row r="4551" spans="2:12" x14ac:dyDescent="0.2">
      <c r="B4551" s="7">
        <v>4548</v>
      </c>
      <c r="C4551" s="21">
        <v>4.4413311405780735</v>
      </c>
      <c r="D4551" s="21">
        <v>3.2055647182786955</v>
      </c>
      <c r="E4551" s="21">
        <v>3.3345639587471094</v>
      </c>
      <c r="F4551" s="21">
        <v>2</v>
      </c>
      <c r="G4551" s="21">
        <v>3.1818181818181817</v>
      </c>
      <c r="H4551" s="21">
        <v>19.485714285714288</v>
      </c>
      <c r="I4551" s="21">
        <v>31</v>
      </c>
      <c r="J4551" s="21">
        <v>13.959778732447818</v>
      </c>
      <c r="K4551" s="21">
        <v>18.593135644426255</v>
      </c>
      <c r="L4551" s="18">
        <v>19.341365858709718</v>
      </c>
    </row>
    <row r="4552" spans="2:12" x14ac:dyDescent="0.2">
      <c r="B4552" s="7">
        <v>4549</v>
      </c>
      <c r="C4552" s="21">
        <v>4.5030566654999777</v>
      </c>
      <c r="D4552" s="21">
        <v>3.2377599858824553</v>
      </c>
      <c r="E4552" s="21">
        <v>3.2368280817705157</v>
      </c>
      <c r="F4552" s="21">
        <v>2</v>
      </c>
      <c r="G4552" s="21">
        <v>4.0909090909090908</v>
      </c>
      <c r="H4552" s="21">
        <v>15.155555555555555</v>
      </c>
      <c r="I4552" s="21">
        <v>31</v>
      </c>
      <c r="J4552" s="21">
        <v>13.76842545087451</v>
      </c>
      <c r="K4552" s="21">
        <v>19.154554531078634</v>
      </c>
      <c r="L4552" s="18">
        <v>19.149041396007565</v>
      </c>
    </row>
    <row r="4553" spans="2:12" x14ac:dyDescent="0.2">
      <c r="B4553" s="7">
        <v>4550</v>
      </c>
      <c r="C4553" s="21">
        <v>4.3433687452744163</v>
      </c>
      <c r="D4553" s="21">
        <v>3.0476244858907218</v>
      </c>
      <c r="E4553" s="21">
        <v>3.2497152539303125</v>
      </c>
      <c r="F4553" s="21">
        <v>6</v>
      </c>
      <c r="G4553" s="21">
        <v>2.6363636363636362</v>
      </c>
      <c r="H4553" s="21">
        <v>23.517241379310345</v>
      </c>
      <c r="I4553" s="21">
        <v>10.333333333333334</v>
      </c>
      <c r="J4553" s="21">
        <v>14.274634192055643</v>
      </c>
      <c r="K4553" s="21">
        <v>19.078594632257445</v>
      </c>
      <c r="L4553" s="18">
        <v>20.343713698008109</v>
      </c>
    </row>
    <row r="4554" spans="2:12" x14ac:dyDescent="0.2">
      <c r="B4554" s="7">
        <v>4551</v>
      </c>
      <c r="C4554" s="21">
        <v>3.8932832898348466</v>
      </c>
      <c r="D4554" s="21">
        <v>3.1546191963942483</v>
      </c>
      <c r="E4554" s="21">
        <v>3.4521119991627915</v>
      </c>
      <c r="F4554" s="21">
        <v>2</v>
      </c>
      <c r="G4554" s="21">
        <v>3.5454545454545454</v>
      </c>
      <c r="H4554" s="21">
        <v>17.487179487179489</v>
      </c>
      <c r="I4554" s="21">
        <v>31</v>
      </c>
      <c r="J4554" s="21">
        <v>15.924862226665773</v>
      </c>
      <c r="K4554" s="21">
        <v>17.960019841487263</v>
      </c>
      <c r="L4554" s="18">
        <v>19.653719241570087</v>
      </c>
    </row>
    <row r="4555" spans="2:12" x14ac:dyDescent="0.2">
      <c r="B4555" s="7">
        <v>4552</v>
      </c>
      <c r="C4555" s="21">
        <v>4.3888247723385714</v>
      </c>
      <c r="D4555" s="21">
        <v>3.1472213891387368</v>
      </c>
      <c r="E4555" s="21">
        <v>3.2520763606166185</v>
      </c>
      <c r="F4555" s="21">
        <v>5</v>
      </c>
      <c r="G4555" s="21">
        <v>2.1818181818181817</v>
      </c>
      <c r="H4555" s="21">
        <v>28.416666666666668</v>
      </c>
      <c r="I4555" s="21">
        <v>12.4</v>
      </c>
      <c r="J4555" s="21">
        <v>14.126788654394943</v>
      </c>
      <c r="K4555" s="21">
        <v>19.0647429903043</v>
      </c>
      <c r="L4555" s="18">
        <v>19.699916953400859</v>
      </c>
    </row>
    <row r="4556" spans="2:12" x14ac:dyDescent="0.2">
      <c r="B4556" s="7">
        <v>4553</v>
      </c>
      <c r="C4556" s="21">
        <v>5.7731125536044479</v>
      </c>
      <c r="D4556" s="21">
        <v>3.0536353071889679</v>
      </c>
      <c r="E4556" s="21">
        <v>3.1313950550142184</v>
      </c>
      <c r="F4556" s="21">
        <v>2</v>
      </c>
      <c r="G4556" s="21">
        <v>3.4545454545454546</v>
      </c>
      <c r="H4556" s="21">
        <v>17.94736842105263</v>
      </c>
      <c r="I4556" s="21">
        <v>31</v>
      </c>
      <c r="J4556" s="21">
        <v>10.739440713188632</v>
      </c>
      <c r="K4556" s="21">
        <v>19.799481991491643</v>
      </c>
      <c r="L4556" s="18">
        <v>20.303668828441161</v>
      </c>
    </row>
    <row r="4557" spans="2:12" x14ac:dyDescent="0.2">
      <c r="B4557" s="7">
        <v>4554</v>
      </c>
      <c r="C4557" s="21">
        <v>4.2028399026156205</v>
      </c>
      <c r="D4557" s="21">
        <v>3.1188250426177437</v>
      </c>
      <c r="E4557" s="21">
        <v>3.6068426743727162</v>
      </c>
      <c r="F4557" s="21">
        <v>4</v>
      </c>
      <c r="G4557" s="21">
        <v>3.3636363636363638</v>
      </c>
      <c r="H4557" s="21">
        <v>18.432432432432432</v>
      </c>
      <c r="I4557" s="21">
        <v>15.5</v>
      </c>
      <c r="J4557" s="21">
        <v>14.751929989389923</v>
      </c>
      <c r="K4557" s="21">
        <v>17.189549308740705</v>
      </c>
      <c r="L4557" s="18">
        <v>19.879281188521283</v>
      </c>
    </row>
    <row r="4558" spans="2:12" x14ac:dyDescent="0.2">
      <c r="B4558" s="7">
        <v>4555</v>
      </c>
      <c r="C4558" s="21">
        <v>2.7641135560576346</v>
      </c>
      <c r="D4558" s="21">
        <v>2.9527263470577139</v>
      </c>
      <c r="E4558" s="21">
        <v>3.1089295047307686</v>
      </c>
      <c r="F4558" s="21">
        <v>6</v>
      </c>
      <c r="G4558" s="21">
        <v>3.4545454545454546</v>
      </c>
      <c r="H4558" s="21">
        <v>17.94736842105263</v>
      </c>
      <c r="I4558" s="21">
        <v>10.333333333333334</v>
      </c>
      <c r="J4558" s="21">
        <v>22.430337517836492</v>
      </c>
      <c r="K4558" s="21">
        <v>19.942555759355876</v>
      </c>
      <c r="L4558" s="18">
        <v>20.997543528468455</v>
      </c>
    </row>
    <row r="4559" spans="2:12" x14ac:dyDescent="0.2">
      <c r="B4559" s="7">
        <v>4556</v>
      </c>
      <c r="C4559" s="21">
        <v>4.3480265006757488</v>
      </c>
      <c r="D4559" s="21">
        <v>3.1351990158677974</v>
      </c>
      <c r="E4559" s="21">
        <v>3.1123224277730852</v>
      </c>
      <c r="F4559" s="21">
        <v>3</v>
      </c>
      <c r="G4559" s="21">
        <v>3</v>
      </c>
      <c r="H4559" s="21">
        <v>20.666666666666668</v>
      </c>
      <c r="I4559" s="21">
        <v>20.666666666666668</v>
      </c>
      <c r="J4559" s="21">
        <v>14.259342713381407</v>
      </c>
      <c r="K4559" s="21">
        <v>19.920815223621275</v>
      </c>
      <c r="L4559" s="18">
        <v>19.775459129135669</v>
      </c>
    </row>
    <row r="4560" spans="2:12" x14ac:dyDescent="0.2">
      <c r="B4560" s="7">
        <v>4557</v>
      </c>
      <c r="C4560" s="21">
        <v>2.8127395098656982</v>
      </c>
      <c r="D4560" s="21">
        <v>3.0708733535773804</v>
      </c>
      <c r="E4560" s="21">
        <v>3.2000213816528529</v>
      </c>
      <c r="F4560" s="21">
        <v>3</v>
      </c>
      <c r="G4560" s="21">
        <v>4.2727272727272725</v>
      </c>
      <c r="H4560" s="21">
        <v>14.510638297872342</v>
      </c>
      <c r="I4560" s="21">
        <v>20.666666666666668</v>
      </c>
      <c r="J4560" s="21">
        <v>22.042567320057433</v>
      </c>
      <c r="K4560" s="21">
        <v>19.374870541638753</v>
      </c>
      <c r="L4560" s="18">
        <v>20.18969617479463</v>
      </c>
    </row>
    <row r="4561" spans="2:12" x14ac:dyDescent="0.2">
      <c r="B4561" s="7">
        <v>4558</v>
      </c>
      <c r="C4561" s="21">
        <v>4.6877902197254713</v>
      </c>
      <c r="D4561" s="21">
        <v>3.1200102659361644</v>
      </c>
      <c r="E4561" s="21">
        <v>3.0111480786729081</v>
      </c>
      <c r="F4561" s="21">
        <v>2</v>
      </c>
      <c r="G4561" s="21">
        <v>3.4545454545454546</v>
      </c>
      <c r="H4561" s="21">
        <v>17.94736842105263</v>
      </c>
      <c r="I4561" s="21">
        <v>31</v>
      </c>
      <c r="J4561" s="21">
        <v>13.225847807590434</v>
      </c>
      <c r="K4561" s="21">
        <v>20.590153117718817</v>
      </c>
      <c r="L4561" s="18">
        <v>19.871729486568466</v>
      </c>
    </row>
    <row r="4562" spans="2:12" x14ac:dyDescent="0.2">
      <c r="B4562" s="7">
        <v>4559</v>
      </c>
      <c r="C4562" s="21">
        <v>4.7197363629082449</v>
      </c>
      <c r="D4562" s="21">
        <v>3.1892559149328346</v>
      </c>
      <c r="E4562" s="21">
        <v>3.4639188054612466</v>
      </c>
      <c r="F4562" s="21">
        <v>6</v>
      </c>
      <c r="G4562" s="21">
        <v>3.2727272727272729</v>
      </c>
      <c r="H4562" s="21">
        <v>18.944444444444443</v>
      </c>
      <c r="I4562" s="21">
        <v>10.333333333333334</v>
      </c>
      <c r="J4562" s="21">
        <v>13.136326954032734</v>
      </c>
      <c r="K4562" s="21">
        <v>17.898802911387595</v>
      </c>
      <c r="L4562" s="18">
        <v>19.440271227436359</v>
      </c>
    </row>
    <row r="4563" spans="2:12" x14ac:dyDescent="0.2">
      <c r="B4563" s="7">
        <v>4560</v>
      </c>
      <c r="C4563" s="21">
        <v>5.9672390553962371</v>
      </c>
      <c r="D4563" s="21">
        <v>3.0466840258385282</v>
      </c>
      <c r="E4563" s="21">
        <v>3.5187978882625419</v>
      </c>
      <c r="F4563" s="21">
        <v>4</v>
      </c>
      <c r="G4563" s="21">
        <v>2.9090909090909092</v>
      </c>
      <c r="H4563" s="21">
        <v>21.3125</v>
      </c>
      <c r="I4563" s="21">
        <v>15.5</v>
      </c>
      <c r="J4563" s="21">
        <v>10.390064722467041</v>
      </c>
      <c r="K4563" s="21">
        <v>17.619653634216942</v>
      </c>
      <c r="L4563" s="18">
        <v>20.349993459835716</v>
      </c>
    </row>
    <row r="4564" spans="2:12" x14ac:dyDescent="0.2">
      <c r="B4564" s="7">
        <v>4561</v>
      </c>
      <c r="C4564" s="21">
        <v>5.4750655134317805</v>
      </c>
      <c r="D4564" s="21">
        <v>3.0917158363046267</v>
      </c>
      <c r="E4564" s="21">
        <v>3.144759769287699</v>
      </c>
      <c r="F4564" s="21">
        <v>7</v>
      </c>
      <c r="G4564" s="21">
        <v>3.0909090909090908</v>
      </c>
      <c r="H4564" s="21">
        <v>20.058823529411764</v>
      </c>
      <c r="I4564" s="21">
        <v>8.8571428571428577</v>
      </c>
      <c r="J4564" s="21">
        <v>11.324065410340323</v>
      </c>
      <c r="K4564" s="21">
        <v>19.715337433880762</v>
      </c>
      <c r="L4564" s="18">
        <v>20.053589424992403</v>
      </c>
    </row>
    <row r="4565" spans="2:12" x14ac:dyDescent="0.2">
      <c r="B4565" s="7">
        <v>4562</v>
      </c>
      <c r="C4565" s="21">
        <v>5.1330362632295721</v>
      </c>
      <c r="D4565" s="21">
        <v>3.1489329501201522</v>
      </c>
      <c r="E4565" s="21">
        <v>3.3314515330056711</v>
      </c>
      <c r="F4565" s="21">
        <v>2</v>
      </c>
      <c r="G4565" s="21">
        <v>2.3636363636363638</v>
      </c>
      <c r="H4565" s="21">
        <v>26.23076923076923</v>
      </c>
      <c r="I4565" s="21">
        <v>31</v>
      </c>
      <c r="J4565" s="21">
        <v>12.078621077379886</v>
      </c>
      <c r="K4565" s="21">
        <v>18.610506377099515</v>
      </c>
      <c r="L4565" s="18">
        <v>19.689209323315158</v>
      </c>
    </row>
    <row r="4566" spans="2:12" x14ac:dyDescent="0.2">
      <c r="B4566" s="7">
        <v>4563</v>
      </c>
      <c r="C4566" s="21">
        <v>3.2351218788022358</v>
      </c>
      <c r="D4566" s="21">
        <v>3.0587469391965452</v>
      </c>
      <c r="E4566" s="21">
        <v>3.3234961444484208</v>
      </c>
      <c r="F4566" s="21">
        <v>4</v>
      </c>
      <c r="G4566" s="21">
        <v>2.8181818181818183</v>
      </c>
      <c r="H4566" s="21">
        <v>22</v>
      </c>
      <c r="I4566" s="21">
        <v>15.5</v>
      </c>
      <c r="J4566" s="21">
        <v>19.16465664129932</v>
      </c>
      <c r="K4566" s="21">
        <v>18.655053986918265</v>
      </c>
      <c r="L4566" s="18">
        <v>20.269738305413988</v>
      </c>
    </row>
    <row r="4567" spans="2:12" x14ac:dyDescent="0.2">
      <c r="B4567" s="7">
        <v>4564</v>
      </c>
      <c r="C4567" s="21">
        <v>3.803475275997366</v>
      </c>
      <c r="D4567" s="21">
        <v>3.0434800154987216</v>
      </c>
      <c r="E4567" s="21">
        <v>3.2780188559412817</v>
      </c>
      <c r="F4567" s="21">
        <v>3</v>
      </c>
      <c r="G4567" s="21">
        <v>3.3636363636363638</v>
      </c>
      <c r="H4567" s="21">
        <v>18.432432432432432</v>
      </c>
      <c r="I4567" s="21">
        <v>20.666666666666668</v>
      </c>
      <c r="J4567" s="21">
        <v>16.300881562518388</v>
      </c>
      <c r="K4567" s="21">
        <v>18.91386313645738</v>
      </c>
      <c r="L4567" s="18">
        <v>20.371416826878797</v>
      </c>
    </row>
    <row r="4568" spans="2:12" x14ac:dyDescent="0.2">
      <c r="B4568" s="7">
        <v>4565</v>
      </c>
      <c r="C4568" s="21">
        <v>3.5330115228341663</v>
      </c>
      <c r="D4568" s="21">
        <v>3.0714990479448239</v>
      </c>
      <c r="E4568" s="21">
        <v>3.335552321432985</v>
      </c>
      <c r="F4568" s="21">
        <v>5</v>
      </c>
      <c r="G4568" s="21">
        <v>3</v>
      </c>
      <c r="H4568" s="21">
        <v>20.666666666666668</v>
      </c>
      <c r="I4568" s="21">
        <v>12.4</v>
      </c>
      <c r="J4568" s="21">
        <v>17.548768125801036</v>
      </c>
      <c r="K4568" s="21">
        <v>18.587626283542814</v>
      </c>
      <c r="L4568" s="18">
        <v>20.185583336411884</v>
      </c>
    </row>
    <row r="4569" spans="2:12" x14ac:dyDescent="0.2">
      <c r="B4569" s="7">
        <v>4566</v>
      </c>
      <c r="C4569" s="21">
        <v>5.5744817968607165</v>
      </c>
      <c r="D4569" s="21">
        <v>3.0238032914193256</v>
      </c>
      <c r="E4569" s="21">
        <v>3.294656945386516</v>
      </c>
      <c r="F4569" s="21">
        <v>4</v>
      </c>
      <c r="G4569" s="21">
        <v>3.7272727272727271</v>
      </c>
      <c r="H4569" s="21">
        <v>16.634146341463417</v>
      </c>
      <c r="I4569" s="21">
        <v>15.5</v>
      </c>
      <c r="J4569" s="21">
        <v>11.122110047056832</v>
      </c>
      <c r="K4569" s="21">
        <v>18.818347715023304</v>
      </c>
      <c r="L4569" s="18">
        <v>20.503979268736817</v>
      </c>
    </row>
    <row r="4570" spans="2:12" x14ac:dyDescent="0.2">
      <c r="B4570" s="7">
        <v>4567</v>
      </c>
      <c r="C4570" s="21">
        <v>5.1906676951353043</v>
      </c>
      <c r="D4570" s="21">
        <v>3.1712902765795983</v>
      </c>
      <c r="E4570" s="21">
        <v>3.2446462155713438</v>
      </c>
      <c r="F4570" s="21">
        <v>5</v>
      </c>
      <c r="G4570" s="21">
        <v>2.8181818181818183</v>
      </c>
      <c r="H4570" s="21">
        <v>22</v>
      </c>
      <c r="I4570" s="21">
        <v>12.4</v>
      </c>
      <c r="J4570" s="21">
        <v>11.944513430922658</v>
      </c>
      <c r="K4570" s="21">
        <v>19.108400694798874</v>
      </c>
      <c r="L4570" s="18">
        <v>19.550402073843024</v>
      </c>
    </row>
    <row r="4571" spans="2:12" x14ac:dyDescent="0.2">
      <c r="B4571" s="7">
        <v>4568</v>
      </c>
      <c r="C4571" s="21">
        <v>4.0982085502562322</v>
      </c>
      <c r="D4571" s="21">
        <v>2.9286771168939851</v>
      </c>
      <c r="E4571" s="21">
        <v>3.436300781413586</v>
      </c>
      <c r="F4571" s="21">
        <v>3</v>
      </c>
      <c r="G4571" s="21">
        <v>3.3636363636363638</v>
      </c>
      <c r="H4571" s="21">
        <v>18.432432432432432</v>
      </c>
      <c r="I4571" s="21">
        <v>20.666666666666668</v>
      </c>
      <c r="J4571" s="21">
        <v>15.128561477459115</v>
      </c>
      <c r="K4571" s="21">
        <v>18.042658062806467</v>
      </c>
      <c r="L4571" s="18">
        <v>21.169967710798463</v>
      </c>
    </row>
    <row r="4572" spans="2:12" x14ac:dyDescent="0.2">
      <c r="B4572" s="7">
        <v>4569</v>
      </c>
      <c r="C4572" s="21">
        <v>6.4034835551337794</v>
      </c>
      <c r="D4572" s="21">
        <v>3.0361220074010733</v>
      </c>
      <c r="E4572" s="21">
        <v>3.3301877793190449</v>
      </c>
      <c r="F4572" s="21">
        <v>6</v>
      </c>
      <c r="G4572" s="21">
        <v>2.8181818181818183</v>
      </c>
      <c r="H4572" s="21">
        <v>22</v>
      </c>
      <c r="I4572" s="21">
        <v>10.333333333333334</v>
      </c>
      <c r="J4572" s="21">
        <v>9.6822299091083899</v>
      </c>
      <c r="K4572" s="21">
        <v>18.617568770454657</v>
      </c>
      <c r="L4572" s="18">
        <v>20.420786730198675</v>
      </c>
    </row>
    <row r="4573" spans="2:12" x14ac:dyDescent="0.2">
      <c r="B4573" s="7">
        <v>4570</v>
      </c>
      <c r="C4573" s="21">
        <v>3.802739522302522</v>
      </c>
      <c r="D4573" s="21">
        <v>2.9026811119719835</v>
      </c>
      <c r="E4573" s="21">
        <v>3.3751091471594816</v>
      </c>
      <c r="F4573" s="21">
        <v>2</v>
      </c>
      <c r="G4573" s="21">
        <v>4.3636363636363633</v>
      </c>
      <c r="H4573" s="21">
        <v>14.208333333333334</v>
      </c>
      <c r="I4573" s="21">
        <v>31</v>
      </c>
      <c r="J4573" s="21">
        <v>16.304035455591656</v>
      </c>
      <c r="K4573" s="21">
        <v>18.36977629365844</v>
      </c>
      <c r="L4573" s="18">
        <v>21.359562972413215</v>
      </c>
    </row>
    <row r="4574" spans="2:12" x14ac:dyDescent="0.2">
      <c r="B4574" s="7">
        <v>4571</v>
      </c>
      <c r="C4574" s="21">
        <v>4.6854456749029003</v>
      </c>
      <c r="D4574" s="21">
        <v>3.0135799351606543</v>
      </c>
      <c r="E4574" s="21">
        <v>3.448459489147758</v>
      </c>
      <c r="F4574" s="21">
        <v>3</v>
      </c>
      <c r="G4574" s="21">
        <v>2.4545454545454546</v>
      </c>
      <c r="H4574" s="21">
        <v>25.25925925925926</v>
      </c>
      <c r="I4574" s="21">
        <v>20.666666666666668</v>
      </c>
      <c r="J4574" s="21">
        <v>13.232465874505069</v>
      </c>
      <c r="K4574" s="21">
        <v>17.979042582670008</v>
      </c>
      <c r="L4574" s="18">
        <v>20.573537564615744</v>
      </c>
    </row>
    <row r="4575" spans="2:12" x14ac:dyDescent="0.2">
      <c r="B4575" s="7">
        <v>4572</v>
      </c>
      <c r="C4575" s="21">
        <v>4.6081902006928948</v>
      </c>
      <c r="D4575" s="21">
        <v>3.14750676516987</v>
      </c>
      <c r="E4575" s="21">
        <v>3.3075886640297329</v>
      </c>
      <c r="F4575" s="21">
        <v>7</v>
      </c>
      <c r="G4575" s="21">
        <v>2.8181818181818183</v>
      </c>
      <c r="H4575" s="21">
        <v>22</v>
      </c>
      <c r="I4575" s="21">
        <v>8.8571428571428577</v>
      </c>
      <c r="J4575" s="21">
        <v>13.454305768602516</v>
      </c>
      <c r="K4575" s="21">
        <v>18.744773397688324</v>
      </c>
      <c r="L4575" s="18">
        <v>19.698130814550886</v>
      </c>
    </row>
    <row r="4576" spans="2:12" x14ac:dyDescent="0.2">
      <c r="B4576" s="7">
        <v>4573</v>
      </c>
      <c r="C4576" s="21">
        <v>4.0619004220893267</v>
      </c>
      <c r="D4576" s="21">
        <v>3.2112921717174427</v>
      </c>
      <c r="E4576" s="21">
        <v>3.5316849453970036</v>
      </c>
      <c r="F4576" s="21">
        <v>3</v>
      </c>
      <c r="G4576" s="21">
        <v>3.5454545454545454</v>
      </c>
      <c r="H4576" s="21">
        <v>17.487179487179489</v>
      </c>
      <c r="I4576" s="21">
        <v>20.666666666666668</v>
      </c>
      <c r="J4576" s="21">
        <v>15.263791220196618</v>
      </c>
      <c r="K4576" s="21">
        <v>17.555359823589942</v>
      </c>
      <c r="L4576" s="18">
        <v>19.306869846987968</v>
      </c>
    </row>
    <row r="4577" spans="2:12" x14ac:dyDescent="0.2">
      <c r="B4577" s="7">
        <v>4574</v>
      </c>
      <c r="C4577" s="21">
        <v>4.2702333884096166</v>
      </c>
      <c r="D4577" s="21">
        <v>3.0833254511238879</v>
      </c>
      <c r="E4577" s="21">
        <v>3.6122786567813234</v>
      </c>
      <c r="F4577" s="21">
        <v>2</v>
      </c>
      <c r="G4577" s="21">
        <v>3.0909090909090908</v>
      </c>
      <c r="H4577" s="21">
        <v>20.058823529411764</v>
      </c>
      <c r="I4577" s="21">
        <v>31</v>
      </c>
      <c r="J4577" s="21">
        <v>14.519112741772402</v>
      </c>
      <c r="K4577" s="21">
        <v>17.163681401933797</v>
      </c>
      <c r="L4577" s="18">
        <v>20.108159512451298</v>
      </c>
    </row>
    <row r="4578" spans="2:12" x14ac:dyDescent="0.2">
      <c r="B4578" s="7">
        <v>4575</v>
      </c>
      <c r="C4578" s="21">
        <v>4.8534621116670369</v>
      </c>
      <c r="D4578" s="21">
        <v>3.0350534405374718</v>
      </c>
      <c r="E4578" s="21">
        <v>3.4668470383590999</v>
      </c>
      <c r="F4578" s="21">
        <v>2</v>
      </c>
      <c r="G4578" s="21">
        <v>2.3636363636363638</v>
      </c>
      <c r="H4578" s="21">
        <v>26.23076923076923</v>
      </c>
      <c r="I4578" s="21">
        <v>31</v>
      </c>
      <c r="J4578" s="21">
        <v>12.774386319192802</v>
      </c>
      <c r="K4578" s="21">
        <v>17.883684891198818</v>
      </c>
      <c r="L4578" s="18">
        <v>20.427976381536311</v>
      </c>
    </row>
    <row r="4579" spans="2:12" x14ac:dyDescent="0.2">
      <c r="B4579" s="7">
        <v>4576</v>
      </c>
      <c r="C4579" s="21">
        <v>3.8351249219471519</v>
      </c>
      <c r="D4579" s="21">
        <v>3.2318225114015284</v>
      </c>
      <c r="E4579" s="21">
        <v>3.2783978071609594</v>
      </c>
      <c r="F4579" s="21">
        <v>2</v>
      </c>
      <c r="G4579" s="21">
        <v>4.2727272727272725</v>
      </c>
      <c r="H4579" s="21">
        <v>14.510638297872342</v>
      </c>
      <c r="I4579" s="21">
        <v>31</v>
      </c>
      <c r="J4579" s="21">
        <v>16.166357357799349</v>
      </c>
      <c r="K4579" s="21">
        <v>18.911676875995418</v>
      </c>
      <c r="L4579" s="18">
        <v>19.184221838071412</v>
      </c>
    </row>
    <row r="4580" spans="2:12" x14ac:dyDescent="0.2">
      <c r="B4580" s="7">
        <v>4577</v>
      </c>
      <c r="C4580" s="21">
        <v>3.809460965845608</v>
      </c>
      <c r="D4580" s="21">
        <v>2.9820303870443348</v>
      </c>
      <c r="E4580" s="21">
        <v>3.379349722096189</v>
      </c>
      <c r="F4580" s="21">
        <v>6</v>
      </c>
      <c r="G4580" s="21">
        <v>3.6363636363636362</v>
      </c>
      <c r="H4580" s="21">
        <v>17.05</v>
      </c>
      <c r="I4580" s="21">
        <v>10.333333333333334</v>
      </c>
      <c r="J4580" s="21">
        <v>16.275268484405512</v>
      </c>
      <c r="K4580" s="21">
        <v>18.346724991085502</v>
      </c>
      <c r="L4580" s="18">
        <v>20.791203292013343</v>
      </c>
    </row>
    <row r="4581" spans="2:12" x14ac:dyDescent="0.2">
      <c r="B4581" s="7">
        <v>4578</v>
      </c>
      <c r="C4581" s="21">
        <v>6.7427037181708096</v>
      </c>
      <c r="D4581" s="21">
        <v>3.1816526240830547</v>
      </c>
      <c r="E4581" s="21">
        <v>3.1027542805299579</v>
      </c>
      <c r="F4581" s="21">
        <v>5</v>
      </c>
      <c r="G4581" s="21">
        <v>3</v>
      </c>
      <c r="H4581" s="21">
        <v>20.666666666666668</v>
      </c>
      <c r="I4581" s="21">
        <v>12.4</v>
      </c>
      <c r="J4581" s="21">
        <v>9.1951244769834908</v>
      </c>
      <c r="K4581" s="21">
        <v>19.98224622202769</v>
      </c>
      <c r="L4581" s="18">
        <v>19.486728227556981</v>
      </c>
    </row>
    <row r="4582" spans="2:12" x14ac:dyDescent="0.2">
      <c r="B4582" s="7">
        <v>4579</v>
      </c>
      <c r="C4582" s="21">
        <v>3.4662173911467189</v>
      </c>
      <c r="D4582" s="21">
        <v>3.0357074601468801</v>
      </c>
      <c r="E4582" s="21">
        <v>3.4190706360407526</v>
      </c>
      <c r="F4582" s="21">
        <v>3</v>
      </c>
      <c r="G4582" s="21">
        <v>2.7272727272727271</v>
      </c>
      <c r="H4582" s="21">
        <v>22.733333333333334</v>
      </c>
      <c r="I4582" s="21">
        <v>20.666666666666668</v>
      </c>
      <c r="J4582" s="21">
        <v>17.88693350808234</v>
      </c>
      <c r="K4582" s="21">
        <v>18.133582660285526</v>
      </c>
      <c r="L4582" s="18">
        <v>20.423575332584974</v>
      </c>
    </row>
    <row r="4583" spans="2:12" x14ac:dyDescent="0.2">
      <c r="B4583" s="7">
        <v>4580</v>
      </c>
      <c r="C4583" s="21">
        <v>3.6835072348276245</v>
      </c>
      <c r="D4583" s="21">
        <v>3.3355955164855051</v>
      </c>
      <c r="E4583" s="21">
        <v>3.2402385312647719</v>
      </c>
      <c r="F4583" s="21">
        <v>7</v>
      </c>
      <c r="G4583" s="21">
        <v>3.4545454545454546</v>
      </c>
      <c r="H4583" s="21">
        <v>17.94736842105263</v>
      </c>
      <c r="I4583" s="21">
        <v>8.8571428571428577</v>
      </c>
      <c r="J4583" s="21">
        <v>16.831784505209853</v>
      </c>
      <c r="K4583" s="21">
        <v>19.134393780509534</v>
      </c>
      <c r="L4583" s="18">
        <v>18.587385578850181</v>
      </c>
    </row>
    <row r="4584" spans="2:12" x14ac:dyDescent="0.2">
      <c r="B4584" s="7">
        <v>4581</v>
      </c>
      <c r="C4584" s="21">
        <v>4.6395649089921109</v>
      </c>
      <c r="D4584" s="21">
        <v>3.1887164246105058</v>
      </c>
      <c r="E4584" s="21">
        <v>3.6250982935818827</v>
      </c>
      <c r="F4584" s="21">
        <v>2</v>
      </c>
      <c r="G4584" s="21">
        <v>2.9090909090909092</v>
      </c>
      <c r="H4584" s="21">
        <v>21.3125</v>
      </c>
      <c r="I4584" s="21">
        <v>31</v>
      </c>
      <c r="J4584" s="21">
        <v>13.363322039063517</v>
      </c>
      <c r="K4584" s="21">
        <v>17.102984520383615</v>
      </c>
      <c r="L4584" s="18">
        <v>19.443560274436493</v>
      </c>
    </row>
    <row r="4585" spans="2:12" x14ac:dyDescent="0.2">
      <c r="B4585" s="7">
        <v>4582</v>
      </c>
      <c r="C4585" s="21">
        <v>4.7632980074336846</v>
      </c>
      <c r="D4585" s="21">
        <v>3.1221131462394576</v>
      </c>
      <c r="E4585" s="21">
        <v>3.2366466906484987</v>
      </c>
      <c r="F4585" s="21">
        <v>3</v>
      </c>
      <c r="G4585" s="21">
        <v>3.1818181818181817</v>
      </c>
      <c r="H4585" s="21">
        <v>19.485714285714288</v>
      </c>
      <c r="I4585" s="21">
        <v>20.666666666666668</v>
      </c>
      <c r="J4585" s="21">
        <v>13.016191702312502</v>
      </c>
      <c r="K4585" s="21">
        <v>19.155628008189428</v>
      </c>
      <c r="L4585" s="18">
        <v>19.858345004145075</v>
      </c>
    </row>
    <row r="4586" spans="2:12" x14ac:dyDescent="0.2">
      <c r="B4586" s="7">
        <v>4583</v>
      </c>
      <c r="C4586" s="21">
        <v>4.2279000168794765</v>
      </c>
      <c r="D4586" s="21">
        <v>3.0076620521869546</v>
      </c>
      <c r="E4586" s="21">
        <v>3.3514773194207077</v>
      </c>
      <c r="F4586" s="21">
        <v>4</v>
      </c>
      <c r="G4586" s="21">
        <v>3.5454545454545454</v>
      </c>
      <c r="H4586" s="21">
        <v>17.487179487179489</v>
      </c>
      <c r="I4586" s="21">
        <v>15.5</v>
      </c>
      <c r="J4586" s="21">
        <v>14.66449058692757</v>
      </c>
      <c r="K4586" s="21">
        <v>18.499304662075559</v>
      </c>
      <c r="L4586" s="18">
        <v>20.614018105830102</v>
      </c>
    </row>
    <row r="4587" spans="2:12" x14ac:dyDescent="0.2">
      <c r="B4587" s="7">
        <v>4584</v>
      </c>
      <c r="C4587" s="21">
        <v>5.3666964476203072</v>
      </c>
      <c r="D4587" s="21">
        <v>3.0863835958204291</v>
      </c>
      <c r="E4587" s="21">
        <v>3.4873289703411849</v>
      </c>
      <c r="F4587" s="21">
        <v>4</v>
      </c>
      <c r="G4587" s="21">
        <v>2.9090909090909092</v>
      </c>
      <c r="H4587" s="21">
        <v>21.3125</v>
      </c>
      <c r="I4587" s="21">
        <v>15.5</v>
      </c>
      <c r="J4587" s="21">
        <v>11.552730922109811</v>
      </c>
      <c r="K4587" s="21">
        <v>17.778649656311085</v>
      </c>
      <c r="L4587" s="18">
        <v>20.088235332756501</v>
      </c>
    </row>
    <row r="4588" spans="2:12" x14ac:dyDescent="0.2">
      <c r="B4588" s="7">
        <v>4585</v>
      </c>
      <c r="C4588" s="21">
        <v>5.5648464238354363</v>
      </c>
      <c r="D4588" s="21">
        <v>3.0336389593353048</v>
      </c>
      <c r="E4588" s="21">
        <v>3.3214173613202296</v>
      </c>
      <c r="F4588" s="21">
        <v>4</v>
      </c>
      <c r="G4588" s="21">
        <v>3.1818181818181817</v>
      </c>
      <c r="H4588" s="21">
        <v>19.485714285714288</v>
      </c>
      <c r="I4588" s="21">
        <v>15.5</v>
      </c>
      <c r="J4588" s="21">
        <v>11.141367663704184</v>
      </c>
      <c r="K4588" s="21">
        <v>18.666729668491776</v>
      </c>
      <c r="L4588" s="18">
        <v>20.437501242265398</v>
      </c>
    </row>
    <row r="4589" spans="2:12" x14ac:dyDescent="0.2">
      <c r="B4589" s="7">
        <v>4586</v>
      </c>
      <c r="C4589" s="21">
        <v>4.1226041808496081</v>
      </c>
      <c r="D4589" s="21">
        <v>3.1876060541987958</v>
      </c>
      <c r="E4589" s="21">
        <v>3.1749228962159268</v>
      </c>
      <c r="F4589" s="21">
        <v>4</v>
      </c>
      <c r="G4589" s="21">
        <v>3</v>
      </c>
      <c r="H4589" s="21">
        <v>20.666666666666668</v>
      </c>
      <c r="I4589" s="21">
        <v>15.5</v>
      </c>
      <c r="J4589" s="21">
        <v>15.039037773260763</v>
      </c>
      <c r="K4589" s="21">
        <v>19.528033286696665</v>
      </c>
      <c r="L4589" s="18">
        <v>19.450333242507185</v>
      </c>
    </row>
    <row r="4590" spans="2:12" x14ac:dyDescent="0.2">
      <c r="B4590" s="7">
        <v>4587</v>
      </c>
      <c r="C4590" s="21">
        <v>3.9505778941179761</v>
      </c>
      <c r="D4590" s="21">
        <v>3.1922773817304759</v>
      </c>
      <c r="E4590" s="21">
        <v>3.1547827463420801</v>
      </c>
      <c r="F4590" s="21">
        <v>4</v>
      </c>
      <c r="G4590" s="21">
        <v>3.2727272727272729</v>
      </c>
      <c r="H4590" s="21">
        <v>18.944444444444443</v>
      </c>
      <c r="I4590" s="21">
        <v>15.5</v>
      </c>
      <c r="J4590" s="21">
        <v>15.693906476900995</v>
      </c>
      <c r="K4590" s="21">
        <v>19.652700355321773</v>
      </c>
      <c r="L4590" s="18">
        <v>19.421871155316371</v>
      </c>
    </row>
    <row r="4591" spans="2:12" x14ac:dyDescent="0.2">
      <c r="B4591" s="7">
        <v>4588</v>
      </c>
      <c r="C4591" s="21">
        <v>4.8221006458604512</v>
      </c>
      <c r="D4591" s="21">
        <v>3.0707902868223962</v>
      </c>
      <c r="E4591" s="21">
        <v>3.5244646245578561</v>
      </c>
      <c r="F4591" s="21">
        <v>5</v>
      </c>
      <c r="G4591" s="21">
        <v>2.8181818181818183</v>
      </c>
      <c r="H4591" s="21">
        <v>22</v>
      </c>
      <c r="I4591" s="21">
        <v>12.4</v>
      </c>
      <c r="J4591" s="21">
        <v>12.857467015588758</v>
      </c>
      <c r="K4591" s="21">
        <v>17.591324244821408</v>
      </c>
      <c r="L4591" s="18">
        <v>20.190242318421749</v>
      </c>
    </row>
    <row r="4592" spans="2:12" x14ac:dyDescent="0.2">
      <c r="B4592" s="7">
        <v>4589</v>
      </c>
      <c r="C4592" s="21">
        <v>4.089851872829164</v>
      </c>
      <c r="D4592" s="21">
        <v>2.9364011455029075</v>
      </c>
      <c r="E4592" s="21">
        <v>3.1912261836507154</v>
      </c>
      <c r="F4592" s="21">
        <v>5</v>
      </c>
      <c r="G4592" s="21">
        <v>3.4545454545454546</v>
      </c>
      <c r="H4592" s="21">
        <v>17.94736842105263</v>
      </c>
      <c r="I4592" s="21">
        <v>12.4</v>
      </c>
      <c r="J4592" s="21">
        <v>15.159473234689882</v>
      </c>
      <c r="K4592" s="21">
        <v>19.428268769427344</v>
      </c>
      <c r="L4592" s="18">
        <v>21.114281369544102</v>
      </c>
    </row>
    <row r="4593" spans="2:12" x14ac:dyDescent="0.2">
      <c r="B4593" s="7">
        <v>4590</v>
      </c>
      <c r="C4593" s="21">
        <v>2.4679569842778095</v>
      </c>
      <c r="D4593" s="21">
        <v>2.952267055543365</v>
      </c>
      <c r="E4593" s="21">
        <v>3.3028287469597277</v>
      </c>
      <c r="F4593" s="21">
        <v>4</v>
      </c>
      <c r="G4593" s="21">
        <v>3.3636363636363638</v>
      </c>
      <c r="H4593" s="21">
        <v>18.432432432432432</v>
      </c>
      <c r="I4593" s="21">
        <v>15.5</v>
      </c>
      <c r="J4593" s="21">
        <v>25.12199377662284</v>
      </c>
      <c r="K4593" s="21">
        <v>18.771787685653198</v>
      </c>
      <c r="L4593" s="18">
        <v>21.000810168438132</v>
      </c>
    </row>
    <row r="4594" spans="2:12" x14ac:dyDescent="0.2">
      <c r="B4594" s="7">
        <v>4591</v>
      </c>
      <c r="C4594" s="21">
        <v>3.6498161884244187</v>
      </c>
      <c r="D4594" s="21">
        <v>3.2171202638913625</v>
      </c>
      <c r="E4594" s="21">
        <v>3.2803008691498863</v>
      </c>
      <c r="F4594" s="21">
        <v>5</v>
      </c>
      <c r="G4594" s="21">
        <v>2.3636363636363638</v>
      </c>
      <c r="H4594" s="21">
        <v>26.23076923076923</v>
      </c>
      <c r="I4594" s="21">
        <v>12.4</v>
      </c>
      <c r="J4594" s="21">
        <v>16.98715683179778</v>
      </c>
      <c r="K4594" s="21">
        <v>18.900705292947031</v>
      </c>
      <c r="L4594" s="18">
        <v>19.27189377900535</v>
      </c>
    </row>
    <row r="4595" spans="2:12" x14ac:dyDescent="0.2">
      <c r="B4595" s="7">
        <v>4592</v>
      </c>
      <c r="C4595" s="21">
        <v>3.4381013633613149</v>
      </c>
      <c r="D4595" s="21">
        <v>3.0323606576522932</v>
      </c>
      <c r="E4595" s="21">
        <v>3.8241311754422127</v>
      </c>
      <c r="F4595" s="21">
        <v>4</v>
      </c>
      <c r="G4595" s="21">
        <v>2.1818181818181817</v>
      </c>
      <c r="H4595" s="21">
        <v>28.416666666666668</v>
      </c>
      <c r="I4595" s="21">
        <v>15.5</v>
      </c>
      <c r="J4595" s="21">
        <v>18.033208869497876</v>
      </c>
      <c r="K4595" s="21">
        <v>16.212832969264053</v>
      </c>
      <c r="L4595" s="18">
        <v>20.446116738634082</v>
      </c>
    </row>
    <row r="4596" spans="2:12" x14ac:dyDescent="0.2">
      <c r="B4596" s="7">
        <v>4593</v>
      </c>
      <c r="C4596" s="21">
        <v>4.4673039526241798</v>
      </c>
      <c r="D4596" s="21">
        <v>3.0101134778766259</v>
      </c>
      <c r="E4596" s="21">
        <v>3.0872256795734598</v>
      </c>
      <c r="F4596" s="21">
        <v>2</v>
      </c>
      <c r="G4596" s="21">
        <v>2.7272727272727271</v>
      </c>
      <c r="H4596" s="21">
        <v>22.733333333333334</v>
      </c>
      <c r="I4596" s="21">
        <v>31</v>
      </c>
      <c r="J4596" s="21">
        <v>13.87861686993114</v>
      </c>
      <c r="K4596" s="21">
        <v>20.082755987105582</v>
      </c>
      <c r="L4596" s="18">
        <v>20.597230122943945</v>
      </c>
    </row>
    <row r="4597" spans="2:12" x14ac:dyDescent="0.2">
      <c r="B4597" s="7">
        <v>4594</v>
      </c>
      <c r="C4597" s="21">
        <v>5.3316108935367703</v>
      </c>
      <c r="D4597" s="21">
        <v>3.0952954813410525</v>
      </c>
      <c r="E4597" s="21">
        <v>3.5902493151141011</v>
      </c>
      <c r="F4597" s="21">
        <v>3</v>
      </c>
      <c r="G4597" s="21">
        <v>3.5454545454545454</v>
      </c>
      <c r="H4597" s="21">
        <v>17.487179487179489</v>
      </c>
      <c r="I4597" s="21">
        <v>20.666666666666668</v>
      </c>
      <c r="J4597" s="21">
        <v>11.628755593390981</v>
      </c>
      <c r="K4597" s="21">
        <v>17.268995704280105</v>
      </c>
      <c r="L4597" s="18">
        <v>20.030397864677585</v>
      </c>
    </row>
    <row r="4598" spans="2:12" x14ac:dyDescent="0.2">
      <c r="B4598" s="7">
        <v>4595</v>
      </c>
      <c r="C4598" s="21">
        <v>3.6438259872154575</v>
      </c>
      <c r="D4598" s="21">
        <v>2.8147126104292548</v>
      </c>
      <c r="E4598" s="21">
        <v>3.0427428090669606</v>
      </c>
      <c r="F4598" s="21">
        <v>5</v>
      </c>
      <c r="G4598" s="21">
        <v>2.2727272727272729</v>
      </c>
      <c r="H4598" s="21">
        <v>27.279999999999998</v>
      </c>
      <c r="I4598" s="21">
        <v>12.4</v>
      </c>
      <c r="J4598" s="21">
        <v>17.015082558149057</v>
      </c>
      <c r="K4598" s="21">
        <v>20.376352485411655</v>
      </c>
      <c r="L4598" s="18">
        <v>22.02711558198645</v>
      </c>
    </row>
    <row r="4599" spans="2:12" x14ac:dyDescent="0.2">
      <c r="B4599" s="7">
        <v>4596</v>
      </c>
      <c r="C4599" s="21">
        <v>3.5816053440109772</v>
      </c>
      <c r="D4599" s="21">
        <v>3.0147144077281207</v>
      </c>
      <c r="E4599" s="21">
        <v>3.6156139620198786</v>
      </c>
      <c r="F4599" s="21">
        <v>6</v>
      </c>
      <c r="G4599" s="21">
        <v>3.4545454545454546</v>
      </c>
      <c r="H4599" s="21">
        <v>17.94736842105263</v>
      </c>
      <c r="I4599" s="21">
        <v>10.333333333333334</v>
      </c>
      <c r="J4599" s="21">
        <v>17.31067330008149</v>
      </c>
      <c r="K4599" s="21">
        <v>17.147848374101152</v>
      </c>
      <c r="L4599" s="18">
        <v>20.565795499920341</v>
      </c>
    </row>
    <row r="4600" spans="2:12" x14ac:dyDescent="0.2">
      <c r="B4600" s="7">
        <v>4597</v>
      </c>
      <c r="C4600" s="21">
        <v>5.8758034699543167</v>
      </c>
      <c r="D4600" s="21">
        <v>3.0450542874495836</v>
      </c>
      <c r="E4600" s="21">
        <v>3.4586651853426273</v>
      </c>
      <c r="F4600" s="21">
        <v>7</v>
      </c>
      <c r="G4600" s="21">
        <v>2.9090909090909092</v>
      </c>
      <c r="H4600" s="21">
        <v>21.3125</v>
      </c>
      <c r="I4600" s="21">
        <v>8.8571428571428577</v>
      </c>
      <c r="J4600" s="21">
        <v>10.551748423349162</v>
      </c>
      <c r="K4600" s="21">
        <v>17.925990715362655</v>
      </c>
      <c r="L4600" s="18">
        <v>20.36088494564369</v>
      </c>
    </row>
    <row r="4601" spans="2:12" x14ac:dyDescent="0.2">
      <c r="B4601" s="7">
        <v>4598</v>
      </c>
      <c r="C4601" s="21">
        <v>3.6275459616202101</v>
      </c>
      <c r="D4601" s="21">
        <v>3.2088999597216019</v>
      </c>
      <c r="E4601" s="21">
        <v>3.32972856938561</v>
      </c>
      <c r="F4601" s="21">
        <v>2</v>
      </c>
      <c r="G4601" s="21">
        <v>3.6363636363636362</v>
      </c>
      <c r="H4601" s="21">
        <v>17.05</v>
      </c>
      <c r="I4601" s="21">
        <v>31</v>
      </c>
      <c r="J4601" s="21">
        <v>17.091444369269485</v>
      </c>
      <c r="K4601" s="21">
        <v>18.620136358874447</v>
      </c>
      <c r="L4601" s="18">
        <v>19.321262980532122</v>
      </c>
    </row>
    <row r="4602" spans="2:12" x14ac:dyDescent="0.2">
      <c r="B4602" s="7">
        <v>4599</v>
      </c>
      <c r="C4602" s="21">
        <v>5.787449291056916</v>
      </c>
      <c r="D4602" s="21">
        <v>3.3023995316713428</v>
      </c>
      <c r="E4602" s="21">
        <v>3.1371716923883355</v>
      </c>
      <c r="F4602" s="21">
        <v>2</v>
      </c>
      <c r="G4602" s="21">
        <v>2</v>
      </c>
      <c r="H4602" s="21">
        <v>31</v>
      </c>
      <c r="I4602" s="21">
        <v>31</v>
      </c>
      <c r="J4602" s="21">
        <v>10.712836844342775</v>
      </c>
      <c r="K4602" s="21">
        <v>19.763024175702437</v>
      </c>
      <c r="L4602" s="18">
        <v>18.774227468661802</v>
      </c>
    </row>
    <row r="4603" spans="2:12" x14ac:dyDescent="0.2">
      <c r="B4603" s="7">
        <v>4600</v>
      </c>
      <c r="C4603" s="21">
        <v>2.7046536735081217</v>
      </c>
      <c r="D4603" s="21">
        <v>3.0677487810610065</v>
      </c>
      <c r="E4603" s="21">
        <v>3.3024345033510527</v>
      </c>
      <c r="F4603" s="21">
        <v>6</v>
      </c>
      <c r="G4603" s="21">
        <v>2.5454545454545454</v>
      </c>
      <c r="H4603" s="21">
        <v>24.357142857142858</v>
      </c>
      <c r="I4603" s="21">
        <v>10.333333333333334</v>
      </c>
      <c r="J4603" s="21">
        <v>22.923452494966476</v>
      </c>
      <c r="K4603" s="21">
        <v>18.774028655855926</v>
      </c>
      <c r="L4603" s="18">
        <v>20.210259843557587</v>
      </c>
    </row>
    <row r="4604" spans="2:12" x14ac:dyDescent="0.2">
      <c r="B4604" s="7">
        <v>4601</v>
      </c>
      <c r="C4604" s="21">
        <v>6.8317616233169209</v>
      </c>
      <c r="D4604" s="21">
        <v>3.0304890415165842</v>
      </c>
      <c r="E4604" s="21">
        <v>3.279124369632104</v>
      </c>
      <c r="F4604" s="21">
        <v>5</v>
      </c>
      <c r="G4604" s="21">
        <v>2.8181818181818183</v>
      </c>
      <c r="H4604" s="21">
        <v>22</v>
      </c>
      <c r="I4604" s="21">
        <v>12.4</v>
      </c>
      <c r="J4604" s="21">
        <v>9.0752580986422196</v>
      </c>
      <c r="K4604" s="21">
        <v>18.907486576044686</v>
      </c>
      <c r="L4604" s="18">
        <v>20.458744166576029</v>
      </c>
    </row>
    <row r="4605" spans="2:12" x14ac:dyDescent="0.2">
      <c r="B4605" s="7">
        <v>4602</v>
      </c>
      <c r="C4605" s="21">
        <v>3.741079526901915</v>
      </c>
      <c r="D4605" s="21">
        <v>3.0875701013959631</v>
      </c>
      <c r="E4605" s="21">
        <v>3.5698630393624664</v>
      </c>
      <c r="F4605" s="21">
        <v>5</v>
      </c>
      <c r="G4605" s="21">
        <v>3.0909090909090908</v>
      </c>
      <c r="H4605" s="21">
        <v>20.058823529411764</v>
      </c>
      <c r="I4605" s="21">
        <v>12.4</v>
      </c>
      <c r="J4605" s="21">
        <v>16.572756487575607</v>
      </c>
      <c r="K4605" s="21">
        <v>17.36761307545077</v>
      </c>
      <c r="L4605" s="18">
        <v>20.080515733705397</v>
      </c>
    </row>
    <row r="4606" spans="2:12" x14ac:dyDescent="0.2">
      <c r="B4606" s="7">
        <v>4603</v>
      </c>
      <c r="C4606" s="21">
        <v>4.8897888966220346</v>
      </c>
      <c r="D4606" s="21">
        <v>3.2066105137705501</v>
      </c>
      <c r="E4606" s="21">
        <v>3.3428790218766999</v>
      </c>
      <c r="F4606" s="21">
        <v>3</v>
      </c>
      <c r="G4606" s="21">
        <v>3.0909090909090908</v>
      </c>
      <c r="H4606" s="21">
        <v>20.058823529411764</v>
      </c>
      <c r="I4606" s="21">
        <v>20.666666666666668</v>
      </c>
      <c r="J4606" s="21">
        <v>12.679483984028607</v>
      </c>
      <c r="K4606" s="21">
        <v>18.546887157523596</v>
      </c>
      <c r="L4606" s="18">
        <v>19.335057916683557</v>
      </c>
    </row>
    <row r="4607" spans="2:12" x14ac:dyDescent="0.2">
      <c r="B4607" s="7">
        <v>4604</v>
      </c>
      <c r="C4607" s="21">
        <v>4.7214290866228223</v>
      </c>
      <c r="D4607" s="21">
        <v>3.054471753391947</v>
      </c>
      <c r="E4607" s="21">
        <v>3.167652892901871</v>
      </c>
      <c r="F4607" s="21">
        <v>3</v>
      </c>
      <c r="G4607" s="21">
        <v>3.3636363636363638</v>
      </c>
      <c r="H4607" s="21">
        <v>18.432432432432432</v>
      </c>
      <c r="I4607" s="21">
        <v>20.666666666666668</v>
      </c>
      <c r="J4607" s="21">
        <v>13.131617326555634</v>
      </c>
      <c r="K4607" s="21">
        <v>19.572851602184894</v>
      </c>
      <c r="L4607" s="18">
        <v>20.298108807570372</v>
      </c>
    </row>
    <row r="4608" spans="2:12" x14ac:dyDescent="0.2">
      <c r="B4608" s="7">
        <v>4605</v>
      </c>
      <c r="C4608" s="21">
        <v>3.4018900820690652</v>
      </c>
      <c r="D4608" s="21">
        <v>2.9982150356307691</v>
      </c>
      <c r="E4608" s="21">
        <v>3.5031265750362159</v>
      </c>
      <c r="F4608" s="21">
        <v>7</v>
      </c>
      <c r="G4608" s="21">
        <v>3.0909090909090908</v>
      </c>
      <c r="H4608" s="21">
        <v>20.058823529411764</v>
      </c>
      <c r="I4608" s="21">
        <v>8.8571428571428577</v>
      </c>
      <c r="J4608" s="21">
        <v>18.225162631442505</v>
      </c>
      <c r="K4608" s="21">
        <v>17.698475539485475</v>
      </c>
      <c r="L4608" s="18">
        <v>20.678970408457158</v>
      </c>
    </row>
    <row r="4609" spans="2:12" x14ac:dyDescent="0.2">
      <c r="B4609" s="7">
        <v>4606</v>
      </c>
      <c r="C4609" s="21">
        <v>5.9131361628448307</v>
      </c>
      <c r="D4609" s="21">
        <v>3.2127330451182425</v>
      </c>
      <c r="E4609" s="21">
        <v>3.3096697738994934</v>
      </c>
      <c r="F4609" s="21">
        <v>2</v>
      </c>
      <c r="G4609" s="21">
        <v>2.4545454545454546</v>
      </c>
      <c r="H4609" s="21">
        <v>25.25925925925926</v>
      </c>
      <c r="I4609" s="21">
        <v>31</v>
      </c>
      <c r="J4609" s="21">
        <v>10.485129767445027</v>
      </c>
      <c r="K4609" s="21">
        <v>18.732986743553827</v>
      </c>
      <c r="L4609" s="18">
        <v>19.298210940435649</v>
      </c>
    </row>
    <row r="4610" spans="2:12" x14ac:dyDescent="0.2">
      <c r="B4610" s="7">
        <v>4607</v>
      </c>
      <c r="C4610" s="21">
        <v>3.068283037986161</v>
      </c>
      <c r="D4610" s="21">
        <v>3.0273662771993224</v>
      </c>
      <c r="E4610" s="21">
        <v>3.3378727631736793</v>
      </c>
      <c r="F4610" s="21">
        <v>5</v>
      </c>
      <c r="G4610" s="21">
        <v>3.5454545454545454</v>
      </c>
      <c r="H4610" s="21">
        <v>17.487179487179489</v>
      </c>
      <c r="I4610" s="21">
        <v>12.4</v>
      </c>
      <c r="J4610" s="21">
        <v>20.20674078382714</v>
      </c>
      <c r="K4610" s="21">
        <v>18.574704429730822</v>
      </c>
      <c r="L4610" s="18">
        <v>20.479847604485258</v>
      </c>
    </row>
    <row r="4611" spans="2:12" x14ac:dyDescent="0.2">
      <c r="B4611" s="7">
        <v>4608</v>
      </c>
      <c r="C4611" s="21">
        <v>4.5271592032168346</v>
      </c>
      <c r="D4611" s="21">
        <v>3.0018616429464129</v>
      </c>
      <c r="E4611" s="21">
        <v>3.2671058547886895</v>
      </c>
      <c r="F4611" s="21">
        <v>6</v>
      </c>
      <c r="G4611" s="21">
        <v>3.6363636363636362</v>
      </c>
      <c r="H4611" s="21">
        <v>17.05</v>
      </c>
      <c r="I4611" s="21">
        <v>10.333333333333334</v>
      </c>
      <c r="J4611" s="21">
        <v>13.695122529807447</v>
      </c>
      <c r="K4611" s="21">
        <v>18.977040462011612</v>
      </c>
      <c r="L4611" s="18">
        <v>20.653849968629878</v>
      </c>
    </row>
    <row r="4612" spans="2:12" x14ac:dyDescent="0.2">
      <c r="B4612" s="7">
        <v>4609</v>
      </c>
      <c r="C4612" s="21">
        <v>3.2981138931979928</v>
      </c>
      <c r="D4612" s="21">
        <v>3.110725406506631</v>
      </c>
      <c r="E4612" s="21">
        <v>3.562036175308962</v>
      </c>
      <c r="F4612" s="21">
        <v>3</v>
      </c>
      <c r="G4612" s="21">
        <v>2.5454545454545454</v>
      </c>
      <c r="H4612" s="21">
        <v>24.357142857142858</v>
      </c>
      <c r="I4612" s="21">
        <v>20.666666666666668</v>
      </c>
      <c r="J4612" s="21">
        <v>18.798623094207986</v>
      </c>
      <c r="K4612" s="21">
        <v>17.405774941244744</v>
      </c>
      <c r="L4612" s="18">
        <v>19.931042409052264</v>
      </c>
    </row>
    <row r="4613" spans="2:12" x14ac:dyDescent="0.2">
      <c r="B4613" s="7">
        <v>4610</v>
      </c>
      <c r="C4613" s="21">
        <v>4.6033990909407692</v>
      </c>
      <c r="D4613" s="21">
        <v>3.0275798968359253</v>
      </c>
      <c r="E4613" s="21">
        <v>3.552144250227931</v>
      </c>
      <c r="F4613" s="21">
        <v>4</v>
      </c>
      <c r="G4613" s="21">
        <v>3.4545454545454546</v>
      </c>
      <c r="H4613" s="21">
        <v>17.94736842105263</v>
      </c>
      <c r="I4613" s="21">
        <v>15.5</v>
      </c>
      <c r="J4613" s="21">
        <v>13.468308694332524</v>
      </c>
      <c r="K4613" s="21">
        <v>17.454246120782294</v>
      </c>
      <c r="L4613" s="18">
        <v>20.478402589736838</v>
      </c>
    </row>
    <row r="4614" spans="2:12" x14ac:dyDescent="0.2">
      <c r="B4614" s="7">
        <v>4611</v>
      </c>
      <c r="C4614" s="21">
        <v>6.8067947797640516</v>
      </c>
      <c r="D4614" s="21">
        <v>3.1820797508607748</v>
      </c>
      <c r="E4614" s="21">
        <v>3.5492971989876301</v>
      </c>
      <c r="F4614" s="21">
        <v>7</v>
      </c>
      <c r="G4614" s="21">
        <v>2.4545454545454546</v>
      </c>
      <c r="H4614" s="21">
        <v>25.25925925925926</v>
      </c>
      <c r="I4614" s="21">
        <v>8.8571428571428577</v>
      </c>
      <c r="J4614" s="21">
        <v>9.1085455057819669</v>
      </c>
      <c r="K4614" s="21">
        <v>17.468246958210297</v>
      </c>
      <c r="L4614" s="18">
        <v>19.484112547219649</v>
      </c>
    </row>
    <row r="4615" spans="2:12" x14ac:dyDescent="0.2">
      <c r="B4615" s="7">
        <v>4612</v>
      </c>
      <c r="C4615" s="21">
        <v>2.9597141184489364</v>
      </c>
      <c r="D4615" s="21">
        <v>2.952149719307843</v>
      </c>
      <c r="E4615" s="21">
        <v>3.0769320667496642</v>
      </c>
      <c r="F4615" s="21">
        <v>4</v>
      </c>
      <c r="G4615" s="21">
        <v>2.5454545454545454</v>
      </c>
      <c r="H4615" s="21">
        <v>24.357142857142858</v>
      </c>
      <c r="I4615" s="21">
        <v>15.5</v>
      </c>
      <c r="J4615" s="21">
        <v>20.947969134428305</v>
      </c>
      <c r="K4615" s="21">
        <v>20.149941128045143</v>
      </c>
      <c r="L4615" s="18">
        <v>21.001644867299088</v>
      </c>
    </row>
    <row r="4616" spans="2:12" x14ac:dyDescent="0.2">
      <c r="B4616" s="7">
        <v>4613</v>
      </c>
      <c r="C4616" s="21">
        <v>3.7614642048900233</v>
      </c>
      <c r="D4616" s="21">
        <v>3.0257027209990759</v>
      </c>
      <c r="E4616" s="21">
        <v>3.274896021328213</v>
      </c>
      <c r="F4616" s="21">
        <v>4</v>
      </c>
      <c r="G4616" s="21">
        <v>2.9090909090909092</v>
      </c>
      <c r="H4616" s="21">
        <v>21.3125</v>
      </c>
      <c r="I4616" s="21">
        <v>15.5</v>
      </c>
      <c r="J4616" s="21">
        <v>16.482942977204999</v>
      </c>
      <c r="K4616" s="21">
        <v>18.931898782806059</v>
      </c>
      <c r="L4616" s="18">
        <v>20.49110759285956</v>
      </c>
    </row>
    <row r="4617" spans="2:12" x14ac:dyDescent="0.2">
      <c r="B4617" s="7">
        <v>4614</v>
      </c>
      <c r="C4617" s="21">
        <v>6.1741414271238373</v>
      </c>
      <c r="D4617" s="21">
        <v>2.9890458191654323</v>
      </c>
      <c r="E4617" s="21">
        <v>3.6500388997410664</v>
      </c>
      <c r="F4617" s="21">
        <v>5</v>
      </c>
      <c r="G4617" s="21">
        <v>3</v>
      </c>
      <c r="H4617" s="21">
        <v>20.666666666666668</v>
      </c>
      <c r="I4617" s="21">
        <v>12.4</v>
      </c>
      <c r="J4617" s="21">
        <v>10.041882054665225</v>
      </c>
      <c r="K4617" s="21">
        <v>16.986120340908773</v>
      </c>
      <c r="L4617" s="18">
        <v>20.742405353060445</v>
      </c>
    </row>
    <row r="4618" spans="2:12" x14ac:dyDescent="0.2">
      <c r="B4618" s="7">
        <v>4615</v>
      </c>
      <c r="C4618" s="21">
        <v>5.4561465434204592</v>
      </c>
      <c r="D4618" s="21">
        <v>3.1375419846770205</v>
      </c>
      <c r="E4618" s="21">
        <v>3.277958687543836</v>
      </c>
      <c r="F4618" s="21">
        <v>6</v>
      </c>
      <c r="G4618" s="21">
        <v>2.9090909090909092</v>
      </c>
      <c r="H4618" s="21">
        <v>21.3125</v>
      </c>
      <c r="I4618" s="21">
        <v>10.333333333333334</v>
      </c>
      <c r="J4618" s="21">
        <v>11.363331154432702</v>
      </c>
      <c r="K4618" s="21">
        <v>18.914210308872562</v>
      </c>
      <c r="L4618" s="18">
        <v>19.760691746211741</v>
      </c>
    </row>
    <row r="4619" spans="2:12" x14ac:dyDescent="0.2">
      <c r="B4619" s="7">
        <v>4616</v>
      </c>
      <c r="C4619" s="21">
        <v>4.0603966398855249</v>
      </c>
      <c r="D4619" s="21">
        <v>3.2027318614637381</v>
      </c>
      <c r="E4619" s="21">
        <v>3.4135036549265658</v>
      </c>
      <c r="F4619" s="21">
        <v>4</v>
      </c>
      <c r="G4619" s="21">
        <v>3.1818181818181817</v>
      </c>
      <c r="H4619" s="21">
        <v>19.485714285714288</v>
      </c>
      <c r="I4619" s="21">
        <v>15.5</v>
      </c>
      <c r="J4619" s="21">
        <v>15.269444219062295</v>
      </c>
      <c r="K4619" s="21">
        <v>18.163156178408659</v>
      </c>
      <c r="L4619" s="18">
        <v>19.358473541292422</v>
      </c>
    </row>
    <row r="4620" spans="2:12" x14ac:dyDescent="0.2">
      <c r="B4620" s="7">
        <v>4617</v>
      </c>
      <c r="C4620" s="21">
        <v>5.6037496420729012</v>
      </c>
      <c r="D4620" s="21">
        <v>3.1529570865862673</v>
      </c>
      <c r="E4620" s="21">
        <v>3.1957477229701996</v>
      </c>
      <c r="F4620" s="21">
        <v>2</v>
      </c>
      <c r="G4620" s="21">
        <v>2.9090909090909092</v>
      </c>
      <c r="H4620" s="21">
        <v>21.3125</v>
      </c>
      <c r="I4620" s="21">
        <v>31</v>
      </c>
      <c r="J4620" s="21">
        <v>11.064020336401999</v>
      </c>
      <c r="K4620" s="21">
        <v>19.400780466605735</v>
      </c>
      <c r="L4620" s="18">
        <v>19.664079877194876</v>
      </c>
    </row>
    <row r="4621" spans="2:12" x14ac:dyDescent="0.2">
      <c r="B4621" s="7">
        <v>4618</v>
      </c>
      <c r="C4621" s="21">
        <v>5.8419872643475621</v>
      </c>
      <c r="D4621" s="21">
        <v>2.9323929277687548</v>
      </c>
      <c r="E4621" s="21">
        <v>3.2889888489639558</v>
      </c>
      <c r="F4621" s="21">
        <v>3</v>
      </c>
      <c r="G4621" s="21">
        <v>3.2727272727272729</v>
      </c>
      <c r="H4621" s="21">
        <v>18.944444444444443</v>
      </c>
      <c r="I4621" s="21">
        <v>20.666666666666668</v>
      </c>
      <c r="J4621" s="21">
        <v>10.612826970434043</v>
      </c>
      <c r="K4621" s="21">
        <v>18.850778414627413</v>
      </c>
      <c r="L4621" s="18">
        <v>21.143141975579493</v>
      </c>
    </row>
    <row r="4622" spans="2:12" x14ac:dyDescent="0.2">
      <c r="B4622" s="7">
        <v>4619</v>
      </c>
      <c r="C4622" s="21">
        <v>4.7251240458522723</v>
      </c>
      <c r="D4622" s="21">
        <v>3.1066263804380054</v>
      </c>
      <c r="E4622" s="21">
        <v>3.1484806956923697</v>
      </c>
      <c r="F4622" s="21">
        <v>6</v>
      </c>
      <c r="G4622" s="21">
        <v>3.1818181818181817</v>
      </c>
      <c r="H4622" s="21">
        <v>19.485714285714288</v>
      </c>
      <c r="I4622" s="21">
        <v>10.333333333333334</v>
      </c>
      <c r="J4622" s="21">
        <v>13.121348645740587</v>
      </c>
      <c r="K4622" s="21">
        <v>19.692037522995143</v>
      </c>
      <c r="L4622" s="18">
        <v>19.957340345271444</v>
      </c>
    </row>
    <row r="4623" spans="2:12" x14ac:dyDescent="0.2">
      <c r="B4623" s="7">
        <v>4620</v>
      </c>
      <c r="C4623" s="21">
        <v>4.3826039229154787</v>
      </c>
      <c r="D4623" s="21">
        <v>2.8205468201454167</v>
      </c>
      <c r="E4623" s="21">
        <v>3.2103818749317248</v>
      </c>
      <c r="F4623" s="21">
        <v>2</v>
      </c>
      <c r="G4623" s="21">
        <v>2.7272727272727271</v>
      </c>
      <c r="H4623" s="21">
        <v>22.733333333333334</v>
      </c>
      <c r="I4623" s="21">
        <v>31</v>
      </c>
      <c r="J4623" s="21">
        <v>14.146840802979792</v>
      </c>
      <c r="K4623" s="21">
        <v>19.312344267866436</v>
      </c>
      <c r="L4623" s="18">
        <v>21.981553207049235</v>
      </c>
    </row>
    <row r="4624" spans="2:12" x14ac:dyDescent="0.2">
      <c r="B4624" s="7">
        <v>4621</v>
      </c>
      <c r="C4624" s="21">
        <v>6.0917849515664839</v>
      </c>
      <c r="D4624" s="21">
        <v>3.0807451541167863</v>
      </c>
      <c r="E4624" s="21">
        <v>3.1855685681117389</v>
      </c>
      <c r="F4624" s="21">
        <v>3</v>
      </c>
      <c r="G4624" s="21">
        <v>3.1818181818181817</v>
      </c>
      <c r="H4624" s="21">
        <v>19.485714285714288</v>
      </c>
      <c r="I4624" s="21">
        <v>20.666666666666668</v>
      </c>
      <c r="J4624" s="21">
        <v>10.177640953011135</v>
      </c>
      <c r="K4624" s="21">
        <v>19.462773653856964</v>
      </c>
      <c r="L4624" s="18">
        <v>20.125001224833436</v>
      </c>
    </row>
    <row r="4625" spans="2:12" x14ac:dyDescent="0.2">
      <c r="B4625" s="7">
        <v>4622</v>
      </c>
      <c r="C4625" s="21">
        <v>5.990970867531586</v>
      </c>
      <c r="D4625" s="21">
        <v>3.0729575936344746</v>
      </c>
      <c r="E4625" s="21">
        <v>3.2369067444309736</v>
      </c>
      <c r="F4625" s="21">
        <v>7</v>
      </c>
      <c r="G4625" s="21">
        <v>3.5454545454545454</v>
      </c>
      <c r="H4625" s="21">
        <v>17.487179487179489</v>
      </c>
      <c r="I4625" s="21">
        <v>8.8571428571428577</v>
      </c>
      <c r="J4625" s="21">
        <v>10.348906941947021</v>
      </c>
      <c r="K4625" s="21">
        <v>19.154089040924529</v>
      </c>
      <c r="L4625" s="18">
        <v>20.176002470203578</v>
      </c>
    </row>
    <row r="4626" spans="2:12" x14ac:dyDescent="0.2">
      <c r="B4626" s="7">
        <v>4623</v>
      </c>
      <c r="C4626" s="21">
        <v>3.8376145095428953</v>
      </c>
      <c r="D4626" s="21">
        <v>2.9152481980516773</v>
      </c>
      <c r="E4626" s="21">
        <v>3.3278144363458591</v>
      </c>
      <c r="F4626" s="21">
        <v>5</v>
      </c>
      <c r="G4626" s="21">
        <v>3.4545454545454546</v>
      </c>
      <c r="H4626" s="21">
        <v>17.94736842105263</v>
      </c>
      <c r="I4626" s="21">
        <v>12.4</v>
      </c>
      <c r="J4626" s="21">
        <v>16.155869706513311</v>
      </c>
      <c r="K4626" s="21">
        <v>18.630846516814724</v>
      </c>
      <c r="L4626" s="18">
        <v>21.267485918158162</v>
      </c>
    </row>
    <row r="4627" spans="2:12" x14ac:dyDescent="0.2">
      <c r="B4627" s="7">
        <v>4624</v>
      </c>
      <c r="C4627" s="21">
        <v>5.0737306397271906</v>
      </c>
      <c r="D4627" s="21">
        <v>2.980708139847521</v>
      </c>
      <c r="E4627" s="21">
        <v>3.418728138886046</v>
      </c>
      <c r="F4627" s="21">
        <v>7</v>
      </c>
      <c r="G4627" s="21">
        <v>2.8181818181818183</v>
      </c>
      <c r="H4627" s="21">
        <v>22</v>
      </c>
      <c r="I4627" s="21">
        <v>8.8571428571428577</v>
      </c>
      <c r="J4627" s="21">
        <v>12.219805189211558</v>
      </c>
      <c r="K4627" s="21">
        <v>18.135399330173705</v>
      </c>
      <c r="L4627" s="18">
        <v>20.800426305130173</v>
      </c>
    </row>
    <row r="4628" spans="2:12" x14ac:dyDescent="0.2">
      <c r="B4628" s="7">
        <v>4625</v>
      </c>
      <c r="C4628" s="21">
        <v>2.5655508607732722</v>
      </c>
      <c r="D4628" s="21">
        <v>3.1019809807020664</v>
      </c>
      <c r="E4628" s="21">
        <v>3.4286154076234703</v>
      </c>
      <c r="F4628" s="21">
        <v>5</v>
      </c>
      <c r="G4628" s="21">
        <v>2.9090909090909092</v>
      </c>
      <c r="H4628" s="21">
        <v>21.3125</v>
      </c>
      <c r="I4628" s="21">
        <v>12.4</v>
      </c>
      <c r="J4628" s="21">
        <v>24.166349982752955</v>
      </c>
      <c r="K4628" s="21">
        <v>18.083101377350172</v>
      </c>
      <c r="L4628" s="18">
        <v>19.987227641211273</v>
      </c>
    </row>
    <row r="4629" spans="2:12" x14ac:dyDescent="0.2">
      <c r="B4629" s="7">
        <v>4626</v>
      </c>
      <c r="C4629" s="21">
        <v>2.3814644762184551</v>
      </c>
      <c r="D4629" s="21">
        <v>3.1461648001692937</v>
      </c>
      <c r="E4629" s="21">
        <v>3.2936963405824509</v>
      </c>
      <c r="F4629" s="21">
        <v>4</v>
      </c>
      <c r="G4629" s="21">
        <v>2.7272727272727271</v>
      </c>
      <c r="H4629" s="21">
        <v>22.733333333333334</v>
      </c>
      <c r="I4629" s="21">
        <v>15.5</v>
      </c>
      <c r="J4629" s="21">
        <v>26.034400520830044</v>
      </c>
      <c r="K4629" s="21">
        <v>18.823836076229188</v>
      </c>
      <c r="L4629" s="18">
        <v>19.706532854434009</v>
      </c>
    </row>
    <row r="4630" spans="2:12" x14ac:dyDescent="0.2">
      <c r="B4630" s="7">
        <v>4627</v>
      </c>
      <c r="C4630" s="21">
        <v>3.6157735344147781</v>
      </c>
      <c r="D4630" s="21">
        <v>3.1875707384304377</v>
      </c>
      <c r="E4630" s="21">
        <v>3.0724283189884218</v>
      </c>
      <c r="F4630" s="21">
        <v>6</v>
      </c>
      <c r="G4630" s="21">
        <v>2.9090909090909092</v>
      </c>
      <c r="H4630" s="21">
        <v>21.3125</v>
      </c>
      <c r="I4630" s="21">
        <v>10.333333333333334</v>
      </c>
      <c r="J4630" s="21">
        <v>17.1470916001477</v>
      </c>
      <c r="K4630" s="21">
        <v>20.179478107535839</v>
      </c>
      <c r="L4630" s="18">
        <v>19.450548736850575</v>
      </c>
    </row>
    <row r="4631" spans="2:12" x14ac:dyDescent="0.2">
      <c r="B4631" s="7">
        <v>4628</v>
      </c>
      <c r="C4631" s="21">
        <v>4.9537615175039758</v>
      </c>
      <c r="D4631" s="21">
        <v>3.1054625914889726</v>
      </c>
      <c r="E4631" s="21">
        <v>3.56848502865425</v>
      </c>
      <c r="F4631" s="21">
        <v>7</v>
      </c>
      <c r="G4631" s="21">
        <v>2.9090909090909092</v>
      </c>
      <c r="H4631" s="21">
        <v>21.3125</v>
      </c>
      <c r="I4631" s="21">
        <v>8.8571428571428577</v>
      </c>
      <c r="J4631" s="21">
        <v>12.515741781457335</v>
      </c>
      <c r="K4631" s="21">
        <v>17.374319774961055</v>
      </c>
      <c r="L4631" s="18">
        <v>19.964819466807015</v>
      </c>
    </row>
    <row r="4632" spans="2:12" x14ac:dyDescent="0.2">
      <c r="B4632" s="7">
        <v>4629</v>
      </c>
      <c r="C4632" s="21">
        <v>3.9721127613128537</v>
      </c>
      <c r="D4632" s="21">
        <v>2.9509937463075722</v>
      </c>
      <c r="E4632" s="21">
        <v>3.0615759414418067</v>
      </c>
      <c r="F4632" s="21">
        <v>7</v>
      </c>
      <c r="G4632" s="21">
        <v>4</v>
      </c>
      <c r="H4632" s="21">
        <v>15.5</v>
      </c>
      <c r="I4632" s="21">
        <v>8.8571428571428577</v>
      </c>
      <c r="J4632" s="21">
        <v>15.608821734332613</v>
      </c>
      <c r="K4632" s="21">
        <v>20.251008364927888</v>
      </c>
      <c r="L4632" s="18">
        <v>21.009871700872779</v>
      </c>
    </row>
    <row r="4633" spans="2:12" x14ac:dyDescent="0.2">
      <c r="B4633" s="7">
        <v>4630</v>
      </c>
      <c r="C4633" s="21">
        <v>4.4096620846077368</v>
      </c>
      <c r="D4633" s="21">
        <v>3.1919504003781651</v>
      </c>
      <c r="E4633" s="21">
        <v>3.1619436352586252</v>
      </c>
      <c r="F4633" s="21">
        <v>2</v>
      </c>
      <c r="G4633" s="21">
        <v>3.5454545454545454</v>
      </c>
      <c r="H4633" s="21">
        <v>17.487179487179489</v>
      </c>
      <c r="I4633" s="21">
        <v>31</v>
      </c>
      <c r="J4633" s="21">
        <v>14.060034263490563</v>
      </c>
      <c r="K4633" s="21">
        <v>19.608192666258212</v>
      </c>
      <c r="L4633" s="18">
        <v>19.423860719344063</v>
      </c>
    </row>
    <row r="4634" spans="2:12" x14ac:dyDescent="0.2">
      <c r="B4634" s="7">
        <v>4631</v>
      </c>
      <c r="C4634" s="21">
        <v>5.0516587694210839</v>
      </c>
      <c r="D4634" s="21">
        <v>3.0770891072062327</v>
      </c>
      <c r="E4634" s="21">
        <v>3.1193795295331617</v>
      </c>
      <c r="F4634" s="21">
        <v>7</v>
      </c>
      <c r="G4634" s="21">
        <v>3.3636363636363638</v>
      </c>
      <c r="H4634" s="21">
        <v>18.432432432432432</v>
      </c>
      <c r="I4634" s="21">
        <v>8.8571428571428577</v>
      </c>
      <c r="J4634" s="21">
        <v>12.273196355878397</v>
      </c>
      <c r="K4634" s="21">
        <v>19.875747536651549</v>
      </c>
      <c r="L4634" s="18">
        <v>20.14891276785006</v>
      </c>
    </row>
    <row r="4635" spans="2:12" x14ac:dyDescent="0.2">
      <c r="B4635" s="7">
        <v>4632</v>
      </c>
      <c r="C4635" s="21">
        <v>5.3247024395192275</v>
      </c>
      <c r="D4635" s="21">
        <v>3.0754360634261682</v>
      </c>
      <c r="E4635" s="21">
        <v>3.0399984041809374</v>
      </c>
      <c r="F4635" s="21">
        <v>5</v>
      </c>
      <c r="G4635" s="21">
        <v>3.0909090909090908</v>
      </c>
      <c r="H4635" s="21">
        <v>20.058823529411764</v>
      </c>
      <c r="I4635" s="21">
        <v>12.4</v>
      </c>
      <c r="J4635" s="21">
        <v>11.643843145082496</v>
      </c>
      <c r="K4635" s="21">
        <v>20.394747548133854</v>
      </c>
      <c r="L4635" s="18">
        <v>20.15974278812655</v>
      </c>
    </row>
    <row r="4636" spans="2:12" x14ac:dyDescent="0.2">
      <c r="B4636" s="7">
        <v>4633</v>
      </c>
      <c r="C4636" s="21">
        <v>3.8906811058354629</v>
      </c>
      <c r="D4636" s="21">
        <v>3.1423381248991888</v>
      </c>
      <c r="E4636" s="21">
        <v>3.0958609924446443</v>
      </c>
      <c r="F4636" s="21">
        <v>3</v>
      </c>
      <c r="G4636" s="21">
        <v>3.8181818181818183</v>
      </c>
      <c r="H4636" s="21">
        <v>16.238095238095237</v>
      </c>
      <c r="I4636" s="21">
        <v>20.666666666666668</v>
      </c>
      <c r="J4636" s="21">
        <v>15.93551316940597</v>
      </c>
      <c r="K4636" s="21">
        <v>20.02673897546083</v>
      </c>
      <c r="L4636" s="18">
        <v>19.730531068164112</v>
      </c>
    </row>
    <row r="4637" spans="2:12" x14ac:dyDescent="0.2">
      <c r="B4637" s="7">
        <v>4634</v>
      </c>
      <c r="C4637" s="21">
        <v>2.997262350620475</v>
      </c>
      <c r="D4637" s="21">
        <v>2.9397893484979454</v>
      </c>
      <c r="E4637" s="21">
        <v>3.5641184587546064</v>
      </c>
      <c r="F4637" s="21">
        <v>7</v>
      </c>
      <c r="G4637" s="21">
        <v>2.8181818181818183</v>
      </c>
      <c r="H4637" s="21">
        <v>22</v>
      </c>
      <c r="I4637" s="21">
        <v>8.8571428571428577</v>
      </c>
      <c r="J4637" s="21">
        <v>20.685543254885626</v>
      </c>
      <c r="K4637" s="21">
        <v>17.395605874913702</v>
      </c>
      <c r="L4637" s="18">
        <v>21.089946472415871</v>
      </c>
    </row>
    <row r="4638" spans="2:12" x14ac:dyDescent="0.2">
      <c r="B4638" s="7">
        <v>4635</v>
      </c>
      <c r="C4638" s="21">
        <v>3.1756884861928838</v>
      </c>
      <c r="D4638" s="21">
        <v>3.1667660895030925</v>
      </c>
      <c r="E4638" s="21">
        <v>3.0801228015391975</v>
      </c>
      <c r="F4638" s="21">
        <v>6</v>
      </c>
      <c r="G4638" s="21">
        <v>3.0909090909090908</v>
      </c>
      <c r="H4638" s="21">
        <v>20.058823529411764</v>
      </c>
      <c r="I4638" s="21">
        <v>10.333333333333334</v>
      </c>
      <c r="J4638" s="21">
        <v>19.523325499198307</v>
      </c>
      <c r="K4638" s="21">
        <v>20.129067571272611</v>
      </c>
      <c r="L4638" s="18">
        <v>19.578332673673611</v>
      </c>
    </row>
    <row r="4639" spans="2:12" x14ac:dyDescent="0.2">
      <c r="B4639" s="7">
        <v>4636</v>
      </c>
      <c r="C4639" s="21">
        <v>5.195914618259093</v>
      </c>
      <c r="D4639" s="21">
        <v>3.105761729554541</v>
      </c>
      <c r="E4639" s="21">
        <v>3.3311077388299228</v>
      </c>
      <c r="F4639" s="21">
        <v>2</v>
      </c>
      <c r="G4639" s="21">
        <v>3.6363636363636362</v>
      </c>
      <c r="H4639" s="21">
        <v>17.05</v>
      </c>
      <c r="I4639" s="21">
        <v>31</v>
      </c>
      <c r="J4639" s="21">
        <v>11.932451657716671</v>
      </c>
      <c r="K4639" s="21">
        <v>18.612427114644444</v>
      </c>
      <c r="L4639" s="18">
        <v>19.96289651263513</v>
      </c>
    </row>
    <row r="4640" spans="2:12" x14ac:dyDescent="0.2">
      <c r="B4640" s="7">
        <v>4637</v>
      </c>
      <c r="C4640" s="21">
        <v>4.39124110890792</v>
      </c>
      <c r="D4640" s="21">
        <v>3.0754749066410461</v>
      </c>
      <c r="E4640" s="21">
        <v>3.2819610270167612</v>
      </c>
      <c r="F4640" s="21">
        <v>4</v>
      </c>
      <c r="G4640" s="21">
        <v>3</v>
      </c>
      <c r="H4640" s="21">
        <v>20.666666666666668</v>
      </c>
      <c r="I4640" s="21">
        <v>15.5</v>
      </c>
      <c r="J4640" s="21">
        <v>14.119015208303853</v>
      </c>
      <c r="K4640" s="21">
        <v>18.891144498555121</v>
      </c>
      <c r="L4640" s="18">
        <v>20.159488170792716</v>
      </c>
    </row>
    <row r="4641" spans="2:12" x14ac:dyDescent="0.2">
      <c r="B4641" s="7">
        <v>4638</v>
      </c>
      <c r="C4641" s="21">
        <v>3.5992096204943582</v>
      </c>
      <c r="D4641" s="21">
        <v>3.2550267281418614</v>
      </c>
      <c r="E4641" s="21">
        <v>3.3894985545935934</v>
      </c>
      <c r="F4641" s="21">
        <v>3</v>
      </c>
      <c r="G4641" s="21">
        <v>2.6363636363636362</v>
      </c>
      <c r="H4641" s="21">
        <v>23.517241379310345</v>
      </c>
      <c r="I4641" s="21">
        <v>20.666666666666668</v>
      </c>
      <c r="J4641" s="21">
        <v>17.226004189076431</v>
      </c>
      <c r="K4641" s="21">
        <v>18.291791249173112</v>
      </c>
      <c r="L4641" s="18">
        <v>19.047462641080315</v>
      </c>
    </row>
    <row r="4642" spans="2:12" x14ac:dyDescent="0.2">
      <c r="B4642" s="7">
        <v>4639</v>
      </c>
      <c r="C4642" s="21">
        <v>3.7931702141932901</v>
      </c>
      <c r="D4642" s="21">
        <v>3.1067839793873611</v>
      </c>
      <c r="E4642" s="21">
        <v>3.0818283590268862</v>
      </c>
      <c r="F4642" s="21">
        <v>4</v>
      </c>
      <c r="G4642" s="21">
        <v>3.5454545454545454</v>
      </c>
      <c r="H4642" s="21">
        <v>17.487179487179489</v>
      </c>
      <c r="I4642" s="21">
        <v>15.5</v>
      </c>
      <c r="J4642" s="21">
        <v>16.345166839075215</v>
      </c>
      <c r="K4642" s="21">
        <v>20.117927664075697</v>
      </c>
      <c r="L4642" s="18">
        <v>19.956327962083165</v>
      </c>
    </row>
    <row r="4643" spans="2:12" x14ac:dyDescent="0.2">
      <c r="B4643" s="7">
        <v>4640</v>
      </c>
      <c r="C4643" s="21">
        <v>3.3132187575204597</v>
      </c>
      <c r="D4643" s="21">
        <v>3.0806088963820186</v>
      </c>
      <c r="E4643" s="21">
        <v>3.3447653993552997</v>
      </c>
      <c r="F4643" s="21">
        <v>3</v>
      </c>
      <c r="G4643" s="21">
        <v>2.5454545454545454</v>
      </c>
      <c r="H4643" s="21">
        <v>24.357142857142858</v>
      </c>
      <c r="I4643" s="21">
        <v>20.666666666666668</v>
      </c>
      <c r="J4643" s="21">
        <v>18.712920738864657</v>
      </c>
      <c r="K4643" s="21">
        <v>18.536427102465971</v>
      </c>
      <c r="L4643" s="18">
        <v>20.125891369337761</v>
      </c>
    </row>
    <row r="4644" spans="2:12" x14ac:dyDescent="0.2">
      <c r="B4644" s="7">
        <v>4641</v>
      </c>
      <c r="C4644" s="21">
        <v>5.6122181500130184</v>
      </c>
      <c r="D4644" s="21">
        <v>3.115553363081323</v>
      </c>
      <c r="E4644" s="21">
        <v>3.2069998661752326</v>
      </c>
      <c r="F4644" s="21">
        <v>3</v>
      </c>
      <c r="G4644" s="21">
        <v>4.1818181818181817</v>
      </c>
      <c r="H4644" s="21">
        <v>14.82608695652174</v>
      </c>
      <c r="I4644" s="21">
        <v>20.666666666666668</v>
      </c>
      <c r="J4644" s="21">
        <v>11.047325378799856</v>
      </c>
      <c r="K4644" s="21">
        <v>19.332710504270498</v>
      </c>
      <c r="L4644" s="18">
        <v>19.900156657461707</v>
      </c>
    </row>
    <row r="4645" spans="2:12" x14ac:dyDescent="0.2">
      <c r="B4645" s="7">
        <v>4642</v>
      </c>
      <c r="C4645" s="21">
        <v>3.4599098471536163</v>
      </c>
      <c r="D4645" s="21">
        <v>3.2223029624841741</v>
      </c>
      <c r="E4645" s="21">
        <v>3.1324074808020108</v>
      </c>
      <c r="F4645" s="21">
        <v>5</v>
      </c>
      <c r="G4645" s="21">
        <v>3.5454545454545454</v>
      </c>
      <c r="H4645" s="21">
        <v>17.487179487179489</v>
      </c>
      <c r="I4645" s="21">
        <v>12.4</v>
      </c>
      <c r="J4645" s="21">
        <v>17.91954205136469</v>
      </c>
      <c r="K4645" s="21">
        <v>19.793082598604233</v>
      </c>
      <c r="L4645" s="18">
        <v>19.240897184975513</v>
      </c>
    </row>
    <row r="4646" spans="2:12" x14ac:dyDescent="0.2">
      <c r="B4646" s="7">
        <v>4643</v>
      </c>
      <c r="C4646" s="21">
        <v>5.3855877400554855</v>
      </c>
      <c r="D4646" s="21">
        <v>3.1354875998832856</v>
      </c>
      <c r="E4646" s="21">
        <v>3.6955403150530861</v>
      </c>
      <c r="F4646" s="21">
        <v>3</v>
      </c>
      <c r="G4646" s="21">
        <v>3.1818181818181817</v>
      </c>
      <c r="H4646" s="21">
        <v>19.485714285714288</v>
      </c>
      <c r="I4646" s="21">
        <v>20.666666666666668</v>
      </c>
      <c r="J4646" s="21">
        <v>11.512206836567339</v>
      </c>
      <c r="K4646" s="21">
        <v>16.776978388641762</v>
      </c>
      <c r="L4646" s="18">
        <v>19.773639035379336</v>
      </c>
    </row>
    <row r="4647" spans="2:12" x14ac:dyDescent="0.2">
      <c r="B4647" s="7">
        <v>4644</v>
      </c>
      <c r="C4647" s="21">
        <v>4.4517347997870234</v>
      </c>
      <c r="D4647" s="21">
        <v>3.0217632917251906</v>
      </c>
      <c r="E4647" s="21">
        <v>3.4471862259512256</v>
      </c>
      <c r="F4647" s="21">
        <v>5</v>
      </c>
      <c r="G4647" s="21">
        <v>3.1818181818181817</v>
      </c>
      <c r="H4647" s="21">
        <v>19.485714285714288</v>
      </c>
      <c r="I4647" s="21">
        <v>12.4</v>
      </c>
      <c r="J4647" s="21">
        <v>13.927154870718301</v>
      </c>
      <c r="K4647" s="21">
        <v>17.985683376560708</v>
      </c>
      <c r="L4647" s="18">
        <v>20.51782155464694</v>
      </c>
    </row>
    <row r="4648" spans="2:12" x14ac:dyDescent="0.2">
      <c r="B4648" s="7">
        <v>4645</v>
      </c>
      <c r="C4648" s="21">
        <v>3.5603923313302701</v>
      </c>
      <c r="D4648" s="21">
        <v>3.0113566631162936</v>
      </c>
      <c r="E4648" s="21">
        <v>3.1970344420075647</v>
      </c>
      <c r="F4648" s="21">
        <v>7</v>
      </c>
      <c r="G4648" s="21">
        <v>2.8181818181818183</v>
      </c>
      <c r="H4648" s="21">
        <v>22</v>
      </c>
      <c r="I4648" s="21">
        <v>8.8571428571428577</v>
      </c>
      <c r="J4648" s="21">
        <v>17.413811240525543</v>
      </c>
      <c r="K4648" s="21">
        <v>19.392972182391429</v>
      </c>
      <c r="L4648" s="18">
        <v>20.58872692145323</v>
      </c>
    </row>
    <row r="4649" spans="2:12" x14ac:dyDescent="0.2">
      <c r="B4649" s="7">
        <v>4646</v>
      </c>
      <c r="C4649" s="21">
        <v>4.0254868316645886</v>
      </c>
      <c r="D4649" s="21">
        <v>3.1124458935075943</v>
      </c>
      <c r="E4649" s="21">
        <v>3.4231616756789673</v>
      </c>
      <c r="F4649" s="21">
        <v>2</v>
      </c>
      <c r="G4649" s="21">
        <v>3.3636363636363638</v>
      </c>
      <c r="H4649" s="21">
        <v>18.432432432432432</v>
      </c>
      <c r="I4649" s="21">
        <v>31</v>
      </c>
      <c r="J4649" s="21">
        <v>15.401863822359651</v>
      </c>
      <c r="K4649" s="21">
        <v>18.111911114365522</v>
      </c>
      <c r="L4649" s="18">
        <v>19.92002499684537</v>
      </c>
    </row>
    <row r="4650" spans="2:12" x14ac:dyDescent="0.2">
      <c r="B4650" s="7">
        <v>4647</v>
      </c>
      <c r="C4650" s="21">
        <v>2.7332701976611471</v>
      </c>
      <c r="D4650" s="21">
        <v>2.9752096130753607</v>
      </c>
      <c r="E4650" s="21">
        <v>3.054388014128512</v>
      </c>
      <c r="F4650" s="21">
        <v>4</v>
      </c>
      <c r="G4650" s="21">
        <v>3.0909090909090908</v>
      </c>
      <c r="H4650" s="21">
        <v>20.058823529411764</v>
      </c>
      <c r="I4650" s="21">
        <v>15.5</v>
      </c>
      <c r="J4650" s="21">
        <v>22.683450781065574</v>
      </c>
      <c r="K4650" s="21">
        <v>20.298665301595626</v>
      </c>
      <c r="L4650" s="18">
        <v>20.838867865821719</v>
      </c>
    </row>
    <row r="4651" spans="2:12" x14ac:dyDescent="0.2">
      <c r="B4651" s="7">
        <v>4648</v>
      </c>
      <c r="C4651" s="21">
        <v>3.2922782820725787</v>
      </c>
      <c r="D4651" s="21">
        <v>2.8906975148186467</v>
      </c>
      <c r="E4651" s="21">
        <v>3.2892026689951361</v>
      </c>
      <c r="F4651" s="21">
        <v>6</v>
      </c>
      <c r="G4651" s="21">
        <v>3</v>
      </c>
      <c r="H4651" s="21">
        <v>20.666666666666668</v>
      </c>
      <c r="I4651" s="21">
        <v>10.333333333333334</v>
      </c>
      <c r="J4651" s="21">
        <v>18.831943926978528</v>
      </c>
      <c r="K4651" s="21">
        <v>18.84955298876163</v>
      </c>
      <c r="L4651" s="18">
        <v>21.448110596895049</v>
      </c>
    </row>
    <row r="4652" spans="2:12" x14ac:dyDescent="0.2">
      <c r="B4652" s="7">
        <v>4649</v>
      </c>
      <c r="C4652" s="21">
        <v>2.1550447145050153</v>
      </c>
      <c r="D4652" s="21">
        <v>3.0448996784452644</v>
      </c>
      <c r="E4652" s="21">
        <v>3.5432094873836952</v>
      </c>
      <c r="F4652" s="21">
        <v>2</v>
      </c>
      <c r="G4652" s="21">
        <v>3</v>
      </c>
      <c r="H4652" s="21">
        <v>20.666666666666668</v>
      </c>
      <c r="I4652" s="21">
        <v>31</v>
      </c>
      <c r="J4652" s="21">
        <v>28.769704676053816</v>
      </c>
      <c r="K4652" s="21">
        <v>17.498259761598455</v>
      </c>
      <c r="L4652" s="18">
        <v>20.361918797816486</v>
      </c>
    </row>
    <row r="4653" spans="2:12" x14ac:dyDescent="0.2">
      <c r="B4653" s="7">
        <v>4650</v>
      </c>
      <c r="C4653" s="21">
        <v>3.1702045292905066</v>
      </c>
      <c r="D4653" s="21">
        <v>3.1058720221881635</v>
      </c>
      <c r="E4653" s="21">
        <v>3.1445430697594272</v>
      </c>
      <c r="F4653" s="21">
        <v>4</v>
      </c>
      <c r="G4653" s="21">
        <v>4.5454545454545459</v>
      </c>
      <c r="H4653" s="21">
        <v>13.639999999999999</v>
      </c>
      <c r="I4653" s="21">
        <v>15.5</v>
      </c>
      <c r="J4653" s="21">
        <v>19.557097792007646</v>
      </c>
      <c r="K4653" s="21">
        <v>19.716696074620248</v>
      </c>
      <c r="L4653" s="18">
        <v>19.962187610138383</v>
      </c>
    </row>
    <row r="4654" spans="2:12" x14ac:dyDescent="0.2">
      <c r="B4654" s="7">
        <v>4651</v>
      </c>
      <c r="C4654" s="21">
        <v>5.09818848293847</v>
      </c>
      <c r="D4654" s="21">
        <v>3.0542670958437266</v>
      </c>
      <c r="E4654" s="21">
        <v>3.179663735352567</v>
      </c>
      <c r="F4654" s="21">
        <v>4</v>
      </c>
      <c r="G4654" s="21">
        <v>5</v>
      </c>
      <c r="H4654" s="21">
        <v>12.4</v>
      </c>
      <c r="I4654" s="21">
        <v>15.5</v>
      </c>
      <c r="J4654" s="21">
        <v>12.161182390076078</v>
      </c>
      <c r="K4654" s="21">
        <v>19.498917231612644</v>
      </c>
      <c r="L4654" s="18">
        <v>20.299468924761079</v>
      </c>
    </row>
    <row r="4655" spans="2:12" x14ac:dyDescent="0.2">
      <c r="B4655" s="7">
        <v>4652</v>
      </c>
      <c r="C4655" s="21">
        <v>3.950702551552105</v>
      </c>
      <c r="D4655" s="21">
        <v>3.0288070704843006</v>
      </c>
      <c r="E4655" s="21">
        <v>3.2853916290932936</v>
      </c>
      <c r="F4655" s="21">
        <v>7</v>
      </c>
      <c r="G4655" s="21">
        <v>3.5454545454545454</v>
      </c>
      <c r="H4655" s="21">
        <v>17.487179487179489</v>
      </c>
      <c r="I4655" s="21">
        <v>8.8571428571428577</v>
      </c>
      <c r="J4655" s="21">
        <v>15.693411283429114</v>
      </c>
      <c r="K4655" s="21">
        <v>18.871418387679654</v>
      </c>
      <c r="L4655" s="18">
        <v>20.470105410209015</v>
      </c>
    </row>
    <row r="4656" spans="2:12" x14ac:dyDescent="0.2">
      <c r="B4656" s="7">
        <v>4653</v>
      </c>
      <c r="C4656" s="21">
        <v>5.1293536136612889</v>
      </c>
      <c r="D4656" s="21">
        <v>2.8901642076898852</v>
      </c>
      <c r="E4656" s="21">
        <v>3.1698359347533107</v>
      </c>
      <c r="F4656" s="21">
        <v>2</v>
      </c>
      <c r="G4656" s="21">
        <v>3.2727272727272729</v>
      </c>
      <c r="H4656" s="21">
        <v>18.944444444444443</v>
      </c>
      <c r="I4656" s="21">
        <v>31</v>
      </c>
      <c r="J4656" s="21">
        <v>12.087292994359366</v>
      </c>
      <c r="K4656" s="21">
        <v>19.559371928448115</v>
      </c>
      <c r="L4656" s="18">
        <v>21.452068306373754</v>
      </c>
    </row>
    <row r="4657" spans="2:12" x14ac:dyDescent="0.2">
      <c r="B4657" s="7">
        <v>4654</v>
      </c>
      <c r="C4657" s="21">
        <v>3.743329586962918</v>
      </c>
      <c r="D4657" s="21">
        <v>3.0507011193954541</v>
      </c>
      <c r="E4657" s="21">
        <v>3.6007316392269124</v>
      </c>
      <c r="F4657" s="21">
        <v>6</v>
      </c>
      <c r="G4657" s="21">
        <v>2.2727272727272729</v>
      </c>
      <c r="H4657" s="21">
        <v>27.279999999999998</v>
      </c>
      <c r="I4657" s="21">
        <v>10.333333333333334</v>
      </c>
      <c r="J4657" s="21">
        <v>16.562794848717171</v>
      </c>
      <c r="K4657" s="21">
        <v>17.218722807487975</v>
      </c>
      <c r="L4657" s="18">
        <v>20.323197053235521</v>
      </c>
    </row>
    <row r="4658" spans="2:12" x14ac:dyDescent="0.2">
      <c r="B4658" s="7">
        <v>4655</v>
      </c>
      <c r="C4658" s="21">
        <v>4.960755813621903</v>
      </c>
      <c r="D4658" s="21">
        <v>3.2417309128608314</v>
      </c>
      <c r="E4658" s="21">
        <v>3.6280773787659473</v>
      </c>
      <c r="F4658" s="21">
        <v>4</v>
      </c>
      <c r="G4658" s="21">
        <v>2.8181818181818183</v>
      </c>
      <c r="H4658" s="21">
        <v>22</v>
      </c>
      <c r="I4658" s="21">
        <v>15.5</v>
      </c>
      <c r="J4658" s="21">
        <v>12.49809551797574</v>
      </c>
      <c r="K4658" s="21">
        <v>17.088940925810313</v>
      </c>
      <c r="L4658" s="18">
        <v>19.125584962659634</v>
      </c>
    </row>
    <row r="4659" spans="2:12" x14ac:dyDescent="0.2">
      <c r="B4659" s="7">
        <v>4656</v>
      </c>
      <c r="C4659" s="21">
        <v>5.8185386872295357</v>
      </c>
      <c r="D4659" s="21">
        <v>3.0660469780132562</v>
      </c>
      <c r="E4659" s="21">
        <v>3.1496591543340613</v>
      </c>
      <c r="F4659" s="21">
        <v>2</v>
      </c>
      <c r="G4659" s="21">
        <v>3.5454545454545454</v>
      </c>
      <c r="H4659" s="21">
        <v>17.487179487179489</v>
      </c>
      <c r="I4659" s="21">
        <v>31</v>
      </c>
      <c r="J4659" s="21">
        <v>10.655596419093493</v>
      </c>
      <c r="K4659" s="21">
        <v>19.684669661695118</v>
      </c>
      <c r="L4659" s="18">
        <v>20.221477506575877</v>
      </c>
    </row>
    <row r="4660" spans="2:12" x14ac:dyDescent="0.2">
      <c r="B4660" s="7">
        <v>4657</v>
      </c>
      <c r="C4660" s="21">
        <v>4.2284744106955721</v>
      </c>
      <c r="D4660" s="21">
        <v>3.2494302935198154</v>
      </c>
      <c r="E4660" s="21">
        <v>3.3131833813402554</v>
      </c>
      <c r="F4660" s="21">
        <v>3</v>
      </c>
      <c r="G4660" s="21">
        <v>3.5454545454545454</v>
      </c>
      <c r="H4660" s="21">
        <v>17.487179487179489</v>
      </c>
      <c r="I4660" s="21">
        <v>20.666666666666668</v>
      </c>
      <c r="J4660" s="21">
        <v>14.662498569975069</v>
      </c>
      <c r="K4660" s="21">
        <v>18.713120544181784</v>
      </c>
      <c r="L4660" s="18">
        <v>19.080267739130658</v>
      </c>
    </row>
    <row r="4661" spans="2:12" x14ac:dyDescent="0.2">
      <c r="B4661" s="7">
        <v>4658</v>
      </c>
      <c r="C4661" s="21">
        <v>4.7186651375308948</v>
      </c>
      <c r="D4661" s="21">
        <v>3.109488757861258</v>
      </c>
      <c r="E4661" s="21">
        <v>3.5123852158528939</v>
      </c>
      <c r="F4661" s="21">
        <v>4</v>
      </c>
      <c r="G4661" s="21">
        <v>2.7272727272727271</v>
      </c>
      <c r="H4661" s="21">
        <v>22.733333333333334</v>
      </c>
      <c r="I4661" s="21">
        <v>15.5</v>
      </c>
      <c r="J4661" s="21">
        <v>13.139309146324026</v>
      </c>
      <c r="K4661" s="21">
        <v>17.651822391282007</v>
      </c>
      <c r="L4661" s="18">
        <v>19.938969016451537</v>
      </c>
    </row>
    <row r="4662" spans="2:12" x14ac:dyDescent="0.2">
      <c r="B4662" s="7">
        <v>4659</v>
      </c>
      <c r="C4662" s="21">
        <v>4.8562554588686222</v>
      </c>
      <c r="D4662" s="21">
        <v>2.9307605366417619</v>
      </c>
      <c r="E4662" s="21">
        <v>3.0694502704075077</v>
      </c>
      <c r="F4662" s="21">
        <v>3</v>
      </c>
      <c r="G4662" s="21">
        <v>3.6363636363636362</v>
      </c>
      <c r="H4662" s="21">
        <v>17.05</v>
      </c>
      <c r="I4662" s="21">
        <v>20.666666666666668</v>
      </c>
      <c r="J4662" s="21">
        <v>12.767038415735309</v>
      </c>
      <c r="K4662" s="21">
        <v>20.199056683778338</v>
      </c>
      <c r="L4662" s="18">
        <v>21.154918399113988</v>
      </c>
    </row>
    <row r="4663" spans="2:12" x14ac:dyDescent="0.2">
      <c r="B4663" s="7">
        <v>4660</v>
      </c>
      <c r="C4663" s="21">
        <v>3.3237258490855508</v>
      </c>
      <c r="D4663" s="21">
        <v>3.0524052229084888</v>
      </c>
      <c r="E4663" s="21">
        <v>3.2976785032500939</v>
      </c>
      <c r="F4663" s="21">
        <v>2</v>
      </c>
      <c r="G4663" s="21">
        <v>3.0909090909090908</v>
      </c>
      <c r="H4663" s="21">
        <v>20.058823529411764</v>
      </c>
      <c r="I4663" s="21">
        <v>31</v>
      </c>
      <c r="J4663" s="21">
        <v>18.653764725227841</v>
      </c>
      <c r="K4663" s="21">
        <v>18.801105061907837</v>
      </c>
      <c r="L4663" s="18">
        <v>20.311850974007708</v>
      </c>
    </row>
    <row r="4664" spans="2:12" x14ac:dyDescent="0.2">
      <c r="B4664" s="7">
        <v>4661</v>
      </c>
      <c r="C4664" s="21">
        <v>3.9163867333210103</v>
      </c>
      <c r="D4664" s="21">
        <v>3.0211666724319555</v>
      </c>
      <c r="E4664" s="21">
        <v>3.3746350980828308</v>
      </c>
      <c r="F4664" s="21">
        <v>6</v>
      </c>
      <c r="G4664" s="21">
        <v>3.0909090909090908</v>
      </c>
      <c r="H4664" s="21">
        <v>20.058823529411764</v>
      </c>
      <c r="I4664" s="21">
        <v>10.333333333333334</v>
      </c>
      <c r="J4664" s="21">
        <v>15.830918706903431</v>
      </c>
      <c r="K4664" s="21">
        <v>18.37235677280276</v>
      </c>
      <c r="L4664" s="18">
        <v>20.521873409285202</v>
      </c>
    </row>
    <row r="4665" spans="2:12" x14ac:dyDescent="0.2">
      <c r="B4665" s="7">
        <v>4662</v>
      </c>
      <c r="C4665" s="21">
        <v>2.8254453041772356</v>
      </c>
      <c r="D4665" s="21">
        <v>3.1258559377532098</v>
      </c>
      <c r="E4665" s="21">
        <v>3.4519470551116047</v>
      </c>
      <c r="F4665" s="21">
        <v>5</v>
      </c>
      <c r="G4665" s="21">
        <v>3.3636363636363638</v>
      </c>
      <c r="H4665" s="21">
        <v>18.432432432432432</v>
      </c>
      <c r="I4665" s="21">
        <v>12.4</v>
      </c>
      <c r="J4665" s="21">
        <v>21.943443714283575</v>
      </c>
      <c r="K4665" s="21">
        <v>17.960878023372661</v>
      </c>
      <c r="L4665" s="18">
        <v>19.834567310406541</v>
      </c>
    </row>
    <row r="4666" spans="2:12" x14ac:dyDescent="0.2">
      <c r="B4666" s="7">
        <v>4663</v>
      </c>
      <c r="C4666" s="21">
        <v>3.235754564063579</v>
      </c>
      <c r="D4666" s="21">
        <v>3.0586122668466675</v>
      </c>
      <c r="E4666" s="21">
        <v>3.2648843736434841</v>
      </c>
      <c r="F4666" s="21">
        <v>3</v>
      </c>
      <c r="G4666" s="21">
        <v>2.7272727272727271</v>
      </c>
      <c r="H4666" s="21">
        <v>22.733333333333334</v>
      </c>
      <c r="I4666" s="21">
        <v>20.666666666666668</v>
      </c>
      <c r="J4666" s="21">
        <v>19.160909386816449</v>
      </c>
      <c r="K4666" s="21">
        <v>18.98995275315383</v>
      </c>
      <c r="L4666" s="18">
        <v>20.270630792938015</v>
      </c>
    </row>
    <row r="4667" spans="2:12" x14ac:dyDescent="0.2">
      <c r="B4667" s="7">
        <v>4664</v>
      </c>
      <c r="C4667" s="21">
        <v>4.1114750821485924</v>
      </c>
      <c r="D4667" s="21">
        <v>2.961598238598504</v>
      </c>
      <c r="E4667" s="21">
        <v>3.4867607051502927</v>
      </c>
      <c r="F4667" s="21">
        <v>2</v>
      </c>
      <c r="G4667" s="21">
        <v>4.7272727272727275</v>
      </c>
      <c r="H4667" s="21">
        <v>13.115384615384615</v>
      </c>
      <c r="I4667" s="21">
        <v>31</v>
      </c>
      <c r="J4667" s="21">
        <v>15.079746018453253</v>
      </c>
      <c r="K4667" s="21">
        <v>17.781547184588788</v>
      </c>
      <c r="L4667" s="18">
        <v>20.934642380574825</v>
      </c>
    </row>
    <row r="4668" spans="2:12" x14ac:dyDescent="0.2">
      <c r="B4668" s="7">
        <v>4665</v>
      </c>
      <c r="C4668" s="21">
        <v>5.0416260691080579</v>
      </c>
      <c r="D4668" s="21">
        <v>3.1378602066985373</v>
      </c>
      <c r="E4668" s="21">
        <v>3.1455247721015884</v>
      </c>
      <c r="F4668" s="21">
        <v>3</v>
      </c>
      <c r="G4668" s="21">
        <v>3.7272727272727271</v>
      </c>
      <c r="H4668" s="21">
        <v>16.634146341463417</v>
      </c>
      <c r="I4668" s="21">
        <v>20.666666666666668</v>
      </c>
      <c r="J4668" s="21">
        <v>12.297619686612094</v>
      </c>
      <c r="K4668" s="21">
        <v>19.710542593685108</v>
      </c>
      <c r="L4668" s="18">
        <v>19.758687741297617</v>
      </c>
    </row>
    <row r="4669" spans="2:12" x14ac:dyDescent="0.2">
      <c r="B4669" s="7">
        <v>4666</v>
      </c>
      <c r="C4669" s="21">
        <v>5.8664076581010374</v>
      </c>
      <c r="D4669" s="21">
        <v>2.8954244469874091</v>
      </c>
      <c r="E4669" s="21">
        <v>3.3605086797208177</v>
      </c>
      <c r="F4669" s="21">
        <v>3</v>
      </c>
      <c r="G4669" s="21">
        <v>2.9090909090909092</v>
      </c>
      <c r="H4669" s="21">
        <v>21.3125</v>
      </c>
      <c r="I4669" s="21">
        <v>20.666666666666668</v>
      </c>
      <c r="J4669" s="21">
        <v>10.568648415420464</v>
      </c>
      <c r="K4669" s="21">
        <v>18.449587818101037</v>
      </c>
      <c r="L4669" s="18">
        <v>21.413095432177101</v>
      </c>
    </row>
    <row r="4670" spans="2:12" x14ac:dyDescent="0.2">
      <c r="B4670" s="7">
        <v>4667</v>
      </c>
      <c r="C4670" s="21">
        <v>4.6888201192786783</v>
      </c>
      <c r="D4670" s="21">
        <v>3.0388966783168767</v>
      </c>
      <c r="E4670" s="21">
        <v>3.6060465534830097</v>
      </c>
      <c r="F4670" s="21">
        <v>4</v>
      </c>
      <c r="G4670" s="21">
        <v>2.2727272727272729</v>
      </c>
      <c r="H4670" s="21">
        <v>27.279999999999998</v>
      </c>
      <c r="I4670" s="21">
        <v>15.5</v>
      </c>
      <c r="J4670" s="21">
        <v>13.222942749515841</v>
      </c>
      <c r="K4670" s="21">
        <v>17.193344312240068</v>
      </c>
      <c r="L4670" s="18">
        <v>20.402141488515273</v>
      </c>
    </row>
    <row r="4671" spans="2:12" x14ac:dyDescent="0.2">
      <c r="B4671" s="7">
        <v>4668</v>
      </c>
      <c r="C4671" s="21">
        <v>4.6604736788801651</v>
      </c>
      <c r="D4671" s="21">
        <v>3.0357412056902526</v>
      </c>
      <c r="E4671" s="21">
        <v>3.0532878107747896</v>
      </c>
      <c r="F4671" s="21">
        <v>3</v>
      </c>
      <c r="G4671" s="21">
        <v>3.0909090909090908</v>
      </c>
      <c r="H4671" s="21">
        <v>20.058823529411764</v>
      </c>
      <c r="I4671" s="21">
        <v>20.666666666666668</v>
      </c>
      <c r="J4671" s="21">
        <v>13.303368771497402</v>
      </c>
      <c r="K4671" s="21">
        <v>20.305979600484221</v>
      </c>
      <c r="L4671" s="18">
        <v>20.423348302479141</v>
      </c>
    </row>
    <row r="4672" spans="2:12" x14ac:dyDescent="0.2">
      <c r="B4672" s="7">
        <v>4669</v>
      </c>
      <c r="C4672" s="21">
        <v>6.7397421897821941</v>
      </c>
      <c r="D4672" s="21">
        <v>2.9529787891115875</v>
      </c>
      <c r="E4672" s="21">
        <v>3.4953240240524055</v>
      </c>
      <c r="F4672" s="21">
        <v>7</v>
      </c>
      <c r="G4672" s="21">
        <v>3.7272727272727271</v>
      </c>
      <c r="H4672" s="21">
        <v>16.634146341463417</v>
      </c>
      <c r="I4672" s="21">
        <v>8.8571428571428577</v>
      </c>
      <c r="J4672" s="21">
        <v>9.1991649315600359</v>
      </c>
      <c r="K4672" s="21">
        <v>17.737983538395532</v>
      </c>
      <c r="L4672" s="18">
        <v>20.995748506088283</v>
      </c>
    </row>
    <row r="4673" spans="2:12" x14ac:dyDescent="0.2">
      <c r="B4673" s="7">
        <v>4670</v>
      </c>
      <c r="C4673" s="21">
        <v>5.0470886334712146</v>
      </c>
      <c r="D4673" s="21">
        <v>3.0118538402337651</v>
      </c>
      <c r="E4673" s="21">
        <v>3.247365119986557</v>
      </c>
      <c r="F4673" s="21">
        <v>2</v>
      </c>
      <c r="G4673" s="21">
        <v>3.1818181818181817</v>
      </c>
      <c r="H4673" s="21">
        <v>19.485714285714288</v>
      </c>
      <c r="I4673" s="21">
        <v>31</v>
      </c>
      <c r="J4673" s="21">
        <v>12.28430972835096</v>
      </c>
      <c r="K4673" s="21">
        <v>19.092401904057116</v>
      </c>
      <c r="L4673" s="18">
        <v>20.585328269179179</v>
      </c>
    </row>
    <row r="4674" spans="2:12" x14ac:dyDescent="0.2">
      <c r="B4674" s="7">
        <v>4671</v>
      </c>
      <c r="C4674" s="21">
        <v>4.2861330998964906</v>
      </c>
      <c r="D4674" s="21">
        <v>2.9193513411447731</v>
      </c>
      <c r="E4674" s="21">
        <v>3.3952598562724301</v>
      </c>
      <c r="F4674" s="21">
        <v>7</v>
      </c>
      <c r="G4674" s="21">
        <v>3</v>
      </c>
      <c r="H4674" s="21">
        <v>20.666666666666668</v>
      </c>
      <c r="I4674" s="21">
        <v>8.8571428571428577</v>
      </c>
      <c r="J4674" s="21">
        <v>14.465253074268107</v>
      </c>
      <c r="K4674" s="21">
        <v>18.260752526926829</v>
      </c>
      <c r="L4674" s="18">
        <v>21.237594504705203</v>
      </c>
    </row>
    <row r="4675" spans="2:12" x14ac:dyDescent="0.2">
      <c r="B4675" s="7">
        <v>4672</v>
      </c>
      <c r="C4675" s="21">
        <v>5.710617537378984</v>
      </c>
      <c r="D4675" s="21">
        <v>3.0071027321445021</v>
      </c>
      <c r="E4675" s="21">
        <v>3.3084069928183495</v>
      </c>
      <c r="F4675" s="21">
        <v>5</v>
      </c>
      <c r="G4675" s="21">
        <v>3.1818181818181817</v>
      </c>
      <c r="H4675" s="21">
        <v>19.485714285714288</v>
      </c>
      <c r="I4675" s="21">
        <v>12.4</v>
      </c>
      <c r="J4675" s="21">
        <v>10.856969424791192</v>
      </c>
      <c r="K4675" s="21">
        <v>18.74013691017614</v>
      </c>
      <c r="L4675" s="18">
        <v>20.617852305892114</v>
      </c>
    </row>
    <row r="4676" spans="2:12" x14ac:dyDescent="0.2">
      <c r="B4676" s="7">
        <v>4673</v>
      </c>
      <c r="C4676" s="21">
        <v>3.0193084064220876</v>
      </c>
      <c r="D4676" s="21">
        <v>3.062157776195698</v>
      </c>
      <c r="E4676" s="21">
        <v>3.5401400084870058</v>
      </c>
      <c r="F4676" s="21">
        <v>6</v>
      </c>
      <c r="G4676" s="21">
        <v>3.2727272727272729</v>
      </c>
      <c r="H4676" s="21">
        <v>18.944444444444443</v>
      </c>
      <c r="I4676" s="21">
        <v>10.333333333333334</v>
      </c>
      <c r="J4676" s="21">
        <v>20.534503818200758</v>
      </c>
      <c r="K4676" s="21">
        <v>17.513431630207677</v>
      </c>
      <c r="L4676" s="18">
        <v>20.247160509484367</v>
      </c>
    </row>
    <row r="4677" spans="2:12" x14ac:dyDescent="0.2">
      <c r="B4677" s="7">
        <v>4674</v>
      </c>
      <c r="C4677" s="21">
        <v>2.1372019306416274</v>
      </c>
      <c r="D4677" s="21">
        <v>3.0900217202689868</v>
      </c>
      <c r="E4677" s="21">
        <v>3.3320042338153906</v>
      </c>
      <c r="F4677" s="21">
        <v>4</v>
      </c>
      <c r="G4677" s="21">
        <v>3</v>
      </c>
      <c r="H4677" s="21">
        <v>20.666666666666668</v>
      </c>
      <c r="I4677" s="21">
        <v>15.5</v>
      </c>
      <c r="J4677" s="21">
        <v>29.009893314754052</v>
      </c>
      <c r="K4677" s="21">
        <v>18.607419333619941</v>
      </c>
      <c r="L4677" s="18">
        <v>20.064583880854691</v>
      </c>
    </row>
    <row r="4678" spans="2:12" x14ac:dyDescent="0.2">
      <c r="B4678" s="7">
        <v>4675</v>
      </c>
      <c r="C4678" s="21">
        <v>3.795022863372842</v>
      </c>
      <c r="D4678" s="21">
        <v>3.1961955639506403</v>
      </c>
      <c r="E4678" s="21">
        <v>3.1782880532474991</v>
      </c>
      <c r="F4678" s="21">
        <v>2</v>
      </c>
      <c r="G4678" s="21">
        <v>3.1818181818181817</v>
      </c>
      <c r="H4678" s="21">
        <v>19.485714285714288</v>
      </c>
      <c r="I4678" s="21">
        <v>31</v>
      </c>
      <c r="J4678" s="21">
        <v>16.337187477415419</v>
      </c>
      <c r="K4678" s="21">
        <v>19.507357093278525</v>
      </c>
      <c r="L4678" s="18">
        <v>19.398062089594177</v>
      </c>
    </row>
    <row r="4679" spans="2:12" x14ac:dyDescent="0.2">
      <c r="B4679" s="7">
        <v>4676</v>
      </c>
      <c r="C4679" s="21">
        <v>2.7796927768977833</v>
      </c>
      <c r="D4679" s="21">
        <v>3.2534836045397095</v>
      </c>
      <c r="E4679" s="21">
        <v>3.4880752623641627</v>
      </c>
      <c r="F4679" s="21">
        <v>7</v>
      </c>
      <c r="G4679" s="21">
        <v>4.2727272727272725</v>
      </c>
      <c r="H4679" s="21">
        <v>14.510638297872342</v>
      </c>
      <c r="I4679" s="21">
        <v>8.8571428571428577</v>
      </c>
      <c r="J4679" s="21">
        <v>22.304623199832097</v>
      </c>
      <c r="K4679" s="21">
        <v>17.774845820837413</v>
      </c>
      <c r="L4679" s="18">
        <v>19.056496831116359</v>
      </c>
    </row>
    <row r="4680" spans="2:12" x14ac:dyDescent="0.2">
      <c r="B4680" s="7">
        <v>4677</v>
      </c>
      <c r="C4680" s="21">
        <v>4.718292991802679</v>
      </c>
      <c r="D4680" s="21">
        <v>3.1266042669212624</v>
      </c>
      <c r="E4680" s="21">
        <v>3.1487074563284518</v>
      </c>
      <c r="F4680" s="21">
        <v>6</v>
      </c>
      <c r="G4680" s="21">
        <v>3.2727272727272729</v>
      </c>
      <c r="H4680" s="21">
        <v>18.944444444444443</v>
      </c>
      <c r="I4680" s="21">
        <v>10.333333333333334</v>
      </c>
      <c r="J4680" s="21">
        <v>13.140345482511499</v>
      </c>
      <c r="K4680" s="21">
        <v>19.690619360458168</v>
      </c>
      <c r="L4680" s="18">
        <v>19.82982005620136</v>
      </c>
    </row>
    <row r="4681" spans="2:12" x14ac:dyDescent="0.2">
      <c r="B4681" s="7">
        <v>4678</v>
      </c>
      <c r="C4681" s="21">
        <v>3.9684163743064311</v>
      </c>
      <c r="D4681" s="21">
        <v>3.1513023048131434</v>
      </c>
      <c r="E4681" s="21">
        <v>3.171482697908854</v>
      </c>
      <c r="F4681" s="21">
        <v>6</v>
      </c>
      <c r="G4681" s="21">
        <v>2.9090909090909092</v>
      </c>
      <c r="H4681" s="21">
        <v>21.3125</v>
      </c>
      <c r="I4681" s="21">
        <v>10.333333333333334</v>
      </c>
      <c r="J4681" s="21">
        <v>15.623360593263321</v>
      </c>
      <c r="K4681" s="21">
        <v>19.549215904876373</v>
      </c>
      <c r="L4681" s="18">
        <v>19.674405691038992</v>
      </c>
    </row>
    <row r="4682" spans="2:12" x14ac:dyDescent="0.2">
      <c r="B4682" s="7">
        <v>4679</v>
      </c>
      <c r="C4682" s="21">
        <v>5.1604906133218895</v>
      </c>
      <c r="D4682" s="21">
        <v>3.0597497346356253</v>
      </c>
      <c r="E4682" s="21">
        <v>3.5043299968543233</v>
      </c>
      <c r="F4682" s="21">
        <v>2</v>
      </c>
      <c r="G4682" s="21">
        <v>2.5454545454545454</v>
      </c>
      <c r="H4682" s="21">
        <v>24.357142857142858</v>
      </c>
      <c r="I4682" s="21">
        <v>31</v>
      </c>
      <c r="J4682" s="21">
        <v>12.014361549257739</v>
      </c>
      <c r="K4682" s="21">
        <v>17.692397706738397</v>
      </c>
      <c r="L4682" s="18">
        <v>20.263095147349809</v>
      </c>
    </row>
    <row r="4683" spans="2:12" x14ac:dyDescent="0.2">
      <c r="B4683" s="7">
        <v>4680</v>
      </c>
      <c r="C4683" s="21">
        <v>3.0945416787908004</v>
      </c>
      <c r="D4683" s="21">
        <v>3.1249079769880033</v>
      </c>
      <c r="E4683" s="21">
        <v>3.0522615750730404</v>
      </c>
      <c r="F4683" s="21">
        <v>3</v>
      </c>
      <c r="G4683" s="21">
        <v>4</v>
      </c>
      <c r="H4683" s="21">
        <v>15.5</v>
      </c>
      <c r="I4683" s="21">
        <v>20.666666666666668</v>
      </c>
      <c r="J4683" s="21">
        <v>20.03527708963566</v>
      </c>
      <c r="K4683" s="21">
        <v>20.312806905652032</v>
      </c>
      <c r="L4683" s="18">
        <v>19.840584252903273</v>
      </c>
    </row>
    <row r="4684" spans="2:12" x14ac:dyDescent="0.2">
      <c r="B4684" s="7">
        <v>4681</v>
      </c>
      <c r="C4684" s="21">
        <v>3.6025303887938147</v>
      </c>
      <c r="D4684" s="21">
        <v>2.9891469373030963</v>
      </c>
      <c r="E4684" s="21">
        <v>3.6410395794327872</v>
      </c>
      <c r="F4684" s="21">
        <v>3</v>
      </c>
      <c r="G4684" s="21">
        <v>3.9090909090909092</v>
      </c>
      <c r="H4684" s="21">
        <v>15.86046511627907</v>
      </c>
      <c r="I4684" s="21">
        <v>20.666666666666668</v>
      </c>
      <c r="J4684" s="21">
        <v>17.210125469825279</v>
      </c>
      <c r="K4684" s="21">
        <v>17.028103827879441</v>
      </c>
      <c r="L4684" s="18">
        <v>20.741703670124153</v>
      </c>
    </row>
    <row r="4685" spans="2:12" x14ac:dyDescent="0.2">
      <c r="B4685" s="7">
        <v>4682</v>
      </c>
      <c r="C4685" s="21">
        <v>6.6441171204806624</v>
      </c>
      <c r="D4685" s="21">
        <v>3.1104656423567905</v>
      </c>
      <c r="E4685" s="21">
        <v>3.1781193382233313</v>
      </c>
      <c r="F4685" s="21">
        <v>5</v>
      </c>
      <c r="G4685" s="21">
        <v>2.6363636363636362</v>
      </c>
      <c r="H4685" s="21">
        <v>23.517241379310345</v>
      </c>
      <c r="I4685" s="21">
        <v>12.4</v>
      </c>
      <c r="J4685" s="21">
        <v>9.3315633779066598</v>
      </c>
      <c r="K4685" s="21">
        <v>19.508392669313654</v>
      </c>
      <c r="L4685" s="18">
        <v>19.932706909124636</v>
      </c>
    </row>
    <row r="4686" spans="2:12" x14ac:dyDescent="0.2">
      <c r="B4686" s="7">
        <v>4683</v>
      </c>
      <c r="C4686" s="21">
        <v>3.4024772161665977</v>
      </c>
      <c r="D4686" s="21">
        <v>3.1479111727975089</v>
      </c>
      <c r="E4686" s="21">
        <v>3.0184444966111035</v>
      </c>
      <c r="F4686" s="21">
        <v>2</v>
      </c>
      <c r="G4686" s="21">
        <v>4.7272727272727275</v>
      </c>
      <c r="H4686" s="21">
        <v>13.115384615384615</v>
      </c>
      <c r="I4686" s="21">
        <v>31</v>
      </c>
      <c r="J4686" s="21">
        <v>18.222017683296151</v>
      </c>
      <c r="K4686" s="21">
        <v>20.540381004059949</v>
      </c>
      <c r="L4686" s="18">
        <v>19.695600223973724</v>
      </c>
    </row>
    <row r="4687" spans="2:12" x14ac:dyDescent="0.2">
      <c r="B4687" s="7">
        <v>4684</v>
      </c>
      <c r="C4687" s="21">
        <v>4.7991445625621267</v>
      </c>
      <c r="D4687" s="21">
        <v>3.2026727876533188</v>
      </c>
      <c r="E4687" s="21">
        <v>3.2266726101422254</v>
      </c>
      <c r="F4687" s="21">
        <v>3</v>
      </c>
      <c r="G4687" s="21">
        <v>2.8181818181818183</v>
      </c>
      <c r="H4687" s="21">
        <v>22</v>
      </c>
      <c r="I4687" s="21">
        <v>20.666666666666668</v>
      </c>
      <c r="J4687" s="21">
        <v>12.918969035369079</v>
      </c>
      <c r="K4687" s="21">
        <v>19.21484063958604</v>
      </c>
      <c r="L4687" s="18">
        <v>19.358830611424718</v>
      </c>
    </row>
    <row r="4688" spans="2:12" x14ac:dyDescent="0.2">
      <c r="B4688" s="7">
        <v>4685</v>
      </c>
      <c r="C4688" s="21">
        <v>3.653230642852177</v>
      </c>
      <c r="D4688" s="21">
        <v>3.1213769991983189</v>
      </c>
      <c r="E4688" s="21">
        <v>3.3091028764950341</v>
      </c>
      <c r="F4688" s="21">
        <v>4</v>
      </c>
      <c r="G4688" s="21">
        <v>3.3636363636363638</v>
      </c>
      <c r="H4688" s="21">
        <v>18.432432432432432</v>
      </c>
      <c r="I4688" s="21">
        <v>15.5</v>
      </c>
      <c r="J4688" s="21">
        <v>16.971279960466692</v>
      </c>
      <c r="K4688" s="21">
        <v>18.736195976375846</v>
      </c>
      <c r="L4688" s="18">
        <v>19.863028405708061</v>
      </c>
    </row>
    <row r="4689" spans="2:12" x14ac:dyDescent="0.2">
      <c r="B4689" s="7">
        <v>4686</v>
      </c>
      <c r="C4689" s="21">
        <v>5.3123313383772821</v>
      </c>
      <c r="D4689" s="21">
        <v>2.9942464635856054</v>
      </c>
      <c r="E4689" s="21">
        <v>3.2400956591089067</v>
      </c>
      <c r="F4689" s="21">
        <v>5</v>
      </c>
      <c r="G4689" s="21">
        <v>3</v>
      </c>
      <c r="H4689" s="21">
        <v>20.666666666666668</v>
      </c>
      <c r="I4689" s="21">
        <v>12.4</v>
      </c>
      <c r="J4689" s="21">
        <v>11.670958765711831</v>
      </c>
      <c r="K4689" s="21">
        <v>19.135237512416928</v>
      </c>
      <c r="L4689" s="18">
        <v>20.706378300520758</v>
      </c>
    </row>
    <row r="4690" spans="2:12" x14ac:dyDescent="0.2">
      <c r="B4690" s="7">
        <v>4687</v>
      </c>
      <c r="C4690" s="21">
        <v>4.4108982311666747</v>
      </c>
      <c r="D4690" s="21">
        <v>3.283536706662304</v>
      </c>
      <c r="E4690" s="21">
        <v>3.4729118459781407</v>
      </c>
      <c r="F4690" s="21">
        <v>7</v>
      </c>
      <c r="G4690" s="21">
        <v>2.8181818181818183</v>
      </c>
      <c r="H4690" s="21">
        <v>22</v>
      </c>
      <c r="I4690" s="21">
        <v>8.8571428571428577</v>
      </c>
      <c r="J4690" s="21">
        <v>14.056093963337965</v>
      </c>
      <c r="K4690" s="21">
        <v>17.852454294744067</v>
      </c>
      <c r="L4690" s="18">
        <v>18.882079153920177</v>
      </c>
    </row>
    <row r="4691" spans="2:12" x14ac:dyDescent="0.2">
      <c r="B4691" s="7">
        <v>4688</v>
      </c>
      <c r="C4691" s="21">
        <v>2.7821353164898301</v>
      </c>
      <c r="D4691" s="21">
        <v>3.1379273843246032</v>
      </c>
      <c r="E4691" s="21">
        <v>3.4058350725015609</v>
      </c>
      <c r="F4691" s="21">
        <v>6</v>
      </c>
      <c r="G4691" s="21">
        <v>3.0909090909090908</v>
      </c>
      <c r="H4691" s="21">
        <v>20.058823529411764</v>
      </c>
      <c r="I4691" s="21">
        <v>10.333333333333334</v>
      </c>
      <c r="J4691" s="21">
        <v>22.285041145383353</v>
      </c>
      <c r="K4691" s="21">
        <v>18.204052363129097</v>
      </c>
      <c r="L4691" s="18">
        <v>19.758264741790597</v>
      </c>
    </row>
    <row r="4692" spans="2:12" x14ac:dyDescent="0.2">
      <c r="B4692" s="7">
        <v>4689</v>
      </c>
      <c r="C4692" s="21">
        <v>4.6480797885170331</v>
      </c>
      <c r="D4692" s="21">
        <v>3.1241142399121764</v>
      </c>
      <c r="E4692" s="21">
        <v>3.2386368910819034</v>
      </c>
      <c r="F4692" s="21">
        <v>4</v>
      </c>
      <c r="G4692" s="21">
        <v>2.8181818181818183</v>
      </c>
      <c r="H4692" s="21">
        <v>22</v>
      </c>
      <c r="I4692" s="21">
        <v>15.5</v>
      </c>
      <c r="J4692" s="21">
        <v>13.338841590707947</v>
      </c>
      <c r="K4692" s="21">
        <v>19.143856531347112</v>
      </c>
      <c r="L4692" s="18">
        <v>19.845625108044356</v>
      </c>
    </row>
    <row r="4693" spans="2:12" x14ac:dyDescent="0.2">
      <c r="B4693" s="7">
        <v>4690</v>
      </c>
      <c r="C4693" s="21">
        <v>4.6710183711137319</v>
      </c>
      <c r="D4693" s="21">
        <v>3.0682088231397069</v>
      </c>
      <c r="E4693" s="21">
        <v>3.2355411127250902</v>
      </c>
      <c r="F4693" s="21">
        <v>6</v>
      </c>
      <c r="G4693" s="21">
        <v>3.7272727272727271</v>
      </c>
      <c r="H4693" s="21">
        <v>16.634146341463417</v>
      </c>
      <c r="I4693" s="21">
        <v>10.333333333333334</v>
      </c>
      <c r="J4693" s="21">
        <v>13.273336791697751</v>
      </c>
      <c r="K4693" s="21">
        <v>19.1621734479465</v>
      </c>
      <c r="L4693" s="18">
        <v>20.207229551134404</v>
      </c>
    </row>
    <row r="4694" spans="2:12" x14ac:dyDescent="0.2">
      <c r="B4694" s="7">
        <v>4691</v>
      </c>
      <c r="C4694" s="21">
        <v>5.9183015881421346</v>
      </c>
      <c r="D4694" s="21">
        <v>3.2035980467360443</v>
      </c>
      <c r="E4694" s="21">
        <v>3.5524814411277097</v>
      </c>
      <c r="F4694" s="21">
        <v>7</v>
      </c>
      <c r="G4694" s="21">
        <v>3</v>
      </c>
      <c r="H4694" s="21">
        <v>20.666666666666668</v>
      </c>
      <c r="I4694" s="21">
        <v>8.8571428571428577</v>
      </c>
      <c r="J4694" s="21">
        <v>10.475978467238429</v>
      </c>
      <c r="K4694" s="21">
        <v>17.452589416010728</v>
      </c>
      <c r="L4694" s="18">
        <v>19.353239418774187</v>
      </c>
    </row>
    <row r="4695" spans="2:12" x14ac:dyDescent="0.2">
      <c r="B4695" s="7">
        <v>4692</v>
      </c>
      <c r="C4695" s="21">
        <v>3.526617913020806</v>
      </c>
      <c r="D4695" s="21">
        <v>3.0921754417057503</v>
      </c>
      <c r="E4695" s="21">
        <v>3.3269342376047599</v>
      </c>
      <c r="F4695" s="21">
        <v>2</v>
      </c>
      <c r="G4695" s="21">
        <v>3.1818181818181817</v>
      </c>
      <c r="H4695" s="21">
        <v>19.485714285714288</v>
      </c>
      <c r="I4695" s="21">
        <v>31</v>
      </c>
      <c r="J4695" s="21">
        <v>17.580583303648133</v>
      </c>
      <c r="K4695" s="21">
        <v>18.635775633676833</v>
      </c>
      <c r="L4695" s="18">
        <v>20.050608760348563</v>
      </c>
    </row>
    <row r="4696" spans="2:12" x14ac:dyDescent="0.2">
      <c r="B4696" s="7">
        <v>4693</v>
      </c>
      <c r="C4696" s="21">
        <v>5.8879238117227803</v>
      </c>
      <c r="D4696" s="21">
        <v>3.0894831486433083</v>
      </c>
      <c r="E4696" s="21">
        <v>3.3087536517794494</v>
      </c>
      <c r="F4696" s="21">
        <v>3</v>
      </c>
      <c r="G4696" s="21">
        <v>3.8181818181818183</v>
      </c>
      <c r="H4696" s="21">
        <v>16.238095238095237</v>
      </c>
      <c r="I4696" s="21">
        <v>20.666666666666668</v>
      </c>
      <c r="J4696" s="21">
        <v>10.530027558535794</v>
      </c>
      <c r="K4696" s="21">
        <v>18.738173501268783</v>
      </c>
      <c r="L4696" s="18">
        <v>20.0680816230463</v>
      </c>
    </row>
    <row r="4697" spans="2:12" x14ac:dyDescent="0.2">
      <c r="B4697" s="7">
        <v>4694</v>
      </c>
      <c r="C4697" s="21">
        <v>4.230479497484815</v>
      </c>
      <c r="D4697" s="21">
        <v>3.0731232870639738</v>
      </c>
      <c r="E4697" s="21">
        <v>3.1939174243411297</v>
      </c>
      <c r="F4697" s="21">
        <v>7</v>
      </c>
      <c r="G4697" s="21">
        <v>2.6363636363636362</v>
      </c>
      <c r="H4697" s="21">
        <v>23.517241379310345</v>
      </c>
      <c r="I4697" s="21">
        <v>8.8571428571428577</v>
      </c>
      <c r="J4697" s="21">
        <v>14.655549101907104</v>
      </c>
      <c r="K4697" s="21">
        <v>19.411898231147891</v>
      </c>
      <c r="L4697" s="18">
        <v>20.174914641720761</v>
      </c>
    </row>
    <row r="4698" spans="2:12" x14ac:dyDescent="0.2">
      <c r="B4698" s="7">
        <v>4695</v>
      </c>
      <c r="C4698" s="21">
        <v>4.8069424420157105</v>
      </c>
      <c r="D4698" s="21">
        <v>3.0605516958037167</v>
      </c>
      <c r="E4698" s="21">
        <v>3.4215719284100516</v>
      </c>
      <c r="F4698" s="21">
        <v>5</v>
      </c>
      <c r="G4698" s="21">
        <v>2.7272727272727271</v>
      </c>
      <c r="H4698" s="21">
        <v>22.733333333333334</v>
      </c>
      <c r="I4698" s="21">
        <v>12.4</v>
      </c>
      <c r="J4698" s="21">
        <v>12.898011729468793</v>
      </c>
      <c r="K4698" s="21">
        <v>18.120326357952784</v>
      </c>
      <c r="L4698" s="18">
        <v>20.257785576700897</v>
      </c>
    </row>
    <row r="4699" spans="2:12" x14ac:dyDescent="0.2">
      <c r="B4699" s="7">
        <v>4696</v>
      </c>
      <c r="C4699" s="21">
        <v>2.6220762003768865</v>
      </c>
      <c r="D4699" s="21">
        <v>2.9336676656859972</v>
      </c>
      <c r="E4699" s="21">
        <v>3.4394709065054059</v>
      </c>
      <c r="F4699" s="21">
        <v>7</v>
      </c>
      <c r="G4699" s="21">
        <v>2.8181818181818183</v>
      </c>
      <c r="H4699" s="21">
        <v>22</v>
      </c>
      <c r="I4699" s="21">
        <v>8.8571428571428577</v>
      </c>
      <c r="J4699" s="21">
        <v>23.645384520514078</v>
      </c>
      <c r="K4699" s="21">
        <v>18.026028329744953</v>
      </c>
      <c r="L4699" s="18">
        <v>21.133954852893048</v>
      </c>
    </row>
    <row r="4700" spans="2:12" x14ac:dyDescent="0.2">
      <c r="B4700" s="7">
        <v>4697</v>
      </c>
      <c r="C4700" s="21">
        <v>5.7026067333734023</v>
      </c>
      <c r="D4700" s="21">
        <v>3.1510494953087536</v>
      </c>
      <c r="E4700" s="21">
        <v>3.1822371567729633</v>
      </c>
      <c r="F4700" s="21">
        <v>2</v>
      </c>
      <c r="G4700" s="21">
        <v>3.0909090909090908</v>
      </c>
      <c r="H4700" s="21">
        <v>20.058823529411764</v>
      </c>
      <c r="I4700" s="21">
        <v>31</v>
      </c>
      <c r="J4700" s="21">
        <v>10.872220880524164</v>
      </c>
      <c r="K4700" s="21">
        <v>19.483148786708544</v>
      </c>
      <c r="L4700" s="18">
        <v>19.675984173623707</v>
      </c>
    </row>
    <row r="4701" spans="2:12" x14ac:dyDescent="0.2">
      <c r="B4701" s="7">
        <v>4698</v>
      </c>
      <c r="C4701" s="21">
        <v>4.0427458158293419</v>
      </c>
      <c r="D4701" s="21">
        <v>2.9962816666453977</v>
      </c>
      <c r="E4701" s="21">
        <v>3.10411849630129</v>
      </c>
      <c r="F4701" s="21">
        <v>7</v>
      </c>
      <c r="G4701" s="21">
        <v>3.3636363636363638</v>
      </c>
      <c r="H4701" s="21">
        <v>18.432432432432432</v>
      </c>
      <c r="I4701" s="21">
        <v>8.8571428571428577</v>
      </c>
      <c r="J4701" s="21">
        <v>15.336111352150672</v>
      </c>
      <c r="K4701" s="21">
        <v>19.973464310037151</v>
      </c>
      <c r="L4701" s="18">
        <v>20.692313639997163</v>
      </c>
    </row>
    <row r="4702" spans="2:12" x14ac:dyDescent="0.2">
      <c r="B4702" s="7">
        <v>4699</v>
      </c>
      <c r="C4702" s="21">
        <v>3.5436953327969549</v>
      </c>
      <c r="D4702" s="21">
        <v>3.0400135677477675</v>
      </c>
      <c r="E4702" s="21">
        <v>3.3351805653487641</v>
      </c>
      <c r="F4702" s="21">
        <v>4</v>
      </c>
      <c r="G4702" s="21">
        <v>3.3636363636363638</v>
      </c>
      <c r="H4702" s="21">
        <v>18.432432432432432</v>
      </c>
      <c r="I4702" s="21">
        <v>15.5</v>
      </c>
      <c r="J4702" s="21">
        <v>17.495860726566711</v>
      </c>
      <c r="K4702" s="21">
        <v>18.589698154323642</v>
      </c>
      <c r="L4702" s="18">
        <v>20.394645819272935</v>
      </c>
    </row>
    <row r="4703" spans="2:12" x14ac:dyDescent="0.2">
      <c r="B4703" s="7">
        <v>4700</v>
      </c>
      <c r="C4703" s="21">
        <v>2.9737038988637305</v>
      </c>
      <c r="D4703" s="21">
        <v>3.248108988054585</v>
      </c>
      <c r="E4703" s="21">
        <v>3.2144938244194443</v>
      </c>
      <c r="F4703" s="21">
        <v>6</v>
      </c>
      <c r="G4703" s="21">
        <v>3.0909090909090908</v>
      </c>
      <c r="H4703" s="21">
        <v>20.058823529411764</v>
      </c>
      <c r="I4703" s="21">
        <v>10.333333333333334</v>
      </c>
      <c r="J4703" s="21">
        <v>20.849419481102526</v>
      </c>
      <c r="K4703" s="21">
        <v>19.287640103398722</v>
      </c>
      <c r="L4703" s="18">
        <v>19.088029443597623</v>
      </c>
    </row>
    <row r="4704" spans="2:12" x14ac:dyDescent="0.2">
      <c r="B4704" s="7">
        <v>4701</v>
      </c>
      <c r="C4704" s="21">
        <v>5.3872293754265126</v>
      </c>
      <c r="D4704" s="21">
        <v>3.3079145060361292</v>
      </c>
      <c r="E4704" s="21">
        <v>3.267524826795293</v>
      </c>
      <c r="F4704" s="21">
        <v>6</v>
      </c>
      <c r="G4704" s="21">
        <v>3</v>
      </c>
      <c r="H4704" s="21">
        <v>20.666666666666668</v>
      </c>
      <c r="I4704" s="21">
        <v>10.333333333333334</v>
      </c>
      <c r="J4704" s="21">
        <v>11.508698753910288</v>
      </c>
      <c r="K4704" s="21">
        <v>18.974607167960851</v>
      </c>
      <c r="L4704" s="18">
        <v>18.742926967086142</v>
      </c>
    </row>
    <row r="4705" spans="2:12" x14ac:dyDescent="0.2">
      <c r="B4705" s="7">
        <v>4702</v>
      </c>
      <c r="C4705" s="21">
        <v>3.6237486474327585</v>
      </c>
      <c r="D4705" s="21">
        <v>3.0440493194449587</v>
      </c>
      <c r="E4705" s="21">
        <v>3.3690671427677268</v>
      </c>
      <c r="F4705" s="21">
        <v>5</v>
      </c>
      <c r="G4705" s="21">
        <v>2.3636363636363638</v>
      </c>
      <c r="H4705" s="21">
        <v>26.23076923076923</v>
      </c>
      <c r="I4705" s="21">
        <v>12.4</v>
      </c>
      <c r="J4705" s="21">
        <v>17.10935443713069</v>
      </c>
      <c r="K4705" s="21">
        <v>18.40272021087306</v>
      </c>
      <c r="L4705" s="18">
        <v>20.367606925404502</v>
      </c>
    </row>
    <row r="4706" spans="2:12" x14ac:dyDescent="0.2">
      <c r="B4706" s="7">
        <v>4703</v>
      </c>
      <c r="C4706" s="21">
        <v>3.5022195119722745</v>
      </c>
      <c r="D4706" s="21">
        <v>3.0260334786127387</v>
      </c>
      <c r="E4706" s="21">
        <v>3.639269725513115</v>
      </c>
      <c r="F4706" s="21">
        <v>2</v>
      </c>
      <c r="G4706" s="21">
        <v>3.7272727272727271</v>
      </c>
      <c r="H4706" s="21">
        <v>16.634146341463417</v>
      </c>
      <c r="I4706" s="21">
        <v>31</v>
      </c>
      <c r="J4706" s="21">
        <v>17.703059385071128</v>
      </c>
      <c r="K4706" s="21">
        <v>17.036384955297144</v>
      </c>
      <c r="L4706" s="18">
        <v>20.488867832494506</v>
      </c>
    </row>
    <row r="4707" spans="2:12" x14ac:dyDescent="0.2">
      <c r="B4707" s="7">
        <v>4704</v>
      </c>
      <c r="C4707" s="21">
        <v>4.4321609648094391</v>
      </c>
      <c r="D4707" s="21">
        <v>3.0062881608532575</v>
      </c>
      <c r="E4707" s="21">
        <v>3.2114560520528697</v>
      </c>
      <c r="F4707" s="21">
        <v>7</v>
      </c>
      <c r="G4707" s="21">
        <v>3.3636363636363638</v>
      </c>
      <c r="H4707" s="21">
        <v>18.432432432432432</v>
      </c>
      <c r="I4707" s="21">
        <v>8.8571428571428577</v>
      </c>
      <c r="J4707" s="21">
        <v>13.988661624040473</v>
      </c>
      <c r="K4707" s="21">
        <v>19.305884619024301</v>
      </c>
      <c r="L4707" s="18">
        <v>20.62343883309007</v>
      </c>
    </row>
    <row r="4708" spans="2:12" x14ac:dyDescent="0.2">
      <c r="B4708" s="7">
        <v>4705</v>
      </c>
      <c r="C4708" s="21">
        <v>5.6558817021609586</v>
      </c>
      <c r="D4708" s="21">
        <v>3.1141860561801074</v>
      </c>
      <c r="E4708" s="21">
        <v>3.4837998012899614</v>
      </c>
      <c r="F4708" s="21">
        <v>3</v>
      </c>
      <c r="G4708" s="21">
        <v>2.8181818181818183</v>
      </c>
      <c r="H4708" s="21">
        <v>22</v>
      </c>
      <c r="I4708" s="21">
        <v>20.666666666666668</v>
      </c>
      <c r="J4708" s="21">
        <v>10.962039742859453</v>
      </c>
      <c r="K4708" s="21">
        <v>17.796659835919101</v>
      </c>
      <c r="L4708" s="18">
        <v>19.908893971495665</v>
      </c>
    </row>
    <row r="4709" spans="2:12" x14ac:dyDescent="0.2">
      <c r="B4709" s="7">
        <v>4706</v>
      </c>
      <c r="C4709" s="21">
        <v>2.5008629631522066</v>
      </c>
      <c r="D4709" s="21">
        <v>3.158667872183031</v>
      </c>
      <c r="E4709" s="21">
        <v>3.4005985915103847</v>
      </c>
      <c r="F4709" s="21">
        <v>4</v>
      </c>
      <c r="G4709" s="21">
        <v>3.0909090909090908</v>
      </c>
      <c r="H4709" s="21">
        <v>20.058823529411764</v>
      </c>
      <c r="I4709" s="21">
        <v>15.5</v>
      </c>
      <c r="J4709" s="21">
        <v>24.791442359501477</v>
      </c>
      <c r="K4709" s="21">
        <v>18.232084243869117</v>
      </c>
      <c r="L4709" s="18">
        <v>19.628527755642228</v>
      </c>
    </row>
    <row r="4710" spans="2:12" x14ac:dyDescent="0.2">
      <c r="B4710" s="7">
        <v>4707</v>
      </c>
      <c r="C4710" s="21">
        <v>2.3195351873304055</v>
      </c>
      <c r="D4710" s="21">
        <v>3.1078152194127755</v>
      </c>
      <c r="E4710" s="21">
        <v>3.4862799602446981</v>
      </c>
      <c r="F4710" s="21">
        <v>4</v>
      </c>
      <c r="G4710" s="21">
        <v>2.6363636363636362</v>
      </c>
      <c r="H4710" s="21">
        <v>23.517241379310345</v>
      </c>
      <c r="I4710" s="21">
        <v>15.5</v>
      </c>
      <c r="J4710" s="21">
        <v>26.729493192710262</v>
      </c>
      <c r="K4710" s="21">
        <v>17.783999193125123</v>
      </c>
      <c r="L4710" s="18">
        <v>19.949706022649234</v>
      </c>
    </row>
    <row r="4711" spans="2:12" x14ac:dyDescent="0.2">
      <c r="B4711" s="7">
        <v>4708</v>
      </c>
      <c r="C4711" s="21">
        <v>3.8014828744832858</v>
      </c>
      <c r="D4711" s="21">
        <v>2.9568392525971392</v>
      </c>
      <c r="E4711" s="21">
        <v>3.0955834907777602</v>
      </c>
      <c r="F4711" s="21">
        <v>3</v>
      </c>
      <c r="G4711" s="21">
        <v>3.2727272727272729</v>
      </c>
      <c r="H4711" s="21">
        <v>18.944444444444443</v>
      </c>
      <c r="I4711" s="21">
        <v>20.666666666666668</v>
      </c>
      <c r="J4711" s="21">
        <v>16.309425044674786</v>
      </c>
      <c r="K4711" s="21">
        <v>20.028534260086328</v>
      </c>
      <c r="L4711" s="18">
        <v>20.968336356310989</v>
      </c>
    </row>
    <row r="4712" spans="2:12" x14ac:dyDescent="0.2">
      <c r="B4712" s="7">
        <v>4709</v>
      </c>
      <c r="C4712" s="21">
        <v>3.7247496524007131</v>
      </c>
      <c r="D4712" s="21">
        <v>3.0081925399577707</v>
      </c>
      <c r="E4712" s="21">
        <v>3.3201843157051334</v>
      </c>
      <c r="F4712" s="21">
        <v>6</v>
      </c>
      <c r="G4712" s="21">
        <v>4.2727272727272725</v>
      </c>
      <c r="H4712" s="21">
        <v>14.510638297872342</v>
      </c>
      <c r="I4712" s="21">
        <v>10.333333333333334</v>
      </c>
      <c r="J4712" s="21">
        <v>16.64541399716331</v>
      </c>
      <c r="K4712" s="21">
        <v>18.673662093615601</v>
      </c>
      <c r="L4712" s="18">
        <v>20.610382871593174</v>
      </c>
    </row>
    <row r="4713" spans="2:12" x14ac:dyDescent="0.2">
      <c r="B4713" s="7">
        <v>4710</v>
      </c>
      <c r="C4713" s="21">
        <v>5.272971113866201</v>
      </c>
      <c r="D4713" s="21">
        <v>3.0996884936719709</v>
      </c>
      <c r="E4713" s="21">
        <v>3.1975670346255658</v>
      </c>
      <c r="F4713" s="21">
        <v>6</v>
      </c>
      <c r="G4713" s="21">
        <v>3.1818181818181817</v>
      </c>
      <c r="H4713" s="21">
        <v>19.485714285714288</v>
      </c>
      <c r="I4713" s="21">
        <v>10.333333333333334</v>
      </c>
      <c r="J4713" s="21">
        <v>11.75807692876605</v>
      </c>
      <c r="K4713" s="21">
        <v>19.389742053448515</v>
      </c>
      <c r="L4713" s="18">
        <v>20.002009920214014</v>
      </c>
    </row>
    <row r="4714" spans="2:12" x14ac:dyDescent="0.2">
      <c r="B4714" s="7">
        <v>4711</v>
      </c>
      <c r="C4714" s="21">
        <v>3.2791899213028426</v>
      </c>
      <c r="D4714" s="21">
        <v>3.2262813526749561</v>
      </c>
      <c r="E4714" s="21">
        <v>3.6197329854071398</v>
      </c>
      <c r="F4714" s="21">
        <v>3</v>
      </c>
      <c r="G4714" s="21">
        <v>3</v>
      </c>
      <c r="H4714" s="21">
        <v>20.666666666666668</v>
      </c>
      <c r="I4714" s="21">
        <v>20.666666666666668</v>
      </c>
      <c r="J4714" s="21">
        <v>18.90710861155825</v>
      </c>
      <c r="K4714" s="21">
        <v>17.128335225264241</v>
      </c>
      <c r="L4714" s="18">
        <v>19.217170860996024</v>
      </c>
    </row>
    <row r="4715" spans="2:12" x14ac:dyDescent="0.2">
      <c r="B4715" s="7">
        <v>4712</v>
      </c>
      <c r="C4715" s="21">
        <v>5.1041975245672146</v>
      </c>
      <c r="D4715" s="21">
        <v>3.0884250942123153</v>
      </c>
      <c r="E4715" s="21">
        <v>3.2158796534148588</v>
      </c>
      <c r="F4715" s="21">
        <v>4</v>
      </c>
      <c r="G4715" s="21">
        <v>3.0909090909090908</v>
      </c>
      <c r="H4715" s="21">
        <v>20.058823529411764</v>
      </c>
      <c r="I4715" s="21">
        <v>15.5</v>
      </c>
      <c r="J4715" s="21">
        <v>12.146865340062831</v>
      </c>
      <c r="K4715" s="21">
        <v>19.279328420814448</v>
      </c>
      <c r="L4715" s="18">
        <v>20.074956687856059</v>
      </c>
    </row>
    <row r="4716" spans="2:12" x14ac:dyDescent="0.2">
      <c r="B4716" s="7">
        <v>4713</v>
      </c>
      <c r="C4716" s="21">
        <v>4.2089551675805206</v>
      </c>
      <c r="D4716" s="21">
        <v>2.9893156768624967</v>
      </c>
      <c r="E4716" s="21">
        <v>3.1511211086048903</v>
      </c>
      <c r="F4716" s="21">
        <v>7</v>
      </c>
      <c r="G4716" s="21">
        <v>3.2727272727272729</v>
      </c>
      <c r="H4716" s="21">
        <v>18.944444444444443</v>
      </c>
      <c r="I4716" s="21">
        <v>8.8571428571428577</v>
      </c>
      <c r="J4716" s="21">
        <v>14.730496650939651</v>
      </c>
      <c r="K4716" s="21">
        <v>19.675537011476379</v>
      </c>
      <c r="L4716" s="18">
        <v>20.740532851677106</v>
      </c>
    </row>
    <row r="4717" spans="2:12" x14ac:dyDescent="0.2">
      <c r="B4717" s="7">
        <v>4714</v>
      </c>
      <c r="C4717" s="21">
        <v>2.6648840864375862</v>
      </c>
      <c r="D4717" s="21">
        <v>3.1759089030693621</v>
      </c>
      <c r="E4717" s="21">
        <v>3.1206476291471033</v>
      </c>
      <c r="F4717" s="21">
        <v>3</v>
      </c>
      <c r="G4717" s="21">
        <v>4</v>
      </c>
      <c r="H4717" s="21">
        <v>15.5</v>
      </c>
      <c r="I4717" s="21">
        <v>20.666666666666668</v>
      </c>
      <c r="J4717" s="21">
        <v>23.265552267559045</v>
      </c>
      <c r="K4717" s="21">
        <v>19.867670870916328</v>
      </c>
      <c r="L4717" s="18">
        <v>19.521970526320828</v>
      </c>
    </row>
    <row r="4718" spans="2:12" x14ac:dyDescent="0.2">
      <c r="B4718" s="7">
        <v>4715</v>
      </c>
      <c r="C4718" s="21">
        <v>2.8357968312153132</v>
      </c>
      <c r="D4718" s="21">
        <v>2.900599363672963</v>
      </c>
      <c r="E4718" s="21">
        <v>3.2809407407525599</v>
      </c>
      <c r="F4718" s="21">
        <v>7</v>
      </c>
      <c r="G4718" s="21">
        <v>2.8181818181818183</v>
      </c>
      <c r="H4718" s="21">
        <v>22</v>
      </c>
      <c r="I4718" s="21">
        <v>8.8571428571428577</v>
      </c>
      <c r="J4718" s="21">
        <v>21.863343423452939</v>
      </c>
      <c r="K4718" s="21">
        <v>18.897019147556705</v>
      </c>
      <c r="L4718" s="18">
        <v>21.374892643391746</v>
      </c>
    </row>
    <row r="4719" spans="2:12" x14ac:dyDescent="0.2">
      <c r="B4719" s="7">
        <v>4716</v>
      </c>
      <c r="C4719" s="21">
        <v>4.9311892417844856</v>
      </c>
      <c r="D4719" s="21">
        <v>3.0647988542526172</v>
      </c>
      <c r="E4719" s="21">
        <v>3.0391310917221843</v>
      </c>
      <c r="F4719" s="21">
        <v>2</v>
      </c>
      <c r="G4719" s="21">
        <v>2.8181818181818183</v>
      </c>
      <c r="H4719" s="21">
        <v>22</v>
      </c>
      <c r="I4719" s="21">
        <v>31</v>
      </c>
      <c r="J4719" s="21">
        <v>12.573031972620788</v>
      </c>
      <c r="K4719" s="21">
        <v>20.400567836271406</v>
      </c>
      <c r="L4719" s="18">
        <v>20.22971260054172</v>
      </c>
    </row>
    <row r="4720" spans="2:12" x14ac:dyDescent="0.2">
      <c r="B4720" s="7">
        <v>4717</v>
      </c>
      <c r="C4720" s="21">
        <v>4.2229408078074995</v>
      </c>
      <c r="D4720" s="21">
        <v>3.2111884452753956</v>
      </c>
      <c r="E4720" s="21">
        <v>3.49561164970034</v>
      </c>
      <c r="F4720" s="21">
        <v>3</v>
      </c>
      <c r="G4720" s="21">
        <v>3.0909090909090908</v>
      </c>
      <c r="H4720" s="21">
        <v>20.058823529411764</v>
      </c>
      <c r="I4720" s="21">
        <v>20.666666666666668</v>
      </c>
      <c r="J4720" s="21">
        <v>14.68171182635867</v>
      </c>
      <c r="K4720" s="21">
        <v>17.73652402300322</v>
      </c>
      <c r="L4720" s="18">
        <v>19.307493489278173</v>
      </c>
    </row>
    <row r="4721" spans="2:12" x14ac:dyDescent="0.2">
      <c r="B4721" s="7">
        <v>4718</v>
      </c>
      <c r="C4721" s="21">
        <v>4.855522238632286</v>
      </c>
      <c r="D4721" s="21">
        <v>3.1158270787631319</v>
      </c>
      <c r="E4721" s="21">
        <v>3.0996883185904629</v>
      </c>
      <c r="F4721" s="21">
        <v>3</v>
      </c>
      <c r="G4721" s="21">
        <v>2</v>
      </c>
      <c r="H4721" s="21">
        <v>31</v>
      </c>
      <c r="I4721" s="21">
        <v>20.666666666666668</v>
      </c>
      <c r="J4721" s="21">
        <v>12.768966334188656</v>
      </c>
      <c r="K4721" s="21">
        <v>20.00201104999924</v>
      </c>
      <c r="L4721" s="18">
        <v>19.898408490824114</v>
      </c>
    </row>
    <row r="4722" spans="2:12" x14ac:dyDescent="0.2">
      <c r="B4722" s="7">
        <v>4719</v>
      </c>
      <c r="C4722" s="21">
        <v>3.3828941705433175</v>
      </c>
      <c r="D4722" s="21">
        <v>3.0511147755420218</v>
      </c>
      <c r="E4722" s="21">
        <v>3.213963520233869</v>
      </c>
      <c r="F4722" s="21">
        <v>3</v>
      </c>
      <c r="G4722" s="21">
        <v>3.3636363636363638</v>
      </c>
      <c r="H4722" s="21">
        <v>18.432432432432432</v>
      </c>
      <c r="I4722" s="21">
        <v>20.666666666666668</v>
      </c>
      <c r="J4722" s="21">
        <v>18.327502095651532</v>
      </c>
      <c r="K4722" s="21">
        <v>19.290822565244447</v>
      </c>
      <c r="L4722" s="18">
        <v>20.320441727396464</v>
      </c>
    </row>
    <row r="4723" spans="2:12" x14ac:dyDescent="0.2">
      <c r="B4723" s="7">
        <v>4720</v>
      </c>
      <c r="C4723" s="21">
        <v>5.2935911868929031</v>
      </c>
      <c r="D4723" s="21">
        <v>3.1021933768581746</v>
      </c>
      <c r="E4723" s="21">
        <v>3.5449580274323251</v>
      </c>
      <c r="F4723" s="21">
        <v>5</v>
      </c>
      <c r="G4723" s="21">
        <v>2.1818181818181817</v>
      </c>
      <c r="H4723" s="21">
        <v>28.416666666666668</v>
      </c>
      <c r="I4723" s="21">
        <v>12.4</v>
      </c>
      <c r="J4723" s="21">
        <v>11.712275808814615</v>
      </c>
      <c r="K4723" s="21">
        <v>17.489628796792182</v>
      </c>
      <c r="L4723" s="18">
        <v>19.985859186764198</v>
      </c>
    </row>
    <row r="4724" spans="2:12" x14ac:dyDescent="0.2">
      <c r="B4724" s="7">
        <v>4721</v>
      </c>
      <c r="C4724" s="21">
        <v>3.9634990128409004</v>
      </c>
      <c r="D4724" s="21">
        <v>3.0977528171698392</v>
      </c>
      <c r="E4724" s="21">
        <v>3.120310990473357</v>
      </c>
      <c r="F4724" s="21">
        <v>5</v>
      </c>
      <c r="G4724" s="21">
        <v>2.6363636363636362</v>
      </c>
      <c r="H4724" s="21">
        <v>23.517241379310345</v>
      </c>
      <c r="I4724" s="21">
        <v>12.4</v>
      </c>
      <c r="J4724" s="21">
        <v>15.642743898543454</v>
      </c>
      <c r="K4724" s="21">
        <v>19.869814319563861</v>
      </c>
      <c r="L4724" s="18">
        <v>20.014508470899973</v>
      </c>
    </row>
    <row r="4725" spans="2:12" x14ac:dyDescent="0.2">
      <c r="B4725" s="7">
        <v>4722</v>
      </c>
      <c r="C4725" s="21">
        <v>4.9824726775703478</v>
      </c>
      <c r="D4725" s="21">
        <v>2.9791199553029624</v>
      </c>
      <c r="E4725" s="21">
        <v>3.3093651429877688</v>
      </c>
      <c r="F4725" s="21">
        <v>6</v>
      </c>
      <c r="G4725" s="21">
        <v>3.2727272727272729</v>
      </c>
      <c r="H4725" s="21">
        <v>18.944444444444443</v>
      </c>
      <c r="I4725" s="21">
        <v>10.333333333333334</v>
      </c>
      <c r="J4725" s="21">
        <v>12.443620670336253</v>
      </c>
      <c r="K4725" s="21">
        <v>18.734711136778643</v>
      </c>
      <c r="L4725" s="18">
        <v>20.811515121986719</v>
      </c>
    </row>
    <row r="4726" spans="2:12" x14ac:dyDescent="0.2">
      <c r="B4726" s="7">
        <v>4723</v>
      </c>
      <c r="C4726" s="21">
        <v>4.8753664498613869</v>
      </c>
      <c r="D4726" s="21">
        <v>3.0709908338376732</v>
      </c>
      <c r="E4726" s="21">
        <v>3.3914461953686916</v>
      </c>
      <c r="F4726" s="21">
        <v>5</v>
      </c>
      <c r="G4726" s="21">
        <v>3.0909090909090908</v>
      </c>
      <c r="H4726" s="21">
        <v>20.058823529411764</v>
      </c>
      <c r="I4726" s="21">
        <v>12.4</v>
      </c>
      <c r="J4726" s="21">
        <v>12.716992791744453</v>
      </c>
      <c r="K4726" s="21">
        <v>18.28128663360966</v>
      </c>
      <c r="L4726" s="18">
        <v>20.18892382121555</v>
      </c>
    </row>
    <row r="4727" spans="2:12" x14ac:dyDescent="0.2">
      <c r="B4727" s="7">
        <v>4724</v>
      </c>
      <c r="C4727" s="21">
        <v>3.0676647577782434</v>
      </c>
      <c r="D4727" s="21">
        <v>2.9722706360738642</v>
      </c>
      <c r="E4727" s="21">
        <v>3.2797374711178544</v>
      </c>
      <c r="F4727" s="21">
        <v>5</v>
      </c>
      <c r="G4727" s="21">
        <v>3</v>
      </c>
      <c r="H4727" s="21">
        <v>20.666666666666668</v>
      </c>
      <c r="I4727" s="21">
        <v>12.4</v>
      </c>
      <c r="J4727" s="21">
        <v>20.210813402212668</v>
      </c>
      <c r="K4727" s="21">
        <v>18.903952083356273</v>
      </c>
      <c r="L4727" s="18">
        <v>20.859473308896636</v>
      </c>
    </row>
    <row r="4728" spans="2:12" x14ac:dyDescent="0.2">
      <c r="B4728" s="7">
        <v>4725</v>
      </c>
      <c r="C4728" s="21">
        <v>3.3545478018467647</v>
      </c>
      <c r="D4728" s="21">
        <v>3.2248732860717304</v>
      </c>
      <c r="E4728" s="21">
        <v>3.2518835143297493</v>
      </c>
      <c r="F4728" s="21">
        <v>3</v>
      </c>
      <c r="G4728" s="21">
        <v>2.9090909090909092</v>
      </c>
      <c r="H4728" s="21">
        <v>21.3125</v>
      </c>
      <c r="I4728" s="21">
        <v>20.666666666666668</v>
      </c>
      <c r="J4728" s="21">
        <v>18.482371891039207</v>
      </c>
      <c r="K4728" s="21">
        <v>19.065873585812902</v>
      </c>
      <c r="L4728" s="18">
        <v>19.225561595793177</v>
      </c>
    </row>
    <row r="4729" spans="2:12" x14ac:dyDescent="0.2">
      <c r="B4729" s="7">
        <v>4726</v>
      </c>
      <c r="C4729" s="21">
        <v>4.5342398344586519</v>
      </c>
      <c r="D4729" s="21">
        <v>3.1103318684138381</v>
      </c>
      <c r="E4729" s="21">
        <v>3.248257774443994</v>
      </c>
      <c r="F4729" s="21">
        <v>6</v>
      </c>
      <c r="G4729" s="21">
        <v>3.0909090909090908</v>
      </c>
      <c r="H4729" s="21">
        <v>20.058823529411764</v>
      </c>
      <c r="I4729" s="21">
        <v>10.333333333333334</v>
      </c>
      <c r="J4729" s="21">
        <v>13.673736340283872</v>
      </c>
      <c r="K4729" s="21">
        <v>19.087155116749493</v>
      </c>
      <c r="L4729" s="18">
        <v>19.933564205680039</v>
      </c>
    </row>
    <row r="4730" spans="2:12" x14ac:dyDescent="0.2">
      <c r="B4730" s="7">
        <v>4727</v>
      </c>
      <c r="C4730" s="21">
        <v>4.2290554686711301</v>
      </c>
      <c r="D4730" s="21">
        <v>3.2658276968263462</v>
      </c>
      <c r="E4730" s="21">
        <v>3.2170129169321626</v>
      </c>
      <c r="F4730" s="21">
        <v>2</v>
      </c>
      <c r="G4730" s="21">
        <v>3.4545454545454546</v>
      </c>
      <c r="H4730" s="21">
        <v>17.94736842105263</v>
      </c>
      <c r="I4730" s="21">
        <v>31</v>
      </c>
      <c r="J4730" s="21">
        <v>14.660483992063096</v>
      </c>
      <c r="K4730" s="21">
        <v>19.272536853574405</v>
      </c>
      <c r="L4730" s="18">
        <v>18.984467570120167</v>
      </c>
    </row>
    <row r="4731" spans="2:12" x14ac:dyDescent="0.2">
      <c r="B4731" s="7">
        <v>4728</v>
      </c>
      <c r="C4731" s="21">
        <v>3.8175493980285786</v>
      </c>
      <c r="D4731" s="21">
        <v>3.0614502896461504</v>
      </c>
      <c r="E4731" s="21">
        <v>3.2607262689136096</v>
      </c>
      <c r="F4731" s="21">
        <v>5</v>
      </c>
      <c r="G4731" s="21">
        <v>3.9090909090909092</v>
      </c>
      <c r="H4731" s="21">
        <v>15.86046511627907</v>
      </c>
      <c r="I4731" s="21">
        <v>12.4</v>
      </c>
      <c r="J4731" s="21">
        <v>16.240785261879633</v>
      </c>
      <c r="K4731" s="21">
        <v>19.014168895770823</v>
      </c>
      <c r="L4731" s="18">
        <v>20.251839531637831</v>
      </c>
    </row>
    <row r="4732" spans="2:12" x14ac:dyDescent="0.2">
      <c r="B4732" s="7">
        <v>4729</v>
      </c>
      <c r="C4732" s="21">
        <v>3.5917598422814869</v>
      </c>
      <c r="D4732" s="21">
        <v>3.0966131281091767</v>
      </c>
      <c r="E4732" s="21">
        <v>3.2532258676642893</v>
      </c>
      <c r="F4732" s="21">
        <v>5</v>
      </c>
      <c r="G4732" s="21">
        <v>2.7272727272727271</v>
      </c>
      <c r="H4732" s="21">
        <v>22.733333333333334</v>
      </c>
      <c r="I4732" s="21">
        <v>12.4</v>
      </c>
      <c r="J4732" s="21">
        <v>17.261733167721363</v>
      </c>
      <c r="K4732" s="21">
        <v>19.058006582406154</v>
      </c>
      <c r="L4732" s="18">
        <v>20.021874685346255</v>
      </c>
    </row>
    <row r="4733" spans="2:12" x14ac:dyDescent="0.2">
      <c r="B4733" s="7">
        <v>4730</v>
      </c>
      <c r="C4733" s="21">
        <v>5.8457732519277714</v>
      </c>
      <c r="D4733" s="21">
        <v>3.3582591511343201</v>
      </c>
      <c r="E4733" s="21">
        <v>3.2097700762009853</v>
      </c>
      <c r="F4733" s="21">
        <v>7</v>
      </c>
      <c r="G4733" s="21">
        <v>3.7272727272727271</v>
      </c>
      <c r="H4733" s="21">
        <v>16.634146341463417</v>
      </c>
      <c r="I4733" s="21">
        <v>8.8571428571428577</v>
      </c>
      <c r="J4733" s="21">
        <v>10.605953622911075</v>
      </c>
      <c r="K4733" s="21">
        <v>19.316025300286263</v>
      </c>
      <c r="L4733" s="18">
        <v>18.461946267326702</v>
      </c>
    </row>
    <row r="4734" spans="2:12" x14ac:dyDescent="0.2">
      <c r="B4734" s="7">
        <v>4731</v>
      </c>
      <c r="C4734" s="21">
        <v>4.1731884205231191</v>
      </c>
      <c r="D4734" s="21">
        <v>3.1622158661084496</v>
      </c>
      <c r="E4734" s="21">
        <v>3.5628525734135814</v>
      </c>
      <c r="F4734" s="21">
        <v>2</v>
      </c>
      <c r="G4734" s="21">
        <v>3.3636363636363638</v>
      </c>
      <c r="H4734" s="21">
        <v>18.432432432432432</v>
      </c>
      <c r="I4734" s="21">
        <v>31</v>
      </c>
      <c r="J4734" s="21">
        <v>14.856745910415459</v>
      </c>
      <c r="K4734" s="21">
        <v>17.401786552340443</v>
      </c>
      <c r="L4734" s="18">
        <v>19.606504623702271</v>
      </c>
    </row>
    <row r="4735" spans="2:12" x14ac:dyDescent="0.2">
      <c r="B4735" s="7">
        <v>4732</v>
      </c>
      <c r="C4735" s="21">
        <v>6.09815467821507</v>
      </c>
      <c r="D4735" s="21">
        <v>3.1825589913080821</v>
      </c>
      <c r="E4735" s="21">
        <v>3.1536042307751111</v>
      </c>
      <c r="F4735" s="21">
        <v>2</v>
      </c>
      <c r="G4735" s="21">
        <v>3.0909090909090908</v>
      </c>
      <c r="H4735" s="21">
        <v>20.058823529411764</v>
      </c>
      <c r="I4735" s="21">
        <v>31</v>
      </c>
      <c r="J4735" s="21">
        <v>10.167010066420191</v>
      </c>
      <c r="K4735" s="21">
        <v>19.660044654608193</v>
      </c>
      <c r="L4735" s="18">
        <v>19.481178563957119</v>
      </c>
    </row>
    <row r="4736" spans="2:12" x14ac:dyDescent="0.2">
      <c r="B4736" s="7">
        <v>4733</v>
      </c>
      <c r="C4736" s="21">
        <v>5.8591878980859047</v>
      </c>
      <c r="D4736" s="21">
        <v>3.0832324862369189</v>
      </c>
      <c r="E4736" s="21">
        <v>3.444341473439628</v>
      </c>
      <c r="F4736" s="21">
        <v>6</v>
      </c>
      <c r="G4736" s="21">
        <v>3.5454545454545454</v>
      </c>
      <c r="H4736" s="21">
        <v>17.487179487179489</v>
      </c>
      <c r="I4736" s="21">
        <v>10.333333333333334</v>
      </c>
      <c r="J4736" s="21">
        <v>10.581671227893942</v>
      </c>
      <c r="K4736" s="21">
        <v>18.00053812262837</v>
      </c>
      <c r="L4736" s="18">
        <v>20.108765808857612</v>
      </c>
    </row>
    <row r="4737" spans="2:12" x14ac:dyDescent="0.2">
      <c r="B4737" s="7">
        <v>4734</v>
      </c>
      <c r="C4737" s="21">
        <v>5.8453578125974968</v>
      </c>
      <c r="D4737" s="21">
        <v>3.0151567220470561</v>
      </c>
      <c r="E4737" s="21">
        <v>3.2960633511992343</v>
      </c>
      <c r="F4737" s="21">
        <v>5</v>
      </c>
      <c r="G4737" s="21">
        <v>3.2727272727272729</v>
      </c>
      <c r="H4737" s="21">
        <v>18.944444444444443</v>
      </c>
      <c r="I4737" s="21">
        <v>12.4</v>
      </c>
      <c r="J4737" s="21">
        <v>10.606707405726651</v>
      </c>
      <c r="K4737" s="21">
        <v>18.810318065471048</v>
      </c>
      <c r="L4737" s="18">
        <v>20.562778560282212</v>
      </c>
    </row>
    <row r="4738" spans="2:12" x14ac:dyDescent="0.2">
      <c r="B4738" s="7">
        <v>4735</v>
      </c>
      <c r="C4738" s="21">
        <v>5.4760344045785789</v>
      </c>
      <c r="D4738" s="21">
        <v>3.0961486598716914</v>
      </c>
      <c r="E4738" s="21">
        <v>3.1927120698617131</v>
      </c>
      <c r="F4738" s="21">
        <v>3</v>
      </c>
      <c r="G4738" s="21">
        <v>3.2727272727272729</v>
      </c>
      <c r="H4738" s="21">
        <v>18.944444444444443</v>
      </c>
      <c r="I4738" s="21">
        <v>20.666666666666668</v>
      </c>
      <c r="J4738" s="21">
        <v>11.322061809575382</v>
      </c>
      <c r="K4738" s="21">
        <v>19.419226865229167</v>
      </c>
      <c r="L4738" s="18">
        <v>20.024878263619733</v>
      </c>
    </row>
    <row r="4739" spans="2:12" x14ac:dyDescent="0.2">
      <c r="B4739" s="7">
        <v>4736</v>
      </c>
      <c r="C4739" s="21">
        <v>6.5448279165920757</v>
      </c>
      <c r="D4739" s="21">
        <v>3.1126179316295111</v>
      </c>
      <c r="E4739" s="21">
        <v>3.7292279443581631</v>
      </c>
      <c r="F4739" s="21">
        <v>6</v>
      </c>
      <c r="G4739" s="21">
        <v>2.9090909090909092</v>
      </c>
      <c r="H4739" s="21">
        <v>21.3125</v>
      </c>
      <c r="I4739" s="21">
        <v>10.333333333333334</v>
      </c>
      <c r="J4739" s="21">
        <v>9.4731291319090491</v>
      </c>
      <c r="K4739" s="21">
        <v>16.625425134925834</v>
      </c>
      <c r="L4739" s="18">
        <v>19.918923993200121</v>
      </c>
    </row>
    <row r="4740" spans="2:12" x14ac:dyDescent="0.2">
      <c r="B4740" s="7">
        <v>4737</v>
      </c>
      <c r="C4740" s="21">
        <v>5.8145800759126116</v>
      </c>
      <c r="D4740" s="21">
        <v>3.0557150292008082</v>
      </c>
      <c r="E4740" s="21">
        <v>3.2201901629305851</v>
      </c>
      <c r="F4740" s="21">
        <v>3</v>
      </c>
      <c r="G4740" s="21">
        <v>2.8181818181818183</v>
      </c>
      <c r="H4740" s="21">
        <v>22</v>
      </c>
      <c r="I4740" s="21">
        <v>20.666666666666668</v>
      </c>
      <c r="J4740" s="21">
        <v>10.662850831969832</v>
      </c>
      <c r="K4740" s="21">
        <v>19.253521333527679</v>
      </c>
      <c r="L4740" s="18">
        <v>20.289850135735819</v>
      </c>
    </row>
    <row r="4741" spans="2:12" x14ac:dyDescent="0.2">
      <c r="B4741" s="7">
        <v>4738</v>
      </c>
      <c r="C4741" s="21">
        <v>3.9329215767066525</v>
      </c>
      <c r="D4741" s="21">
        <v>3.1476041306098277</v>
      </c>
      <c r="E4741" s="21">
        <v>3.109097047843536</v>
      </c>
      <c r="F4741" s="21">
        <v>2</v>
      </c>
      <c r="G4741" s="21">
        <v>3.3636363636363638</v>
      </c>
      <c r="H4741" s="21">
        <v>18.432432432432432</v>
      </c>
      <c r="I4741" s="21">
        <v>31</v>
      </c>
      <c r="J4741" s="21">
        <v>15.764362139129538</v>
      </c>
      <c r="K4741" s="21">
        <v>19.941481094327077</v>
      </c>
      <c r="L4741" s="18">
        <v>19.697521488506847</v>
      </c>
    </row>
    <row r="4742" spans="2:12" x14ac:dyDescent="0.2">
      <c r="B4742" s="7">
        <v>4739</v>
      </c>
      <c r="C4742" s="21">
        <v>3.3636800454780635</v>
      </c>
      <c r="D4742" s="21">
        <v>3.0935956058847411</v>
      </c>
      <c r="E4742" s="21">
        <v>3.1924455711144808</v>
      </c>
      <c r="F4742" s="21">
        <v>3</v>
      </c>
      <c r="G4742" s="21">
        <v>2.9090909090909092</v>
      </c>
      <c r="H4742" s="21">
        <v>21.3125</v>
      </c>
      <c r="I4742" s="21">
        <v>20.666666666666668</v>
      </c>
      <c r="J4742" s="21">
        <v>18.432193062877431</v>
      </c>
      <c r="K4742" s="21">
        <v>19.420847942085928</v>
      </c>
      <c r="L4742" s="18">
        <v>20.041404210059493</v>
      </c>
    </row>
    <row r="4743" spans="2:12" x14ac:dyDescent="0.2">
      <c r="B4743" s="7">
        <v>4740</v>
      </c>
      <c r="C4743" s="21">
        <v>3.4495215235192518</v>
      </c>
      <c r="D4743" s="21">
        <v>3.1605796180309604</v>
      </c>
      <c r="E4743" s="21">
        <v>3.3993227240365127</v>
      </c>
      <c r="F4743" s="21">
        <v>3</v>
      </c>
      <c r="G4743" s="21">
        <v>2.5454545454545454</v>
      </c>
      <c r="H4743" s="21">
        <v>24.357142857142858</v>
      </c>
      <c r="I4743" s="21">
        <v>20.666666666666668</v>
      </c>
      <c r="J4743" s="21">
        <v>17.973507217530479</v>
      </c>
      <c r="K4743" s="21">
        <v>18.23892729030986</v>
      </c>
      <c r="L4743" s="18">
        <v>19.616655010458484</v>
      </c>
    </row>
    <row r="4744" spans="2:12" x14ac:dyDescent="0.2">
      <c r="B4744" s="7">
        <v>4741</v>
      </c>
      <c r="C4744" s="21">
        <v>3.6459124117880544</v>
      </c>
      <c r="D4744" s="21">
        <v>3.1048925387682633</v>
      </c>
      <c r="E4744" s="21">
        <v>3.1712537102644784</v>
      </c>
      <c r="F4744" s="21">
        <v>3</v>
      </c>
      <c r="G4744" s="21">
        <v>2.1818181818181817</v>
      </c>
      <c r="H4744" s="21">
        <v>28.416666666666668</v>
      </c>
      <c r="I4744" s="21">
        <v>20.666666666666668</v>
      </c>
      <c r="J4744" s="21">
        <v>17.005345438233803</v>
      </c>
      <c r="K4744" s="21">
        <v>19.550627500828146</v>
      </c>
      <c r="L4744" s="18">
        <v>19.96848497197778</v>
      </c>
    </row>
    <row r="4745" spans="2:12" x14ac:dyDescent="0.2">
      <c r="B4745" s="7">
        <v>4742</v>
      </c>
      <c r="C4745" s="21">
        <v>3.3898712279490217</v>
      </c>
      <c r="D4745" s="21">
        <v>3.1190110405688065</v>
      </c>
      <c r="E4745" s="21">
        <v>3.3408907691456529</v>
      </c>
      <c r="F4745" s="21">
        <v>3</v>
      </c>
      <c r="G4745" s="21">
        <v>3.5454545454545454</v>
      </c>
      <c r="H4745" s="21">
        <v>17.487179487179489</v>
      </c>
      <c r="I4745" s="21">
        <v>20.666666666666668</v>
      </c>
      <c r="J4745" s="21">
        <v>18.28978029867876</v>
      </c>
      <c r="K4745" s="21">
        <v>18.557924902122707</v>
      </c>
      <c r="L4745" s="18">
        <v>19.878095714817736</v>
      </c>
    </row>
    <row r="4746" spans="2:12" x14ac:dyDescent="0.2">
      <c r="B4746" s="7">
        <v>4743</v>
      </c>
      <c r="C4746" s="21">
        <v>5.3454428552291668</v>
      </c>
      <c r="D4746" s="21">
        <v>3.1900740228370492</v>
      </c>
      <c r="E4746" s="21">
        <v>3.4418116507204122</v>
      </c>
      <c r="F4746" s="21">
        <v>2</v>
      </c>
      <c r="G4746" s="21">
        <v>3.5454545454545454</v>
      </c>
      <c r="H4746" s="21">
        <v>17.487179487179489</v>
      </c>
      <c r="I4746" s="21">
        <v>31</v>
      </c>
      <c r="J4746" s="21">
        <v>11.598664821446674</v>
      </c>
      <c r="K4746" s="21">
        <v>18.013768994890427</v>
      </c>
      <c r="L4746" s="18">
        <v>19.435285688092321</v>
      </c>
    </row>
    <row r="4747" spans="2:12" x14ac:dyDescent="0.2">
      <c r="B4747" s="7">
        <v>4744</v>
      </c>
      <c r="C4747" s="21">
        <v>3.8112971697323861</v>
      </c>
      <c r="D4747" s="21">
        <v>2.9841119315781417</v>
      </c>
      <c r="E4747" s="21">
        <v>3.5425586249491188</v>
      </c>
      <c r="F4747" s="21">
        <v>6</v>
      </c>
      <c r="G4747" s="21">
        <v>3.3636363636363638</v>
      </c>
      <c r="H4747" s="21">
        <v>18.432432432432432</v>
      </c>
      <c r="I4747" s="21">
        <v>10.333333333333334</v>
      </c>
      <c r="J4747" s="21">
        <v>16.267427397783678</v>
      </c>
      <c r="K4747" s="21">
        <v>17.501474658274851</v>
      </c>
      <c r="L4747" s="18">
        <v>20.776700546621729</v>
      </c>
    </row>
    <row r="4748" spans="2:12" x14ac:dyDescent="0.2">
      <c r="B4748" s="7">
        <v>4745</v>
      </c>
      <c r="C4748" s="21">
        <v>4.1183474520487824</v>
      </c>
      <c r="D4748" s="21">
        <v>2.9818539065221512</v>
      </c>
      <c r="E4748" s="21">
        <v>3.5182841453039622</v>
      </c>
      <c r="F4748" s="21">
        <v>4</v>
      </c>
      <c r="G4748" s="21">
        <v>3.1818181818181817</v>
      </c>
      <c r="H4748" s="21">
        <v>19.485714285714288</v>
      </c>
      <c r="I4748" s="21">
        <v>15.5</v>
      </c>
      <c r="J4748" s="21">
        <v>15.054582140503088</v>
      </c>
      <c r="K4748" s="21">
        <v>17.622226471603962</v>
      </c>
      <c r="L4748" s="18">
        <v>20.792433815885012</v>
      </c>
    </row>
    <row r="4749" spans="2:12" x14ac:dyDescent="0.2">
      <c r="B4749" s="7">
        <v>4746</v>
      </c>
      <c r="C4749" s="21">
        <v>3.6322342326781514</v>
      </c>
      <c r="D4749" s="21">
        <v>3.1798903319974188</v>
      </c>
      <c r="E4749" s="21">
        <v>3.3350425765177114</v>
      </c>
      <c r="F4749" s="21">
        <v>5</v>
      </c>
      <c r="G4749" s="21">
        <v>2.3636363636363638</v>
      </c>
      <c r="H4749" s="21">
        <v>26.23076923076923</v>
      </c>
      <c r="I4749" s="21">
        <v>12.4</v>
      </c>
      <c r="J4749" s="21">
        <v>17.069383753449625</v>
      </c>
      <c r="K4749" s="21">
        <v>18.590467311136212</v>
      </c>
      <c r="L4749" s="18">
        <v>19.497527753120742</v>
      </c>
    </row>
    <row r="4750" spans="2:12" x14ac:dyDescent="0.2">
      <c r="B4750" s="7">
        <v>4747</v>
      </c>
      <c r="C4750" s="21">
        <v>3.7307675969862801</v>
      </c>
      <c r="D4750" s="21">
        <v>3.3460178592293439</v>
      </c>
      <c r="E4750" s="21">
        <v>3.5574682906683517</v>
      </c>
      <c r="F4750" s="21">
        <v>6</v>
      </c>
      <c r="G4750" s="21">
        <v>1.9090909090909092</v>
      </c>
      <c r="H4750" s="21">
        <v>32.476190476190474</v>
      </c>
      <c r="I4750" s="21">
        <v>10.333333333333334</v>
      </c>
      <c r="J4750" s="21">
        <v>16.61856397865246</v>
      </c>
      <c r="K4750" s="21">
        <v>17.428124422818644</v>
      </c>
      <c r="L4750" s="18">
        <v>18.529488666351547</v>
      </c>
    </row>
    <row r="4751" spans="2:12" x14ac:dyDescent="0.2">
      <c r="B4751" s="7">
        <v>4748</v>
      </c>
      <c r="C4751" s="21">
        <v>4.8232642220246911</v>
      </c>
      <c r="D4751" s="21">
        <v>3.0894432738511215</v>
      </c>
      <c r="E4751" s="21">
        <v>3.4548043023301318</v>
      </c>
      <c r="F4751" s="21">
        <v>6</v>
      </c>
      <c r="G4751" s="21">
        <v>3.4545454545454546</v>
      </c>
      <c r="H4751" s="21">
        <v>17.94736842105263</v>
      </c>
      <c r="I4751" s="21">
        <v>10.333333333333334</v>
      </c>
      <c r="J4751" s="21">
        <v>12.854365248515016</v>
      </c>
      <c r="K4751" s="21">
        <v>17.946023732280118</v>
      </c>
      <c r="L4751" s="18">
        <v>20.068340637539649</v>
      </c>
    </row>
    <row r="4752" spans="2:12" x14ac:dyDescent="0.2">
      <c r="B4752" s="7">
        <v>4749</v>
      </c>
      <c r="C4752" s="21">
        <v>2.5520147487277294</v>
      </c>
      <c r="D4752" s="21">
        <v>2.930129303519982</v>
      </c>
      <c r="E4752" s="21">
        <v>3.3146931936182571</v>
      </c>
      <c r="F4752" s="21">
        <v>3</v>
      </c>
      <c r="G4752" s="21">
        <v>3.4545454545454546</v>
      </c>
      <c r="H4752" s="21">
        <v>17.94736842105263</v>
      </c>
      <c r="I4752" s="21">
        <v>20.666666666666668</v>
      </c>
      <c r="J4752" s="21">
        <v>24.294530441451883</v>
      </c>
      <c r="K4752" s="21">
        <v>18.704596889802026</v>
      </c>
      <c r="L4752" s="18">
        <v>21.159475769727646</v>
      </c>
    </row>
    <row r="4753" spans="2:12" x14ac:dyDescent="0.2">
      <c r="B4753" s="7">
        <v>4750</v>
      </c>
      <c r="C4753" s="21">
        <v>4.1502002024583566</v>
      </c>
      <c r="D4753" s="21">
        <v>3.1293346586336601</v>
      </c>
      <c r="E4753" s="21">
        <v>3.3444701850466156</v>
      </c>
      <c r="F4753" s="21">
        <v>3</v>
      </c>
      <c r="G4753" s="21">
        <v>2.9090909090909092</v>
      </c>
      <c r="H4753" s="21">
        <v>21.3125</v>
      </c>
      <c r="I4753" s="21">
        <v>20.666666666666668</v>
      </c>
      <c r="J4753" s="21">
        <v>14.93903835368581</v>
      </c>
      <c r="K4753" s="21">
        <v>18.538063301388298</v>
      </c>
      <c r="L4753" s="18">
        <v>19.812518238963499</v>
      </c>
    </row>
    <row r="4754" spans="2:12" x14ac:dyDescent="0.2">
      <c r="B4754" s="7">
        <v>4751</v>
      </c>
      <c r="C4754" s="21">
        <v>6.8010486361390345</v>
      </c>
      <c r="D4754" s="21">
        <v>3.2948182676221687</v>
      </c>
      <c r="E4754" s="21">
        <v>3.4864203600943964</v>
      </c>
      <c r="F4754" s="21">
        <v>6</v>
      </c>
      <c r="G4754" s="21">
        <v>3.4545454545454546</v>
      </c>
      <c r="H4754" s="21">
        <v>17.94736842105263</v>
      </c>
      <c r="I4754" s="21">
        <v>10.333333333333334</v>
      </c>
      <c r="J4754" s="21">
        <v>9.1162412323517064</v>
      </c>
      <c r="K4754" s="21">
        <v>17.783283022796862</v>
      </c>
      <c r="L4754" s="18">
        <v>18.81742632340832</v>
      </c>
    </row>
    <row r="4755" spans="2:12" x14ac:dyDescent="0.2">
      <c r="B4755" s="7">
        <v>4752</v>
      </c>
      <c r="C4755" s="21">
        <v>5.6742824495552036</v>
      </c>
      <c r="D4755" s="21">
        <v>3.1354060537094037</v>
      </c>
      <c r="E4755" s="21">
        <v>3.113032971417987</v>
      </c>
      <c r="F4755" s="21">
        <v>2</v>
      </c>
      <c r="G4755" s="21">
        <v>3</v>
      </c>
      <c r="H4755" s="21">
        <v>20.666666666666668</v>
      </c>
      <c r="I4755" s="21">
        <v>31</v>
      </c>
      <c r="J4755" s="21">
        <v>10.926491684399684</v>
      </c>
      <c r="K4755" s="21">
        <v>19.916268336778646</v>
      </c>
      <c r="L4755" s="18">
        <v>19.774153311546261</v>
      </c>
    </row>
    <row r="4756" spans="2:12" x14ac:dyDescent="0.2">
      <c r="B4756" s="7">
        <v>4753</v>
      </c>
      <c r="C4756" s="21">
        <v>5.1077958485669921</v>
      </c>
      <c r="D4756" s="21">
        <v>3.2242511773074281</v>
      </c>
      <c r="E4756" s="21">
        <v>3.5476109052685842</v>
      </c>
      <c r="F4756" s="21">
        <v>3</v>
      </c>
      <c r="G4756" s="21">
        <v>3.2727272727272729</v>
      </c>
      <c r="H4756" s="21">
        <v>18.944444444444443</v>
      </c>
      <c r="I4756" s="21">
        <v>20.666666666666668</v>
      </c>
      <c r="J4756" s="21">
        <v>12.138308154464374</v>
      </c>
      <c r="K4756" s="21">
        <v>17.476550178578865</v>
      </c>
      <c r="L4756" s="18">
        <v>19.229271105291552</v>
      </c>
    </row>
    <row r="4757" spans="2:12" x14ac:dyDescent="0.2">
      <c r="B4757" s="7">
        <v>4754</v>
      </c>
      <c r="C4757" s="21">
        <v>5.0687920988313069</v>
      </c>
      <c r="D4757" s="21">
        <v>3.1407466626968845</v>
      </c>
      <c r="E4757" s="21">
        <v>3.3039281081588081</v>
      </c>
      <c r="F4757" s="21">
        <v>3</v>
      </c>
      <c r="G4757" s="21">
        <v>3.0909090909090908</v>
      </c>
      <c r="H4757" s="21">
        <v>20.058823529411764</v>
      </c>
      <c r="I4757" s="21">
        <v>20.666666666666668</v>
      </c>
      <c r="J4757" s="21">
        <v>12.231710985797804</v>
      </c>
      <c r="K4757" s="21">
        <v>18.765541491927607</v>
      </c>
      <c r="L4757" s="18">
        <v>19.740528816406375</v>
      </c>
    </row>
    <row r="4758" spans="2:12" x14ac:dyDescent="0.2">
      <c r="B4758" s="7">
        <v>4755</v>
      </c>
      <c r="C4758" s="21">
        <v>3.8127474061745219</v>
      </c>
      <c r="D4758" s="21">
        <v>3.1827660833290521</v>
      </c>
      <c r="E4758" s="21">
        <v>3.2200774015682541</v>
      </c>
      <c r="F4758" s="21">
        <v>3</v>
      </c>
      <c r="G4758" s="21">
        <v>2.6363636363636362</v>
      </c>
      <c r="H4758" s="21">
        <v>23.517241379310345</v>
      </c>
      <c r="I4758" s="21">
        <v>20.666666666666668</v>
      </c>
      <c r="J4758" s="21">
        <v>16.261239834454969</v>
      </c>
      <c r="K4758" s="21">
        <v>19.254195557474652</v>
      </c>
      <c r="L4758" s="18">
        <v>19.479910988353364</v>
      </c>
    </row>
    <row r="4759" spans="2:12" x14ac:dyDescent="0.2">
      <c r="B4759" s="7">
        <v>4756</v>
      </c>
      <c r="C4759" s="21">
        <v>5.4583482523769549</v>
      </c>
      <c r="D4759" s="21">
        <v>3.0041168617137965</v>
      </c>
      <c r="E4759" s="21">
        <v>3.4754076059579235</v>
      </c>
      <c r="F4759" s="21">
        <v>2</v>
      </c>
      <c r="G4759" s="21">
        <v>3.7272727272727271</v>
      </c>
      <c r="H4759" s="21">
        <v>16.634146341463417</v>
      </c>
      <c r="I4759" s="21">
        <v>31</v>
      </c>
      <c r="J4759" s="21">
        <v>11.358747579544923</v>
      </c>
      <c r="K4759" s="21">
        <v>17.839634088880057</v>
      </c>
      <c r="L4759" s="18">
        <v>20.638344929308136</v>
      </c>
    </row>
    <row r="4760" spans="2:12" x14ac:dyDescent="0.2">
      <c r="B4760" s="7">
        <v>4757</v>
      </c>
      <c r="C4760" s="21">
        <v>3.8959631538580934</v>
      </c>
      <c r="D4760" s="21">
        <v>3.1354635097109296</v>
      </c>
      <c r="E4760" s="21">
        <v>3.473699210834575</v>
      </c>
      <c r="F4760" s="21">
        <v>7</v>
      </c>
      <c r="G4760" s="21">
        <v>2.5454545454545454</v>
      </c>
      <c r="H4760" s="21">
        <v>24.357142857142858</v>
      </c>
      <c r="I4760" s="21">
        <v>8.8571428571428577</v>
      </c>
      <c r="J4760" s="21">
        <v>15.913908204856265</v>
      </c>
      <c r="K4760" s="21">
        <v>17.848407774231024</v>
      </c>
      <c r="L4760" s="18">
        <v>19.773790958809794</v>
      </c>
    </row>
    <row r="4761" spans="2:12" x14ac:dyDescent="0.2">
      <c r="B4761" s="7">
        <v>4758</v>
      </c>
      <c r="C4761" s="21">
        <v>4.8640493598768408</v>
      </c>
      <c r="D4761" s="21">
        <v>2.9504947645367552</v>
      </c>
      <c r="E4761" s="21">
        <v>3.1346170775240565</v>
      </c>
      <c r="F4761" s="21">
        <v>4</v>
      </c>
      <c r="G4761" s="21">
        <v>4.0909090909090908</v>
      </c>
      <c r="H4761" s="21">
        <v>15.155555555555555</v>
      </c>
      <c r="I4761" s="21">
        <v>15.5</v>
      </c>
      <c r="J4761" s="21">
        <v>12.746581173997351</v>
      </c>
      <c r="K4761" s="21">
        <v>19.779130422198811</v>
      </c>
      <c r="L4761" s="18">
        <v>21.013424848335347</v>
      </c>
    </row>
    <row r="4762" spans="2:12" x14ac:dyDescent="0.2">
      <c r="B4762" s="7">
        <v>4759</v>
      </c>
      <c r="C4762" s="21">
        <v>4.2563884217783947</v>
      </c>
      <c r="D4762" s="21">
        <v>3.0525605177576707</v>
      </c>
      <c r="E4762" s="21">
        <v>3.238977875893065</v>
      </c>
      <c r="F4762" s="21">
        <v>3</v>
      </c>
      <c r="G4762" s="21">
        <v>3.9090909090909092</v>
      </c>
      <c r="H4762" s="21">
        <v>15.86046511627907</v>
      </c>
      <c r="I4762" s="21">
        <v>20.666666666666668</v>
      </c>
      <c r="J4762" s="21">
        <v>14.566339782987967</v>
      </c>
      <c r="K4762" s="21">
        <v>19.141841153485831</v>
      </c>
      <c r="L4762" s="18">
        <v>20.310817636317836</v>
      </c>
    </row>
    <row r="4763" spans="2:12" x14ac:dyDescent="0.2">
      <c r="B4763" s="7">
        <v>4760</v>
      </c>
      <c r="C4763" s="21">
        <v>4.4800409127561913</v>
      </c>
      <c r="D4763" s="21">
        <v>3.0329239712555807</v>
      </c>
      <c r="E4763" s="21">
        <v>3.4096253417002802</v>
      </c>
      <c r="F4763" s="21">
        <v>5</v>
      </c>
      <c r="G4763" s="21">
        <v>3.5454545454545454</v>
      </c>
      <c r="H4763" s="21">
        <v>17.487179487179489</v>
      </c>
      <c r="I4763" s="21">
        <v>12.4</v>
      </c>
      <c r="J4763" s="21">
        <v>13.839159330769734</v>
      </c>
      <c r="K4763" s="21">
        <v>18.183816046217682</v>
      </c>
      <c r="L4763" s="18">
        <v>20.442319223166354</v>
      </c>
    </row>
    <row r="4764" spans="2:12" x14ac:dyDescent="0.2">
      <c r="B4764" s="7">
        <v>4761</v>
      </c>
      <c r="C4764" s="21">
        <v>5.1426993863411763</v>
      </c>
      <c r="D4764" s="21">
        <v>2.9467337516713106</v>
      </c>
      <c r="E4764" s="21">
        <v>3.1030819002545336</v>
      </c>
      <c r="F4764" s="21">
        <v>2</v>
      </c>
      <c r="G4764" s="21">
        <v>2.7272727272727271</v>
      </c>
      <c r="H4764" s="21">
        <v>22.733333333333334</v>
      </c>
      <c r="I4764" s="21">
        <v>31</v>
      </c>
      <c r="J4764" s="21">
        <v>12.055925369596705</v>
      </c>
      <c r="K4764" s="21">
        <v>19.980136520055879</v>
      </c>
      <c r="L4764" s="18">
        <v>21.04024497117706</v>
      </c>
    </row>
    <row r="4765" spans="2:12" x14ac:dyDescent="0.2">
      <c r="B4765" s="7">
        <v>4762</v>
      </c>
      <c r="C4765" s="21">
        <v>4.7315980780212756</v>
      </c>
      <c r="D4765" s="21">
        <v>3.0641317217392481</v>
      </c>
      <c r="E4765" s="21">
        <v>3.2933074587415145</v>
      </c>
      <c r="F4765" s="21">
        <v>2</v>
      </c>
      <c r="G4765" s="21">
        <v>3.5454545454545454</v>
      </c>
      <c r="H4765" s="21">
        <v>17.487179487179489</v>
      </c>
      <c r="I4765" s="21">
        <v>31</v>
      </c>
      <c r="J4765" s="21">
        <v>13.103395296400155</v>
      </c>
      <c r="K4765" s="21">
        <v>18.826058841069251</v>
      </c>
      <c r="L4765" s="18">
        <v>20.234117077972044</v>
      </c>
    </row>
    <row r="4766" spans="2:12" x14ac:dyDescent="0.2">
      <c r="B4766" s="7">
        <v>4763</v>
      </c>
      <c r="C4766" s="21">
        <v>3.3281811512118118</v>
      </c>
      <c r="D4766" s="21">
        <v>3.1239501197586108</v>
      </c>
      <c r="E4766" s="21">
        <v>3.1369398534741859</v>
      </c>
      <c r="F4766" s="21">
        <v>5</v>
      </c>
      <c r="G4766" s="21">
        <v>2.4545454545454546</v>
      </c>
      <c r="H4766" s="21">
        <v>25.25925925925926</v>
      </c>
      <c r="I4766" s="21">
        <v>12.4</v>
      </c>
      <c r="J4766" s="21">
        <v>18.628793681325131</v>
      </c>
      <c r="K4766" s="21">
        <v>19.764484783262422</v>
      </c>
      <c r="L4766" s="18">
        <v>19.84666771977485</v>
      </c>
    </row>
    <row r="4767" spans="2:12" x14ac:dyDescent="0.2">
      <c r="B4767" s="7">
        <v>4764</v>
      </c>
      <c r="C4767" s="21">
        <v>3.4898694783383832</v>
      </c>
      <c r="D4767" s="21">
        <v>3.2345512038249136</v>
      </c>
      <c r="E4767" s="21">
        <v>3.7503623738377634</v>
      </c>
      <c r="F4767" s="21">
        <v>2</v>
      </c>
      <c r="G4767" s="21">
        <v>2.7272727272727271</v>
      </c>
      <c r="H4767" s="21">
        <v>22.733333333333334</v>
      </c>
      <c r="I4767" s="21">
        <v>31</v>
      </c>
      <c r="J4767" s="21">
        <v>17.765707395314909</v>
      </c>
      <c r="K4767" s="21">
        <v>16.531735821718772</v>
      </c>
      <c r="L4767" s="18">
        <v>19.168037880087944</v>
      </c>
    </row>
    <row r="4768" spans="2:12" x14ac:dyDescent="0.2">
      <c r="B4768" s="7">
        <v>4765</v>
      </c>
      <c r="C4768" s="21">
        <v>4.0231653517266617</v>
      </c>
      <c r="D4768" s="21">
        <v>3.2005275154127797</v>
      </c>
      <c r="E4768" s="21">
        <v>3.1076946231792966</v>
      </c>
      <c r="F4768" s="21">
        <v>7</v>
      </c>
      <c r="G4768" s="21">
        <v>3.4545454545454546</v>
      </c>
      <c r="H4768" s="21">
        <v>17.94736842105263</v>
      </c>
      <c r="I4768" s="21">
        <v>8.8571428571428577</v>
      </c>
      <c r="J4768" s="21">
        <v>15.410751132411409</v>
      </c>
      <c r="K4768" s="21">
        <v>19.950480184752358</v>
      </c>
      <c r="L4768" s="18">
        <v>19.371806585453996</v>
      </c>
    </row>
    <row r="4769" spans="2:12" x14ac:dyDescent="0.2">
      <c r="B4769" s="7">
        <v>4766</v>
      </c>
      <c r="C4769" s="21">
        <v>5.9662659092999153</v>
      </c>
      <c r="D4769" s="21">
        <v>3.1941408356786898</v>
      </c>
      <c r="E4769" s="21">
        <v>3.3756767756892199</v>
      </c>
      <c r="F4769" s="21">
        <v>5</v>
      </c>
      <c r="G4769" s="21">
        <v>3.2727272727272729</v>
      </c>
      <c r="H4769" s="21">
        <v>18.944444444444443</v>
      </c>
      <c r="I4769" s="21">
        <v>12.4</v>
      </c>
      <c r="J4769" s="21">
        <v>10.391759425834092</v>
      </c>
      <c r="K4769" s="21">
        <v>18.366687369628661</v>
      </c>
      <c r="L4769" s="18">
        <v>19.410540483205171</v>
      </c>
    </row>
    <row r="4770" spans="2:12" x14ac:dyDescent="0.2">
      <c r="B4770" s="7">
        <v>4767</v>
      </c>
      <c r="C4770" s="21">
        <v>5.103224195245712</v>
      </c>
      <c r="D4770" s="21">
        <v>3.1233332484314902</v>
      </c>
      <c r="E4770" s="21">
        <v>3.292354366271832</v>
      </c>
      <c r="F4770" s="21">
        <v>5</v>
      </c>
      <c r="G4770" s="21">
        <v>2.2727272727272729</v>
      </c>
      <c r="H4770" s="21">
        <v>27.279999999999998</v>
      </c>
      <c r="I4770" s="21">
        <v>12.4</v>
      </c>
      <c r="J4770" s="21">
        <v>12.149182091149495</v>
      </c>
      <c r="K4770" s="21">
        <v>18.831508732824233</v>
      </c>
      <c r="L4770" s="18">
        <v>19.850587519322776</v>
      </c>
    </row>
    <row r="4771" spans="2:12" x14ac:dyDescent="0.2">
      <c r="B4771" s="7">
        <v>4768</v>
      </c>
      <c r="C4771" s="21">
        <v>4.9134100127716787</v>
      </c>
      <c r="D4771" s="21">
        <v>2.7976201707817903</v>
      </c>
      <c r="E4771" s="21">
        <v>3.1772565286388219</v>
      </c>
      <c r="F4771" s="21">
        <v>3</v>
      </c>
      <c r="G4771" s="21">
        <v>3.7272727272727271</v>
      </c>
      <c r="H4771" s="21">
        <v>16.634146341463417</v>
      </c>
      <c r="I4771" s="21">
        <v>20.666666666666668</v>
      </c>
      <c r="J4771" s="21">
        <v>12.618527629251419</v>
      </c>
      <c r="K4771" s="21">
        <v>19.513690330368636</v>
      </c>
      <c r="L4771" s="18">
        <v>22.161693230383811</v>
      </c>
    </row>
    <row r="4772" spans="2:12" x14ac:dyDescent="0.2">
      <c r="B4772" s="7">
        <v>4769</v>
      </c>
      <c r="C4772" s="21">
        <v>4.0156523287537702</v>
      </c>
      <c r="D4772" s="21">
        <v>3.2377965863015379</v>
      </c>
      <c r="E4772" s="21">
        <v>3.0800158218172293</v>
      </c>
      <c r="F4772" s="21">
        <v>3</v>
      </c>
      <c r="G4772" s="21">
        <v>3</v>
      </c>
      <c r="H4772" s="21">
        <v>20.666666666666668</v>
      </c>
      <c r="I4772" s="21">
        <v>20.666666666666668</v>
      </c>
      <c r="J4772" s="21">
        <v>15.439583640260329</v>
      </c>
      <c r="K4772" s="21">
        <v>20.129766724191565</v>
      </c>
      <c r="L4772" s="18">
        <v>19.148824933076231</v>
      </c>
    </row>
    <row r="4773" spans="2:12" x14ac:dyDescent="0.2">
      <c r="B4773" s="7">
        <v>4770</v>
      </c>
      <c r="C4773" s="21">
        <v>3.5277978309578222</v>
      </c>
      <c r="D4773" s="21">
        <v>3.026988197658754</v>
      </c>
      <c r="E4773" s="21">
        <v>3.1420781471963415</v>
      </c>
      <c r="F4773" s="21">
        <v>4</v>
      </c>
      <c r="G4773" s="21">
        <v>4</v>
      </c>
      <c r="H4773" s="21">
        <v>15.5</v>
      </c>
      <c r="I4773" s="21">
        <v>15.5</v>
      </c>
      <c r="J4773" s="21">
        <v>17.574703248560748</v>
      </c>
      <c r="K4773" s="21">
        <v>19.732163585849147</v>
      </c>
      <c r="L4773" s="18">
        <v>20.482405596412416</v>
      </c>
    </row>
    <row r="4774" spans="2:12" x14ac:dyDescent="0.2">
      <c r="B4774" s="7">
        <v>4771</v>
      </c>
      <c r="C4774" s="21">
        <v>5.1249152712090282</v>
      </c>
      <c r="D4774" s="21">
        <v>3.042911992365215</v>
      </c>
      <c r="E4774" s="21">
        <v>3.2284318752909762</v>
      </c>
      <c r="F4774" s="21">
        <v>6</v>
      </c>
      <c r="G4774" s="21">
        <v>3.1818181818181817</v>
      </c>
      <c r="H4774" s="21">
        <v>19.485714285714288</v>
      </c>
      <c r="I4774" s="21">
        <v>10.333333333333334</v>
      </c>
      <c r="J4774" s="21">
        <v>12.097760981202224</v>
      </c>
      <c r="K4774" s="21">
        <v>19.204369921670406</v>
      </c>
      <c r="L4774" s="18">
        <v>20.375219577680991</v>
      </c>
    </row>
    <row r="4775" spans="2:12" x14ac:dyDescent="0.2">
      <c r="B4775" s="7">
        <v>4772</v>
      </c>
      <c r="C4775" s="21">
        <v>5.4105820068557007</v>
      </c>
      <c r="D4775" s="21">
        <v>3.110010128368855</v>
      </c>
      <c r="E4775" s="21">
        <v>3.190310411720767</v>
      </c>
      <c r="F4775" s="21">
        <v>6</v>
      </c>
      <c r="G4775" s="21">
        <v>3</v>
      </c>
      <c r="H4775" s="21">
        <v>20.666666666666668</v>
      </c>
      <c r="I4775" s="21">
        <v>10.333333333333334</v>
      </c>
      <c r="J4775" s="21">
        <v>11.459026020017873</v>
      </c>
      <c r="K4775" s="21">
        <v>19.433845613336064</v>
      </c>
      <c r="L4775" s="18">
        <v>19.935626393769301</v>
      </c>
    </row>
    <row r="4776" spans="2:12" x14ac:dyDescent="0.2">
      <c r="B4776" s="7">
        <v>4773</v>
      </c>
      <c r="C4776" s="21">
        <v>3.7251519729543019</v>
      </c>
      <c r="D4776" s="21">
        <v>3.1946093028939599</v>
      </c>
      <c r="E4776" s="21">
        <v>3.4942207644919616</v>
      </c>
      <c r="F4776" s="21">
        <v>6</v>
      </c>
      <c r="G4776" s="21">
        <v>2.4545454545454546</v>
      </c>
      <c r="H4776" s="21">
        <v>25.25925925925926</v>
      </c>
      <c r="I4776" s="21">
        <v>10.333333333333334</v>
      </c>
      <c r="J4776" s="21">
        <v>16.643616273950222</v>
      </c>
      <c r="K4776" s="21">
        <v>17.743584100363623</v>
      </c>
      <c r="L4776" s="18">
        <v>19.407694062568122</v>
      </c>
    </row>
    <row r="4777" spans="2:12" x14ac:dyDescent="0.2">
      <c r="B4777" s="7">
        <v>4774</v>
      </c>
      <c r="C4777" s="21">
        <v>4.3152103010721889</v>
      </c>
      <c r="D4777" s="21">
        <v>2.868935880295147</v>
      </c>
      <c r="E4777" s="21">
        <v>3.5832234375809371</v>
      </c>
      <c r="F4777" s="21">
        <v>7</v>
      </c>
      <c r="G4777" s="21">
        <v>3.8181818181818183</v>
      </c>
      <c r="H4777" s="21">
        <v>16.238095238095237</v>
      </c>
      <c r="I4777" s="21">
        <v>8.8571428571428577</v>
      </c>
      <c r="J4777" s="21">
        <v>14.367781793762177</v>
      </c>
      <c r="K4777" s="21">
        <v>17.30285623546175</v>
      </c>
      <c r="L4777" s="18">
        <v>21.610800166653302</v>
      </c>
    </row>
    <row r="4778" spans="2:12" x14ac:dyDescent="0.2">
      <c r="B4778" s="7">
        <v>4775</v>
      </c>
      <c r="C4778" s="21">
        <v>6.1424236846773779</v>
      </c>
      <c r="D4778" s="21">
        <v>3.0227813834808086</v>
      </c>
      <c r="E4778" s="21">
        <v>3.2735869233555639</v>
      </c>
      <c r="F4778" s="21">
        <v>4</v>
      </c>
      <c r="G4778" s="21">
        <v>2.7272727272727271</v>
      </c>
      <c r="H4778" s="21">
        <v>22.733333333333334</v>
      </c>
      <c r="I4778" s="21">
        <v>15.5</v>
      </c>
      <c r="J4778" s="21">
        <v>10.093735499663186</v>
      </c>
      <c r="K4778" s="21">
        <v>18.939469594547194</v>
      </c>
      <c r="L4778" s="18">
        <v>20.510911023477803</v>
      </c>
    </row>
    <row r="4779" spans="2:12" x14ac:dyDescent="0.2">
      <c r="B4779" s="7">
        <v>4776</v>
      </c>
      <c r="C4779" s="21">
        <v>4.7557155260788679</v>
      </c>
      <c r="D4779" s="21">
        <v>3.0289426503148187</v>
      </c>
      <c r="E4779" s="21">
        <v>3.5992049346645234</v>
      </c>
      <c r="F4779" s="21">
        <v>2</v>
      </c>
      <c r="G4779" s="21">
        <v>4</v>
      </c>
      <c r="H4779" s="21">
        <v>15.5</v>
      </c>
      <c r="I4779" s="21">
        <v>31</v>
      </c>
      <c r="J4779" s="21">
        <v>13.036944632203344</v>
      </c>
      <c r="K4779" s="21">
        <v>17.2260266157306</v>
      </c>
      <c r="L4779" s="18">
        <v>20.469189138842204</v>
      </c>
    </row>
    <row r="4780" spans="2:12" x14ac:dyDescent="0.2">
      <c r="B4780" s="7">
        <v>4777</v>
      </c>
      <c r="C4780" s="21">
        <v>4.1011526950924875</v>
      </c>
      <c r="D4780" s="21">
        <v>3.1114671549366908</v>
      </c>
      <c r="E4780" s="21">
        <v>3.2855482100558455</v>
      </c>
      <c r="F4780" s="21">
        <v>7</v>
      </c>
      <c r="G4780" s="21">
        <v>2.3636363636363638</v>
      </c>
      <c r="H4780" s="21">
        <v>26.23076923076923</v>
      </c>
      <c r="I4780" s="21">
        <v>8.8571428571428577</v>
      </c>
      <c r="J4780" s="21">
        <v>15.117700951293598</v>
      </c>
      <c r="K4780" s="21">
        <v>18.870519023352323</v>
      </c>
      <c r="L4780" s="18">
        <v>19.926291010859639</v>
      </c>
    </row>
    <row r="4781" spans="2:12" x14ac:dyDescent="0.2">
      <c r="B4781" s="7">
        <v>4778</v>
      </c>
      <c r="C4781" s="21">
        <v>5.7461011375955593</v>
      </c>
      <c r="D4781" s="21">
        <v>3.2454696357909349</v>
      </c>
      <c r="E4781" s="21">
        <v>3.4323251770745071</v>
      </c>
      <c r="F4781" s="21">
        <v>2</v>
      </c>
      <c r="G4781" s="21">
        <v>3.3636363636363638</v>
      </c>
      <c r="H4781" s="21">
        <v>18.432432432432432</v>
      </c>
      <c r="I4781" s="21">
        <v>31</v>
      </c>
      <c r="J4781" s="21">
        <v>10.789924944819843</v>
      </c>
      <c r="K4781" s="21">
        <v>18.063556569207353</v>
      </c>
      <c r="L4781" s="18">
        <v>19.10355263110953</v>
      </c>
    </row>
    <row r="4782" spans="2:12" x14ac:dyDescent="0.2">
      <c r="B4782" s="7">
        <v>4779</v>
      </c>
      <c r="C4782" s="21">
        <v>5.7906343462152652</v>
      </c>
      <c r="D4782" s="21">
        <v>3.1034356201330531</v>
      </c>
      <c r="E4782" s="21">
        <v>3.5082025045871186</v>
      </c>
      <c r="F4782" s="21">
        <v>2</v>
      </c>
      <c r="G4782" s="21">
        <v>3.7272727272727271</v>
      </c>
      <c r="H4782" s="21">
        <v>16.634146341463417</v>
      </c>
      <c r="I4782" s="21">
        <v>31</v>
      </c>
      <c r="J4782" s="21">
        <v>10.706944402476896</v>
      </c>
      <c r="K4782" s="21">
        <v>17.672868062471441</v>
      </c>
      <c r="L4782" s="18">
        <v>19.977859246631283</v>
      </c>
    </row>
    <row r="4783" spans="2:12" x14ac:dyDescent="0.2">
      <c r="B4783" s="7">
        <v>4780</v>
      </c>
      <c r="C4783" s="21">
        <v>3.7033853040979876</v>
      </c>
      <c r="D4783" s="21">
        <v>3.1232878410669804</v>
      </c>
      <c r="E4783" s="21">
        <v>3.2851088523769101</v>
      </c>
      <c r="F4783" s="21">
        <v>5</v>
      </c>
      <c r="G4783" s="21">
        <v>2.4545454545454546</v>
      </c>
      <c r="H4783" s="21">
        <v>25.25925925925926</v>
      </c>
      <c r="I4783" s="21">
        <v>12.4</v>
      </c>
      <c r="J4783" s="21">
        <v>16.741439226265165</v>
      </c>
      <c r="K4783" s="21">
        <v>18.873042808045913</v>
      </c>
      <c r="L4783" s="18">
        <v>19.850876113557149</v>
      </c>
    </row>
    <row r="4784" spans="2:12" x14ac:dyDescent="0.2">
      <c r="B4784" s="7">
        <v>4781</v>
      </c>
      <c r="C4784" s="21">
        <v>4.4863538287134608</v>
      </c>
      <c r="D4784" s="21">
        <v>3.1566009405610393</v>
      </c>
      <c r="E4784" s="21">
        <v>3.3228220857009001</v>
      </c>
      <c r="F4784" s="21">
        <v>2</v>
      </c>
      <c r="G4784" s="21">
        <v>3</v>
      </c>
      <c r="H4784" s="21">
        <v>20.666666666666668</v>
      </c>
      <c r="I4784" s="21">
        <v>31</v>
      </c>
      <c r="J4784" s="21">
        <v>13.819685733030907</v>
      </c>
      <c r="K4784" s="21">
        <v>18.658838300974523</v>
      </c>
      <c r="L4784" s="18">
        <v>19.641380449243741</v>
      </c>
    </row>
    <row r="4785" spans="2:12" x14ac:dyDescent="0.2">
      <c r="B4785" s="7">
        <v>4782</v>
      </c>
      <c r="C4785" s="21">
        <v>5.1573789440921756</v>
      </c>
      <c r="D4785" s="21">
        <v>2.9876696053971039</v>
      </c>
      <c r="E4785" s="21">
        <v>3.5908263149534903</v>
      </c>
      <c r="F4785" s="21">
        <v>2</v>
      </c>
      <c r="G4785" s="21">
        <v>2.1818181818181817</v>
      </c>
      <c r="H4785" s="21">
        <v>28.416666666666668</v>
      </c>
      <c r="I4785" s="21">
        <v>31</v>
      </c>
      <c r="J4785" s="21">
        <v>12.021610331934511</v>
      </c>
      <c r="K4785" s="21">
        <v>17.266220797650316</v>
      </c>
      <c r="L4785" s="18">
        <v>20.751959951662499</v>
      </c>
    </row>
    <row r="4786" spans="2:12" x14ac:dyDescent="0.2">
      <c r="B4786" s="7">
        <v>4783</v>
      </c>
      <c r="C4786" s="21">
        <v>5.4608138762906897</v>
      </c>
      <c r="D4786" s="21">
        <v>3.0413336167060359</v>
      </c>
      <c r="E4786" s="21">
        <v>3.4357555588453041</v>
      </c>
      <c r="F4786" s="21">
        <v>2</v>
      </c>
      <c r="G4786" s="21">
        <v>3.5454545454545454</v>
      </c>
      <c r="H4786" s="21">
        <v>17.487179487179489</v>
      </c>
      <c r="I4786" s="21">
        <v>31</v>
      </c>
      <c r="J4786" s="21">
        <v>11.353618966796594</v>
      </c>
      <c r="K4786" s="21">
        <v>18.045521265440982</v>
      </c>
      <c r="L4786" s="18">
        <v>20.385793804216085</v>
      </c>
    </row>
    <row r="4787" spans="2:12" x14ac:dyDescent="0.2">
      <c r="B4787" s="7">
        <v>4784</v>
      </c>
      <c r="C4787" s="21">
        <v>2.8837949859386636</v>
      </c>
      <c r="D4787" s="21">
        <v>3.0849039300079424</v>
      </c>
      <c r="E4787" s="21">
        <v>3.5395135867384444</v>
      </c>
      <c r="F4787" s="21">
        <v>7</v>
      </c>
      <c r="G4787" s="21">
        <v>2.5454545454545454</v>
      </c>
      <c r="H4787" s="21">
        <v>24.357142857142858</v>
      </c>
      <c r="I4787" s="21">
        <v>8.8571428571428577</v>
      </c>
      <c r="J4787" s="21">
        <v>21.499447881111859</v>
      </c>
      <c r="K4787" s="21">
        <v>17.516531150578558</v>
      </c>
      <c r="L4787" s="18">
        <v>20.09787060041133</v>
      </c>
    </row>
    <row r="4788" spans="2:12" x14ac:dyDescent="0.2">
      <c r="B4788" s="7">
        <v>4785</v>
      </c>
      <c r="C4788" s="21">
        <v>2.4451045862501237</v>
      </c>
      <c r="D4788" s="21">
        <v>3.0049011453598928</v>
      </c>
      <c r="E4788" s="21">
        <v>3.1711477450532666</v>
      </c>
      <c r="F4788" s="21">
        <v>4</v>
      </c>
      <c r="G4788" s="21">
        <v>3.7272727272727271</v>
      </c>
      <c r="H4788" s="21">
        <v>16.634146341463417</v>
      </c>
      <c r="I4788" s="21">
        <v>15.5</v>
      </c>
      <c r="J4788" s="21">
        <v>25.356788559742068</v>
      </c>
      <c r="K4788" s="21">
        <v>19.551280793118192</v>
      </c>
      <c r="L4788" s="18">
        <v>20.632958290737495</v>
      </c>
    </row>
    <row r="4789" spans="2:12" x14ac:dyDescent="0.2">
      <c r="B4789" s="7">
        <v>4786</v>
      </c>
      <c r="C4789" s="21">
        <v>5.6133778994162586</v>
      </c>
      <c r="D4789" s="21">
        <v>3.0190560857639506</v>
      </c>
      <c r="E4789" s="21">
        <v>3.1077452594423134</v>
      </c>
      <c r="F4789" s="21">
        <v>2</v>
      </c>
      <c r="G4789" s="21">
        <v>2.5454545454545454</v>
      </c>
      <c r="H4789" s="21">
        <v>24.357142857142858</v>
      </c>
      <c r="I4789" s="21">
        <v>31</v>
      </c>
      <c r="J4789" s="21">
        <v>11.045042951134191</v>
      </c>
      <c r="K4789" s="21">
        <v>19.950155120219197</v>
      </c>
      <c r="L4789" s="18">
        <v>20.53622001007356</v>
      </c>
    </row>
    <row r="4790" spans="2:12" x14ac:dyDescent="0.2">
      <c r="B4790" s="7">
        <v>4787</v>
      </c>
      <c r="C4790" s="21">
        <v>3.2091018885049403</v>
      </c>
      <c r="D4790" s="21">
        <v>3.0902403540528707</v>
      </c>
      <c r="E4790" s="21">
        <v>3.0555166610438702</v>
      </c>
      <c r="F4790" s="21">
        <v>3</v>
      </c>
      <c r="G4790" s="21">
        <v>4</v>
      </c>
      <c r="H4790" s="21">
        <v>15.5</v>
      </c>
      <c r="I4790" s="21">
        <v>20.666666666666668</v>
      </c>
      <c r="J4790" s="21">
        <v>19.320047213859148</v>
      </c>
      <c r="K4790" s="21">
        <v>20.291167379469844</v>
      </c>
      <c r="L4790" s="18">
        <v>20.063164316227567</v>
      </c>
    </row>
    <row r="4791" spans="2:12" x14ac:dyDescent="0.2">
      <c r="B4791" s="7">
        <v>4788</v>
      </c>
      <c r="C4791" s="21">
        <v>4.6443428044751816</v>
      </c>
      <c r="D4791" s="21">
        <v>3.0264419664677527</v>
      </c>
      <c r="E4791" s="21">
        <v>3.2037072555203054</v>
      </c>
      <c r="F4791" s="21">
        <v>2</v>
      </c>
      <c r="G4791" s="21">
        <v>2.6363636363636362</v>
      </c>
      <c r="H4791" s="21">
        <v>23.517241379310345</v>
      </c>
      <c r="I4791" s="21">
        <v>31</v>
      </c>
      <c r="J4791" s="21">
        <v>13.349574441459882</v>
      </c>
      <c r="K4791" s="21">
        <v>19.352579700647695</v>
      </c>
      <c r="L4791" s="18">
        <v>20.48610238919003</v>
      </c>
    </row>
    <row r="4792" spans="2:12" x14ac:dyDescent="0.2">
      <c r="B4792" s="7">
        <v>4789</v>
      </c>
      <c r="C4792" s="21">
        <v>4.2580405000239754</v>
      </c>
      <c r="D4792" s="21">
        <v>3.222829638388399</v>
      </c>
      <c r="E4792" s="21">
        <v>3.2450841298700221</v>
      </c>
      <c r="F4792" s="21">
        <v>4</v>
      </c>
      <c r="G4792" s="21">
        <v>3.0909090909090908</v>
      </c>
      <c r="H4792" s="21">
        <v>20.058823529411764</v>
      </c>
      <c r="I4792" s="21">
        <v>15.5</v>
      </c>
      <c r="J4792" s="21">
        <v>14.560688185011603</v>
      </c>
      <c r="K4792" s="21">
        <v>19.105822073858938</v>
      </c>
      <c r="L4792" s="18">
        <v>19.237752831081565</v>
      </c>
    </row>
    <row r="4793" spans="2:12" x14ac:dyDescent="0.2">
      <c r="B4793" s="7">
        <v>4790</v>
      </c>
      <c r="C4793" s="21">
        <v>3.7066841816990284</v>
      </c>
      <c r="D4793" s="21">
        <v>3.2836089871850578</v>
      </c>
      <c r="E4793" s="21">
        <v>3.3230930602008777</v>
      </c>
      <c r="F4793" s="21">
        <v>7</v>
      </c>
      <c r="G4793" s="21">
        <v>3.4545454545454546</v>
      </c>
      <c r="H4793" s="21">
        <v>17.94736842105263</v>
      </c>
      <c r="I4793" s="21">
        <v>8.8571428571428577</v>
      </c>
      <c r="J4793" s="21">
        <v>16.726539667477454</v>
      </c>
      <c r="K4793" s="21">
        <v>18.657316806003671</v>
      </c>
      <c r="L4793" s="18">
        <v>18.881663511693208</v>
      </c>
    </row>
    <row r="4794" spans="2:12" x14ac:dyDescent="0.2">
      <c r="B4794" s="7">
        <v>4791</v>
      </c>
      <c r="C4794" s="21">
        <v>3.6890097122489429</v>
      </c>
      <c r="D4794" s="21">
        <v>3.1076671650912213</v>
      </c>
      <c r="E4794" s="21">
        <v>3.1803534297729832</v>
      </c>
      <c r="F4794" s="21">
        <v>2</v>
      </c>
      <c r="G4794" s="21">
        <v>3.1818181818181817</v>
      </c>
      <c r="H4794" s="21">
        <v>19.485714285714288</v>
      </c>
      <c r="I4794" s="21">
        <v>31</v>
      </c>
      <c r="J4794" s="21">
        <v>16.806678441137183</v>
      </c>
      <c r="K4794" s="21">
        <v>19.494688678178015</v>
      </c>
      <c r="L4794" s="18">
        <v>19.950656459112821</v>
      </c>
    </row>
    <row r="4795" spans="2:12" x14ac:dyDescent="0.2">
      <c r="B4795" s="7">
        <v>4792</v>
      </c>
      <c r="C4795" s="21">
        <v>2.7529939932386127</v>
      </c>
      <c r="D4795" s="21">
        <v>3.0514805523230786</v>
      </c>
      <c r="E4795" s="21">
        <v>3.2470341397677962</v>
      </c>
      <c r="F4795" s="21">
        <v>2</v>
      </c>
      <c r="G4795" s="21">
        <v>3.0909090909090908</v>
      </c>
      <c r="H4795" s="21">
        <v>20.058823529411764</v>
      </c>
      <c r="I4795" s="21">
        <v>31</v>
      </c>
      <c r="J4795" s="21">
        <v>22.520935444201029</v>
      </c>
      <c r="K4795" s="21">
        <v>19.094348051552604</v>
      </c>
      <c r="L4795" s="18">
        <v>20.318005943966995</v>
      </c>
    </row>
    <row r="4796" spans="2:12" x14ac:dyDescent="0.2">
      <c r="B4796" s="7">
        <v>4793</v>
      </c>
      <c r="C4796" s="21">
        <v>5.6387726528927269</v>
      </c>
      <c r="D4796" s="21">
        <v>3.1032746738767361</v>
      </c>
      <c r="E4796" s="21">
        <v>3.5089266824564729</v>
      </c>
      <c r="F4796" s="21">
        <v>5</v>
      </c>
      <c r="G4796" s="21">
        <v>2.6363636363636362</v>
      </c>
      <c r="H4796" s="21">
        <v>23.517241379310345</v>
      </c>
      <c r="I4796" s="21">
        <v>12.4</v>
      </c>
      <c r="J4796" s="21">
        <v>10.995300540835531</v>
      </c>
      <c r="K4796" s="21">
        <v>17.669220707853615</v>
      </c>
      <c r="L4796" s="18">
        <v>19.978895365567848</v>
      </c>
    </row>
    <row r="4797" spans="2:12" x14ac:dyDescent="0.2">
      <c r="B4797" s="7">
        <v>4794</v>
      </c>
      <c r="C4797" s="21">
        <v>6.3816439798460394</v>
      </c>
      <c r="D4797" s="21">
        <v>3.3348559290309856</v>
      </c>
      <c r="E4797" s="21">
        <v>3.3146687048310608</v>
      </c>
      <c r="F4797" s="21">
        <v>5</v>
      </c>
      <c r="G4797" s="21">
        <v>2.9090909090909092</v>
      </c>
      <c r="H4797" s="21">
        <v>21.3125</v>
      </c>
      <c r="I4797" s="21">
        <v>12.4</v>
      </c>
      <c r="J4797" s="21">
        <v>9.7153649115812613</v>
      </c>
      <c r="K4797" s="21">
        <v>18.704735079447392</v>
      </c>
      <c r="L4797" s="18">
        <v>18.59150779506551</v>
      </c>
    </row>
    <row r="4798" spans="2:12" x14ac:dyDescent="0.2">
      <c r="B4798" s="7">
        <v>4795</v>
      </c>
      <c r="C4798" s="21">
        <v>6.1357008042795389</v>
      </c>
      <c r="D4798" s="21">
        <v>3.1275298225401684</v>
      </c>
      <c r="E4798" s="21">
        <v>3.1463679683338772</v>
      </c>
      <c r="F4798" s="21">
        <v>3</v>
      </c>
      <c r="G4798" s="21">
        <v>3.0909090909090908</v>
      </c>
      <c r="H4798" s="21">
        <v>20.058823529411764</v>
      </c>
      <c r="I4798" s="21">
        <v>20.666666666666668</v>
      </c>
      <c r="J4798" s="21">
        <v>10.10479519417833</v>
      </c>
      <c r="K4798" s="21">
        <v>19.705260358606875</v>
      </c>
      <c r="L4798" s="18">
        <v>19.823951654486166</v>
      </c>
    </row>
    <row r="4799" spans="2:12" x14ac:dyDescent="0.2">
      <c r="B4799" s="7">
        <v>4796</v>
      </c>
      <c r="C4799" s="21">
        <v>2.6813659793425626</v>
      </c>
      <c r="D4799" s="21">
        <v>3.0257334254479393</v>
      </c>
      <c r="E4799" s="21">
        <v>3.2816370540596727</v>
      </c>
      <c r="F4799" s="21">
        <v>5</v>
      </c>
      <c r="G4799" s="21">
        <v>3.7272727272727271</v>
      </c>
      <c r="H4799" s="21">
        <v>16.634146341463417</v>
      </c>
      <c r="I4799" s="21">
        <v>12.4</v>
      </c>
      <c r="J4799" s="21">
        <v>23.122542941788804</v>
      </c>
      <c r="K4799" s="21">
        <v>18.893009488450456</v>
      </c>
      <c r="L4799" s="18">
        <v>20.49089965379925</v>
      </c>
    </row>
    <row r="4800" spans="2:12" x14ac:dyDescent="0.2">
      <c r="B4800" s="7">
        <v>4797</v>
      </c>
      <c r="C4800" s="21">
        <v>2.9935238603377416</v>
      </c>
      <c r="D4800" s="21">
        <v>3.1564742117669646</v>
      </c>
      <c r="E4800" s="21">
        <v>3.2916289821589757</v>
      </c>
      <c r="F4800" s="21">
        <v>2</v>
      </c>
      <c r="G4800" s="21">
        <v>2.9090909090909092</v>
      </c>
      <c r="H4800" s="21">
        <v>21.3125</v>
      </c>
      <c r="I4800" s="21">
        <v>31</v>
      </c>
      <c r="J4800" s="21">
        <v>20.71137658912961</v>
      </c>
      <c r="K4800" s="21">
        <v>18.835658677222568</v>
      </c>
      <c r="L4800" s="18">
        <v>19.642169027984227</v>
      </c>
    </row>
    <row r="4801" spans="2:12" x14ac:dyDescent="0.2">
      <c r="B4801" s="7">
        <v>4798</v>
      </c>
      <c r="C4801" s="21">
        <v>6.0000423296815599</v>
      </c>
      <c r="D4801" s="21">
        <v>3.244448184930282</v>
      </c>
      <c r="E4801" s="21">
        <v>3.5743263518607824</v>
      </c>
      <c r="F4801" s="21">
        <v>2</v>
      </c>
      <c r="G4801" s="21">
        <v>2.5454545454545454</v>
      </c>
      <c r="H4801" s="21">
        <v>24.357142857142858</v>
      </c>
      <c r="I4801" s="21">
        <v>31</v>
      </c>
      <c r="J4801" s="21">
        <v>10.333260432729402</v>
      </c>
      <c r="K4801" s="21">
        <v>17.34592588830704</v>
      </c>
      <c r="L4801" s="18">
        <v>19.109567009877299</v>
      </c>
    </row>
    <row r="4802" spans="2:12" x14ac:dyDescent="0.2">
      <c r="B4802" s="7">
        <v>4799</v>
      </c>
      <c r="C4802" s="21">
        <v>4.0196867173511519</v>
      </c>
      <c r="D4802" s="21">
        <v>3.0303898718012001</v>
      </c>
      <c r="E4802" s="21">
        <v>3.524254257131934</v>
      </c>
      <c r="F4802" s="21">
        <v>4</v>
      </c>
      <c r="G4802" s="21">
        <v>2.8181818181818183</v>
      </c>
      <c r="H4802" s="21">
        <v>22</v>
      </c>
      <c r="I4802" s="21">
        <v>15.5</v>
      </c>
      <c r="J4802" s="21">
        <v>15.424087586819718</v>
      </c>
      <c r="K4802" s="21">
        <v>17.592374294372306</v>
      </c>
      <c r="L4802" s="18">
        <v>20.459413680375224</v>
      </c>
    </row>
    <row r="4803" spans="2:12" x14ac:dyDescent="0.2">
      <c r="B4803" s="7">
        <v>4800</v>
      </c>
      <c r="C4803" s="21">
        <v>3.773442007811513</v>
      </c>
      <c r="D4803" s="21">
        <v>2.9175397294696297</v>
      </c>
      <c r="E4803" s="21">
        <v>3.0227457810875884</v>
      </c>
      <c r="F4803" s="21">
        <v>4</v>
      </c>
      <c r="G4803" s="21">
        <v>2.6363636363636362</v>
      </c>
      <c r="H4803" s="21">
        <v>23.517241379310345</v>
      </c>
      <c r="I4803" s="21">
        <v>15.5</v>
      </c>
      <c r="J4803" s="21">
        <v>16.430622193650247</v>
      </c>
      <c r="K4803" s="21">
        <v>20.511152604335887</v>
      </c>
      <c r="L4803" s="18">
        <v>21.250781737005099</v>
      </c>
    </row>
    <row r="4804" spans="2:12" x14ac:dyDescent="0.2">
      <c r="B4804" s="7">
        <v>4801</v>
      </c>
      <c r="C4804" s="21">
        <v>4.3002938391535945</v>
      </c>
      <c r="D4804" s="21">
        <v>3.1621501232196305</v>
      </c>
      <c r="E4804" s="21">
        <v>3.6657593857487623</v>
      </c>
      <c r="F4804" s="21">
        <v>3</v>
      </c>
      <c r="G4804" s="21">
        <v>2.9090909090909092</v>
      </c>
      <c r="H4804" s="21">
        <v>21.3125</v>
      </c>
      <c r="I4804" s="21">
        <v>20.666666666666668</v>
      </c>
      <c r="J4804" s="21">
        <v>14.417619427653612</v>
      </c>
      <c r="K4804" s="21">
        <v>16.913275934322126</v>
      </c>
      <c r="L4804" s="18">
        <v>19.606912254018159</v>
      </c>
    </row>
    <row r="4805" spans="2:12" x14ac:dyDescent="0.2">
      <c r="B4805" s="7">
        <v>4802</v>
      </c>
      <c r="C4805" s="21">
        <v>4.816295766254127</v>
      </c>
      <c r="D4805" s="21">
        <v>3.1482001802255599</v>
      </c>
      <c r="E4805" s="21">
        <v>3.1274794003663651</v>
      </c>
      <c r="F4805" s="21">
        <v>7</v>
      </c>
      <c r="G4805" s="21">
        <v>2.7272727272727271</v>
      </c>
      <c r="H4805" s="21">
        <v>22.733333333333334</v>
      </c>
      <c r="I4805" s="21">
        <v>8.8571428571428577</v>
      </c>
      <c r="J4805" s="21">
        <v>12.872963582180603</v>
      </c>
      <c r="K4805" s="21">
        <v>19.824271262262215</v>
      </c>
      <c r="L4805" s="18">
        <v>19.693792151284949</v>
      </c>
    </row>
    <row r="4806" spans="2:12" x14ac:dyDescent="0.2">
      <c r="B4806" s="7">
        <v>4803</v>
      </c>
      <c r="C4806" s="21">
        <v>4.3828465198301458</v>
      </c>
      <c r="D4806" s="21">
        <v>2.959530588888089</v>
      </c>
      <c r="E4806" s="21">
        <v>3.2693298531910284</v>
      </c>
      <c r="F4806" s="21">
        <v>2</v>
      </c>
      <c r="G4806" s="21">
        <v>2.1818181818181817</v>
      </c>
      <c r="H4806" s="21">
        <v>28.416666666666668</v>
      </c>
      <c r="I4806" s="21">
        <v>31</v>
      </c>
      <c r="J4806" s="21">
        <v>14.146057754813365</v>
      </c>
      <c r="K4806" s="21">
        <v>18.964131116805152</v>
      </c>
      <c r="L4806" s="18">
        <v>20.949268182186191</v>
      </c>
    </row>
    <row r="4807" spans="2:12" x14ac:dyDescent="0.2">
      <c r="B4807" s="7">
        <v>4804</v>
      </c>
      <c r="C4807" s="21">
        <v>3.4404338380503017</v>
      </c>
      <c r="D4807" s="21">
        <v>3.0766341171070399</v>
      </c>
      <c r="E4807" s="21">
        <v>3.4185907186602602</v>
      </c>
      <c r="F4807" s="21">
        <v>6</v>
      </c>
      <c r="G4807" s="21">
        <v>2.8181818181818183</v>
      </c>
      <c r="H4807" s="21">
        <v>22</v>
      </c>
      <c r="I4807" s="21">
        <v>10.333333333333334</v>
      </c>
      <c r="J4807" s="21">
        <v>18.020983084835454</v>
      </c>
      <c r="K4807" s="21">
        <v>18.136128335449786</v>
      </c>
      <c r="L4807" s="18">
        <v>20.151892503323932</v>
      </c>
    </row>
    <row r="4808" spans="2:12" x14ac:dyDescent="0.2">
      <c r="B4808" s="7">
        <v>4805</v>
      </c>
      <c r="C4808" s="21">
        <v>2.691013426547916</v>
      </c>
      <c r="D4808" s="21">
        <v>3.0261291654014859</v>
      </c>
      <c r="E4808" s="21">
        <v>3.5568096141633223</v>
      </c>
      <c r="F4808" s="21">
        <v>3</v>
      </c>
      <c r="G4808" s="21">
        <v>2.8181818181818183</v>
      </c>
      <c r="H4808" s="21">
        <v>22</v>
      </c>
      <c r="I4808" s="21">
        <v>20.666666666666668</v>
      </c>
      <c r="J4808" s="21">
        <v>23.039647215560272</v>
      </c>
      <c r="K4808" s="21">
        <v>17.431351892750779</v>
      </c>
      <c r="L4808" s="18">
        <v>20.488219970535948</v>
      </c>
    </row>
    <row r="4809" spans="2:12" x14ac:dyDescent="0.2">
      <c r="B4809" s="7">
        <v>4806</v>
      </c>
      <c r="C4809" s="21">
        <v>4.4296744833154955</v>
      </c>
      <c r="D4809" s="21">
        <v>3.1641292199914548</v>
      </c>
      <c r="E4809" s="21">
        <v>3.7378338694667503</v>
      </c>
      <c r="F4809" s="21">
        <v>7</v>
      </c>
      <c r="G4809" s="21">
        <v>3.5454545454545454</v>
      </c>
      <c r="H4809" s="21">
        <v>17.487179487179489</v>
      </c>
      <c r="I4809" s="21">
        <v>8.8571428571428577</v>
      </c>
      <c r="J4809" s="21">
        <v>13.996513792046096</v>
      </c>
      <c r="K4809" s="21">
        <v>16.587147038946675</v>
      </c>
      <c r="L4809" s="18">
        <v>19.594648539722861</v>
      </c>
    </row>
    <row r="4810" spans="2:12" x14ac:dyDescent="0.2">
      <c r="B4810" s="7">
        <v>4807</v>
      </c>
      <c r="C4810" s="21">
        <v>4.3082008170690278</v>
      </c>
      <c r="D4810" s="21">
        <v>3.0943143117105474</v>
      </c>
      <c r="E4810" s="21">
        <v>3.1229937347327832</v>
      </c>
      <c r="F4810" s="21">
        <v>7</v>
      </c>
      <c r="G4810" s="21">
        <v>3</v>
      </c>
      <c r="H4810" s="21">
        <v>20.666666666666668</v>
      </c>
      <c r="I4810" s="21">
        <v>8.8571428571428577</v>
      </c>
      <c r="J4810" s="21">
        <v>14.391158312388066</v>
      </c>
      <c r="K4810" s="21">
        <v>19.852745559640063</v>
      </c>
      <c r="L4810" s="18">
        <v>20.036749261495089</v>
      </c>
    </row>
    <row r="4811" spans="2:12" x14ac:dyDescent="0.2">
      <c r="B4811" s="7">
        <v>4808</v>
      </c>
      <c r="C4811" s="21">
        <v>2.4052173836643367</v>
      </c>
      <c r="D4811" s="21">
        <v>3.0964438168364645</v>
      </c>
      <c r="E4811" s="21">
        <v>3.6487935341839934</v>
      </c>
      <c r="F4811" s="21">
        <v>2</v>
      </c>
      <c r="G4811" s="21">
        <v>3.6363636363636362</v>
      </c>
      <c r="H4811" s="21">
        <v>17.05</v>
      </c>
      <c r="I4811" s="21">
        <v>31</v>
      </c>
      <c r="J4811" s="21">
        <v>25.777295815791632</v>
      </c>
      <c r="K4811" s="21">
        <v>16.991917854257412</v>
      </c>
      <c r="L4811" s="18">
        <v>20.022969466742456</v>
      </c>
    </row>
    <row r="4812" spans="2:12" x14ac:dyDescent="0.2">
      <c r="B4812" s="7">
        <v>4809</v>
      </c>
      <c r="C4812" s="21">
        <v>6.4019415245428783</v>
      </c>
      <c r="D4812" s="21">
        <v>3.106354018586416</v>
      </c>
      <c r="E4812" s="21">
        <v>3.1773710739670302</v>
      </c>
      <c r="F4812" s="21">
        <v>7</v>
      </c>
      <c r="G4812" s="21">
        <v>3</v>
      </c>
      <c r="H4812" s="21">
        <v>20.666666666666668</v>
      </c>
      <c r="I4812" s="21">
        <v>8.8571428571428577</v>
      </c>
      <c r="J4812" s="21">
        <v>9.6845620601676803</v>
      </c>
      <c r="K4812" s="21">
        <v>19.512986855070533</v>
      </c>
      <c r="L4812" s="18">
        <v>19.959090183872167</v>
      </c>
    </row>
    <row r="4813" spans="2:12" x14ac:dyDescent="0.2">
      <c r="B4813" s="7">
        <v>4810</v>
      </c>
      <c r="C4813" s="21">
        <v>3.947251493212562</v>
      </c>
      <c r="D4813" s="21">
        <v>3.0953810671306625</v>
      </c>
      <c r="E4813" s="21">
        <v>3.5093907576804639</v>
      </c>
      <c r="F4813" s="21">
        <v>6</v>
      </c>
      <c r="G4813" s="21">
        <v>1.8181818181818181</v>
      </c>
      <c r="H4813" s="21">
        <v>34.1</v>
      </c>
      <c r="I4813" s="21">
        <v>10.333333333333334</v>
      </c>
      <c r="J4813" s="21">
        <v>15.707131938922865</v>
      </c>
      <c r="K4813" s="21">
        <v>17.666884163386516</v>
      </c>
      <c r="L4813" s="18">
        <v>20.029844033863135</v>
      </c>
    </row>
    <row r="4814" spans="2:12" x14ac:dyDescent="0.2">
      <c r="B4814" s="7">
        <v>4811</v>
      </c>
      <c r="C4814" s="21">
        <v>5.3348338377676274</v>
      </c>
      <c r="D4814" s="21">
        <v>3.0390759042343181</v>
      </c>
      <c r="E4814" s="21">
        <v>3.3965337983765083</v>
      </c>
      <c r="F4814" s="21">
        <v>5</v>
      </c>
      <c r="G4814" s="21">
        <v>3.4545454545454546</v>
      </c>
      <c r="H4814" s="21">
        <v>17.94736842105263</v>
      </c>
      <c r="I4814" s="21">
        <v>12.4</v>
      </c>
      <c r="J4814" s="21">
        <v>11.621730289156304</v>
      </c>
      <c r="K4814" s="21">
        <v>18.253903444044944</v>
      </c>
      <c r="L4814" s="18">
        <v>20.400938296281424</v>
      </c>
    </row>
    <row r="4815" spans="2:12" x14ac:dyDescent="0.2">
      <c r="B4815" s="7">
        <v>4812</v>
      </c>
      <c r="C4815" s="21">
        <v>6.2138542065691018</v>
      </c>
      <c r="D4815" s="21">
        <v>3.1315367370577376</v>
      </c>
      <c r="E4815" s="21">
        <v>3.3688898854069715</v>
      </c>
      <c r="F4815" s="21">
        <v>4</v>
      </c>
      <c r="G4815" s="21">
        <v>3.3636363636363638</v>
      </c>
      <c r="H4815" s="21">
        <v>18.432432432432432</v>
      </c>
      <c r="I4815" s="21">
        <v>15.5</v>
      </c>
      <c r="J4815" s="21">
        <v>9.9777043263189924</v>
      </c>
      <c r="K4815" s="21">
        <v>18.40368848758327</v>
      </c>
      <c r="L4815" s="18">
        <v>19.798586191344711</v>
      </c>
    </row>
    <row r="4816" spans="2:12" x14ac:dyDescent="0.2">
      <c r="B4816" s="7">
        <v>4813</v>
      </c>
      <c r="C4816" s="21">
        <v>5.2482596810490314</v>
      </c>
      <c r="D4816" s="21">
        <v>3.1284574424864999</v>
      </c>
      <c r="E4816" s="21">
        <v>3.3470294652904502</v>
      </c>
      <c r="F4816" s="21">
        <v>5</v>
      </c>
      <c r="G4816" s="21">
        <v>2.7272727272727271</v>
      </c>
      <c r="H4816" s="21">
        <v>22.733333333333334</v>
      </c>
      <c r="I4816" s="21">
        <v>12.4</v>
      </c>
      <c r="J4816" s="21">
        <v>11.813439838709987</v>
      </c>
      <c r="K4816" s="21">
        <v>18.523888314386181</v>
      </c>
      <c r="L4816" s="18">
        <v>19.818073648053964</v>
      </c>
    </row>
    <row r="4817" spans="2:12" x14ac:dyDescent="0.2">
      <c r="B4817" s="7">
        <v>4814</v>
      </c>
      <c r="C4817" s="21">
        <v>3.2874159672818335</v>
      </c>
      <c r="D4817" s="21">
        <v>3.0363793579511005</v>
      </c>
      <c r="E4817" s="21">
        <v>3.2769522452293645</v>
      </c>
      <c r="F4817" s="21">
        <v>3</v>
      </c>
      <c r="G4817" s="21">
        <v>2.8181818181818183</v>
      </c>
      <c r="H4817" s="21">
        <v>22</v>
      </c>
      <c r="I4817" s="21">
        <v>20.666666666666668</v>
      </c>
      <c r="J4817" s="21">
        <v>18.859797669980921</v>
      </c>
      <c r="K4817" s="21">
        <v>18.920019383944492</v>
      </c>
      <c r="L4817" s="18">
        <v>20.419055951505545</v>
      </c>
    </row>
    <row r="4818" spans="2:12" x14ac:dyDescent="0.2">
      <c r="B4818" s="7">
        <v>4815</v>
      </c>
      <c r="C4818" s="21">
        <v>4.5309067717589944</v>
      </c>
      <c r="D4818" s="21">
        <v>3.0840959497728861</v>
      </c>
      <c r="E4818" s="21">
        <v>3.0937141002682673</v>
      </c>
      <c r="F4818" s="21">
        <v>6</v>
      </c>
      <c r="G4818" s="21">
        <v>3.8181818181818183</v>
      </c>
      <c r="H4818" s="21">
        <v>16.238095238095237</v>
      </c>
      <c r="I4818" s="21">
        <v>10.333333333333334</v>
      </c>
      <c r="J4818" s="21">
        <v>13.683795126053825</v>
      </c>
      <c r="K4818" s="21">
        <v>20.040636591022988</v>
      </c>
      <c r="L4818" s="18">
        <v>20.103135897754964</v>
      </c>
    </row>
    <row r="4819" spans="2:12" x14ac:dyDescent="0.2">
      <c r="B4819" s="7">
        <v>4816</v>
      </c>
      <c r="C4819" s="21">
        <v>6.0668797306711815</v>
      </c>
      <c r="D4819" s="21">
        <v>3.1071563900029835</v>
      </c>
      <c r="E4819" s="21">
        <v>3.2973603652998302</v>
      </c>
      <c r="F4819" s="21">
        <v>7</v>
      </c>
      <c r="G4819" s="21">
        <v>3.0909090909090908</v>
      </c>
      <c r="H4819" s="21">
        <v>20.058823529411764</v>
      </c>
      <c r="I4819" s="21">
        <v>8.8571428571428577</v>
      </c>
      <c r="J4819" s="21">
        <v>10.219421309204183</v>
      </c>
      <c r="K4819" s="21">
        <v>18.802919041686945</v>
      </c>
      <c r="L4819" s="18">
        <v>19.953936081067507</v>
      </c>
    </row>
    <row r="4820" spans="2:12" x14ac:dyDescent="0.2">
      <c r="B4820" s="7">
        <v>4817</v>
      </c>
      <c r="C4820" s="21">
        <v>3.8848907188057282</v>
      </c>
      <c r="D4820" s="21">
        <v>3.2159393193298182</v>
      </c>
      <c r="E4820" s="21">
        <v>3.2740726379817371</v>
      </c>
      <c r="F4820" s="21">
        <v>2</v>
      </c>
      <c r="G4820" s="21">
        <v>2.7272727272727271</v>
      </c>
      <c r="H4820" s="21">
        <v>22.733333333333334</v>
      </c>
      <c r="I4820" s="21">
        <v>31</v>
      </c>
      <c r="J4820" s="21">
        <v>15.959264877097933</v>
      </c>
      <c r="K4820" s="21">
        <v>18.936659889812084</v>
      </c>
      <c r="L4820" s="18">
        <v>19.278970727880655</v>
      </c>
    </row>
    <row r="4821" spans="2:12" x14ac:dyDescent="0.2">
      <c r="B4821" s="7">
        <v>4818</v>
      </c>
      <c r="C4821" s="21">
        <v>4.6158027014013658</v>
      </c>
      <c r="D4821" s="21">
        <v>3.0576033557998641</v>
      </c>
      <c r="E4821" s="21">
        <v>3.4677962431943063</v>
      </c>
      <c r="F4821" s="21">
        <v>4</v>
      </c>
      <c r="G4821" s="21">
        <v>3.0909090909090908</v>
      </c>
      <c r="H4821" s="21">
        <v>20.058823529411764</v>
      </c>
      <c r="I4821" s="21">
        <v>15.5</v>
      </c>
      <c r="J4821" s="21">
        <v>13.432116580974462</v>
      </c>
      <c r="K4821" s="21">
        <v>17.878789770788167</v>
      </c>
      <c r="L4821" s="18">
        <v>20.277319450998871</v>
      </c>
    </row>
    <row r="4822" spans="2:12" x14ac:dyDescent="0.2">
      <c r="B4822" s="7">
        <v>4819</v>
      </c>
      <c r="C4822" s="21">
        <v>3.5997731246393339</v>
      </c>
      <c r="D4822" s="21">
        <v>3.2375007895670271</v>
      </c>
      <c r="E4822" s="21">
        <v>3.0824478499852148</v>
      </c>
      <c r="F4822" s="21">
        <v>5</v>
      </c>
      <c r="G4822" s="21">
        <v>2.9090909090909092</v>
      </c>
      <c r="H4822" s="21">
        <v>21.3125</v>
      </c>
      <c r="I4822" s="21">
        <v>12.4</v>
      </c>
      <c r="J4822" s="21">
        <v>17.223307651148673</v>
      </c>
      <c r="K4822" s="21">
        <v>20.11388448965889</v>
      </c>
      <c r="L4822" s="18">
        <v>19.150574480104353</v>
      </c>
    </row>
    <row r="4823" spans="2:12" x14ac:dyDescent="0.2">
      <c r="B4823" s="7">
        <v>4820</v>
      </c>
      <c r="C4823" s="21">
        <v>3.8918505113443231</v>
      </c>
      <c r="D4823" s="21">
        <v>3.158598687167943</v>
      </c>
      <c r="E4823" s="21">
        <v>3.1663093874626829</v>
      </c>
      <c r="F4823" s="21">
        <v>5</v>
      </c>
      <c r="G4823" s="21">
        <v>3.6363636363636362</v>
      </c>
      <c r="H4823" s="21">
        <v>17.05</v>
      </c>
      <c r="I4823" s="21">
        <v>12.4</v>
      </c>
      <c r="J4823" s="21">
        <v>15.930724939017239</v>
      </c>
      <c r="K4823" s="21">
        <v>19.581156612646627</v>
      </c>
      <c r="L4823" s="18">
        <v>19.628957693131422</v>
      </c>
    </row>
    <row r="4824" spans="2:12" x14ac:dyDescent="0.2">
      <c r="B4824" s="7">
        <v>4821</v>
      </c>
      <c r="C4824" s="21">
        <v>5.3346214513940557</v>
      </c>
      <c r="D4824" s="21">
        <v>3.0873587144302639</v>
      </c>
      <c r="E4824" s="21">
        <v>3.2406813473889713</v>
      </c>
      <c r="F4824" s="21">
        <v>6</v>
      </c>
      <c r="G4824" s="21">
        <v>2.8181818181818183</v>
      </c>
      <c r="H4824" s="21">
        <v>22</v>
      </c>
      <c r="I4824" s="21">
        <v>10.333333333333334</v>
      </c>
      <c r="J4824" s="21">
        <v>11.622192983121233</v>
      </c>
      <c r="K4824" s="21">
        <v>19.131779201294698</v>
      </c>
      <c r="L4824" s="18">
        <v>20.081890617443648</v>
      </c>
    </row>
    <row r="4825" spans="2:12" x14ac:dyDescent="0.2">
      <c r="B4825" s="7">
        <v>4822</v>
      </c>
      <c r="C4825" s="21">
        <v>5.7900643862791314</v>
      </c>
      <c r="D4825" s="21">
        <v>3.1898620112435379</v>
      </c>
      <c r="E4825" s="21">
        <v>3.2677052066654069</v>
      </c>
      <c r="F4825" s="21">
        <v>7</v>
      </c>
      <c r="G4825" s="21">
        <v>2.2727272727272729</v>
      </c>
      <c r="H4825" s="21">
        <v>27.279999999999998</v>
      </c>
      <c r="I4825" s="21">
        <v>8.8571428571428577</v>
      </c>
      <c r="J4825" s="21">
        <v>10.707998368191387</v>
      </c>
      <c r="K4825" s="21">
        <v>18.97355975488043</v>
      </c>
      <c r="L4825" s="18">
        <v>19.436577438605216</v>
      </c>
    </row>
    <row r="4826" spans="2:12" x14ac:dyDescent="0.2">
      <c r="B4826" s="7">
        <v>4823</v>
      </c>
      <c r="C4826" s="21">
        <v>3.4253367250804461</v>
      </c>
      <c r="D4826" s="21">
        <v>2.9890273206626872</v>
      </c>
      <c r="E4826" s="21">
        <v>3.1974621580121445</v>
      </c>
      <c r="F4826" s="21">
        <v>6</v>
      </c>
      <c r="G4826" s="21">
        <v>2.6363636363636362</v>
      </c>
      <c r="H4826" s="21">
        <v>23.517241379310345</v>
      </c>
      <c r="I4826" s="21">
        <v>10.333333333333334</v>
      </c>
      <c r="J4826" s="21">
        <v>18.100410259240686</v>
      </c>
      <c r="K4826" s="21">
        <v>19.39037803610638</v>
      </c>
      <c r="L4826" s="18">
        <v>20.742533723731299</v>
      </c>
    </row>
    <row r="4827" spans="2:12" x14ac:dyDescent="0.2">
      <c r="B4827" s="7">
        <v>4824</v>
      </c>
      <c r="C4827" s="21">
        <v>6.1309645811530569</v>
      </c>
      <c r="D4827" s="21">
        <v>3.0329681455294026</v>
      </c>
      <c r="E4827" s="21">
        <v>3.3935363267807999</v>
      </c>
      <c r="F4827" s="21">
        <v>3</v>
      </c>
      <c r="G4827" s="21">
        <v>3.0909090909090908</v>
      </c>
      <c r="H4827" s="21">
        <v>20.058823529411764</v>
      </c>
      <c r="I4827" s="21">
        <v>20.666666666666668</v>
      </c>
      <c r="J4827" s="21">
        <v>10.112601235797646</v>
      </c>
      <c r="K4827" s="21">
        <v>18.270026906950743</v>
      </c>
      <c r="L4827" s="18">
        <v>20.442021486901552</v>
      </c>
    </row>
    <row r="4828" spans="2:12" x14ac:dyDescent="0.2">
      <c r="B4828" s="7">
        <v>4825</v>
      </c>
      <c r="C4828" s="21">
        <v>4.5233141225975952</v>
      </c>
      <c r="D4828" s="21">
        <v>3.1195900984510669</v>
      </c>
      <c r="E4828" s="21">
        <v>3.2000141256377388</v>
      </c>
      <c r="F4828" s="21">
        <v>4</v>
      </c>
      <c r="G4828" s="21">
        <v>3.2727272727272729</v>
      </c>
      <c r="H4828" s="21">
        <v>18.944444444444443</v>
      </c>
      <c r="I4828" s="21">
        <v>15.5</v>
      </c>
      <c r="J4828" s="21">
        <v>13.706764182098274</v>
      </c>
      <c r="K4828" s="21">
        <v>19.374914474055288</v>
      </c>
      <c r="L4828" s="18">
        <v>19.874405945442678</v>
      </c>
    </row>
    <row r="4829" spans="2:12" x14ac:dyDescent="0.2">
      <c r="B4829" s="7">
        <v>4826</v>
      </c>
      <c r="C4829" s="21">
        <v>5.8821262172116553</v>
      </c>
      <c r="D4829" s="21">
        <v>3.2954627466243673</v>
      </c>
      <c r="E4829" s="21">
        <v>3.2385810799331058</v>
      </c>
      <c r="F4829" s="21">
        <v>2</v>
      </c>
      <c r="G4829" s="21">
        <v>2.7272727272727271</v>
      </c>
      <c r="H4829" s="21">
        <v>22.733333333333334</v>
      </c>
      <c r="I4829" s="21">
        <v>31</v>
      </c>
      <c r="J4829" s="21">
        <v>10.540406259658653</v>
      </c>
      <c r="K4829" s="21">
        <v>19.144186441452511</v>
      </c>
      <c r="L4829" s="18">
        <v>18.813746282979015</v>
      </c>
    </row>
    <row r="4830" spans="2:12" x14ac:dyDescent="0.2">
      <c r="B4830" s="7">
        <v>4827</v>
      </c>
      <c r="C4830" s="21">
        <v>4.2714144328797721</v>
      </c>
      <c r="D4830" s="21">
        <v>3.0488669983022811</v>
      </c>
      <c r="E4830" s="21">
        <v>3.1217755758411236</v>
      </c>
      <c r="F4830" s="21">
        <v>4</v>
      </c>
      <c r="G4830" s="21">
        <v>2.9090909090909092</v>
      </c>
      <c r="H4830" s="21">
        <v>21.3125</v>
      </c>
      <c r="I4830" s="21">
        <v>15.5</v>
      </c>
      <c r="J4830" s="21">
        <v>14.51509821260772</v>
      </c>
      <c r="K4830" s="21">
        <v>19.860492368448</v>
      </c>
      <c r="L4830" s="18">
        <v>20.335422973361524</v>
      </c>
    </row>
    <row r="4831" spans="2:12" x14ac:dyDescent="0.2">
      <c r="B4831" s="7">
        <v>4828</v>
      </c>
      <c r="C4831" s="21">
        <v>4.342934443280253</v>
      </c>
      <c r="D4831" s="21">
        <v>3.0415185603254429</v>
      </c>
      <c r="E4831" s="21">
        <v>3.1270268742953791</v>
      </c>
      <c r="F4831" s="21">
        <v>5</v>
      </c>
      <c r="G4831" s="21">
        <v>2.5454545454545454</v>
      </c>
      <c r="H4831" s="21">
        <v>24.357142857142858</v>
      </c>
      <c r="I4831" s="21">
        <v>12.4</v>
      </c>
      <c r="J4831" s="21">
        <v>14.276061683576993</v>
      </c>
      <c r="K4831" s="21">
        <v>19.827140121387867</v>
      </c>
      <c r="L4831" s="18">
        <v>20.384554218655168</v>
      </c>
    </row>
    <row r="4832" spans="2:12" x14ac:dyDescent="0.2">
      <c r="B4832" s="7">
        <v>4829</v>
      </c>
      <c r="C4832" s="21">
        <v>5.4072457262523619</v>
      </c>
      <c r="D4832" s="21">
        <v>3.1254232986610204</v>
      </c>
      <c r="E4832" s="21">
        <v>3.1989288907698854</v>
      </c>
      <c r="F4832" s="21">
        <v>4</v>
      </c>
      <c r="G4832" s="21">
        <v>3</v>
      </c>
      <c r="H4832" s="21">
        <v>20.666666666666668</v>
      </c>
      <c r="I4832" s="21">
        <v>15.5</v>
      </c>
      <c r="J4832" s="21">
        <v>11.466096260243527</v>
      </c>
      <c r="K4832" s="21">
        <v>19.381487403140891</v>
      </c>
      <c r="L4832" s="18">
        <v>19.837312925440134</v>
      </c>
    </row>
    <row r="4833" spans="2:12" x14ac:dyDescent="0.2">
      <c r="B4833" s="7">
        <v>4830</v>
      </c>
      <c r="C4833" s="21">
        <v>3.638032246949698</v>
      </c>
      <c r="D4833" s="21">
        <v>3.0664372989031352</v>
      </c>
      <c r="E4833" s="21">
        <v>3.2730133681355298</v>
      </c>
      <c r="F4833" s="21">
        <v>3</v>
      </c>
      <c r="G4833" s="21">
        <v>4</v>
      </c>
      <c r="H4833" s="21">
        <v>15.5</v>
      </c>
      <c r="I4833" s="21">
        <v>20.666666666666668</v>
      </c>
      <c r="J4833" s="21">
        <v>17.04217989051191</v>
      </c>
      <c r="K4833" s="21">
        <v>18.942788502974636</v>
      </c>
      <c r="L4833" s="18">
        <v>20.21890355370299</v>
      </c>
    </row>
    <row r="4834" spans="2:12" x14ac:dyDescent="0.2">
      <c r="B4834" s="7">
        <v>4831</v>
      </c>
      <c r="C4834" s="21">
        <v>3.3647414750091857</v>
      </c>
      <c r="D4834" s="21">
        <v>3.1243682743717573</v>
      </c>
      <c r="E4834" s="21">
        <v>3.3042885007201814</v>
      </c>
      <c r="F4834" s="21">
        <v>6</v>
      </c>
      <c r="G4834" s="21">
        <v>2.6363636363636362</v>
      </c>
      <c r="H4834" s="21">
        <v>23.517241379310345</v>
      </c>
      <c r="I4834" s="21">
        <v>10.333333333333334</v>
      </c>
      <c r="J4834" s="21">
        <v>18.426378507974597</v>
      </c>
      <c r="K4834" s="21">
        <v>18.763494769444883</v>
      </c>
      <c r="L4834" s="18">
        <v>19.844011510604286</v>
      </c>
    </row>
    <row r="4835" spans="2:12" x14ac:dyDescent="0.2">
      <c r="B4835" s="7">
        <v>4832</v>
      </c>
      <c r="C4835" s="21">
        <v>5.9933055146022438</v>
      </c>
      <c r="D4835" s="21">
        <v>2.9917609696781935</v>
      </c>
      <c r="E4835" s="21">
        <v>3.2401733232268004</v>
      </c>
      <c r="F4835" s="21">
        <v>2</v>
      </c>
      <c r="G4835" s="21">
        <v>3.1818181818181817</v>
      </c>
      <c r="H4835" s="21">
        <v>19.485714285714288</v>
      </c>
      <c r="I4835" s="21">
        <v>31</v>
      </c>
      <c r="J4835" s="21">
        <v>10.344875603111106</v>
      </c>
      <c r="K4835" s="21">
        <v>19.134778857526019</v>
      </c>
      <c r="L4835" s="18">
        <v>20.72358073668866</v>
      </c>
    </row>
    <row r="4836" spans="2:12" x14ac:dyDescent="0.2">
      <c r="B4836" s="7">
        <v>4833</v>
      </c>
      <c r="C4836" s="21">
        <v>2.3507169425435701</v>
      </c>
      <c r="D4836" s="21">
        <v>3.0569821923251519</v>
      </c>
      <c r="E4836" s="21">
        <v>3.5891794166474065</v>
      </c>
      <c r="F4836" s="21">
        <v>7</v>
      </c>
      <c r="G4836" s="21">
        <v>3</v>
      </c>
      <c r="H4836" s="21">
        <v>20.666666666666668</v>
      </c>
      <c r="I4836" s="21">
        <v>8.8571428571428577</v>
      </c>
      <c r="J4836" s="21">
        <v>26.374932208092016</v>
      </c>
      <c r="K4836" s="21">
        <v>17.274143419086354</v>
      </c>
      <c r="L4836" s="18">
        <v>20.281439700779732</v>
      </c>
    </row>
    <row r="4837" spans="2:12" x14ac:dyDescent="0.2">
      <c r="B4837" s="7">
        <v>4834</v>
      </c>
      <c r="C4837" s="21">
        <v>4.9698680907207677</v>
      </c>
      <c r="D4837" s="21">
        <v>3.1185045826193751</v>
      </c>
      <c r="E4837" s="21">
        <v>3.0725879601158193</v>
      </c>
      <c r="F4837" s="21">
        <v>7</v>
      </c>
      <c r="G4837" s="21">
        <v>3.1818181818181817</v>
      </c>
      <c r="H4837" s="21">
        <v>19.485714285714288</v>
      </c>
      <c r="I4837" s="21">
        <v>8.8571428571428577</v>
      </c>
      <c r="J4837" s="21">
        <v>12.475180199603304</v>
      </c>
      <c r="K4837" s="21">
        <v>20.178429651095474</v>
      </c>
      <c r="L4837" s="18">
        <v>19.881323999185327</v>
      </c>
    </row>
    <row r="4838" spans="2:12" x14ac:dyDescent="0.2">
      <c r="B4838" s="7">
        <v>4835</v>
      </c>
      <c r="C4838" s="21">
        <v>5.6560378495858981</v>
      </c>
      <c r="D4838" s="21">
        <v>3.0599397534974266</v>
      </c>
      <c r="E4838" s="21">
        <v>3.6265340372893204</v>
      </c>
      <c r="F4838" s="21">
        <v>5</v>
      </c>
      <c r="G4838" s="21">
        <v>3.9090909090909092</v>
      </c>
      <c r="H4838" s="21">
        <v>15.86046511627907</v>
      </c>
      <c r="I4838" s="21">
        <v>12.4</v>
      </c>
      <c r="J4838" s="21">
        <v>10.961737111525743</v>
      </c>
      <c r="K4838" s="21">
        <v>17.096213454084207</v>
      </c>
      <c r="L4838" s="18">
        <v>20.261836831635563</v>
      </c>
    </row>
    <row r="4839" spans="2:12" x14ac:dyDescent="0.2">
      <c r="B4839" s="7">
        <v>4836</v>
      </c>
      <c r="C4839" s="21">
        <v>3.8441668392761996</v>
      </c>
      <c r="D4839" s="21">
        <v>3.1846728035120919</v>
      </c>
      <c r="E4839" s="21">
        <v>3.267905542863903</v>
      </c>
      <c r="F4839" s="21">
        <v>5</v>
      </c>
      <c r="G4839" s="21">
        <v>2.6363636363636362</v>
      </c>
      <c r="H4839" s="21">
        <v>23.517241379310345</v>
      </c>
      <c r="I4839" s="21">
        <v>12.4</v>
      </c>
      <c r="J4839" s="21">
        <v>16.128332247846373</v>
      </c>
      <c r="K4839" s="21">
        <v>18.972396596770938</v>
      </c>
      <c r="L4839" s="18">
        <v>19.468248019584845</v>
      </c>
    </row>
    <row r="4840" spans="2:12" x14ac:dyDescent="0.2">
      <c r="B4840" s="7">
        <v>4837</v>
      </c>
      <c r="C4840" s="21">
        <v>5.7622642551418553</v>
      </c>
      <c r="D4840" s="21">
        <v>3.2230787846176887</v>
      </c>
      <c r="E4840" s="21">
        <v>3.2610264929042558</v>
      </c>
      <c r="F4840" s="21">
        <v>6</v>
      </c>
      <c r="G4840" s="21">
        <v>3.2727272727272729</v>
      </c>
      <c r="H4840" s="21">
        <v>18.944444444444443</v>
      </c>
      <c r="I4840" s="21">
        <v>10.333333333333334</v>
      </c>
      <c r="J4840" s="21">
        <v>10.759659268433479</v>
      </c>
      <c r="K4840" s="21">
        <v>19.012418370383454</v>
      </c>
      <c r="L4840" s="18">
        <v>19.236265739422265</v>
      </c>
    </row>
    <row r="4841" spans="2:12" x14ac:dyDescent="0.2">
      <c r="B4841" s="7">
        <v>4838</v>
      </c>
      <c r="C4841" s="21">
        <v>4.0998669607332161</v>
      </c>
      <c r="D4841" s="21">
        <v>3.1567290094492386</v>
      </c>
      <c r="E4841" s="21">
        <v>3.3179789390085839</v>
      </c>
      <c r="F4841" s="21">
        <v>5</v>
      </c>
      <c r="G4841" s="21">
        <v>2.7272727272727271</v>
      </c>
      <c r="H4841" s="21">
        <v>22.733333333333334</v>
      </c>
      <c r="I4841" s="21">
        <v>12.4</v>
      </c>
      <c r="J4841" s="21">
        <v>15.122441921606153</v>
      </c>
      <c r="K4841" s="21">
        <v>18.686074004594399</v>
      </c>
      <c r="L4841" s="18">
        <v>19.640583595998084</v>
      </c>
    </row>
    <row r="4842" spans="2:12" x14ac:dyDescent="0.2">
      <c r="B4842" s="7">
        <v>4839</v>
      </c>
      <c r="C4842" s="21">
        <v>5.0356410322416414</v>
      </c>
      <c r="D4842" s="21">
        <v>3.0137345614980524</v>
      </c>
      <c r="E4842" s="21">
        <v>3.3812058627732533</v>
      </c>
      <c r="F4842" s="21">
        <v>5</v>
      </c>
      <c r="G4842" s="21">
        <v>3.3636363636363638</v>
      </c>
      <c r="H4842" s="21">
        <v>18.432432432432432</v>
      </c>
      <c r="I4842" s="21">
        <v>12.4</v>
      </c>
      <c r="J4842" s="21">
        <v>12.312235841084245</v>
      </c>
      <c r="K4842" s="21">
        <v>18.336653405997531</v>
      </c>
      <c r="L4842" s="18">
        <v>20.572481993630301</v>
      </c>
    </row>
    <row r="4843" spans="2:12" x14ac:dyDescent="0.2">
      <c r="B4843" s="7">
        <v>4840</v>
      </c>
      <c r="C4843" s="21">
        <v>4.8103183035921067</v>
      </c>
      <c r="D4843" s="21">
        <v>3.019524847421351</v>
      </c>
      <c r="E4843" s="21">
        <v>3.5642736359228646</v>
      </c>
      <c r="F4843" s="21">
        <v>5</v>
      </c>
      <c r="G4843" s="21">
        <v>2.7272727272727271</v>
      </c>
      <c r="H4843" s="21">
        <v>22.733333333333334</v>
      </c>
      <c r="I4843" s="21">
        <v>12.4</v>
      </c>
      <c r="J4843" s="21">
        <v>12.888959957951531</v>
      </c>
      <c r="K4843" s="21">
        <v>17.394848525412641</v>
      </c>
      <c r="L4843" s="18">
        <v>20.53303189505047</v>
      </c>
    </row>
    <row r="4844" spans="2:12" x14ac:dyDescent="0.2">
      <c r="B4844" s="7">
        <v>4841</v>
      </c>
      <c r="C4844" s="21">
        <v>4.1887524960524543</v>
      </c>
      <c r="D4844" s="21">
        <v>3.0709481834453722</v>
      </c>
      <c r="E4844" s="21">
        <v>3.5169237714662569</v>
      </c>
      <c r="F4844" s="21">
        <v>3</v>
      </c>
      <c r="G4844" s="21">
        <v>4.0909090909090908</v>
      </c>
      <c r="H4844" s="21">
        <v>15.155555555555555</v>
      </c>
      <c r="I4844" s="21">
        <v>20.666666666666668</v>
      </c>
      <c r="J4844" s="21">
        <v>14.801542955433574</v>
      </c>
      <c r="K4844" s="21">
        <v>17.629042887714139</v>
      </c>
      <c r="L4844" s="18">
        <v>20.189204211984027</v>
      </c>
    </row>
    <row r="4845" spans="2:12" x14ac:dyDescent="0.2">
      <c r="B4845" s="7">
        <v>4842</v>
      </c>
      <c r="C4845" s="21">
        <v>4.9798592138259234</v>
      </c>
      <c r="D4845" s="21">
        <v>3.0106447052812411</v>
      </c>
      <c r="E4845" s="21">
        <v>3.2522597642232198</v>
      </c>
      <c r="F4845" s="21">
        <v>7</v>
      </c>
      <c r="G4845" s="21">
        <v>3.2727272727272729</v>
      </c>
      <c r="H4845" s="21">
        <v>18.944444444444443</v>
      </c>
      <c r="I4845" s="21">
        <v>8.8571428571428577</v>
      </c>
      <c r="J4845" s="21">
        <v>12.450151166495864</v>
      </c>
      <c r="K4845" s="21">
        <v>19.063667878573739</v>
      </c>
      <c r="L4845" s="18">
        <v>20.593595747528845</v>
      </c>
    </row>
    <row r="4846" spans="2:12" x14ac:dyDescent="0.2">
      <c r="B4846" s="7">
        <v>4843</v>
      </c>
      <c r="C4846" s="21">
        <v>4.8120708561851551</v>
      </c>
      <c r="D4846" s="21">
        <v>3.0467789286196663</v>
      </c>
      <c r="E4846" s="21">
        <v>3.2611730124090954</v>
      </c>
      <c r="F4846" s="21">
        <v>3</v>
      </c>
      <c r="G4846" s="21">
        <v>3.0909090909090908</v>
      </c>
      <c r="H4846" s="21">
        <v>20.058823529411764</v>
      </c>
      <c r="I4846" s="21">
        <v>20.666666666666668</v>
      </c>
      <c r="J4846" s="21">
        <v>12.884265808411532</v>
      </c>
      <c r="K4846" s="21">
        <v>19.01156417156762</v>
      </c>
      <c r="L4846" s="18">
        <v>20.349359586810884</v>
      </c>
    </row>
    <row r="4847" spans="2:12" x14ac:dyDescent="0.2">
      <c r="B4847" s="7">
        <v>4844</v>
      </c>
      <c r="C4847" s="21">
        <v>5.0830254638850052</v>
      </c>
      <c r="D4847" s="21">
        <v>3.0154508059071374</v>
      </c>
      <c r="E4847" s="21">
        <v>3.4755301230973048</v>
      </c>
      <c r="F4847" s="21">
        <v>2</v>
      </c>
      <c r="G4847" s="21">
        <v>3.1818181818181817</v>
      </c>
      <c r="H4847" s="21">
        <v>19.485714285714288</v>
      </c>
      <c r="I4847" s="21">
        <v>31</v>
      </c>
      <c r="J4847" s="21">
        <v>12.197460044320298</v>
      </c>
      <c r="K4847" s="21">
        <v>17.839005217640629</v>
      </c>
      <c r="L4847" s="18">
        <v>20.560773161526857</v>
      </c>
    </row>
    <row r="4848" spans="2:12" x14ac:dyDescent="0.2">
      <c r="B4848" s="7">
        <v>4845</v>
      </c>
      <c r="C4848" s="21">
        <v>5.221474317868104</v>
      </c>
      <c r="D4848" s="21">
        <v>3.2321971468319113</v>
      </c>
      <c r="E4848" s="21">
        <v>3.3032433991180814</v>
      </c>
      <c r="F4848" s="21">
        <v>5</v>
      </c>
      <c r="G4848" s="21">
        <v>2.5454545454545454</v>
      </c>
      <c r="H4848" s="21">
        <v>24.357142857142858</v>
      </c>
      <c r="I4848" s="21">
        <v>12.4</v>
      </c>
      <c r="J4848" s="21">
        <v>11.874040974947134</v>
      </c>
      <c r="K4848" s="21">
        <v>18.769431285794173</v>
      </c>
      <c r="L4848" s="18">
        <v>19.181998245611432</v>
      </c>
    </row>
    <row r="4849" spans="2:12" x14ac:dyDescent="0.2">
      <c r="B4849" s="7">
        <v>4846</v>
      </c>
      <c r="C4849" s="21">
        <v>4.6186068924294439</v>
      </c>
      <c r="D4849" s="21">
        <v>2.9519971911447271</v>
      </c>
      <c r="E4849" s="21">
        <v>3.4720758922132378</v>
      </c>
      <c r="F4849" s="21">
        <v>4</v>
      </c>
      <c r="G4849" s="21">
        <v>3.6363636363636362</v>
      </c>
      <c r="H4849" s="21">
        <v>17.05</v>
      </c>
      <c r="I4849" s="21">
        <v>15.5</v>
      </c>
      <c r="J4849" s="21">
        <v>13.423961260185804</v>
      </c>
      <c r="K4849" s="21">
        <v>17.856752537882677</v>
      </c>
      <c r="L4849" s="18">
        <v>21.002730011391915</v>
      </c>
    </row>
    <row r="4850" spans="2:12" x14ac:dyDescent="0.2">
      <c r="B4850" s="7">
        <v>4847</v>
      </c>
      <c r="C4850" s="21">
        <v>5.2663561298615953</v>
      </c>
      <c r="D4850" s="21">
        <v>3.1122187976593003</v>
      </c>
      <c r="E4850" s="21">
        <v>3.1409302375332073</v>
      </c>
      <c r="F4850" s="21">
        <v>7</v>
      </c>
      <c r="G4850" s="21">
        <v>2.6363636363636362</v>
      </c>
      <c r="H4850" s="21">
        <v>23.517241379310345</v>
      </c>
      <c r="I4850" s="21">
        <v>8.8571428571428577</v>
      </c>
      <c r="J4850" s="21">
        <v>11.772846057342008</v>
      </c>
      <c r="K4850" s="21">
        <v>19.73937506128533</v>
      </c>
      <c r="L4850" s="18">
        <v>19.921478543420598</v>
      </c>
    </row>
    <row r="4851" spans="2:12" x14ac:dyDescent="0.2">
      <c r="B4851" s="7">
        <v>4848</v>
      </c>
      <c r="C4851" s="21">
        <v>5.0576559074080691</v>
      </c>
      <c r="D4851" s="21">
        <v>3.1489497862886218</v>
      </c>
      <c r="E4851" s="21">
        <v>3.2852431857869324</v>
      </c>
      <c r="F4851" s="21">
        <v>4</v>
      </c>
      <c r="G4851" s="21">
        <v>3.1818181818181817</v>
      </c>
      <c r="H4851" s="21">
        <v>19.485714285714288</v>
      </c>
      <c r="I4851" s="21">
        <v>15.5</v>
      </c>
      <c r="J4851" s="21">
        <v>12.258643358712309</v>
      </c>
      <c r="K4851" s="21">
        <v>18.872271090381638</v>
      </c>
      <c r="L4851" s="18">
        <v>19.689104053028966</v>
      </c>
    </row>
    <row r="4852" spans="2:12" x14ac:dyDescent="0.2">
      <c r="B4852" s="7">
        <v>4849</v>
      </c>
      <c r="C4852" s="21">
        <v>2.768448503113571</v>
      </c>
      <c r="D4852" s="21">
        <v>3.244473696738825</v>
      </c>
      <c r="E4852" s="21">
        <v>3.3365431738524283</v>
      </c>
      <c r="F4852" s="21">
        <v>6</v>
      </c>
      <c r="G4852" s="21">
        <v>3.9090909090909092</v>
      </c>
      <c r="H4852" s="21">
        <v>15.86046511627907</v>
      </c>
      <c r="I4852" s="21">
        <v>10.333333333333334</v>
      </c>
      <c r="J4852" s="21">
        <v>22.395215200958553</v>
      </c>
      <c r="K4852" s="21">
        <v>18.582106320660543</v>
      </c>
      <c r="L4852" s="18">
        <v>19.109416748337072</v>
      </c>
    </row>
    <row r="4853" spans="2:12" x14ac:dyDescent="0.2">
      <c r="B4853" s="7">
        <v>4850</v>
      </c>
      <c r="C4853" s="21">
        <v>2.9814608238696043</v>
      </c>
      <c r="D4853" s="21">
        <v>3.1321215361717036</v>
      </c>
      <c r="E4853" s="21">
        <v>3.2428196622577135</v>
      </c>
      <c r="F4853" s="21">
        <v>2</v>
      </c>
      <c r="G4853" s="21">
        <v>2.6363636363636362</v>
      </c>
      <c r="H4853" s="21">
        <v>23.517241379310345</v>
      </c>
      <c r="I4853" s="21">
        <v>31</v>
      </c>
      <c r="J4853" s="21">
        <v>20.795175138183065</v>
      </c>
      <c r="K4853" s="21">
        <v>19.119163708546903</v>
      </c>
      <c r="L4853" s="18">
        <v>19.794889592879816</v>
      </c>
    </row>
    <row r="4854" spans="2:12" x14ac:dyDescent="0.2">
      <c r="B4854" s="7">
        <v>4851</v>
      </c>
      <c r="C4854" s="21">
        <v>3.5606228155399116</v>
      </c>
      <c r="D4854" s="21">
        <v>3.0043847606636933</v>
      </c>
      <c r="E4854" s="21">
        <v>3.4556697814947284</v>
      </c>
      <c r="F4854" s="21">
        <v>7</v>
      </c>
      <c r="G4854" s="21">
        <v>3.5454545454545454</v>
      </c>
      <c r="H4854" s="21">
        <v>17.487179487179489</v>
      </c>
      <c r="I4854" s="21">
        <v>8.8571428571428577</v>
      </c>
      <c r="J4854" s="21">
        <v>17.412684019607028</v>
      </c>
      <c r="K4854" s="21">
        <v>17.941529116008962</v>
      </c>
      <c r="L4854" s="18">
        <v>20.636504622098965</v>
      </c>
    </row>
    <row r="4855" spans="2:12" x14ac:dyDescent="0.2">
      <c r="B4855" s="7">
        <v>4852</v>
      </c>
      <c r="C4855" s="21">
        <v>5.9837794593578204</v>
      </c>
      <c r="D4855" s="21">
        <v>3.0794112703468293</v>
      </c>
      <c r="E4855" s="21">
        <v>3.38518553900506</v>
      </c>
      <c r="F4855" s="21">
        <v>6</v>
      </c>
      <c r="G4855" s="21">
        <v>3</v>
      </c>
      <c r="H4855" s="21">
        <v>20.666666666666668</v>
      </c>
      <c r="I4855" s="21">
        <v>10.333333333333334</v>
      </c>
      <c r="J4855" s="21">
        <v>10.361344434751919</v>
      </c>
      <c r="K4855" s="21">
        <v>18.315096553975714</v>
      </c>
      <c r="L4855" s="18">
        <v>20.133718609472076</v>
      </c>
    </row>
    <row r="4856" spans="2:12" x14ac:dyDescent="0.2">
      <c r="B4856" s="7">
        <v>4853</v>
      </c>
      <c r="C4856" s="21">
        <v>3.5387534881996947</v>
      </c>
      <c r="D4856" s="21">
        <v>3.0277337605054733</v>
      </c>
      <c r="E4856" s="21">
        <v>3.5809317724000813</v>
      </c>
      <c r="F4856" s="21">
        <v>2</v>
      </c>
      <c r="G4856" s="21">
        <v>2.9090909090909092</v>
      </c>
      <c r="H4856" s="21">
        <v>21.3125</v>
      </c>
      <c r="I4856" s="21">
        <v>31</v>
      </c>
      <c r="J4856" s="21">
        <v>17.520293574204818</v>
      </c>
      <c r="K4856" s="21">
        <v>17.313929429726375</v>
      </c>
      <c r="L4856" s="18">
        <v>20.477361916276696</v>
      </c>
    </row>
    <row r="4857" spans="2:12" x14ac:dyDescent="0.2">
      <c r="B4857" s="7">
        <v>4854</v>
      </c>
      <c r="C4857" s="21">
        <v>5.898735315877234</v>
      </c>
      <c r="D4857" s="21">
        <v>3.0952737214078647</v>
      </c>
      <c r="E4857" s="21">
        <v>3.5878651630272449</v>
      </c>
      <c r="F4857" s="21">
        <v>2</v>
      </c>
      <c r="G4857" s="21">
        <v>2.8181818181818183</v>
      </c>
      <c r="H4857" s="21">
        <v>22</v>
      </c>
      <c r="I4857" s="21">
        <v>31</v>
      </c>
      <c r="J4857" s="21">
        <v>10.510727584795799</v>
      </c>
      <c r="K4857" s="21">
        <v>17.280471027425062</v>
      </c>
      <c r="L4857" s="18">
        <v>20.030538679403033</v>
      </c>
    </row>
    <row r="4858" spans="2:12" x14ac:dyDescent="0.2">
      <c r="B4858" s="7">
        <v>4855</v>
      </c>
      <c r="C4858" s="21">
        <v>3.2415207228078975</v>
      </c>
      <c r="D4858" s="21">
        <v>2.8929566323663063</v>
      </c>
      <c r="E4858" s="21">
        <v>3.0997280944898682</v>
      </c>
      <c r="F4858" s="21">
        <v>3</v>
      </c>
      <c r="G4858" s="21">
        <v>3.7272727272727271</v>
      </c>
      <c r="H4858" s="21">
        <v>16.634146341463417</v>
      </c>
      <c r="I4858" s="21">
        <v>20.666666666666668</v>
      </c>
      <c r="J4858" s="21">
        <v>19.126825123701149</v>
      </c>
      <c r="K4858" s="21">
        <v>20.001754382977108</v>
      </c>
      <c r="L4858" s="18">
        <v>21.431361710143175</v>
      </c>
    </row>
    <row r="4859" spans="2:12" x14ac:dyDescent="0.2">
      <c r="B4859" s="7">
        <v>4856</v>
      </c>
      <c r="C4859" s="21">
        <v>5.0960297416069604</v>
      </c>
      <c r="D4859" s="21">
        <v>3.1011381959694853</v>
      </c>
      <c r="E4859" s="21">
        <v>3.4689208613657234</v>
      </c>
      <c r="F4859" s="21">
        <v>5</v>
      </c>
      <c r="G4859" s="21">
        <v>3</v>
      </c>
      <c r="H4859" s="21">
        <v>20.666666666666668</v>
      </c>
      <c r="I4859" s="21">
        <v>12.4</v>
      </c>
      <c r="J4859" s="21">
        <v>12.166334017597233</v>
      </c>
      <c r="K4859" s="21">
        <v>17.872993497923279</v>
      </c>
      <c r="L4859" s="18">
        <v>19.99265949533649</v>
      </c>
    </row>
    <row r="4860" spans="2:12" x14ac:dyDescent="0.2">
      <c r="B4860" s="7">
        <v>4857</v>
      </c>
      <c r="C4860" s="21">
        <v>4.4716219214615158</v>
      </c>
      <c r="D4860" s="21">
        <v>3.1679950579809071</v>
      </c>
      <c r="E4860" s="21">
        <v>3.2591501705874797</v>
      </c>
      <c r="F4860" s="21">
        <v>4</v>
      </c>
      <c r="G4860" s="21">
        <v>3.5454545454545454</v>
      </c>
      <c r="H4860" s="21">
        <v>17.487179487179489</v>
      </c>
      <c r="I4860" s="21">
        <v>15.5</v>
      </c>
      <c r="J4860" s="21">
        <v>13.865215147647314</v>
      </c>
      <c r="K4860" s="21">
        <v>19.023363992099867</v>
      </c>
      <c r="L4860" s="18">
        <v>19.570737600681465</v>
      </c>
    </row>
    <row r="4861" spans="2:12" x14ac:dyDescent="0.2">
      <c r="B4861" s="7">
        <v>4858</v>
      </c>
      <c r="C4861" s="21">
        <v>4.0681852629014035</v>
      </c>
      <c r="D4861" s="21">
        <v>3.2161075832587369</v>
      </c>
      <c r="E4861" s="21">
        <v>3.3083653622433857</v>
      </c>
      <c r="F4861" s="21">
        <v>5</v>
      </c>
      <c r="G4861" s="21">
        <v>4</v>
      </c>
      <c r="H4861" s="21">
        <v>15.5</v>
      </c>
      <c r="I4861" s="21">
        <v>12.4</v>
      </c>
      <c r="J4861" s="21">
        <v>15.240210559088943</v>
      </c>
      <c r="K4861" s="21">
        <v>18.740372725326235</v>
      </c>
      <c r="L4861" s="18">
        <v>19.277962069035699</v>
      </c>
    </row>
    <row r="4862" spans="2:12" x14ac:dyDescent="0.2">
      <c r="B4862" s="7">
        <v>4859</v>
      </c>
      <c r="C4862" s="21">
        <v>5.8882158730815402</v>
      </c>
      <c r="D4862" s="21">
        <v>2.9978147457103153</v>
      </c>
      <c r="E4862" s="21">
        <v>3.2988826399048881</v>
      </c>
      <c r="F4862" s="21">
        <v>4</v>
      </c>
      <c r="G4862" s="21">
        <v>4</v>
      </c>
      <c r="H4862" s="21">
        <v>15.5</v>
      </c>
      <c r="I4862" s="21">
        <v>15.5</v>
      </c>
      <c r="J4862" s="21">
        <v>10.529505258704605</v>
      </c>
      <c r="K4862" s="21">
        <v>18.794242404994304</v>
      </c>
      <c r="L4862" s="18">
        <v>20.681731614242711</v>
      </c>
    </row>
    <row r="4863" spans="2:12" x14ac:dyDescent="0.2">
      <c r="B4863" s="7">
        <v>4860</v>
      </c>
      <c r="C4863" s="21">
        <v>5.9666075042140605</v>
      </c>
      <c r="D4863" s="21">
        <v>2.9774812330334957</v>
      </c>
      <c r="E4863" s="21">
        <v>3.639975964362784</v>
      </c>
      <c r="F4863" s="21">
        <v>3</v>
      </c>
      <c r="G4863" s="21">
        <v>3.2727272727272729</v>
      </c>
      <c r="H4863" s="21">
        <v>18.944444444444443</v>
      </c>
      <c r="I4863" s="21">
        <v>20.666666666666668</v>
      </c>
      <c r="J4863" s="21">
        <v>10.391164486051915</v>
      </c>
      <c r="K4863" s="21">
        <v>17.033079505747164</v>
      </c>
      <c r="L4863" s="18">
        <v>20.822969196965722</v>
      </c>
    </row>
    <row r="4864" spans="2:12" x14ac:dyDescent="0.2">
      <c r="B4864" s="7">
        <v>4861</v>
      </c>
      <c r="C4864" s="21">
        <v>4.1367776105212029</v>
      </c>
      <c r="D4864" s="21">
        <v>3.1278841869201082</v>
      </c>
      <c r="E4864" s="21">
        <v>3.4842293716789805</v>
      </c>
      <c r="F4864" s="21">
        <v>3</v>
      </c>
      <c r="G4864" s="21">
        <v>3.1818181818181817</v>
      </c>
      <c r="H4864" s="21">
        <v>19.485714285714288</v>
      </c>
      <c r="I4864" s="21">
        <v>20.666666666666668</v>
      </c>
      <c r="J4864" s="21">
        <v>14.9875110139625</v>
      </c>
      <c r="K4864" s="21">
        <v>17.794465687005975</v>
      </c>
      <c r="L4864" s="18">
        <v>19.821705758565411</v>
      </c>
    </row>
    <row r="4865" spans="2:12" x14ac:dyDescent="0.2">
      <c r="B4865" s="7">
        <v>4862</v>
      </c>
      <c r="C4865" s="21">
        <v>6.0851597497901411</v>
      </c>
      <c r="D4865" s="21">
        <v>2.9312771361428238</v>
      </c>
      <c r="E4865" s="21">
        <v>3.6046809048144342</v>
      </c>
      <c r="F4865" s="21">
        <v>5</v>
      </c>
      <c r="G4865" s="21">
        <v>2.4545454545454546</v>
      </c>
      <c r="H4865" s="21">
        <v>25.25925925925926</v>
      </c>
      <c r="I4865" s="21">
        <v>12.4</v>
      </c>
      <c r="J4865" s="21">
        <v>10.188721833003347</v>
      </c>
      <c r="K4865" s="21">
        <v>17.199858083746722</v>
      </c>
      <c r="L4865" s="18">
        <v>21.151190119670453</v>
      </c>
    </row>
    <row r="4866" spans="2:12" x14ac:dyDescent="0.2">
      <c r="B4866" s="7">
        <v>4863</v>
      </c>
      <c r="C4866" s="21">
        <v>5.2308388240853585</v>
      </c>
      <c r="D4866" s="21">
        <v>3.242487410389582</v>
      </c>
      <c r="E4866" s="21">
        <v>3.1708316971148958</v>
      </c>
      <c r="F4866" s="21">
        <v>3</v>
      </c>
      <c r="G4866" s="21">
        <v>3.4545454545454546</v>
      </c>
      <c r="H4866" s="21">
        <v>17.94736842105263</v>
      </c>
      <c r="I4866" s="21">
        <v>20.666666666666668</v>
      </c>
      <c r="J4866" s="21">
        <v>11.852783479873526</v>
      </c>
      <c r="K4866" s="21">
        <v>19.553229537983082</v>
      </c>
      <c r="L4866" s="18">
        <v>19.121122814953583</v>
      </c>
    </row>
    <row r="4867" spans="2:12" x14ac:dyDescent="0.2">
      <c r="B4867" s="7">
        <v>4864</v>
      </c>
      <c r="C4867" s="21">
        <v>5.4549365842214304</v>
      </c>
      <c r="D4867" s="21">
        <v>3.236643691328204</v>
      </c>
      <c r="E4867" s="21">
        <v>3.4905835344397378</v>
      </c>
      <c r="F4867" s="21">
        <v>3</v>
      </c>
      <c r="G4867" s="21">
        <v>3.1818181818181817</v>
      </c>
      <c r="H4867" s="21">
        <v>19.485714285714288</v>
      </c>
      <c r="I4867" s="21">
        <v>20.666666666666668</v>
      </c>
      <c r="J4867" s="21">
        <v>11.365851654322963</v>
      </c>
      <c r="K4867" s="21">
        <v>17.762073128541076</v>
      </c>
      <c r="L4867" s="18">
        <v>19.155645759251737</v>
      </c>
    </row>
    <row r="4868" spans="2:12" x14ac:dyDescent="0.2">
      <c r="B4868" s="7">
        <v>4865</v>
      </c>
      <c r="C4868" s="21">
        <v>5.9862375695425829</v>
      </c>
      <c r="D4868" s="21">
        <v>3.2182563944627391</v>
      </c>
      <c r="E4868" s="21">
        <v>3.3549367652622051</v>
      </c>
      <c r="F4868" s="21">
        <v>4</v>
      </c>
      <c r="G4868" s="21">
        <v>3.2727272727272729</v>
      </c>
      <c r="H4868" s="21">
        <v>18.944444444444443</v>
      </c>
      <c r="I4868" s="21">
        <v>15.5</v>
      </c>
      <c r="J4868" s="21">
        <v>10.357089787991409</v>
      </c>
      <c r="K4868" s="21">
        <v>18.480229088655978</v>
      </c>
      <c r="L4868" s="18">
        <v>19.265090285123282</v>
      </c>
    </row>
    <row r="4869" spans="2:12" x14ac:dyDescent="0.2">
      <c r="B4869" s="7">
        <v>4866</v>
      </c>
      <c r="C4869" s="21">
        <v>4.4318980313020813</v>
      </c>
      <c r="D4869" s="21">
        <v>3.1488140109424316</v>
      </c>
      <c r="E4869" s="21">
        <v>3.283247598829957</v>
      </c>
      <c r="F4869" s="21">
        <v>2</v>
      </c>
      <c r="G4869" s="21">
        <v>3.1818181818181817</v>
      </c>
      <c r="H4869" s="21">
        <v>19.485714285714288</v>
      </c>
      <c r="I4869" s="21">
        <v>31</v>
      </c>
      <c r="J4869" s="21">
        <v>13.989491536605716</v>
      </c>
      <c r="K4869" s="21">
        <v>18.883741823825527</v>
      </c>
      <c r="L4869" s="18">
        <v>19.689953037729136</v>
      </c>
    </row>
    <row r="4870" spans="2:12" x14ac:dyDescent="0.2">
      <c r="B4870" s="7">
        <v>4867</v>
      </c>
      <c r="C4870" s="21">
        <v>4.1629465954149563</v>
      </c>
      <c r="D4870" s="21">
        <v>3.1728518441068081</v>
      </c>
      <c r="E4870" s="21">
        <v>3.0248601516804889</v>
      </c>
      <c r="F4870" s="21">
        <v>2</v>
      </c>
      <c r="G4870" s="21">
        <v>3.6363636363636362</v>
      </c>
      <c r="H4870" s="21">
        <v>17.05</v>
      </c>
      <c r="I4870" s="21">
        <v>31</v>
      </c>
      <c r="J4870" s="21">
        <v>14.893296990234374</v>
      </c>
      <c r="K4870" s="21">
        <v>20.496815353779358</v>
      </c>
      <c r="L4870" s="18">
        <v>19.540780044664729</v>
      </c>
    </row>
    <row r="4871" spans="2:12" x14ac:dyDescent="0.2">
      <c r="B4871" s="7">
        <v>4868</v>
      </c>
      <c r="C4871" s="21">
        <v>6.285204869253179</v>
      </c>
      <c r="D4871" s="21">
        <v>3.0680767485411859</v>
      </c>
      <c r="E4871" s="21">
        <v>3.157416412490667</v>
      </c>
      <c r="F4871" s="21">
        <v>4</v>
      </c>
      <c r="G4871" s="21">
        <v>3.5454545454545454</v>
      </c>
      <c r="H4871" s="21">
        <v>17.487179487179489</v>
      </c>
      <c r="I4871" s="21">
        <v>15.5</v>
      </c>
      <c r="J4871" s="21">
        <v>9.864435812315369</v>
      </c>
      <c r="K4871" s="21">
        <v>19.636307632635791</v>
      </c>
      <c r="L4871" s="18">
        <v>20.20809943215399</v>
      </c>
    </row>
    <row r="4872" spans="2:12" x14ac:dyDescent="0.2">
      <c r="B4872" s="7">
        <v>4869</v>
      </c>
      <c r="C4872" s="21">
        <v>4.1286921914666328</v>
      </c>
      <c r="D4872" s="21">
        <v>2.9435371006563718</v>
      </c>
      <c r="E4872" s="21">
        <v>3.5287264526000941</v>
      </c>
      <c r="F4872" s="21">
        <v>2</v>
      </c>
      <c r="G4872" s="21">
        <v>3.0909090909090908</v>
      </c>
      <c r="H4872" s="21">
        <v>20.058823529411764</v>
      </c>
      <c r="I4872" s="21">
        <v>31</v>
      </c>
      <c r="J4872" s="21">
        <v>15.016861786922357</v>
      </c>
      <c r="K4872" s="21">
        <v>17.57007827974768</v>
      </c>
      <c r="L4872" s="18">
        <v>21.063094460801864</v>
      </c>
    </row>
    <row r="4873" spans="2:12" x14ac:dyDescent="0.2">
      <c r="B4873" s="7">
        <v>4870</v>
      </c>
      <c r="C4873" s="21">
        <v>3.7042928650678206</v>
      </c>
      <c r="D4873" s="21">
        <v>2.9762006166198725</v>
      </c>
      <c r="E4873" s="21">
        <v>3.5841340649131164</v>
      </c>
      <c r="F4873" s="21">
        <v>6</v>
      </c>
      <c r="G4873" s="21">
        <v>3</v>
      </c>
      <c r="H4873" s="21">
        <v>20.666666666666668</v>
      </c>
      <c r="I4873" s="21">
        <v>10.333333333333334</v>
      </c>
      <c r="J4873" s="21">
        <v>16.737337531994751</v>
      </c>
      <c r="K4873" s="21">
        <v>17.298460067927998</v>
      </c>
      <c r="L4873" s="18">
        <v>20.831929021778976</v>
      </c>
    </row>
    <row r="4874" spans="2:12" x14ac:dyDescent="0.2">
      <c r="B4874" s="7">
        <v>4871</v>
      </c>
      <c r="C4874" s="21">
        <v>5.8335771733333885</v>
      </c>
      <c r="D4874" s="21">
        <v>3.0704980361460881</v>
      </c>
      <c r="E4874" s="21">
        <v>3.1844813080737793</v>
      </c>
      <c r="F4874" s="21">
        <v>5</v>
      </c>
      <c r="G4874" s="21">
        <v>4.0909090909090908</v>
      </c>
      <c r="H4874" s="21">
        <v>15.155555555555555</v>
      </c>
      <c r="I4874" s="21">
        <v>12.4</v>
      </c>
      <c r="J4874" s="21">
        <v>10.62812716070958</v>
      </c>
      <c r="K4874" s="21">
        <v>19.469418722229019</v>
      </c>
      <c r="L4874" s="18">
        <v>20.192164030112465</v>
      </c>
    </row>
    <row r="4875" spans="2:12" x14ac:dyDescent="0.2">
      <c r="B4875" s="7">
        <v>4872</v>
      </c>
      <c r="C4875" s="21">
        <v>4.7786983321985153</v>
      </c>
      <c r="D4875" s="21">
        <v>3.1672500582781997</v>
      </c>
      <c r="E4875" s="21">
        <v>3.4413735729891437</v>
      </c>
      <c r="F4875" s="21">
        <v>3</v>
      </c>
      <c r="G4875" s="21">
        <v>3.0909090909090908</v>
      </c>
      <c r="H4875" s="21">
        <v>20.058823529411764</v>
      </c>
      <c r="I4875" s="21">
        <v>20.666666666666668</v>
      </c>
      <c r="J4875" s="21">
        <v>12.974244384134607</v>
      </c>
      <c r="K4875" s="21">
        <v>18.016062099921168</v>
      </c>
      <c r="L4875" s="18">
        <v>19.575341024290587</v>
      </c>
    </row>
    <row r="4876" spans="2:12" x14ac:dyDescent="0.2">
      <c r="B4876" s="7">
        <v>4873</v>
      </c>
      <c r="C4876" s="21">
        <v>4.4021984109182721</v>
      </c>
      <c r="D4876" s="21">
        <v>2.9494789316919126</v>
      </c>
      <c r="E4876" s="21">
        <v>3.7176904951214733</v>
      </c>
      <c r="F4876" s="21">
        <v>7</v>
      </c>
      <c r="G4876" s="21">
        <v>3.1818181818181817</v>
      </c>
      <c r="H4876" s="21">
        <v>19.485714285714288</v>
      </c>
      <c r="I4876" s="21">
        <v>8.8571428571428577</v>
      </c>
      <c r="J4876" s="21">
        <v>14.083872241248475</v>
      </c>
      <c r="K4876" s="21">
        <v>16.677020338664363</v>
      </c>
      <c r="L4876" s="18">
        <v>21.020662101978427</v>
      </c>
    </row>
    <row r="4877" spans="2:12" x14ac:dyDescent="0.2">
      <c r="B4877" s="7">
        <v>4874</v>
      </c>
      <c r="C4877" s="21">
        <v>4.1761928845121421</v>
      </c>
      <c r="D4877" s="21">
        <v>3.0145570861422364</v>
      </c>
      <c r="E4877" s="21">
        <v>3.7234968755507096</v>
      </c>
      <c r="F4877" s="21">
        <v>5</v>
      </c>
      <c r="G4877" s="21">
        <v>3.5454545454545454</v>
      </c>
      <c r="H4877" s="21">
        <v>17.487179487179489</v>
      </c>
      <c r="I4877" s="21">
        <v>12.4</v>
      </c>
      <c r="J4877" s="21">
        <v>14.846057573138834</v>
      </c>
      <c r="K4877" s="21">
        <v>16.651014374983227</v>
      </c>
      <c r="L4877" s="18">
        <v>20.566868773197498</v>
      </c>
    </row>
    <row r="4878" spans="2:12" x14ac:dyDescent="0.2">
      <c r="B4878" s="7">
        <v>4875</v>
      </c>
      <c r="C4878" s="21">
        <v>6.6026330492490128</v>
      </c>
      <c r="D4878" s="21">
        <v>2.8180533497215339</v>
      </c>
      <c r="E4878" s="21">
        <v>3.3096322275779397</v>
      </c>
      <c r="F4878" s="21">
        <v>7</v>
      </c>
      <c r="G4878" s="21">
        <v>2.3636363636363638</v>
      </c>
      <c r="H4878" s="21">
        <v>26.23076923076923</v>
      </c>
      <c r="I4878" s="21">
        <v>8.8571428571428577</v>
      </c>
      <c r="J4878" s="21">
        <v>9.3901932058835094</v>
      </c>
      <c r="K4878" s="21">
        <v>18.733199261046881</v>
      </c>
      <c r="L4878" s="18">
        <v>22.001002928538075</v>
      </c>
    </row>
    <row r="4879" spans="2:12" x14ac:dyDescent="0.2">
      <c r="B4879" s="7">
        <v>4876</v>
      </c>
      <c r="C4879" s="21">
        <v>6.5314626960365887</v>
      </c>
      <c r="D4879" s="21">
        <v>3.1741131564178704</v>
      </c>
      <c r="E4879" s="21">
        <v>3.3440945273043132</v>
      </c>
      <c r="F4879" s="21">
        <v>6</v>
      </c>
      <c r="G4879" s="21">
        <v>3.6363636363636362</v>
      </c>
      <c r="H4879" s="21">
        <v>17.05</v>
      </c>
      <c r="I4879" s="21">
        <v>10.333333333333334</v>
      </c>
      <c r="J4879" s="21">
        <v>9.4925138342476849</v>
      </c>
      <c r="K4879" s="21">
        <v>18.540145768540349</v>
      </c>
      <c r="L4879" s="18">
        <v>19.533015032762659</v>
      </c>
    </row>
    <row r="4880" spans="2:12" x14ac:dyDescent="0.2">
      <c r="B4880" s="7">
        <v>4877</v>
      </c>
      <c r="C4880" s="21">
        <v>3.6853193233759285</v>
      </c>
      <c r="D4880" s="21">
        <v>2.9387774768448125</v>
      </c>
      <c r="E4880" s="21">
        <v>3.4108366713265528</v>
      </c>
      <c r="F4880" s="21">
        <v>3</v>
      </c>
      <c r="G4880" s="21">
        <v>2.4545454545454546</v>
      </c>
      <c r="H4880" s="21">
        <v>25.25925925925926</v>
      </c>
      <c r="I4880" s="21">
        <v>20.666666666666668</v>
      </c>
      <c r="J4880" s="21">
        <v>16.823508238956357</v>
      </c>
      <c r="K4880" s="21">
        <v>18.177358218646916</v>
      </c>
      <c r="L4880" s="18">
        <v>21.097208103883268</v>
      </c>
    </row>
    <row r="4881" spans="2:12" x14ac:dyDescent="0.2">
      <c r="B4881" s="7">
        <v>4878</v>
      </c>
      <c r="C4881" s="21">
        <v>4.15811083709775</v>
      </c>
      <c r="D4881" s="21">
        <v>2.9723341232704632</v>
      </c>
      <c r="E4881" s="21">
        <v>3.042830276962265</v>
      </c>
      <c r="F4881" s="21">
        <v>4</v>
      </c>
      <c r="G4881" s="21">
        <v>3.9090909090909092</v>
      </c>
      <c r="H4881" s="21">
        <v>15.86046511627907</v>
      </c>
      <c r="I4881" s="21">
        <v>15.5</v>
      </c>
      <c r="J4881" s="21">
        <v>14.910617448397392</v>
      </c>
      <c r="K4881" s="21">
        <v>20.37576675551427</v>
      </c>
      <c r="L4881" s="18">
        <v>20.859027763601933</v>
      </c>
    </row>
    <row r="4882" spans="2:12" x14ac:dyDescent="0.2">
      <c r="B4882" s="7">
        <v>4879</v>
      </c>
      <c r="C4882" s="21">
        <v>4.0328464927466516</v>
      </c>
      <c r="D4882" s="21">
        <v>3.0501265613780109</v>
      </c>
      <c r="E4882" s="21">
        <v>3.3840193852011122</v>
      </c>
      <c r="F4882" s="21">
        <v>7</v>
      </c>
      <c r="G4882" s="21">
        <v>3.0909090909090908</v>
      </c>
      <c r="H4882" s="21">
        <v>20.058823529411764</v>
      </c>
      <c r="I4882" s="21">
        <v>8.8571428571428577</v>
      </c>
      <c r="J4882" s="21">
        <v>15.373756504620548</v>
      </c>
      <c r="K4882" s="21">
        <v>18.321408048410262</v>
      </c>
      <c r="L4882" s="18">
        <v>20.327025371691178</v>
      </c>
    </row>
    <row r="4883" spans="2:12" x14ac:dyDescent="0.2">
      <c r="B4883" s="7">
        <v>4880</v>
      </c>
      <c r="C4883" s="21">
        <v>2.8481943646137373</v>
      </c>
      <c r="D4883" s="21">
        <v>2.9621807337809463</v>
      </c>
      <c r="E4883" s="21">
        <v>3.2783376775996524</v>
      </c>
      <c r="F4883" s="21">
        <v>6</v>
      </c>
      <c r="G4883" s="21">
        <v>2.5454545454545454</v>
      </c>
      <c r="H4883" s="21">
        <v>24.357142857142858</v>
      </c>
      <c r="I4883" s="21">
        <v>10.333333333333334</v>
      </c>
      <c r="J4883" s="21">
        <v>21.76817733027438</v>
      </c>
      <c r="K4883" s="21">
        <v>18.912023744117608</v>
      </c>
      <c r="L4883" s="18">
        <v>20.930525707951251</v>
      </c>
    </row>
    <row r="4884" spans="2:12" x14ac:dyDescent="0.2">
      <c r="B4884" s="7">
        <v>4881</v>
      </c>
      <c r="C4884" s="21">
        <v>2.4187464972702206</v>
      </c>
      <c r="D4884" s="21">
        <v>3.0895822577814012</v>
      </c>
      <c r="E4884" s="21">
        <v>3.2101694367884335</v>
      </c>
      <c r="F4884" s="21">
        <v>6</v>
      </c>
      <c r="G4884" s="21">
        <v>2.8181818181818183</v>
      </c>
      <c r="H4884" s="21">
        <v>22</v>
      </c>
      <c r="I4884" s="21">
        <v>10.333333333333334</v>
      </c>
      <c r="J4884" s="21">
        <v>25.633112056171552</v>
      </c>
      <c r="K4884" s="21">
        <v>19.313622293416071</v>
      </c>
      <c r="L4884" s="18">
        <v>20.067437869261198</v>
      </c>
    </row>
    <row r="4885" spans="2:12" x14ac:dyDescent="0.2">
      <c r="B4885" s="7">
        <v>4882</v>
      </c>
      <c r="C4885" s="21">
        <v>4.3805889516985754</v>
      </c>
      <c r="D4885" s="21">
        <v>2.951968956900151</v>
      </c>
      <c r="E4885" s="21">
        <v>3.0885162643894737</v>
      </c>
      <c r="F4885" s="21">
        <v>2</v>
      </c>
      <c r="G4885" s="21">
        <v>4</v>
      </c>
      <c r="H4885" s="21">
        <v>15.5</v>
      </c>
      <c r="I4885" s="21">
        <v>31</v>
      </c>
      <c r="J4885" s="21">
        <v>14.153348027771351</v>
      </c>
      <c r="K4885" s="21">
        <v>20.074364093483553</v>
      </c>
      <c r="L4885" s="18">
        <v>21.002930892981311</v>
      </c>
    </row>
    <row r="4886" spans="2:12" x14ac:dyDescent="0.2">
      <c r="B4886" s="7">
        <v>4883</v>
      </c>
      <c r="C4886" s="21">
        <v>4.299490046419761</v>
      </c>
      <c r="D4886" s="21">
        <v>3.052118164692061</v>
      </c>
      <c r="E4886" s="21">
        <v>3.1777710891439446</v>
      </c>
      <c r="F4886" s="21">
        <v>6</v>
      </c>
      <c r="G4886" s="21">
        <v>3.8181818181818183</v>
      </c>
      <c r="H4886" s="21">
        <v>16.238095238095237</v>
      </c>
      <c r="I4886" s="21">
        <v>10.333333333333334</v>
      </c>
      <c r="J4886" s="21">
        <v>14.420314811899187</v>
      </c>
      <c r="K4886" s="21">
        <v>19.510530576543854</v>
      </c>
      <c r="L4886" s="18">
        <v>20.313761346869544</v>
      </c>
    </row>
    <row r="4887" spans="2:12" x14ac:dyDescent="0.2">
      <c r="B4887" s="7">
        <v>4884</v>
      </c>
      <c r="C4887" s="21">
        <v>5.1369155396633843</v>
      </c>
      <c r="D4887" s="21">
        <v>3.1380012704690325</v>
      </c>
      <c r="E4887" s="21">
        <v>3.086311558801603</v>
      </c>
      <c r="F4887" s="21">
        <v>6</v>
      </c>
      <c r="G4887" s="21">
        <v>3</v>
      </c>
      <c r="H4887" s="21">
        <v>20.666666666666668</v>
      </c>
      <c r="I4887" s="21">
        <v>10.333333333333334</v>
      </c>
      <c r="J4887" s="21">
        <v>12.069499590032734</v>
      </c>
      <c r="K4887" s="21">
        <v>20.088704208487052</v>
      </c>
      <c r="L4887" s="18">
        <v>19.757799521455564</v>
      </c>
    </row>
    <row r="4888" spans="2:12" x14ac:dyDescent="0.2">
      <c r="B4888" s="7">
        <v>4885</v>
      </c>
      <c r="C4888" s="21">
        <v>3.5027883374438487</v>
      </c>
      <c r="D4888" s="21">
        <v>3.0451377554306593</v>
      </c>
      <c r="E4888" s="21">
        <v>3.0955794568361621</v>
      </c>
      <c r="F4888" s="21">
        <v>6</v>
      </c>
      <c r="G4888" s="21">
        <v>3.1818181818181817</v>
      </c>
      <c r="H4888" s="21">
        <v>19.485714285714288</v>
      </c>
      <c r="I4888" s="21">
        <v>10.333333333333334</v>
      </c>
      <c r="J4888" s="21">
        <v>17.700184546476009</v>
      </c>
      <c r="K4888" s="21">
        <v>20.028560359864617</v>
      </c>
      <c r="L4888" s="18">
        <v>20.360326848737795</v>
      </c>
    </row>
    <row r="4889" spans="2:12" x14ac:dyDescent="0.2">
      <c r="B4889" s="7">
        <v>4886</v>
      </c>
      <c r="C4889" s="21">
        <v>6.3467110676750735</v>
      </c>
      <c r="D4889" s="21">
        <v>2.9994863131456064</v>
      </c>
      <c r="E4889" s="21">
        <v>3.33727104198841</v>
      </c>
      <c r="F4889" s="21">
        <v>3</v>
      </c>
      <c r="G4889" s="21">
        <v>2.1818181818181817</v>
      </c>
      <c r="H4889" s="21">
        <v>28.416666666666668</v>
      </c>
      <c r="I4889" s="21">
        <v>20.666666666666668</v>
      </c>
      <c r="J4889" s="21">
        <v>9.7688392206440611</v>
      </c>
      <c r="K4889" s="21">
        <v>18.578053511368143</v>
      </c>
      <c r="L4889" s="18">
        <v>20.670206004367351</v>
      </c>
    </row>
    <row r="4890" spans="2:12" x14ac:dyDescent="0.2">
      <c r="B4890" s="7">
        <v>4887</v>
      </c>
      <c r="C4890" s="21">
        <v>4.5825012495024549</v>
      </c>
      <c r="D4890" s="21">
        <v>3.0509940117880343</v>
      </c>
      <c r="E4890" s="21">
        <v>3.2727475571384899</v>
      </c>
      <c r="F4890" s="21">
        <v>6</v>
      </c>
      <c r="G4890" s="21">
        <v>2.9090909090909092</v>
      </c>
      <c r="H4890" s="21">
        <v>21.3125</v>
      </c>
      <c r="I4890" s="21">
        <v>10.333333333333334</v>
      </c>
      <c r="J4890" s="21">
        <v>13.529728989540734</v>
      </c>
      <c r="K4890" s="21">
        <v>18.944327027230106</v>
      </c>
      <c r="L4890" s="18">
        <v>20.321246046518759</v>
      </c>
    </row>
    <row r="4891" spans="2:12" x14ac:dyDescent="0.2">
      <c r="B4891" s="7">
        <v>4888</v>
      </c>
      <c r="C4891" s="21">
        <v>5.9739646370929123</v>
      </c>
      <c r="D4891" s="21">
        <v>3.1667083965190073</v>
      </c>
      <c r="E4891" s="21">
        <v>3.3496553441293284</v>
      </c>
      <c r="F4891" s="21">
        <v>2</v>
      </c>
      <c r="G4891" s="21">
        <v>3.4545454545454546</v>
      </c>
      <c r="H4891" s="21">
        <v>17.94736842105263</v>
      </c>
      <c r="I4891" s="21">
        <v>31</v>
      </c>
      <c r="J4891" s="21">
        <v>10.378367427057757</v>
      </c>
      <c r="K4891" s="21">
        <v>18.50936697372833</v>
      </c>
      <c r="L4891" s="18">
        <v>19.578689363426477</v>
      </c>
    </row>
    <row r="4892" spans="2:12" x14ac:dyDescent="0.2">
      <c r="B4892" s="7">
        <v>4889</v>
      </c>
      <c r="C4892" s="21">
        <v>5.5308121993976576</v>
      </c>
      <c r="D4892" s="21">
        <v>3.0400464736226538</v>
      </c>
      <c r="E4892" s="21">
        <v>3.590507151094616</v>
      </c>
      <c r="F4892" s="21">
        <v>7</v>
      </c>
      <c r="G4892" s="21">
        <v>2.8181818181818183</v>
      </c>
      <c r="H4892" s="21">
        <v>22</v>
      </c>
      <c r="I4892" s="21">
        <v>8.8571428571428577</v>
      </c>
      <c r="J4892" s="21">
        <v>11.209926818117639</v>
      </c>
      <c r="K4892" s="21">
        <v>17.267755609705006</v>
      </c>
      <c r="L4892" s="18">
        <v>20.394425064863583</v>
      </c>
    </row>
    <row r="4893" spans="2:12" x14ac:dyDescent="0.2">
      <c r="B4893" s="7">
        <v>4890</v>
      </c>
      <c r="C4893" s="21">
        <v>4.8286970862241931</v>
      </c>
      <c r="D4893" s="21">
        <v>3.1125577294766531</v>
      </c>
      <c r="E4893" s="21">
        <v>3.2227298056860252</v>
      </c>
      <c r="F4893" s="21">
        <v>5</v>
      </c>
      <c r="G4893" s="21">
        <v>3</v>
      </c>
      <c r="H4893" s="21">
        <v>20.666666666666668</v>
      </c>
      <c r="I4893" s="21">
        <v>12.4</v>
      </c>
      <c r="J4893" s="21">
        <v>12.839902543665458</v>
      </c>
      <c r="K4893" s="21">
        <v>19.238348772090749</v>
      </c>
      <c r="L4893" s="18">
        <v>19.919309259020462</v>
      </c>
    </row>
    <row r="4894" spans="2:12" x14ac:dyDescent="0.2">
      <c r="B4894" s="7">
        <v>4891</v>
      </c>
      <c r="C4894" s="21">
        <v>5.9882105856902861</v>
      </c>
      <c r="D4894" s="21">
        <v>3.0840045981129203</v>
      </c>
      <c r="E4894" s="21">
        <v>3.4070385028344763</v>
      </c>
      <c r="F4894" s="21">
        <v>5</v>
      </c>
      <c r="G4894" s="21">
        <v>2.6363636363636362</v>
      </c>
      <c r="H4894" s="21">
        <v>23.517241379310345</v>
      </c>
      <c r="I4894" s="21">
        <v>12.4</v>
      </c>
      <c r="J4894" s="21">
        <v>10.353677298550281</v>
      </c>
      <c r="K4894" s="21">
        <v>18.197622348094768</v>
      </c>
      <c r="L4894" s="18">
        <v>20.103731375088529</v>
      </c>
    </row>
    <row r="4895" spans="2:12" x14ac:dyDescent="0.2">
      <c r="B4895" s="7">
        <v>4892</v>
      </c>
      <c r="C4895" s="21">
        <v>4.0285355709994564</v>
      </c>
      <c r="D4895" s="21">
        <v>3.1827508177933339</v>
      </c>
      <c r="E4895" s="21">
        <v>3.4794168911989201</v>
      </c>
      <c r="F4895" s="21">
        <v>7</v>
      </c>
      <c r="G4895" s="21">
        <v>3.5454545454545454</v>
      </c>
      <c r="H4895" s="21">
        <v>17.487179487179489</v>
      </c>
      <c r="I4895" s="21">
        <v>8.8571428571428577</v>
      </c>
      <c r="J4895" s="21">
        <v>15.390207907390565</v>
      </c>
      <c r="K4895" s="21">
        <v>17.819077718691062</v>
      </c>
      <c r="L4895" s="18">
        <v>19.480004420511268</v>
      </c>
    </row>
    <row r="4896" spans="2:12" x14ac:dyDescent="0.2">
      <c r="B4896" s="7">
        <v>4893</v>
      </c>
      <c r="C4896" s="21">
        <v>5.7692936164052089</v>
      </c>
      <c r="D4896" s="21">
        <v>3.0976959194607425</v>
      </c>
      <c r="E4896" s="21">
        <v>3.18812093581779</v>
      </c>
      <c r="F4896" s="21">
        <v>3</v>
      </c>
      <c r="G4896" s="21">
        <v>3.0909090909090908</v>
      </c>
      <c r="H4896" s="21">
        <v>20.058823529411764</v>
      </c>
      <c r="I4896" s="21">
        <v>20.666666666666668</v>
      </c>
      <c r="J4896" s="21">
        <v>10.746549599018605</v>
      </c>
      <c r="K4896" s="21">
        <v>19.447192013152499</v>
      </c>
      <c r="L4896" s="18">
        <v>20.014876092419417</v>
      </c>
    </row>
    <row r="4897" spans="2:12" x14ac:dyDescent="0.2">
      <c r="B4897" s="7">
        <v>4894</v>
      </c>
      <c r="C4897" s="21">
        <v>3.694629808759057</v>
      </c>
      <c r="D4897" s="21">
        <v>3.0702259389238789</v>
      </c>
      <c r="E4897" s="21">
        <v>3.1706318148350641</v>
      </c>
      <c r="F4897" s="21">
        <v>4</v>
      </c>
      <c r="G4897" s="21">
        <v>2.9090909090909092</v>
      </c>
      <c r="H4897" s="21">
        <v>21.3125</v>
      </c>
      <c r="I4897" s="21">
        <v>15.5</v>
      </c>
      <c r="J4897" s="21">
        <v>16.781112915024199</v>
      </c>
      <c r="K4897" s="21">
        <v>19.554462208417988</v>
      </c>
      <c r="L4897" s="18">
        <v>20.193953550444935</v>
      </c>
    </row>
    <row r="4898" spans="2:12" x14ac:dyDescent="0.2">
      <c r="B4898" s="7">
        <v>4895</v>
      </c>
      <c r="C4898" s="21">
        <v>3.9414071585831372</v>
      </c>
      <c r="D4898" s="21">
        <v>3.2041946620333759</v>
      </c>
      <c r="E4898" s="21">
        <v>3.2222545743060134</v>
      </c>
      <c r="F4898" s="21">
        <v>5</v>
      </c>
      <c r="G4898" s="21">
        <v>3.3636363636363638</v>
      </c>
      <c r="H4898" s="21">
        <v>18.432432432432432</v>
      </c>
      <c r="I4898" s="21">
        <v>12.4</v>
      </c>
      <c r="J4898" s="21">
        <v>15.73042253830174</v>
      </c>
      <c r="K4898" s="21">
        <v>19.241186123027887</v>
      </c>
      <c r="L4898" s="18">
        <v>19.349635880316622</v>
      </c>
    </row>
    <row r="4899" spans="2:12" x14ac:dyDescent="0.2">
      <c r="B4899" s="7">
        <v>4896</v>
      </c>
      <c r="C4899" s="21">
        <v>6.5350269564725227</v>
      </c>
      <c r="D4899" s="21">
        <v>3.0367671434003558</v>
      </c>
      <c r="E4899" s="21">
        <v>3.4179275238903908</v>
      </c>
      <c r="F4899" s="21">
        <v>6</v>
      </c>
      <c r="G4899" s="21">
        <v>2.7272727272727271</v>
      </c>
      <c r="H4899" s="21">
        <v>22.733333333333334</v>
      </c>
      <c r="I4899" s="21">
        <v>10.333333333333334</v>
      </c>
      <c r="J4899" s="21">
        <v>9.4873365347931724</v>
      </c>
      <c r="K4899" s="21">
        <v>18.139647364268768</v>
      </c>
      <c r="L4899" s="18">
        <v>20.416448503383375</v>
      </c>
    </row>
    <row r="4900" spans="2:12" x14ac:dyDescent="0.2">
      <c r="B4900" s="7">
        <v>4897</v>
      </c>
      <c r="C4900" s="21">
        <v>6.5347916231172753</v>
      </c>
      <c r="D4900" s="21">
        <v>2.9396435857345313</v>
      </c>
      <c r="E4900" s="21">
        <v>3.3866814510366776</v>
      </c>
      <c r="F4900" s="21">
        <v>2</v>
      </c>
      <c r="G4900" s="21">
        <v>3.4545454545454546</v>
      </c>
      <c r="H4900" s="21">
        <v>17.94736842105263</v>
      </c>
      <c r="I4900" s="21">
        <v>31</v>
      </c>
      <c r="J4900" s="21">
        <v>9.4876781962979102</v>
      </c>
      <c r="K4900" s="21">
        <v>18.30700669560213</v>
      </c>
      <c r="L4900" s="18">
        <v>21.090992221258688</v>
      </c>
    </row>
    <row r="4901" spans="2:12" x14ac:dyDescent="0.2">
      <c r="B4901" s="7">
        <v>4898</v>
      </c>
      <c r="C4901" s="21">
        <v>3.4201971382767491</v>
      </c>
      <c r="D4901" s="21">
        <v>3.1174314733191828</v>
      </c>
      <c r="E4901" s="21">
        <v>3.3259816796011097</v>
      </c>
      <c r="F4901" s="21">
        <v>6</v>
      </c>
      <c r="G4901" s="21">
        <v>2.9090909090909092</v>
      </c>
      <c r="H4901" s="21">
        <v>21.3125</v>
      </c>
      <c r="I4901" s="21">
        <v>10.333333333333334</v>
      </c>
      <c r="J4901" s="21">
        <v>18.127610045086005</v>
      </c>
      <c r="K4901" s="21">
        <v>18.641112902172015</v>
      </c>
      <c r="L4901" s="18">
        <v>19.888167720969193</v>
      </c>
    </row>
    <row r="4902" spans="2:12" x14ac:dyDescent="0.2">
      <c r="B4902" s="7">
        <v>4899</v>
      </c>
      <c r="C4902" s="21">
        <v>3.9203816370949776</v>
      </c>
      <c r="D4902" s="21">
        <v>3.3783643389136437</v>
      </c>
      <c r="E4902" s="21">
        <v>3.2540756904156196</v>
      </c>
      <c r="F4902" s="21">
        <v>5</v>
      </c>
      <c r="G4902" s="21">
        <v>3.2727272727272729</v>
      </c>
      <c r="H4902" s="21">
        <v>18.944444444444443</v>
      </c>
      <c r="I4902" s="21">
        <v>12.4</v>
      </c>
      <c r="J4902" s="21">
        <v>15.814786859868651</v>
      </c>
      <c r="K4902" s="21">
        <v>19.053029461672168</v>
      </c>
      <c r="L4902" s="18">
        <v>18.352076265384952</v>
      </c>
    </row>
    <row r="4903" spans="2:12" x14ac:dyDescent="0.2">
      <c r="B4903" s="7">
        <v>4900</v>
      </c>
      <c r="C4903" s="21">
        <v>4.4596002936140211</v>
      </c>
      <c r="D4903" s="21">
        <v>3.153560552138861</v>
      </c>
      <c r="E4903" s="21">
        <v>3.1021533432021702</v>
      </c>
      <c r="F4903" s="21">
        <v>3</v>
      </c>
      <c r="G4903" s="21">
        <v>3.3636363636363638</v>
      </c>
      <c r="H4903" s="21">
        <v>18.432432432432432</v>
      </c>
      <c r="I4903" s="21">
        <v>20.666666666666668</v>
      </c>
      <c r="J4903" s="21">
        <v>13.902591245404135</v>
      </c>
      <c r="K4903" s="21">
        <v>19.986117106642141</v>
      </c>
      <c r="L4903" s="18">
        <v>19.660316957589195</v>
      </c>
    </row>
    <row r="4904" spans="2:12" x14ac:dyDescent="0.2">
      <c r="B4904" s="7">
        <v>4901</v>
      </c>
      <c r="C4904" s="21">
        <v>4.4549168323738613</v>
      </c>
      <c r="D4904" s="21">
        <v>3.1150420804946646</v>
      </c>
      <c r="E4904" s="21">
        <v>3.3348631319594766</v>
      </c>
      <c r="F4904" s="21">
        <v>6</v>
      </c>
      <c r="G4904" s="21">
        <v>3.0909090909090908</v>
      </c>
      <c r="H4904" s="21">
        <v>20.058823529411764</v>
      </c>
      <c r="I4904" s="21">
        <v>10.333333333333334</v>
      </c>
      <c r="J4904" s="21">
        <v>13.917207061969433</v>
      </c>
      <c r="K4904" s="21">
        <v>18.591467639504131</v>
      </c>
      <c r="L4904" s="18">
        <v>19.90342293872142</v>
      </c>
    </row>
    <row r="4905" spans="2:12" x14ac:dyDescent="0.2">
      <c r="B4905" s="7">
        <v>4902</v>
      </c>
      <c r="C4905" s="21">
        <v>5.134719252197999</v>
      </c>
      <c r="D4905" s="21">
        <v>3.1184338863498833</v>
      </c>
      <c r="E4905" s="21">
        <v>3.221870254817325</v>
      </c>
      <c r="F4905" s="21">
        <v>7</v>
      </c>
      <c r="G4905" s="21">
        <v>2.9090909090909092</v>
      </c>
      <c r="H4905" s="21">
        <v>21.3125</v>
      </c>
      <c r="I4905" s="21">
        <v>8.8571428571428577</v>
      </c>
      <c r="J4905" s="21">
        <v>12.074662109999473</v>
      </c>
      <c r="K4905" s="21">
        <v>19.243481300123086</v>
      </c>
      <c r="L4905" s="18">
        <v>19.881774717555675</v>
      </c>
    </row>
    <row r="4906" spans="2:12" x14ac:dyDescent="0.2">
      <c r="B4906" s="7">
        <v>4903</v>
      </c>
      <c r="C4906" s="21">
        <v>4.3369805770571865</v>
      </c>
      <c r="D4906" s="21">
        <v>3.1269047931740994</v>
      </c>
      <c r="E4906" s="21">
        <v>3.2791952174963996</v>
      </c>
      <c r="F4906" s="21">
        <v>7</v>
      </c>
      <c r="G4906" s="21">
        <v>3.1818181818181817</v>
      </c>
      <c r="H4906" s="21">
        <v>19.485714285714288</v>
      </c>
      <c r="I4906" s="21">
        <v>8.8571428571428577</v>
      </c>
      <c r="J4906" s="21">
        <v>14.295660056211149</v>
      </c>
      <c r="K4906" s="21">
        <v>18.907078074886851</v>
      </c>
      <c r="L4906" s="18">
        <v>19.827914215790443</v>
      </c>
    </row>
    <row r="4907" spans="2:12" x14ac:dyDescent="0.2">
      <c r="B4907" s="7">
        <v>4904</v>
      </c>
      <c r="C4907" s="21">
        <v>5.1883779809594417</v>
      </c>
      <c r="D4907" s="21">
        <v>3.1641422904369132</v>
      </c>
      <c r="E4907" s="21">
        <v>3.3783811181471322</v>
      </c>
      <c r="F4907" s="21">
        <v>7</v>
      </c>
      <c r="G4907" s="21">
        <v>3.1818181818181817</v>
      </c>
      <c r="H4907" s="21">
        <v>19.485714285714288</v>
      </c>
      <c r="I4907" s="21">
        <v>8.8571428571428577</v>
      </c>
      <c r="J4907" s="21">
        <v>11.949784735717131</v>
      </c>
      <c r="K4907" s="21">
        <v>18.351985117062164</v>
      </c>
      <c r="L4907" s="18">
        <v>19.594567598108515</v>
      </c>
    </row>
    <row r="4908" spans="2:12" x14ac:dyDescent="0.2">
      <c r="B4908" s="7">
        <v>4905</v>
      </c>
      <c r="C4908" s="21">
        <v>4.9226296560812406</v>
      </c>
      <c r="D4908" s="21">
        <v>3.2529415473148835</v>
      </c>
      <c r="E4908" s="21">
        <v>3.1238391781254027</v>
      </c>
      <c r="F4908" s="21">
        <v>4</v>
      </c>
      <c r="G4908" s="21">
        <v>3</v>
      </c>
      <c r="H4908" s="21">
        <v>20.666666666666668</v>
      </c>
      <c r="I4908" s="21">
        <v>15.5</v>
      </c>
      <c r="J4908" s="21">
        <v>12.594894260104946</v>
      </c>
      <c r="K4908" s="21">
        <v>19.847372564552387</v>
      </c>
      <c r="L4908" s="18">
        <v>19.059672329857094</v>
      </c>
    </row>
    <row r="4909" spans="2:12" x14ac:dyDescent="0.2">
      <c r="B4909" s="7">
        <v>4906</v>
      </c>
      <c r="C4909" s="21">
        <v>5.106677751148772</v>
      </c>
      <c r="D4909" s="21">
        <v>2.9215640915597136</v>
      </c>
      <c r="E4909" s="21">
        <v>3.1492905981902473</v>
      </c>
      <c r="F4909" s="21">
        <v>4</v>
      </c>
      <c r="G4909" s="21">
        <v>2.8181818181818183</v>
      </c>
      <c r="H4909" s="21">
        <v>22</v>
      </c>
      <c r="I4909" s="21">
        <v>15.5</v>
      </c>
      <c r="J4909" s="21">
        <v>12.140965814036885</v>
      </c>
      <c r="K4909" s="21">
        <v>19.686973325239833</v>
      </c>
      <c r="L4909" s="18">
        <v>21.221509457593491</v>
      </c>
    </row>
    <row r="4910" spans="2:12" x14ac:dyDescent="0.2">
      <c r="B4910" s="7">
        <v>4907</v>
      </c>
      <c r="C4910" s="21">
        <v>5.1269032002482433</v>
      </c>
      <c r="D4910" s="21">
        <v>3.2027504665803521</v>
      </c>
      <c r="E4910" s="21">
        <v>3.2819748378157305</v>
      </c>
      <c r="F4910" s="21">
        <v>4</v>
      </c>
      <c r="G4910" s="21">
        <v>3.3636363636363638</v>
      </c>
      <c r="H4910" s="21">
        <v>18.432432432432432</v>
      </c>
      <c r="I4910" s="21">
        <v>15.5</v>
      </c>
      <c r="J4910" s="21">
        <v>12.09307013968939</v>
      </c>
      <c r="K4910" s="21">
        <v>18.891065003186672</v>
      </c>
      <c r="L4910" s="18">
        <v>19.358361085869664</v>
      </c>
    </row>
    <row r="4911" spans="2:12" x14ac:dyDescent="0.2">
      <c r="B4911" s="7">
        <v>4908</v>
      </c>
      <c r="C4911" s="21">
        <v>4.5448771062715183</v>
      </c>
      <c r="D4911" s="21">
        <v>3.0651359938804816</v>
      </c>
      <c r="E4911" s="21">
        <v>3.4079336142378893</v>
      </c>
      <c r="F4911" s="21">
        <v>6</v>
      </c>
      <c r="G4911" s="21">
        <v>2.9090909090909092</v>
      </c>
      <c r="H4911" s="21">
        <v>21.3125</v>
      </c>
      <c r="I4911" s="21">
        <v>10.333333333333334</v>
      </c>
      <c r="J4911" s="21">
        <v>13.641732999654847</v>
      </c>
      <c r="K4911" s="21">
        <v>18.192842648393242</v>
      </c>
      <c r="L4911" s="18">
        <v>20.227487499341784</v>
      </c>
    </row>
    <row r="4912" spans="2:12" x14ac:dyDescent="0.2">
      <c r="B4912" s="7">
        <v>4909</v>
      </c>
      <c r="C4912" s="21">
        <v>4.5451234805278204</v>
      </c>
      <c r="D4912" s="21">
        <v>2.996325731166031</v>
      </c>
      <c r="E4912" s="21">
        <v>3.4761208883068195</v>
      </c>
      <c r="F4912" s="21">
        <v>7</v>
      </c>
      <c r="G4912" s="21">
        <v>3.5454545454545454</v>
      </c>
      <c r="H4912" s="21">
        <v>17.487179487179489</v>
      </c>
      <c r="I4912" s="21">
        <v>8.8571428571428577</v>
      </c>
      <c r="J4912" s="21">
        <v>13.640993531995308</v>
      </c>
      <c r="K4912" s="21">
        <v>17.83597348658364</v>
      </c>
      <c r="L4912" s="18">
        <v>20.692009335003934</v>
      </c>
    </row>
    <row r="4913" spans="2:12" x14ac:dyDescent="0.2">
      <c r="B4913" s="7">
        <v>4910</v>
      </c>
      <c r="C4913" s="21">
        <v>3.5973811168893506</v>
      </c>
      <c r="D4913" s="21">
        <v>2.9515171476664936</v>
      </c>
      <c r="E4913" s="21">
        <v>3.1926055969140372</v>
      </c>
      <c r="F4913" s="21">
        <v>3</v>
      </c>
      <c r="G4913" s="21">
        <v>3</v>
      </c>
      <c r="H4913" s="21">
        <v>20.666666666666668</v>
      </c>
      <c r="I4913" s="21">
        <v>20.666666666666668</v>
      </c>
      <c r="J4913" s="21">
        <v>17.234759950486229</v>
      </c>
      <c r="K4913" s="21">
        <v>19.419874493714165</v>
      </c>
      <c r="L4913" s="18">
        <v>21.006145957518143</v>
      </c>
    </row>
    <row r="4914" spans="2:12" x14ac:dyDescent="0.2">
      <c r="B4914" s="7">
        <v>4911</v>
      </c>
      <c r="C4914" s="21">
        <v>3.9452499108885961</v>
      </c>
      <c r="D4914" s="21">
        <v>3.3106549456226801</v>
      </c>
      <c r="E4914" s="21">
        <v>3.19022880816379</v>
      </c>
      <c r="F4914" s="21">
        <v>5</v>
      </c>
      <c r="G4914" s="21">
        <v>3.1818181818181817</v>
      </c>
      <c r="H4914" s="21">
        <v>19.485714285714288</v>
      </c>
      <c r="I4914" s="21">
        <v>12.4</v>
      </c>
      <c r="J4914" s="21">
        <v>15.715100792191798</v>
      </c>
      <c r="K4914" s="21">
        <v>19.434342715902417</v>
      </c>
      <c r="L4914" s="18">
        <v>18.727412254779338</v>
      </c>
    </row>
    <row r="4915" spans="2:12" x14ac:dyDescent="0.2">
      <c r="B4915" s="7">
        <v>4912</v>
      </c>
      <c r="C4915" s="21">
        <v>5.1724893628990856</v>
      </c>
      <c r="D4915" s="21">
        <v>3.1683804676537695</v>
      </c>
      <c r="E4915" s="21">
        <v>3.4707103245748017</v>
      </c>
      <c r="F4915" s="21">
        <v>3</v>
      </c>
      <c r="G4915" s="21">
        <v>2.4545454545454546</v>
      </c>
      <c r="H4915" s="21">
        <v>25.25925925925926</v>
      </c>
      <c r="I4915" s="21">
        <v>20.666666666666668</v>
      </c>
      <c r="J4915" s="21">
        <v>11.986491542101525</v>
      </c>
      <c r="K4915" s="21">
        <v>17.8637783628905</v>
      </c>
      <c r="L4915" s="18">
        <v>19.568356967530441</v>
      </c>
    </row>
    <row r="4916" spans="2:12" x14ac:dyDescent="0.2">
      <c r="B4916" s="7">
        <v>4913</v>
      </c>
      <c r="C4916" s="21">
        <v>3.8981510727214417</v>
      </c>
      <c r="D4916" s="21">
        <v>3.0301791934366502</v>
      </c>
      <c r="E4916" s="21">
        <v>3.5037408401515231</v>
      </c>
      <c r="F4916" s="21">
        <v>5</v>
      </c>
      <c r="G4916" s="21">
        <v>3.6363636363636362</v>
      </c>
      <c r="H4916" s="21">
        <v>17.05</v>
      </c>
      <c r="I4916" s="21">
        <v>12.4</v>
      </c>
      <c r="J4916" s="21">
        <v>15.904976190857461</v>
      </c>
      <c r="K4916" s="21">
        <v>17.695372696948311</v>
      </c>
      <c r="L4916" s="18">
        <v>20.460836155924913</v>
      </c>
    </row>
    <row r="4917" spans="2:12" x14ac:dyDescent="0.2">
      <c r="B4917" s="7">
        <v>4914</v>
      </c>
      <c r="C4917" s="21">
        <v>3.6208901579645305</v>
      </c>
      <c r="D4917" s="21">
        <v>3.0513430651890157</v>
      </c>
      <c r="E4917" s="21">
        <v>3.1492294119392246</v>
      </c>
      <c r="F4917" s="21">
        <v>5</v>
      </c>
      <c r="G4917" s="21">
        <v>4.1818181818181817</v>
      </c>
      <c r="H4917" s="21">
        <v>14.82608695652174</v>
      </c>
      <c r="I4917" s="21">
        <v>12.4</v>
      </c>
      <c r="J4917" s="21">
        <v>17.122861311775626</v>
      </c>
      <c r="K4917" s="21">
        <v>19.687355822649259</v>
      </c>
      <c r="L4917" s="18">
        <v>20.318921430802604</v>
      </c>
    </row>
    <row r="4918" spans="2:12" x14ac:dyDescent="0.2">
      <c r="B4918" s="7">
        <v>4915</v>
      </c>
      <c r="C4918" s="21">
        <v>2.9213110479027762</v>
      </c>
      <c r="D4918" s="21">
        <v>3.2964521160959221</v>
      </c>
      <c r="E4918" s="21">
        <v>3.3829546846622769</v>
      </c>
      <c r="F4918" s="21">
        <v>6</v>
      </c>
      <c r="G4918" s="21">
        <v>3.1818181818181817</v>
      </c>
      <c r="H4918" s="21">
        <v>19.485714285714288</v>
      </c>
      <c r="I4918" s="21">
        <v>10.333333333333334</v>
      </c>
      <c r="J4918" s="21">
        <v>21.223347662519576</v>
      </c>
      <c r="K4918" s="21">
        <v>18.32717425423909</v>
      </c>
      <c r="L4918" s="18">
        <v>18.80809968307026</v>
      </c>
    </row>
    <row r="4919" spans="2:12" x14ac:dyDescent="0.2">
      <c r="B4919" s="7">
        <v>4916</v>
      </c>
      <c r="C4919" s="21">
        <v>6.611528373370767</v>
      </c>
      <c r="D4919" s="21">
        <v>3.0570666459087259</v>
      </c>
      <c r="E4919" s="21">
        <v>3.2919069024924212</v>
      </c>
      <c r="F4919" s="21">
        <v>2</v>
      </c>
      <c r="G4919" s="21">
        <v>3.0909090909090908</v>
      </c>
      <c r="H4919" s="21">
        <v>20.058823529411764</v>
      </c>
      <c r="I4919" s="21">
        <v>31</v>
      </c>
      <c r="J4919" s="21">
        <v>9.3775593930319072</v>
      </c>
      <c r="K4919" s="21">
        <v>18.834068470483647</v>
      </c>
      <c r="L4919" s="18">
        <v>20.280879411960036</v>
      </c>
    </row>
    <row r="4920" spans="2:12" x14ac:dyDescent="0.2">
      <c r="B4920" s="7">
        <v>4917</v>
      </c>
      <c r="C4920" s="21">
        <v>3.9338186393338272</v>
      </c>
      <c r="D4920" s="21">
        <v>2.963397568164289</v>
      </c>
      <c r="E4920" s="21">
        <v>3.1856758966919454</v>
      </c>
      <c r="F4920" s="21">
        <v>4</v>
      </c>
      <c r="G4920" s="21">
        <v>2.5454545454545454</v>
      </c>
      <c r="H4920" s="21">
        <v>24.357142857142858</v>
      </c>
      <c r="I4920" s="21">
        <v>15.5</v>
      </c>
      <c r="J4920" s="21">
        <v>15.760767255528433</v>
      </c>
      <c r="K4920" s="21">
        <v>19.462117933711259</v>
      </c>
      <c r="L4920" s="18">
        <v>20.92193118671101</v>
      </c>
    </row>
    <row r="4921" spans="2:12" x14ac:dyDescent="0.2">
      <c r="B4921" s="7">
        <v>4918</v>
      </c>
      <c r="C4921" s="21">
        <v>5.8113782001572067</v>
      </c>
      <c r="D4921" s="21">
        <v>3.260620065916934</v>
      </c>
      <c r="E4921" s="21">
        <v>3.468978361459186</v>
      </c>
      <c r="F4921" s="21">
        <v>4</v>
      </c>
      <c r="G4921" s="21">
        <v>3.8181818181818183</v>
      </c>
      <c r="H4921" s="21">
        <v>16.238095238095237</v>
      </c>
      <c r="I4921" s="21">
        <v>15.5</v>
      </c>
      <c r="J4921" s="21">
        <v>10.668725707496167</v>
      </c>
      <c r="K4921" s="21">
        <v>17.872697243899903</v>
      </c>
      <c r="L4921" s="18">
        <v>19.014788214083044</v>
      </c>
    </row>
    <row r="4922" spans="2:12" x14ac:dyDescent="0.2">
      <c r="B4922" s="7">
        <v>4919</v>
      </c>
      <c r="C4922" s="21">
        <v>3.6833589787438514</v>
      </c>
      <c r="D4922" s="21">
        <v>3.1757885462802404</v>
      </c>
      <c r="E4922" s="21">
        <v>3.6758370368717745</v>
      </c>
      <c r="F4922" s="21">
        <v>6</v>
      </c>
      <c r="G4922" s="21">
        <v>2.2727272727272729</v>
      </c>
      <c r="H4922" s="21">
        <v>27.279999999999998</v>
      </c>
      <c r="I4922" s="21">
        <v>10.333333333333334</v>
      </c>
      <c r="J4922" s="21">
        <v>16.832461988579801</v>
      </c>
      <c r="K4922" s="21">
        <v>16.866906606056585</v>
      </c>
      <c r="L4922" s="18">
        <v>19.522710374599654</v>
      </c>
    </row>
    <row r="4923" spans="2:12" x14ac:dyDescent="0.2">
      <c r="B4923" s="7">
        <v>4920</v>
      </c>
      <c r="C4923" s="21">
        <v>4.761947402468917</v>
      </c>
      <c r="D4923" s="21">
        <v>3.3342221694736334</v>
      </c>
      <c r="E4923" s="21">
        <v>3.093200202018735</v>
      </c>
      <c r="F4923" s="21">
        <v>5</v>
      </c>
      <c r="G4923" s="21">
        <v>2.8181818181818183</v>
      </c>
      <c r="H4923" s="21">
        <v>22</v>
      </c>
      <c r="I4923" s="21">
        <v>12.4</v>
      </c>
      <c r="J4923" s="21">
        <v>13.019883413213465</v>
      </c>
      <c r="K4923" s="21">
        <v>20.043966103305095</v>
      </c>
      <c r="L4923" s="18">
        <v>18.595041616494264</v>
      </c>
    </row>
    <row r="4924" spans="2:12" x14ac:dyDescent="0.2">
      <c r="B4924" s="7">
        <v>4921</v>
      </c>
      <c r="C4924" s="21">
        <v>2.0995657541558521</v>
      </c>
      <c r="D4924" s="21">
        <v>3.0422268026778241</v>
      </c>
      <c r="E4924" s="21">
        <v>3.4380903084106187</v>
      </c>
      <c r="F4924" s="21">
        <v>3</v>
      </c>
      <c r="G4924" s="21">
        <v>2.9090909090909092</v>
      </c>
      <c r="H4924" s="21">
        <v>21.3125</v>
      </c>
      <c r="I4924" s="21">
        <v>20.666666666666668</v>
      </c>
      <c r="J4924" s="21">
        <v>29.529915830108219</v>
      </c>
      <c r="K4924" s="21">
        <v>18.033266854081486</v>
      </c>
      <c r="L4924" s="18">
        <v>20.379808614343432</v>
      </c>
    </row>
    <row r="4925" spans="2:12" x14ac:dyDescent="0.2">
      <c r="B4925" s="7">
        <v>4922</v>
      </c>
      <c r="C4925" s="21">
        <v>5.8640496570916874</v>
      </c>
      <c r="D4925" s="21">
        <v>2.9796027429167515</v>
      </c>
      <c r="E4925" s="21">
        <v>3.4237888027937595</v>
      </c>
      <c r="F4925" s="21">
        <v>2</v>
      </c>
      <c r="G4925" s="21">
        <v>3.5454545454545454</v>
      </c>
      <c r="H4925" s="21">
        <v>17.487179487179489</v>
      </c>
      <c r="I4925" s="21">
        <v>31</v>
      </c>
      <c r="J4925" s="21">
        <v>10.572898189056144</v>
      </c>
      <c r="K4925" s="21">
        <v>18.108593599409211</v>
      </c>
      <c r="L4925" s="18">
        <v>20.808143014161619</v>
      </c>
    </row>
    <row r="4926" spans="2:12" x14ac:dyDescent="0.2">
      <c r="B4926" s="7">
        <v>4923</v>
      </c>
      <c r="C4926" s="21">
        <v>2.9973841156657945</v>
      </c>
      <c r="D4926" s="21">
        <v>3.0615461493890392</v>
      </c>
      <c r="E4926" s="21">
        <v>3.4580940622327363</v>
      </c>
      <c r="F4926" s="21">
        <v>3</v>
      </c>
      <c r="G4926" s="21">
        <v>3.2727272727272729</v>
      </c>
      <c r="H4926" s="21">
        <v>18.944444444444443</v>
      </c>
      <c r="I4926" s="21">
        <v>20.666666666666668</v>
      </c>
      <c r="J4926" s="21">
        <v>20.684702930117531</v>
      </c>
      <c r="K4926" s="21">
        <v>17.928951290575764</v>
      </c>
      <c r="L4926" s="18">
        <v>20.25120542846388</v>
      </c>
    </row>
    <row r="4927" spans="2:12" x14ac:dyDescent="0.2">
      <c r="B4927" s="7">
        <v>4924</v>
      </c>
      <c r="C4927" s="21">
        <v>3.9745608035325501</v>
      </c>
      <c r="D4927" s="21">
        <v>3.2044327371237125</v>
      </c>
      <c r="E4927" s="21">
        <v>3.5829008647240785</v>
      </c>
      <c r="F4927" s="21">
        <v>5</v>
      </c>
      <c r="G4927" s="21">
        <v>4.1818181818181817</v>
      </c>
      <c r="H4927" s="21">
        <v>14.82608695652174</v>
      </c>
      <c r="I4927" s="21">
        <v>12.4</v>
      </c>
      <c r="J4927" s="21">
        <v>15.599207828169346</v>
      </c>
      <c r="K4927" s="21">
        <v>17.304414032335963</v>
      </c>
      <c r="L4927" s="18">
        <v>19.348198288490519</v>
      </c>
    </row>
    <row r="4928" spans="2:12" x14ac:dyDescent="0.2">
      <c r="B4928" s="7">
        <v>4925</v>
      </c>
      <c r="C4928" s="21">
        <v>2.1447698474211352</v>
      </c>
      <c r="D4928" s="21">
        <v>3.2126247436341067</v>
      </c>
      <c r="E4928" s="21">
        <v>3.1572808662004688</v>
      </c>
      <c r="F4928" s="21">
        <v>2</v>
      </c>
      <c r="G4928" s="21">
        <v>3</v>
      </c>
      <c r="H4928" s="21">
        <v>20.666666666666668</v>
      </c>
      <c r="I4928" s="21">
        <v>31</v>
      </c>
      <c r="J4928" s="21">
        <v>28.907530602665183</v>
      </c>
      <c r="K4928" s="21">
        <v>19.637150645584459</v>
      </c>
      <c r="L4928" s="18">
        <v>19.298861506577914</v>
      </c>
    </row>
    <row r="4929" spans="2:12" x14ac:dyDescent="0.2">
      <c r="B4929" s="7">
        <v>4926</v>
      </c>
      <c r="C4929" s="21">
        <v>4.5473531038151167</v>
      </c>
      <c r="D4929" s="21">
        <v>3.2705883254201176</v>
      </c>
      <c r="E4929" s="21">
        <v>3.4121913598071778</v>
      </c>
      <c r="F4929" s="21">
        <v>2</v>
      </c>
      <c r="G4929" s="21">
        <v>3.1818181818181817</v>
      </c>
      <c r="H4929" s="21">
        <v>19.485714285714288</v>
      </c>
      <c r="I4929" s="21">
        <v>31</v>
      </c>
      <c r="J4929" s="21">
        <v>13.634305184698222</v>
      </c>
      <c r="K4929" s="21">
        <v>18.170141549008438</v>
      </c>
      <c r="L4929" s="18">
        <v>18.956834009989901</v>
      </c>
    </row>
    <row r="4930" spans="2:12" x14ac:dyDescent="0.2">
      <c r="B4930" s="7">
        <v>4927</v>
      </c>
      <c r="C4930" s="21">
        <v>3.4746194092972038</v>
      </c>
      <c r="D4930" s="21">
        <v>3.1012738218263891</v>
      </c>
      <c r="E4930" s="21">
        <v>3.663397725902807</v>
      </c>
      <c r="F4930" s="21">
        <v>5</v>
      </c>
      <c r="G4930" s="21">
        <v>2.5454545454545454</v>
      </c>
      <c r="H4930" s="21">
        <v>24.357142857142858</v>
      </c>
      <c r="I4930" s="21">
        <v>12.4</v>
      </c>
      <c r="J4930" s="21">
        <v>17.843680903325314</v>
      </c>
      <c r="K4930" s="21">
        <v>16.924179310811997</v>
      </c>
      <c r="L4930" s="18">
        <v>19.99178517022635</v>
      </c>
    </row>
    <row r="4931" spans="2:12" x14ac:dyDescent="0.2">
      <c r="B4931" s="7">
        <v>4928</v>
      </c>
      <c r="C4931" s="21">
        <v>3.7646007888791027</v>
      </c>
      <c r="D4931" s="21">
        <v>3.1752947405025624</v>
      </c>
      <c r="E4931" s="21">
        <v>3.5587948864477559</v>
      </c>
      <c r="F4931" s="21">
        <v>2</v>
      </c>
      <c r="G4931" s="21">
        <v>3</v>
      </c>
      <c r="H4931" s="21">
        <v>20.666666666666668</v>
      </c>
      <c r="I4931" s="21">
        <v>31</v>
      </c>
      <c r="J4931" s="21">
        <v>16.469209745466873</v>
      </c>
      <c r="K4931" s="21">
        <v>17.421627820165234</v>
      </c>
      <c r="L4931" s="18">
        <v>19.525746447772939</v>
      </c>
    </row>
    <row r="4932" spans="2:12" x14ac:dyDescent="0.2">
      <c r="B4932" s="7">
        <v>4929</v>
      </c>
      <c r="C4932" s="21">
        <v>2.9236877033268391</v>
      </c>
      <c r="D4932" s="21">
        <v>3.1517913925208383</v>
      </c>
      <c r="E4932" s="21">
        <v>3.1493253650168063</v>
      </c>
      <c r="F4932" s="21">
        <v>3</v>
      </c>
      <c r="G4932" s="21">
        <v>2.1818181818181817</v>
      </c>
      <c r="H4932" s="21">
        <v>28.416666666666668</v>
      </c>
      <c r="I4932" s="21">
        <v>20.666666666666668</v>
      </c>
      <c r="J4932" s="21">
        <v>21.206095278045851</v>
      </c>
      <c r="K4932" s="21">
        <v>19.686755991840538</v>
      </c>
      <c r="L4932" s="18">
        <v>19.671352662211472</v>
      </c>
    </row>
    <row r="4933" spans="2:12" x14ac:dyDescent="0.2">
      <c r="B4933" s="7">
        <v>4930</v>
      </c>
      <c r="C4933" s="21">
        <v>3.3399375334178059</v>
      </c>
      <c r="D4933" s="21">
        <v>2.9909144221456718</v>
      </c>
      <c r="E4933" s="21">
        <v>3.3458686919334402</v>
      </c>
      <c r="F4933" s="21">
        <v>2</v>
      </c>
      <c r="G4933" s="21">
        <v>2.7272727272727271</v>
      </c>
      <c r="H4933" s="21">
        <v>22.733333333333334</v>
      </c>
      <c r="I4933" s="21">
        <v>31</v>
      </c>
      <c r="J4933" s="21">
        <v>18.563221431436329</v>
      </c>
      <c r="K4933" s="21">
        <v>18.530314757861209</v>
      </c>
      <c r="L4933" s="18">
        <v>20.729446332844727</v>
      </c>
    </row>
    <row r="4934" spans="2:12" x14ac:dyDescent="0.2">
      <c r="B4934" s="7">
        <v>4931</v>
      </c>
      <c r="C4934" s="21">
        <v>5.3117286657513212</v>
      </c>
      <c r="D4934" s="21">
        <v>3.2708012165078042</v>
      </c>
      <c r="E4934" s="21">
        <v>3.2141788643293174</v>
      </c>
      <c r="F4934" s="21">
        <v>5</v>
      </c>
      <c r="G4934" s="21">
        <v>2.9090909090909092</v>
      </c>
      <c r="H4934" s="21">
        <v>21.3125</v>
      </c>
      <c r="I4934" s="21">
        <v>12.4</v>
      </c>
      <c r="J4934" s="21">
        <v>11.67228296124391</v>
      </c>
      <c r="K4934" s="21">
        <v>19.28953011547388</v>
      </c>
      <c r="L4934" s="18">
        <v>18.955600140749816</v>
      </c>
    </row>
    <row r="4935" spans="2:12" x14ac:dyDescent="0.2">
      <c r="B4935" s="7">
        <v>4932</v>
      </c>
      <c r="C4935" s="21">
        <v>5.3478237413436283</v>
      </c>
      <c r="D4935" s="21">
        <v>2.8841046659182381</v>
      </c>
      <c r="E4935" s="21">
        <v>3.3301904257030706</v>
      </c>
      <c r="F4935" s="21">
        <v>7</v>
      </c>
      <c r="G4935" s="21">
        <v>3.0909090909090908</v>
      </c>
      <c r="H4935" s="21">
        <v>20.058823529411764</v>
      </c>
      <c r="I4935" s="21">
        <v>8.8571428571428577</v>
      </c>
      <c r="J4935" s="21">
        <v>11.593501019991105</v>
      </c>
      <c r="K4935" s="21">
        <v>18.61755397573415</v>
      </c>
      <c r="L4935" s="18">
        <v>21.497139383553026</v>
      </c>
    </row>
    <row r="4936" spans="2:12" x14ac:dyDescent="0.2">
      <c r="B4936" s="7">
        <v>4933</v>
      </c>
      <c r="C4936" s="21">
        <v>2.5529396748978757</v>
      </c>
      <c r="D4936" s="21">
        <v>3.0075225807943795</v>
      </c>
      <c r="E4936" s="21">
        <v>3.1014824207873435</v>
      </c>
      <c r="F4936" s="21">
        <v>5</v>
      </c>
      <c r="G4936" s="21">
        <v>2.8181818181818183</v>
      </c>
      <c r="H4936" s="21">
        <v>22</v>
      </c>
      <c r="I4936" s="21">
        <v>12.4</v>
      </c>
      <c r="J4936" s="21">
        <v>24.285728569939735</v>
      </c>
      <c r="K4936" s="21">
        <v>19.990440566244015</v>
      </c>
      <c r="L4936" s="18">
        <v>20.614974064009814</v>
      </c>
    </row>
    <row r="4937" spans="2:12" x14ac:dyDescent="0.2">
      <c r="B4937" s="7">
        <v>4934</v>
      </c>
      <c r="C4937" s="21">
        <v>3.7411569340897319</v>
      </c>
      <c r="D4937" s="21">
        <v>3.1112419743785513</v>
      </c>
      <c r="E4937" s="21">
        <v>3.601386477385156</v>
      </c>
      <c r="F4937" s="21">
        <v>2</v>
      </c>
      <c r="G4937" s="21">
        <v>3.8181818181818183</v>
      </c>
      <c r="H4937" s="21">
        <v>16.238095238095237</v>
      </c>
      <c r="I4937" s="21">
        <v>31</v>
      </c>
      <c r="J4937" s="21">
        <v>16.572413585501014</v>
      </c>
      <c r="K4937" s="21">
        <v>17.21559193641891</v>
      </c>
      <c r="L4937" s="18">
        <v>19.927733204481488</v>
      </c>
    </row>
    <row r="4938" spans="2:12" x14ac:dyDescent="0.2">
      <c r="B4938" s="7">
        <v>4935</v>
      </c>
      <c r="C4938" s="21">
        <v>4.1093865729008145</v>
      </c>
      <c r="D4938" s="21">
        <v>2.9226309838768731</v>
      </c>
      <c r="E4938" s="21">
        <v>3.7974854040225781</v>
      </c>
      <c r="F4938" s="21">
        <v>3</v>
      </c>
      <c r="G4938" s="21">
        <v>3.9090909090909092</v>
      </c>
      <c r="H4938" s="21">
        <v>15.86046511627907</v>
      </c>
      <c r="I4938" s="21">
        <v>20.666666666666668</v>
      </c>
      <c r="J4938" s="21">
        <v>15.087409982029074</v>
      </c>
      <c r="K4938" s="21">
        <v>16.326593364736834</v>
      </c>
      <c r="L4938" s="18">
        <v>21.213762648118145</v>
      </c>
    </row>
    <row r="4939" spans="2:12" x14ac:dyDescent="0.2">
      <c r="B4939" s="7">
        <v>4936</v>
      </c>
      <c r="C4939" s="21">
        <v>3.675503802500991</v>
      </c>
      <c r="D4939" s="21">
        <v>3.1097368430991326</v>
      </c>
      <c r="E4939" s="21">
        <v>3.4787183074778243</v>
      </c>
      <c r="F4939" s="21">
        <v>5</v>
      </c>
      <c r="G4939" s="21">
        <v>2.5454545454545454</v>
      </c>
      <c r="H4939" s="21">
        <v>24.357142857142858</v>
      </c>
      <c r="I4939" s="21">
        <v>12.4</v>
      </c>
      <c r="J4939" s="21">
        <v>16.86843582036623</v>
      </c>
      <c r="K4939" s="21">
        <v>17.822656081903876</v>
      </c>
      <c r="L4939" s="18">
        <v>19.937378346847968</v>
      </c>
    </row>
    <row r="4940" spans="2:12" x14ac:dyDescent="0.2">
      <c r="B4940" s="7">
        <v>4937</v>
      </c>
      <c r="C4940" s="21">
        <v>4.3578185179742048</v>
      </c>
      <c r="D4940" s="21">
        <v>3.1437121585874994</v>
      </c>
      <c r="E4940" s="21">
        <v>3.1294209434962847</v>
      </c>
      <c r="F4940" s="21">
        <v>5</v>
      </c>
      <c r="G4940" s="21">
        <v>3.0909090909090908</v>
      </c>
      <c r="H4940" s="21">
        <v>20.058823529411764</v>
      </c>
      <c r="I4940" s="21">
        <v>12.4</v>
      </c>
      <c r="J4940" s="21">
        <v>14.227301973286762</v>
      </c>
      <c r="K4940" s="21">
        <v>19.811971965245334</v>
      </c>
      <c r="L4940" s="18">
        <v>19.721907373306468</v>
      </c>
    </row>
    <row r="4941" spans="2:12" x14ac:dyDescent="0.2">
      <c r="B4941" s="7">
        <v>4938</v>
      </c>
      <c r="C4941" s="21">
        <v>5.5981240884856938</v>
      </c>
      <c r="D4941" s="21">
        <v>3.0448994273785006</v>
      </c>
      <c r="E4941" s="21">
        <v>3.6018509751807599</v>
      </c>
      <c r="F4941" s="21">
        <v>2</v>
      </c>
      <c r="G4941" s="21">
        <v>2.9090909090909092</v>
      </c>
      <c r="H4941" s="21">
        <v>21.3125</v>
      </c>
      <c r="I4941" s="21">
        <v>31</v>
      </c>
      <c r="J4941" s="21">
        <v>11.075138567850351</v>
      </c>
      <c r="K4941" s="21">
        <v>17.213371798895292</v>
      </c>
      <c r="L4941" s="18">
        <v>20.361920476755699</v>
      </c>
    </row>
    <row r="4942" spans="2:12" x14ac:dyDescent="0.2">
      <c r="B4942" s="7">
        <v>4939</v>
      </c>
      <c r="C4942" s="21">
        <v>4.1901083109527821</v>
      </c>
      <c r="D4942" s="21">
        <v>3.0709389950675665</v>
      </c>
      <c r="E4942" s="21">
        <v>3.0624729868363247</v>
      </c>
      <c r="F4942" s="21">
        <v>3</v>
      </c>
      <c r="G4942" s="21">
        <v>2.5454545454545454</v>
      </c>
      <c r="H4942" s="21">
        <v>24.357142857142858</v>
      </c>
      <c r="I4942" s="21">
        <v>20.666666666666668</v>
      </c>
      <c r="J4942" s="21">
        <v>14.796753544039515</v>
      </c>
      <c r="K4942" s="21">
        <v>20.245076533409311</v>
      </c>
      <c r="L4942" s="18">
        <v>20.189264618926721</v>
      </c>
    </row>
    <row r="4943" spans="2:12" x14ac:dyDescent="0.2">
      <c r="B4943" s="7">
        <v>4940</v>
      </c>
      <c r="C4943" s="21">
        <v>3.649032936078056</v>
      </c>
      <c r="D4943" s="21">
        <v>3.0715897397280205</v>
      </c>
      <c r="E4943" s="21">
        <v>3.2956669039339146</v>
      </c>
      <c r="F4943" s="21">
        <v>2</v>
      </c>
      <c r="G4943" s="21">
        <v>3.0909090909090908</v>
      </c>
      <c r="H4943" s="21">
        <v>20.058823529411764</v>
      </c>
      <c r="I4943" s="21">
        <v>31</v>
      </c>
      <c r="J4943" s="21">
        <v>16.990803066479575</v>
      </c>
      <c r="K4943" s="21">
        <v>18.812580824231027</v>
      </c>
      <c r="L4943" s="18">
        <v>20.184987336717015</v>
      </c>
    </row>
    <row r="4944" spans="2:12" x14ac:dyDescent="0.2">
      <c r="B4944" s="7">
        <v>4941</v>
      </c>
      <c r="C4944" s="21">
        <v>5.7958193724896905</v>
      </c>
      <c r="D4944" s="21">
        <v>3.052567903606112</v>
      </c>
      <c r="E4944" s="21">
        <v>3.2733202617790451</v>
      </c>
      <c r="F4944" s="21">
        <v>2</v>
      </c>
      <c r="G4944" s="21">
        <v>3</v>
      </c>
      <c r="H4944" s="21">
        <v>20.666666666666668</v>
      </c>
      <c r="I4944" s="21">
        <v>31</v>
      </c>
      <c r="J4944" s="21">
        <v>10.69736581065446</v>
      </c>
      <c r="K4944" s="21">
        <v>18.941012501570221</v>
      </c>
      <c r="L4944" s="18">
        <v>20.310768493227325</v>
      </c>
    </row>
    <row r="4945" spans="2:12" x14ac:dyDescent="0.2">
      <c r="B4945" s="7">
        <v>4942</v>
      </c>
      <c r="C4945" s="21">
        <v>2.6672633192823607</v>
      </c>
      <c r="D4945" s="21">
        <v>3.2024501287134326</v>
      </c>
      <c r="E4945" s="21">
        <v>3.287211253242079</v>
      </c>
      <c r="F4945" s="21">
        <v>7</v>
      </c>
      <c r="G4945" s="21">
        <v>2.3636363636363638</v>
      </c>
      <c r="H4945" s="21">
        <v>26.23076923076923</v>
      </c>
      <c r="I4945" s="21">
        <v>8.8571428571428577</v>
      </c>
      <c r="J4945" s="21">
        <v>23.244799098681185</v>
      </c>
      <c r="K4945" s="21">
        <v>18.860972180857328</v>
      </c>
      <c r="L4945" s="18">
        <v>19.360176586077912</v>
      </c>
    </row>
    <row r="4946" spans="2:12" x14ac:dyDescent="0.2">
      <c r="B4946" s="7">
        <v>4943</v>
      </c>
      <c r="C4946" s="21">
        <v>6.055447034162003</v>
      </c>
      <c r="D4946" s="21">
        <v>3.0021870300728004</v>
      </c>
      <c r="E4946" s="21">
        <v>3.4875980404743254</v>
      </c>
      <c r="F4946" s="21">
        <v>3</v>
      </c>
      <c r="G4946" s="21">
        <v>3.1818181818181817</v>
      </c>
      <c r="H4946" s="21">
        <v>19.485714285714288</v>
      </c>
      <c r="I4946" s="21">
        <v>20.666666666666668</v>
      </c>
      <c r="J4946" s="21">
        <v>10.238715597746124</v>
      </c>
      <c r="K4946" s="21">
        <v>17.777278023578596</v>
      </c>
      <c r="L4946" s="18">
        <v>20.651611434913352</v>
      </c>
    </row>
    <row r="4947" spans="2:12" x14ac:dyDescent="0.2">
      <c r="B4947" s="7">
        <v>4944</v>
      </c>
      <c r="C4947" s="21">
        <v>3.4150373964899354</v>
      </c>
      <c r="D4947" s="21">
        <v>3.1282645659977559</v>
      </c>
      <c r="E4947" s="21">
        <v>3.7816337714171966</v>
      </c>
      <c r="F4947" s="21">
        <v>3</v>
      </c>
      <c r="G4947" s="21">
        <v>2.7272727272727271</v>
      </c>
      <c r="H4947" s="21">
        <v>22.733333333333334</v>
      </c>
      <c r="I4947" s="21">
        <v>20.666666666666668</v>
      </c>
      <c r="J4947" s="21">
        <v>18.154998848248404</v>
      </c>
      <c r="K4947" s="21">
        <v>16.395030229689592</v>
      </c>
      <c r="L4947" s="18">
        <v>19.819295552524721</v>
      </c>
    </row>
    <row r="4948" spans="2:12" x14ac:dyDescent="0.2">
      <c r="B4948" s="7">
        <v>4945</v>
      </c>
      <c r="C4948" s="21">
        <v>4.8099939443519553</v>
      </c>
      <c r="D4948" s="21">
        <v>3.1326572771491823</v>
      </c>
      <c r="E4948" s="21">
        <v>3.5320461240711873</v>
      </c>
      <c r="F4948" s="21">
        <v>2</v>
      </c>
      <c r="G4948" s="21">
        <v>3.3636363636363638</v>
      </c>
      <c r="H4948" s="21">
        <v>18.432432432432432</v>
      </c>
      <c r="I4948" s="21">
        <v>31</v>
      </c>
      <c r="J4948" s="21">
        <v>12.889829117727338</v>
      </c>
      <c r="K4948" s="21">
        <v>17.553564654058409</v>
      </c>
      <c r="L4948" s="18">
        <v>19.791504309217625</v>
      </c>
    </row>
    <row r="4949" spans="2:12" x14ac:dyDescent="0.2">
      <c r="B4949" s="7">
        <v>4946</v>
      </c>
      <c r="C4949" s="21">
        <v>4.1437292491904181</v>
      </c>
      <c r="D4949" s="21">
        <v>3.1195564970165908</v>
      </c>
      <c r="E4949" s="21">
        <v>3.2015280579416108</v>
      </c>
      <c r="F4949" s="21">
        <v>3</v>
      </c>
      <c r="G4949" s="21">
        <v>3.0909090909090908</v>
      </c>
      <c r="H4949" s="21">
        <v>20.058823529411764</v>
      </c>
      <c r="I4949" s="21">
        <v>20.666666666666668</v>
      </c>
      <c r="J4949" s="21">
        <v>14.962367536950746</v>
      </c>
      <c r="K4949" s="21">
        <v>19.365752502529137</v>
      </c>
      <c r="L4949" s="18">
        <v>19.87462001707426</v>
      </c>
    </row>
    <row r="4950" spans="2:12" x14ac:dyDescent="0.2">
      <c r="B4950" s="7">
        <v>4947</v>
      </c>
      <c r="C4950" s="21">
        <v>5.8001454572322135</v>
      </c>
      <c r="D4950" s="21">
        <v>3.1998133106146707</v>
      </c>
      <c r="E4950" s="21">
        <v>3.1300570422052987</v>
      </c>
      <c r="F4950" s="21">
        <v>2</v>
      </c>
      <c r="G4950" s="21">
        <v>4.0909090909090908</v>
      </c>
      <c r="H4950" s="21">
        <v>15.155555555555555</v>
      </c>
      <c r="I4950" s="21">
        <v>31</v>
      </c>
      <c r="J4950" s="21">
        <v>10.689387095058464</v>
      </c>
      <c r="K4950" s="21">
        <v>19.807945722394109</v>
      </c>
      <c r="L4950" s="18">
        <v>19.376130411836453</v>
      </c>
    </row>
    <row r="4951" spans="2:12" x14ac:dyDescent="0.2">
      <c r="B4951" s="7">
        <v>4948</v>
      </c>
      <c r="C4951" s="21">
        <v>3.8703102567113796</v>
      </c>
      <c r="D4951" s="21">
        <v>3.1366706609511166</v>
      </c>
      <c r="E4951" s="21">
        <v>3.233027219700924</v>
      </c>
      <c r="F4951" s="21">
        <v>4</v>
      </c>
      <c r="G4951" s="21">
        <v>3</v>
      </c>
      <c r="H4951" s="21">
        <v>20.666666666666668</v>
      </c>
      <c r="I4951" s="21">
        <v>15.5</v>
      </c>
      <c r="J4951" s="21">
        <v>16.019387565244365</v>
      </c>
      <c r="K4951" s="21">
        <v>19.177073308320431</v>
      </c>
      <c r="L4951" s="18">
        <v>19.766180993066087</v>
      </c>
    </row>
    <row r="4952" spans="2:12" x14ac:dyDescent="0.2">
      <c r="B4952" s="7">
        <v>4949</v>
      </c>
      <c r="C4952" s="21">
        <v>3.7699101437123499</v>
      </c>
      <c r="D4952" s="21">
        <v>3.1205857120950413</v>
      </c>
      <c r="E4952" s="21">
        <v>3.4633555024960252</v>
      </c>
      <c r="F4952" s="21">
        <v>4</v>
      </c>
      <c r="G4952" s="21">
        <v>2.5454545454545454</v>
      </c>
      <c r="H4952" s="21">
        <v>24.357142857142858</v>
      </c>
      <c r="I4952" s="21">
        <v>15.5</v>
      </c>
      <c r="J4952" s="21">
        <v>16.446015325698621</v>
      </c>
      <c r="K4952" s="21">
        <v>17.901714090660594</v>
      </c>
      <c r="L4952" s="18">
        <v>19.868065074993751</v>
      </c>
    </row>
    <row r="4953" spans="2:12" x14ac:dyDescent="0.2">
      <c r="B4953" s="7">
        <v>4950</v>
      </c>
      <c r="C4953" s="21">
        <v>2.7737237123022762</v>
      </c>
      <c r="D4953" s="21">
        <v>3.0798846532822663</v>
      </c>
      <c r="E4953" s="21">
        <v>3.2296094212154611</v>
      </c>
      <c r="F4953" s="21">
        <v>5</v>
      </c>
      <c r="G4953" s="21">
        <v>2.7272727272727271</v>
      </c>
      <c r="H4953" s="21">
        <v>22.733333333333334</v>
      </c>
      <c r="I4953" s="21">
        <v>12.4</v>
      </c>
      <c r="J4953" s="21">
        <v>22.352622838753501</v>
      </c>
      <c r="K4953" s="21">
        <v>19.197367828047252</v>
      </c>
      <c r="L4953" s="18">
        <v>20.130624026430969</v>
      </c>
    </row>
    <row r="4954" spans="2:12" x14ac:dyDescent="0.2">
      <c r="B4954" s="7">
        <v>4951</v>
      </c>
      <c r="C4954" s="21">
        <v>4.3826283372812505</v>
      </c>
      <c r="D4954" s="21">
        <v>3.0404264454754668</v>
      </c>
      <c r="E4954" s="21">
        <v>3.2567968720574885</v>
      </c>
      <c r="F4954" s="21">
        <v>7</v>
      </c>
      <c r="G4954" s="21">
        <v>3.0909090909090908</v>
      </c>
      <c r="H4954" s="21">
        <v>20.058823529411764</v>
      </c>
      <c r="I4954" s="21">
        <v>8.8571428571428577</v>
      </c>
      <c r="J4954" s="21">
        <v>14.14676199498621</v>
      </c>
      <c r="K4954" s="21">
        <v>19.037109907573502</v>
      </c>
      <c r="L4954" s="18">
        <v>20.391876308096098</v>
      </c>
    </row>
    <row r="4955" spans="2:12" x14ac:dyDescent="0.2">
      <c r="B4955" s="7">
        <v>4952</v>
      </c>
      <c r="C4955" s="21">
        <v>5.2431018431332124</v>
      </c>
      <c r="D4955" s="21">
        <v>2.9254031780339536</v>
      </c>
      <c r="E4955" s="21">
        <v>3.234677391005278</v>
      </c>
      <c r="F4955" s="21">
        <v>4</v>
      </c>
      <c r="G4955" s="21">
        <v>2.9090909090909092</v>
      </c>
      <c r="H4955" s="21">
        <v>21.3125</v>
      </c>
      <c r="I4955" s="21">
        <v>15.5</v>
      </c>
      <c r="J4955" s="21">
        <v>11.825061167026574</v>
      </c>
      <c r="K4955" s="21">
        <v>19.167290120617423</v>
      </c>
      <c r="L4955" s="18">
        <v>21.193659891238553</v>
      </c>
    </row>
    <row r="4956" spans="2:12" x14ac:dyDescent="0.2">
      <c r="B4956" s="7">
        <v>4953</v>
      </c>
      <c r="C4956" s="21">
        <v>3.8886741617726761</v>
      </c>
      <c r="D4956" s="21">
        <v>3.0451978324644058</v>
      </c>
      <c r="E4956" s="21">
        <v>3.3554189239180361</v>
      </c>
      <c r="F4956" s="21">
        <v>4</v>
      </c>
      <c r="G4956" s="21">
        <v>2.8181818181818183</v>
      </c>
      <c r="H4956" s="21">
        <v>22</v>
      </c>
      <c r="I4956" s="21">
        <v>15.5</v>
      </c>
      <c r="J4956" s="21">
        <v>15.943737484998465</v>
      </c>
      <c r="K4956" s="21">
        <v>18.477573562589377</v>
      </c>
      <c r="L4956" s="18">
        <v>20.359925171043773</v>
      </c>
    </row>
    <row r="4957" spans="2:12" x14ac:dyDescent="0.2">
      <c r="B4957" s="7">
        <v>4954</v>
      </c>
      <c r="C4957" s="21">
        <v>4.8801315498617335</v>
      </c>
      <c r="D4957" s="21">
        <v>3.1717290754706307</v>
      </c>
      <c r="E4957" s="21">
        <v>3.6683555193087591</v>
      </c>
      <c r="F4957" s="21">
        <v>4</v>
      </c>
      <c r="G4957" s="21">
        <v>2.9090909090909092</v>
      </c>
      <c r="H4957" s="21">
        <v>21.3125</v>
      </c>
      <c r="I4957" s="21">
        <v>15.5</v>
      </c>
      <c r="J4957" s="21">
        <v>12.704575556320119</v>
      </c>
      <c r="K4957" s="21">
        <v>16.901306232085943</v>
      </c>
      <c r="L4957" s="18">
        <v>19.547697336286596</v>
      </c>
    </row>
    <row r="4958" spans="2:12" x14ac:dyDescent="0.2">
      <c r="B4958" s="7">
        <v>4955</v>
      </c>
      <c r="C4958" s="21">
        <v>5.8822179099513496</v>
      </c>
      <c r="D4958" s="21">
        <v>2.9792786108530129</v>
      </c>
      <c r="E4958" s="21">
        <v>3.2596603775046464</v>
      </c>
      <c r="F4958" s="21">
        <v>6</v>
      </c>
      <c r="G4958" s="21">
        <v>3.3636363636363638</v>
      </c>
      <c r="H4958" s="21">
        <v>18.432432432432432</v>
      </c>
      <c r="I4958" s="21">
        <v>10.333333333333334</v>
      </c>
      <c r="J4958" s="21">
        <v>10.540241954503312</v>
      </c>
      <c r="K4958" s="21">
        <v>19.020386426718048</v>
      </c>
      <c r="L4958" s="18">
        <v>20.810406846189004</v>
      </c>
    </row>
    <row r="4959" spans="2:12" x14ac:dyDescent="0.2">
      <c r="B4959" s="7">
        <v>4956</v>
      </c>
      <c r="C4959" s="21">
        <v>5.9935013801777641</v>
      </c>
      <c r="D4959" s="21">
        <v>3.0965918704462241</v>
      </c>
      <c r="E4959" s="21">
        <v>3.1494461561320666</v>
      </c>
      <c r="F4959" s="21">
        <v>3</v>
      </c>
      <c r="G4959" s="21">
        <v>2.5454545454545454</v>
      </c>
      <c r="H4959" s="21">
        <v>24.357142857142858</v>
      </c>
      <c r="I4959" s="21">
        <v>20.666666666666668</v>
      </c>
      <c r="J4959" s="21">
        <v>10.344537536114009</v>
      </c>
      <c r="K4959" s="21">
        <v>19.686000943144919</v>
      </c>
      <c r="L4959" s="18">
        <v>20.022012132669488</v>
      </c>
    </row>
    <row r="4960" spans="2:12" x14ac:dyDescent="0.2">
      <c r="B4960" s="7">
        <v>4957</v>
      </c>
      <c r="C4960" s="21">
        <v>2.0719971526964076</v>
      </c>
      <c r="D4960" s="21">
        <v>3.2138020304142336</v>
      </c>
      <c r="E4960" s="21">
        <v>3.1556572678590582</v>
      </c>
      <c r="F4960" s="21">
        <v>4</v>
      </c>
      <c r="G4960" s="21">
        <v>2.1818181818181817</v>
      </c>
      <c r="H4960" s="21">
        <v>28.416666666666668</v>
      </c>
      <c r="I4960" s="21">
        <v>15.5</v>
      </c>
      <c r="J4960" s="21">
        <v>29.922821042160159</v>
      </c>
      <c r="K4960" s="21">
        <v>19.647254038479161</v>
      </c>
      <c r="L4960" s="18">
        <v>19.291791906674689</v>
      </c>
    </row>
    <row r="4961" spans="2:12" x14ac:dyDescent="0.2">
      <c r="B4961" s="7">
        <v>4958</v>
      </c>
      <c r="C4961" s="21">
        <v>4.8696979911301845</v>
      </c>
      <c r="D4961" s="21">
        <v>3.0806513398855393</v>
      </c>
      <c r="E4961" s="21">
        <v>3.2243730007914291</v>
      </c>
      <c r="F4961" s="21">
        <v>7</v>
      </c>
      <c r="G4961" s="21">
        <v>3.5454545454545454</v>
      </c>
      <c r="H4961" s="21">
        <v>17.487179487179489</v>
      </c>
      <c r="I4961" s="21">
        <v>8.8571428571428577</v>
      </c>
      <c r="J4961" s="21">
        <v>12.731795711546933</v>
      </c>
      <c r="K4961" s="21">
        <v>19.228544583639042</v>
      </c>
      <c r="L4961" s="18">
        <v>20.125614085982086</v>
      </c>
    </row>
    <row r="4962" spans="2:12" x14ac:dyDescent="0.2">
      <c r="B4962" s="7">
        <v>4959</v>
      </c>
      <c r="C4962" s="21">
        <v>3.6685095824312492</v>
      </c>
      <c r="D4962" s="21">
        <v>3.0111908330911539</v>
      </c>
      <c r="E4962" s="21">
        <v>3.4608242828589986</v>
      </c>
      <c r="F4962" s="21">
        <v>2</v>
      </c>
      <c r="G4962" s="21">
        <v>3</v>
      </c>
      <c r="H4962" s="21">
        <v>20.666666666666668</v>
      </c>
      <c r="I4962" s="21">
        <v>31</v>
      </c>
      <c r="J4962" s="21">
        <v>16.900596443013907</v>
      </c>
      <c r="K4962" s="21">
        <v>17.914807263424997</v>
      </c>
      <c r="L4962" s="18">
        <v>20.589860768257445</v>
      </c>
    </row>
    <row r="4963" spans="2:12" x14ac:dyDescent="0.2">
      <c r="B4963" s="7">
        <v>4960</v>
      </c>
      <c r="C4963" s="21">
        <v>3.2110865167128946</v>
      </c>
      <c r="D4963" s="21">
        <v>3.1089968007758872</v>
      </c>
      <c r="E4963" s="21">
        <v>3.2258160047172368</v>
      </c>
      <c r="F4963" s="21">
        <v>6</v>
      </c>
      <c r="G4963" s="21">
        <v>3</v>
      </c>
      <c r="H4963" s="21">
        <v>20.666666666666668</v>
      </c>
      <c r="I4963" s="21">
        <v>10.333333333333334</v>
      </c>
      <c r="J4963" s="21">
        <v>19.308106361290999</v>
      </c>
      <c r="K4963" s="21">
        <v>19.219943080862322</v>
      </c>
      <c r="L4963" s="18">
        <v>19.942124091130349</v>
      </c>
    </row>
    <row r="4964" spans="2:12" x14ac:dyDescent="0.2">
      <c r="B4964" s="7">
        <v>4961</v>
      </c>
      <c r="C4964" s="21">
        <v>3.2290319709810227</v>
      </c>
      <c r="D4964" s="21">
        <v>3.0563465628969393</v>
      </c>
      <c r="E4964" s="21">
        <v>3.4055728600964308</v>
      </c>
      <c r="F4964" s="21">
        <v>5</v>
      </c>
      <c r="G4964" s="21">
        <v>2.7272727272727271</v>
      </c>
      <c r="H4964" s="21">
        <v>22.733333333333334</v>
      </c>
      <c r="I4964" s="21">
        <v>12.4</v>
      </c>
      <c r="J4964" s="21">
        <v>19.200800907884346</v>
      </c>
      <c r="K4964" s="21">
        <v>18.205453985866107</v>
      </c>
      <c r="L4964" s="18">
        <v>20.285657638652626</v>
      </c>
    </row>
    <row r="4965" spans="2:12" x14ac:dyDescent="0.2">
      <c r="B4965" s="7">
        <v>4962</v>
      </c>
      <c r="C4965" s="21">
        <v>2.8301171352361392</v>
      </c>
      <c r="D4965" s="21">
        <v>3.083768775420427</v>
      </c>
      <c r="E4965" s="21">
        <v>3.3079550125931818</v>
      </c>
      <c r="F4965" s="21">
        <v>7</v>
      </c>
      <c r="G4965" s="21">
        <v>4</v>
      </c>
      <c r="H4965" s="21">
        <v>15.5</v>
      </c>
      <c r="I4965" s="21">
        <v>8.8571428571428577</v>
      </c>
      <c r="J4965" s="21">
        <v>21.907220456734503</v>
      </c>
      <c r="K4965" s="21">
        <v>18.742697456274286</v>
      </c>
      <c r="L4965" s="18">
        <v>20.105268752371746</v>
      </c>
    </row>
    <row r="4966" spans="2:12" x14ac:dyDescent="0.2">
      <c r="B4966" s="7">
        <v>4963</v>
      </c>
      <c r="C4966" s="21">
        <v>2.7235544727219145</v>
      </c>
      <c r="D4966" s="21">
        <v>3.042951620200403</v>
      </c>
      <c r="E4966" s="21">
        <v>3.5516532010950943</v>
      </c>
      <c r="F4966" s="21">
        <v>7</v>
      </c>
      <c r="G4966" s="21">
        <v>4.2727272727272725</v>
      </c>
      <c r="H4966" s="21">
        <v>14.510638297872342</v>
      </c>
      <c r="I4966" s="21">
        <v>8.8571428571428577</v>
      </c>
      <c r="J4966" s="21">
        <v>22.764369363994152</v>
      </c>
      <c r="K4966" s="21">
        <v>17.456659332865978</v>
      </c>
      <c r="L4966" s="18">
        <v>20.374954234703473</v>
      </c>
    </row>
    <row r="4967" spans="2:12" x14ac:dyDescent="0.2">
      <c r="B4967" s="7">
        <v>4964</v>
      </c>
      <c r="C4967" s="21">
        <v>5.0631614691081088</v>
      </c>
      <c r="D4967" s="21">
        <v>2.9881962317052224</v>
      </c>
      <c r="E4967" s="21">
        <v>3.4286603699216069</v>
      </c>
      <c r="F4967" s="21">
        <v>6</v>
      </c>
      <c r="G4967" s="21">
        <v>2.2727272727272729</v>
      </c>
      <c r="H4967" s="21">
        <v>27.279999999999998</v>
      </c>
      <c r="I4967" s="21">
        <v>10.333333333333334</v>
      </c>
      <c r="J4967" s="21">
        <v>12.24531360065858</v>
      </c>
      <c r="K4967" s="21">
        <v>18.082864241644781</v>
      </c>
      <c r="L4967" s="18">
        <v>20.748302719269386</v>
      </c>
    </row>
    <row r="4968" spans="2:12" x14ac:dyDescent="0.2">
      <c r="B4968" s="7">
        <v>4965</v>
      </c>
      <c r="C4968" s="21">
        <v>6.3752994238926775</v>
      </c>
      <c r="D4968" s="21">
        <v>3.10653205858788</v>
      </c>
      <c r="E4968" s="21">
        <v>3.5840296384931847</v>
      </c>
      <c r="F4968" s="21">
        <v>2</v>
      </c>
      <c r="G4968" s="21">
        <v>3.4545454545454546</v>
      </c>
      <c r="H4968" s="21">
        <v>17.94736842105263</v>
      </c>
      <c r="I4968" s="21">
        <v>31</v>
      </c>
      <c r="J4968" s="21">
        <v>9.725033426295699</v>
      </c>
      <c r="K4968" s="21">
        <v>17.298964086152576</v>
      </c>
      <c r="L4968" s="18">
        <v>19.957946298543277</v>
      </c>
    </row>
    <row r="4969" spans="2:12" x14ac:dyDescent="0.2">
      <c r="B4969" s="7">
        <v>4966</v>
      </c>
      <c r="C4969" s="21">
        <v>3.158570088364745</v>
      </c>
      <c r="D4969" s="21">
        <v>3.1692980078074307</v>
      </c>
      <c r="E4969" s="21">
        <v>3.2321932905411304</v>
      </c>
      <c r="F4969" s="21">
        <v>5</v>
      </c>
      <c r="G4969" s="21">
        <v>2.8181818181818183</v>
      </c>
      <c r="H4969" s="21">
        <v>22</v>
      </c>
      <c r="I4969" s="21">
        <v>12.4</v>
      </c>
      <c r="J4969" s="21">
        <v>19.629135420610105</v>
      </c>
      <c r="K4969" s="21">
        <v>19.182021131421884</v>
      </c>
      <c r="L4969" s="18">
        <v>19.562691752957797</v>
      </c>
    </row>
    <row r="4970" spans="2:12" x14ac:dyDescent="0.2">
      <c r="B4970" s="7">
        <v>4967</v>
      </c>
      <c r="C4970" s="21">
        <v>4.3769889742983423</v>
      </c>
      <c r="D4970" s="21">
        <v>3.2684481198195394</v>
      </c>
      <c r="E4970" s="21">
        <v>3.5729337568527995</v>
      </c>
      <c r="F4970" s="21">
        <v>6</v>
      </c>
      <c r="G4970" s="21">
        <v>2.4545454545454546</v>
      </c>
      <c r="H4970" s="21">
        <v>25.25925925925926</v>
      </c>
      <c r="I4970" s="21">
        <v>10.333333333333334</v>
      </c>
      <c r="J4970" s="21">
        <v>14.164988845999771</v>
      </c>
      <c r="K4970" s="21">
        <v>17.352686676903964</v>
      </c>
      <c r="L4970" s="18">
        <v>18.969247094374317</v>
      </c>
    </row>
    <row r="4971" spans="2:12" x14ac:dyDescent="0.2">
      <c r="B4971" s="7">
        <v>4968</v>
      </c>
      <c r="C4971" s="21">
        <v>4.8582676141833483</v>
      </c>
      <c r="D4971" s="21">
        <v>3.2294331842028741</v>
      </c>
      <c r="E4971" s="21">
        <v>3.3009425351428545</v>
      </c>
      <c r="F4971" s="21">
        <v>2</v>
      </c>
      <c r="G4971" s="21">
        <v>2.7272727272727271</v>
      </c>
      <c r="H4971" s="21">
        <v>22.733333333333334</v>
      </c>
      <c r="I4971" s="21">
        <v>31</v>
      </c>
      <c r="J4971" s="21">
        <v>12.76175067404596</v>
      </c>
      <c r="K4971" s="21">
        <v>18.782514187971721</v>
      </c>
      <c r="L4971" s="18">
        <v>19.198415469092158</v>
      </c>
    </row>
    <row r="4972" spans="2:12" x14ac:dyDescent="0.2">
      <c r="B4972" s="7">
        <v>4969</v>
      </c>
      <c r="C4972" s="21">
        <v>5.7146721100668367</v>
      </c>
      <c r="D4972" s="21">
        <v>3.0394585553323998</v>
      </c>
      <c r="E4972" s="21">
        <v>3.7032327498693394</v>
      </c>
      <c r="F4972" s="21">
        <v>3</v>
      </c>
      <c r="G4972" s="21">
        <v>3.7272727272727271</v>
      </c>
      <c r="H4972" s="21">
        <v>16.634146341463417</v>
      </c>
      <c r="I4972" s="21">
        <v>20.666666666666668</v>
      </c>
      <c r="J4972" s="21">
        <v>10.849266380617395</v>
      </c>
      <c r="K4972" s="21">
        <v>16.742128887844689</v>
      </c>
      <c r="L4972" s="18">
        <v>20.398369930469272</v>
      </c>
    </row>
    <row r="4973" spans="2:12" x14ac:dyDescent="0.2">
      <c r="B4973" s="7">
        <v>4970</v>
      </c>
      <c r="C4973" s="21">
        <v>6.2969709378220404</v>
      </c>
      <c r="D4973" s="21">
        <v>3.0396831347584841</v>
      </c>
      <c r="E4973" s="21">
        <v>3.7318146252582549</v>
      </c>
      <c r="F4973" s="21">
        <v>6</v>
      </c>
      <c r="G4973" s="21">
        <v>3</v>
      </c>
      <c r="H4973" s="21">
        <v>20.666666666666668</v>
      </c>
      <c r="I4973" s="21">
        <v>10.333333333333334</v>
      </c>
      <c r="J4973" s="21">
        <v>9.8460038345745016</v>
      </c>
      <c r="K4973" s="21">
        <v>16.613901339139904</v>
      </c>
      <c r="L4973" s="18">
        <v>20.396862847655392</v>
      </c>
    </row>
    <row r="4974" spans="2:12" x14ac:dyDescent="0.2">
      <c r="B4974" s="7">
        <v>4971</v>
      </c>
      <c r="C4974" s="21">
        <v>3.7117203933245655</v>
      </c>
      <c r="D4974" s="21">
        <v>3.1286593152584681</v>
      </c>
      <c r="E4974" s="21">
        <v>3.2987176414223542</v>
      </c>
      <c r="F4974" s="21">
        <v>3</v>
      </c>
      <c r="G4974" s="21">
        <v>3.7272727272727271</v>
      </c>
      <c r="H4974" s="21">
        <v>16.634146341463417</v>
      </c>
      <c r="I4974" s="21">
        <v>20.666666666666668</v>
      </c>
      <c r="J4974" s="21">
        <v>16.703844425217326</v>
      </c>
      <c r="K4974" s="21">
        <v>18.795182473776869</v>
      </c>
      <c r="L4974" s="18">
        <v>19.816794912001466</v>
      </c>
    </row>
    <row r="4975" spans="2:12" x14ac:dyDescent="0.2">
      <c r="B4975" s="7">
        <v>4972</v>
      </c>
      <c r="C4975" s="21">
        <v>2.9755837366486362</v>
      </c>
      <c r="D4975" s="21">
        <v>3.275958976695577</v>
      </c>
      <c r="E4975" s="21">
        <v>3.1879610128188589</v>
      </c>
      <c r="F4975" s="21">
        <v>4</v>
      </c>
      <c r="G4975" s="21">
        <v>3.0909090909090908</v>
      </c>
      <c r="H4975" s="21">
        <v>20.058823529411764</v>
      </c>
      <c r="I4975" s="21">
        <v>15.5</v>
      </c>
      <c r="J4975" s="21">
        <v>20.836247770943206</v>
      </c>
      <c r="K4975" s="21">
        <v>19.448167575041438</v>
      </c>
      <c r="L4975" s="18">
        <v>18.925755920954391</v>
      </c>
    </row>
    <row r="4976" spans="2:12" x14ac:dyDescent="0.2">
      <c r="B4976" s="7">
        <v>4973</v>
      </c>
      <c r="C4976" s="21">
        <v>5.3050921631480961</v>
      </c>
      <c r="D4976" s="21">
        <v>2.9931916699637728</v>
      </c>
      <c r="E4976" s="21">
        <v>3.2992387996102965</v>
      </c>
      <c r="F4976" s="21">
        <v>6</v>
      </c>
      <c r="G4976" s="21">
        <v>4.0909090909090908</v>
      </c>
      <c r="H4976" s="21">
        <v>15.155555555555555</v>
      </c>
      <c r="I4976" s="21">
        <v>10.333333333333334</v>
      </c>
      <c r="J4976" s="21">
        <v>11.686884618269961</v>
      </c>
      <c r="K4976" s="21">
        <v>18.792213527351638</v>
      </c>
      <c r="L4976" s="18">
        <v>20.713675178960525</v>
      </c>
    </row>
    <row r="4977" spans="2:12" x14ac:dyDescent="0.2">
      <c r="B4977" s="7">
        <v>4974</v>
      </c>
      <c r="C4977" s="21">
        <v>4.9968656254663406</v>
      </c>
      <c r="D4977" s="21">
        <v>3.1339617034345491</v>
      </c>
      <c r="E4977" s="21">
        <v>3.6587078447722012</v>
      </c>
      <c r="F4977" s="21">
        <v>6</v>
      </c>
      <c r="G4977" s="21">
        <v>2.8181818181818183</v>
      </c>
      <c r="H4977" s="21">
        <v>22</v>
      </c>
      <c r="I4977" s="21">
        <v>10.333333333333334</v>
      </c>
      <c r="J4977" s="21">
        <v>12.407778124754705</v>
      </c>
      <c r="K4977" s="21">
        <v>16.945873415006233</v>
      </c>
      <c r="L4977" s="18">
        <v>19.783266634066841</v>
      </c>
    </row>
    <row r="4978" spans="2:12" x14ac:dyDescent="0.2">
      <c r="B4978" s="7">
        <v>4975</v>
      </c>
      <c r="C4978" s="21">
        <v>4.8730123416655982</v>
      </c>
      <c r="D4978" s="21">
        <v>3.1704520554759337</v>
      </c>
      <c r="E4978" s="21">
        <v>3.4801110431260183</v>
      </c>
      <c r="F4978" s="21">
        <v>3</v>
      </c>
      <c r="G4978" s="21">
        <v>2.7272727272727271</v>
      </c>
      <c r="H4978" s="21">
        <v>22.733333333333334</v>
      </c>
      <c r="I4978" s="21">
        <v>20.666666666666668</v>
      </c>
      <c r="J4978" s="21">
        <v>12.723136255962849</v>
      </c>
      <c r="K4978" s="21">
        <v>17.815523479477353</v>
      </c>
      <c r="L4978" s="18">
        <v>19.555570913906422</v>
      </c>
    </row>
    <row r="4979" spans="2:12" x14ac:dyDescent="0.2">
      <c r="B4979" s="7">
        <v>4976</v>
      </c>
      <c r="C4979" s="21">
        <v>6.0254212755998466</v>
      </c>
      <c r="D4979" s="21">
        <v>3.0800551108199268</v>
      </c>
      <c r="E4979" s="21">
        <v>3.1495745206939993</v>
      </c>
      <c r="F4979" s="21">
        <v>6</v>
      </c>
      <c r="G4979" s="21">
        <v>2.8181818181818183</v>
      </c>
      <c r="H4979" s="21">
        <v>22</v>
      </c>
      <c r="I4979" s="21">
        <v>10.333333333333334</v>
      </c>
      <c r="J4979" s="21">
        <v>10.289736960147692</v>
      </c>
      <c r="K4979" s="21">
        <v>19.685198617347996</v>
      </c>
      <c r="L4979" s="18">
        <v>20.129509950065561</v>
      </c>
    </row>
    <row r="4980" spans="2:12" x14ac:dyDescent="0.2">
      <c r="B4980" s="7">
        <v>4977</v>
      </c>
      <c r="C4980" s="21">
        <v>2.8634453239712516</v>
      </c>
      <c r="D4980" s="21">
        <v>3.0641632979593405</v>
      </c>
      <c r="E4980" s="21">
        <v>3.284350486810685</v>
      </c>
      <c r="F4980" s="21">
        <v>6</v>
      </c>
      <c r="G4980" s="21">
        <v>2.4545454545454546</v>
      </c>
      <c r="H4980" s="21">
        <v>25.25925925925926</v>
      </c>
      <c r="I4980" s="21">
        <v>10.333333333333334</v>
      </c>
      <c r="J4980" s="21">
        <v>21.652238120619504</v>
      </c>
      <c r="K4980" s="21">
        <v>18.877400645570557</v>
      </c>
      <c r="L4980" s="18">
        <v>20.233908565281268</v>
      </c>
    </row>
    <row r="4981" spans="2:12" x14ac:dyDescent="0.2">
      <c r="B4981" s="7">
        <v>4978</v>
      </c>
      <c r="C4981" s="21">
        <v>3.8524640627141236</v>
      </c>
      <c r="D4981" s="21">
        <v>2.9018008729403064</v>
      </c>
      <c r="E4981" s="21">
        <v>3.3261471825845765</v>
      </c>
      <c r="F4981" s="21">
        <v>5</v>
      </c>
      <c r="G4981" s="21">
        <v>3</v>
      </c>
      <c r="H4981" s="21">
        <v>20.666666666666668</v>
      </c>
      <c r="I4981" s="21">
        <v>12.4</v>
      </c>
      <c r="J4981" s="21">
        <v>16.093595940339544</v>
      </c>
      <c r="K4981" s="21">
        <v>18.64018535458284</v>
      </c>
      <c r="L4981" s="18">
        <v>21.366042231966553</v>
      </c>
    </row>
    <row r="4982" spans="2:12" x14ac:dyDescent="0.2">
      <c r="B4982" s="7">
        <v>4979</v>
      </c>
      <c r="C4982" s="21">
        <v>3.1676943334844379</v>
      </c>
      <c r="D4982" s="21">
        <v>2.96512482034727</v>
      </c>
      <c r="E4982" s="21">
        <v>3.2235415413692241</v>
      </c>
      <c r="F4982" s="21">
        <v>5</v>
      </c>
      <c r="G4982" s="21">
        <v>3</v>
      </c>
      <c r="H4982" s="21">
        <v>20.666666666666668</v>
      </c>
      <c r="I4982" s="21">
        <v>12.4</v>
      </c>
      <c r="J4982" s="21">
        <v>19.572595545164393</v>
      </c>
      <c r="K4982" s="21">
        <v>19.233504269861221</v>
      </c>
      <c r="L4982" s="18">
        <v>20.909743689218004</v>
      </c>
    </row>
    <row r="4983" spans="2:12" x14ac:dyDescent="0.2">
      <c r="B4983" s="7">
        <v>4980</v>
      </c>
      <c r="C4983" s="21">
        <v>3.8137178361997606</v>
      </c>
      <c r="D4983" s="21">
        <v>3.1552111045508333</v>
      </c>
      <c r="E4983" s="21">
        <v>3.1548778149356194</v>
      </c>
      <c r="F4983" s="21">
        <v>2</v>
      </c>
      <c r="G4983" s="21">
        <v>3.5454545454545454</v>
      </c>
      <c r="H4983" s="21">
        <v>17.487179487179489</v>
      </c>
      <c r="I4983" s="21">
        <v>31</v>
      </c>
      <c r="J4983" s="21">
        <v>16.257102036101571</v>
      </c>
      <c r="K4983" s="21">
        <v>19.652108143929883</v>
      </c>
      <c r="L4983" s="18">
        <v>19.650032262683148</v>
      </c>
    </row>
    <row r="4984" spans="2:12" x14ac:dyDescent="0.2">
      <c r="B4984" s="7">
        <v>4981</v>
      </c>
      <c r="C4984" s="21">
        <v>4.9504626581063373</v>
      </c>
      <c r="D4984" s="21">
        <v>2.9787347327388143</v>
      </c>
      <c r="E4984" s="21">
        <v>3.3281221366172384</v>
      </c>
      <c r="F4984" s="21">
        <v>2</v>
      </c>
      <c r="G4984" s="21">
        <v>3</v>
      </c>
      <c r="H4984" s="21">
        <v>20.666666666666668</v>
      </c>
      <c r="I4984" s="21">
        <v>31</v>
      </c>
      <c r="J4984" s="21">
        <v>12.524081945851176</v>
      </c>
      <c r="K4984" s="21">
        <v>18.62912400895776</v>
      </c>
      <c r="L4984" s="18">
        <v>20.814206555074392</v>
      </c>
    </row>
    <row r="4985" spans="2:12" x14ac:dyDescent="0.2">
      <c r="B4985" s="7">
        <v>4982</v>
      </c>
      <c r="C4985" s="21">
        <v>2.9167249541010092</v>
      </c>
      <c r="D4985" s="21">
        <v>3.0188190618744164</v>
      </c>
      <c r="E4985" s="21">
        <v>3.4386169373859086</v>
      </c>
      <c r="F4985" s="21">
        <v>2</v>
      </c>
      <c r="G4985" s="21">
        <v>3.9090909090909092</v>
      </c>
      <c r="H4985" s="21">
        <v>15.86046511627907</v>
      </c>
      <c r="I4985" s="21">
        <v>31</v>
      </c>
      <c r="J4985" s="21">
        <v>21.256718057294364</v>
      </c>
      <c r="K4985" s="21">
        <v>18.030505034135437</v>
      </c>
      <c r="L4985" s="18">
        <v>20.537832420305293</v>
      </c>
    </row>
    <row r="4986" spans="2:12" x14ac:dyDescent="0.2">
      <c r="B4986" s="7">
        <v>4983</v>
      </c>
      <c r="C4986" s="21">
        <v>5.7224745224627434</v>
      </c>
      <c r="D4986" s="21">
        <v>2.9475121560619941</v>
      </c>
      <c r="E4986" s="21">
        <v>3.1553063486758726</v>
      </c>
      <c r="F4986" s="21">
        <v>4</v>
      </c>
      <c r="G4986" s="21">
        <v>3.2727272727272729</v>
      </c>
      <c r="H4986" s="21">
        <v>18.944444444444443</v>
      </c>
      <c r="I4986" s="21">
        <v>15.5</v>
      </c>
      <c r="J4986" s="21">
        <v>10.83447375023305</v>
      </c>
      <c r="K4986" s="21">
        <v>19.649439118968072</v>
      </c>
      <c r="L4986" s="18">
        <v>21.034688482111207</v>
      </c>
    </row>
    <row r="4987" spans="2:12" x14ac:dyDescent="0.2">
      <c r="B4987" s="7">
        <v>4984</v>
      </c>
      <c r="C4987" s="21">
        <v>4.2699903824036136</v>
      </c>
      <c r="D4987" s="21">
        <v>3.1441054843038589</v>
      </c>
      <c r="E4987" s="21">
        <v>3.4641802542658162</v>
      </c>
      <c r="F4987" s="21">
        <v>7</v>
      </c>
      <c r="G4987" s="21">
        <v>2.7272727272727271</v>
      </c>
      <c r="H4987" s="21">
        <v>22.733333333333334</v>
      </c>
      <c r="I4987" s="21">
        <v>8.8571428571428577</v>
      </c>
      <c r="J4987" s="21">
        <v>14.519939027380122</v>
      </c>
      <c r="K4987" s="21">
        <v>17.897452051940068</v>
      </c>
      <c r="L4987" s="18">
        <v>19.719440174484959</v>
      </c>
    </row>
    <row r="4988" spans="2:12" x14ac:dyDescent="0.2">
      <c r="B4988" s="7">
        <v>4985</v>
      </c>
      <c r="C4988" s="21">
        <v>4.9454867164114145</v>
      </c>
      <c r="D4988" s="21">
        <v>3.1989874105787468</v>
      </c>
      <c r="E4988" s="21">
        <v>3.2594769740863718</v>
      </c>
      <c r="F4988" s="21">
        <v>3</v>
      </c>
      <c r="G4988" s="21">
        <v>3.6363636363636362</v>
      </c>
      <c r="H4988" s="21">
        <v>17.05</v>
      </c>
      <c r="I4988" s="21">
        <v>20.666666666666668</v>
      </c>
      <c r="J4988" s="21">
        <v>12.536683152793698</v>
      </c>
      <c r="K4988" s="21">
        <v>19.021456660965839</v>
      </c>
      <c r="L4988" s="18">
        <v>19.38113285315594</v>
      </c>
    </row>
    <row r="4989" spans="2:12" x14ac:dyDescent="0.2">
      <c r="B4989" s="7">
        <v>4986</v>
      </c>
      <c r="C4989" s="21">
        <v>4.3107236435574796</v>
      </c>
      <c r="D4989" s="21">
        <v>3.0250278722583057</v>
      </c>
      <c r="E4989" s="21">
        <v>3.6294649912632364</v>
      </c>
      <c r="F4989" s="21">
        <v>7</v>
      </c>
      <c r="G4989" s="21">
        <v>3.5454545454545454</v>
      </c>
      <c r="H4989" s="21">
        <v>17.487179487179489</v>
      </c>
      <c r="I4989" s="21">
        <v>8.8571428571428577</v>
      </c>
      <c r="J4989" s="21">
        <v>14.382735968857821</v>
      </c>
      <c r="K4989" s="21">
        <v>17.082407503377208</v>
      </c>
      <c r="L4989" s="18">
        <v>20.495678922030724</v>
      </c>
    </row>
    <row r="4990" spans="2:12" x14ac:dyDescent="0.2">
      <c r="B4990" s="7">
        <v>4987</v>
      </c>
      <c r="C4990" s="21">
        <v>5.1168157234508573</v>
      </c>
      <c r="D4990" s="21">
        <v>3.1513051725569938</v>
      </c>
      <c r="E4990" s="21">
        <v>3.2157124302718474</v>
      </c>
      <c r="F4990" s="21">
        <v>6</v>
      </c>
      <c r="G4990" s="21">
        <v>3.2727272727272729</v>
      </c>
      <c r="H4990" s="21">
        <v>18.944444444444443</v>
      </c>
      <c r="I4990" s="21">
        <v>10.333333333333334</v>
      </c>
      <c r="J4990" s="21">
        <v>12.116910858416896</v>
      </c>
      <c r="K4990" s="21">
        <v>19.280330982443818</v>
      </c>
      <c r="L4990" s="18">
        <v>19.674387786979295</v>
      </c>
    </row>
    <row r="4991" spans="2:12" x14ac:dyDescent="0.2">
      <c r="B4991" s="7">
        <v>4988</v>
      </c>
      <c r="C4991" s="21">
        <v>2.4757173026697807</v>
      </c>
      <c r="D4991" s="21">
        <v>2.976822881426231</v>
      </c>
      <c r="E4991" s="21">
        <v>3.247896118838316</v>
      </c>
      <c r="F4991" s="21">
        <v>6</v>
      </c>
      <c r="G4991" s="21">
        <v>2.8181818181818183</v>
      </c>
      <c r="H4991" s="21">
        <v>22</v>
      </c>
      <c r="I4991" s="21">
        <v>10.333333333333334</v>
      </c>
      <c r="J4991" s="21">
        <v>25.043247035168363</v>
      </c>
      <c r="K4991" s="21">
        <v>19.08928048541642</v>
      </c>
      <c r="L4991" s="18">
        <v>20.827574387057609</v>
      </c>
    </row>
    <row r="4992" spans="2:12" x14ac:dyDescent="0.2">
      <c r="B4992" s="7">
        <v>4989</v>
      </c>
      <c r="C4992" s="21">
        <v>3.0912942070281355</v>
      </c>
      <c r="D4992" s="21">
        <v>3.0553941692147895</v>
      </c>
      <c r="E4992" s="21">
        <v>3.6445752786741932</v>
      </c>
      <c r="F4992" s="21">
        <v>5</v>
      </c>
      <c r="G4992" s="21">
        <v>3.8181818181818183</v>
      </c>
      <c r="H4992" s="21">
        <v>16.238095238095237</v>
      </c>
      <c r="I4992" s="21">
        <v>12.4</v>
      </c>
      <c r="J4992" s="21">
        <v>20.056324583742768</v>
      </c>
      <c r="K4992" s="21">
        <v>17.011584412259438</v>
      </c>
      <c r="L4992" s="18">
        <v>20.291980859521466</v>
      </c>
    </row>
    <row r="4993" spans="2:12" x14ac:dyDescent="0.2">
      <c r="B4993" s="7">
        <v>4990</v>
      </c>
      <c r="C4993" s="21">
        <v>3.3229576306348116</v>
      </c>
      <c r="D4993" s="21">
        <v>3.0208975935562887</v>
      </c>
      <c r="E4993" s="21">
        <v>3.3588151814844789</v>
      </c>
      <c r="F4993" s="21">
        <v>4</v>
      </c>
      <c r="G4993" s="21">
        <v>3</v>
      </c>
      <c r="H4993" s="21">
        <v>20.666666666666668</v>
      </c>
      <c r="I4993" s="21">
        <v>15.5</v>
      </c>
      <c r="J4993" s="21">
        <v>18.658077198581566</v>
      </c>
      <c r="K4993" s="21">
        <v>18.458890010315532</v>
      </c>
      <c r="L4993" s="18">
        <v>20.523701343683019</v>
      </c>
    </row>
    <row r="4994" spans="2:12" x14ac:dyDescent="0.2">
      <c r="B4994" s="7">
        <v>4991</v>
      </c>
      <c r="C4994" s="21">
        <v>2.3905921069258946</v>
      </c>
      <c r="D4994" s="21">
        <v>3.1335089524854998</v>
      </c>
      <c r="E4994" s="21">
        <v>3.3205409391956744</v>
      </c>
      <c r="F4994" s="21">
        <v>2</v>
      </c>
      <c r="G4994" s="21">
        <v>2.9090909090909092</v>
      </c>
      <c r="H4994" s="21">
        <v>21.3125</v>
      </c>
      <c r="I4994" s="21">
        <v>31</v>
      </c>
      <c r="J4994" s="21">
        <v>25.934997367546284</v>
      </c>
      <c r="K4994" s="21">
        <v>18.671656556963907</v>
      </c>
      <c r="L4994" s="18">
        <v>19.786125056646668</v>
      </c>
    </row>
    <row r="4995" spans="2:12" x14ac:dyDescent="0.2">
      <c r="B4995" s="7">
        <v>4992</v>
      </c>
      <c r="C4995" s="21">
        <v>4.2809634669988093</v>
      </c>
      <c r="D4995" s="21">
        <v>3.0989616017061659</v>
      </c>
      <c r="E4995" s="21">
        <v>3.4184658021361609</v>
      </c>
      <c r="F4995" s="21">
        <v>3</v>
      </c>
      <c r="G4995" s="21">
        <v>2.4545454545454546</v>
      </c>
      <c r="H4995" s="21">
        <v>25.25925925925926</v>
      </c>
      <c r="I4995" s="21">
        <v>20.666666666666668</v>
      </c>
      <c r="J4995" s="21">
        <v>14.482721115923329</v>
      </c>
      <c r="K4995" s="21">
        <v>18.136791060263612</v>
      </c>
      <c r="L4995" s="18">
        <v>20.006701588643516</v>
      </c>
    </row>
    <row r="4996" spans="2:12" x14ac:dyDescent="0.2">
      <c r="B4996" s="7">
        <v>4993</v>
      </c>
      <c r="C4996" s="21">
        <v>4.1166913626110482</v>
      </c>
      <c r="D4996" s="21">
        <v>2.9708108625897909</v>
      </c>
      <c r="E4996" s="21">
        <v>3.1238322654824513</v>
      </c>
      <c r="F4996" s="21">
        <v>6</v>
      </c>
      <c r="G4996" s="21">
        <v>2.9090909090909092</v>
      </c>
      <c r="H4996" s="21">
        <v>21.3125</v>
      </c>
      <c r="I4996" s="21">
        <v>10.333333333333334</v>
      </c>
      <c r="J4996" s="21">
        <v>15.060638395946192</v>
      </c>
      <c r="K4996" s="21">
        <v>19.847416484260108</v>
      </c>
      <c r="L4996" s="18">
        <v>20.869723071482166</v>
      </c>
    </row>
    <row r="4997" spans="2:12" x14ac:dyDescent="0.2">
      <c r="B4997" s="7">
        <v>4994</v>
      </c>
      <c r="C4997" s="21">
        <v>4.1860929004183722</v>
      </c>
      <c r="D4997" s="21">
        <v>3.2652095489135537</v>
      </c>
      <c r="E4997" s="21">
        <v>3.1327517844945794</v>
      </c>
      <c r="F4997" s="21">
        <v>6</v>
      </c>
      <c r="G4997" s="21">
        <v>3.0909090909090908</v>
      </c>
      <c r="H4997" s="21">
        <v>20.058823529411764</v>
      </c>
      <c r="I4997" s="21">
        <v>10.333333333333334</v>
      </c>
      <c r="J4997" s="21">
        <v>14.810946979653393</v>
      </c>
      <c r="K4997" s="21">
        <v>19.790907248657984</v>
      </c>
      <c r="L4997" s="18">
        <v>18.988061584172907</v>
      </c>
    </row>
    <row r="4998" spans="2:12" x14ac:dyDescent="0.2">
      <c r="B4998" s="7">
        <v>4995</v>
      </c>
      <c r="C4998" s="21">
        <v>4.042834922695512</v>
      </c>
      <c r="D4998" s="21">
        <v>3.2080161854014682</v>
      </c>
      <c r="E4998" s="21">
        <v>3.7009913660751823</v>
      </c>
      <c r="F4998" s="21">
        <v>4</v>
      </c>
      <c r="G4998" s="21">
        <v>3</v>
      </c>
      <c r="H4998" s="21">
        <v>20.666666666666668</v>
      </c>
      <c r="I4998" s="21">
        <v>15.5</v>
      </c>
      <c r="J4998" s="21">
        <v>15.335773333693833</v>
      </c>
      <c r="K4998" s="21">
        <v>16.752268208004388</v>
      </c>
      <c r="L4998" s="18">
        <v>19.326585782870978</v>
      </c>
    </row>
    <row r="4999" spans="2:12" x14ac:dyDescent="0.2">
      <c r="B4999" s="7">
        <v>4996</v>
      </c>
      <c r="C4999" s="21">
        <v>3.6813542508444135</v>
      </c>
      <c r="D4999" s="21">
        <v>3.0940441416409388</v>
      </c>
      <c r="E4999" s="21">
        <v>3.4410726613104736</v>
      </c>
      <c r="F4999" s="21">
        <v>3</v>
      </c>
      <c r="G4999" s="21">
        <v>3.2727272727272729</v>
      </c>
      <c r="H4999" s="21">
        <v>18.944444444444443</v>
      </c>
      <c r="I4999" s="21">
        <v>20.666666666666668</v>
      </c>
      <c r="J4999" s="21">
        <v>16.841628318105681</v>
      </c>
      <c r="K4999" s="21">
        <v>18.017637551538467</v>
      </c>
      <c r="L4999" s="18">
        <v>20.038498858364072</v>
      </c>
    </row>
    <row r="5000" spans="2:12" x14ac:dyDescent="0.2">
      <c r="B5000" s="7">
        <v>4997</v>
      </c>
      <c r="C5000" s="21">
        <v>4.4525703505690721</v>
      </c>
      <c r="D5000" s="21">
        <v>2.9937478865422125</v>
      </c>
      <c r="E5000" s="21">
        <v>3.2525920367665826</v>
      </c>
      <c r="F5000" s="21">
        <v>6</v>
      </c>
      <c r="G5000" s="21">
        <v>2.7272727272727271</v>
      </c>
      <c r="H5000" s="21">
        <v>22.733333333333334</v>
      </c>
      <c r="I5000" s="21">
        <v>10.333333333333334</v>
      </c>
      <c r="J5000" s="21">
        <v>13.924541358920006</v>
      </c>
      <c r="K5000" s="21">
        <v>19.06172040611478</v>
      </c>
      <c r="L5000" s="18">
        <v>20.709826728799857</v>
      </c>
    </row>
    <row r="5001" spans="2:12" x14ac:dyDescent="0.2">
      <c r="B5001" s="7">
        <v>4998</v>
      </c>
      <c r="C5001" s="21">
        <v>4.5961319834633745</v>
      </c>
      <c r="D5001" s="21">
        <v>3.0840402401058347</v>
      </c>
      <c r="E5001" s="21">
        <v>3.3182126258293172</v>
      </c>
      <c r="F5001" s="21">
        <v>5</v>
      </c>
      <c r="G5001" s="21">
        <v>2.5454545454545454</v>
      </c>
      <c r="H5001" s="21">
        <v>24.357142857142858</v>
      </c>
      <c r="I5001" s="21">
        <v>12.4</v>
      </c>
      <c r="J5001" s="21">
        <v>13.489603915438575</v>
      </c>
      <c r="K5001" s="21">
        <v>18.684758028278676</v>
      </c>
      <c r="L5001" s="18">
        <v>20.103499037960788</v>
      </c>
    </row>
    <row r="5002" spans="2:12" x14ac:dyDescent="0.2">
      <c r="B5002" s="7">
        <v>4999</v>
      </c>
      <c r="C5002" s="21">
        <v>3.7197695025861521</v>
      </c>
      <c r="D5002" s="21">
        <v>3.2275641270811524</v>
      </c>
      <c r="E5002" s="21">
        <v>3.4350133693735607</v>
      </c>
      <c r="F5002" s="21">
        <v>2</v>
      </c>
      <c r="G5002" s="21">
        <v>2.9090909090909092</v>
      </c>
      <c r="H5002" s="21">
        <v>21.3125</v>
      </c>
      <c r="I5002" s="21">
        <v>31</v>
      </c>
      <c r="J5002" s="21">
        <v>16.667699425164596</v>
      </c>
      <c r="K5002" s="21">
        <v>18.049420288371937</v>
      </c>
      <c r="L5002" s="18">
        <v>19.20953312121166</v>
      </c>
    </row>
    <row r="5003" spans="2:12" x14ac:dyDescent="0.2">
      <c r="B5003" s="7">
        <v>5000</v>
      </c>
      <c r="C5003" s="21">
        <v>4.1156244823752282</v>
      </c>
      <c r="D5003" s="21">
        <v>3.1184089391893393</v>
      </c>
      <c r="E5003" s="21">
        <v>3.0334416838279172</v>
      </c>
      <c r="F5003" s="21">
        <v>6</v>
      </c>
      <c r="G5003" s="21">
        <v>3.7272727272727271</v>
      </c>
      <c r="H5003" s="21">
        <v>16.634146341463417</v>
      </c>
      <c r="I5003" s="21">
        <v>10.333333333333334</v>
      </c>
      <c r="J5003" s="21">
        <v>15.06454251730427</v>
      </c>
      <c r="K5003" s="21">
        <v>20.438830365699282</v>
      </c>
      <c r="L5003" s="18">
        <v>19.881933771045919</v>
      </c>
    </row>
    <row r="5004" spans="2:12" x14ac:dyDescent="0.2">
      <c r="B5004" s="7">
        <v>5001</v>
      </c>
      <c r="C5004" s="21">
        <v>3.4364214271637401</v>
      </c>
      <c r="D5004" s="21">
        <v>3.0903432679664786</v>
      </c>
      <c r="E5004" s="21">
        <v>3.1378623422334897</v>
      </c>
      <c r="F5004" s="21">
        <v>3</v>
      </c>
      <c r="G5004" s="21">
        <v>2.4545454545454546</v>
      </c>
      <c r="H5004" s="21">
        <v>25.25925925925926</v>
      </c>
      <c r="I5004" s="21">
        <v>20.666666666666668</v>
      </c>
      <c r="J5004" s="21">
        <v>18.042024621867135</v>
      </c>
      <c r="K5004" s="21">
        <v>19.758674294127641</v>
      </c>
      <c r="L5004" s="18">
        <v>20.062496177260435</v>
      </c>
    </row>
    <row r="5005" spans="2:12" x14ac:dyDescent="0.2">
      <c r="B5005" s="7">
        <v>5002</v>
      </c>
      <c r="C5005" s="21">
        <v>4.1438144142164806</v>
      </c>
      <c r="D5005" s="21">
        <v>3.1592642403023152</v>
      </c>
      <c r="E5005" s="21">
        <v>3.2268456727793868</v>
      </c>
      <c r="F5005" s="21">
        <v>4</v>
      </c>
      <c r="G5005" s="21">
        <v>2.2727272727272729</v>
      </c>
      <c r="H5005" s="21">
        <v>27.279999999999998</v>
      </c>
      <c r="I5005" s="21">
        <v>15.5</v>
      </c>
      <c r="J5005" s="21">
        <v>14.962060025490564</v>
      </c>
      <c r="K5005" s="21">
        <v>19.213810106573021</v>
      </c>
      <c r="L5005" s="18">
        <v>19.624822516924738</v>
      </c>
    </row>
    <row r="5006" spans="2:12" x14ac:dyDescent="0.2">
      <c r="B5006" s="7">
        <v>5003</v>
      </c>
      <c r="C5006" s="21">
        <v>4.9858289025567011</v>
      </c>
      <c r="D5006" s="21">
        <v>3.003037500268638</v>
      </c>
      <c r="E5006" s="21">
        <v>3.4664204693181841</v>
      </c>
      <c r="F5006" s="21">
        <v>5</v>
      </c>
      <c r="G5006" s="21">
        <v>3.1818181818181817</v>
      </c>
      <c r="H5006" s="21">
        <v>19.485714285714288</v>
      </c>
      <c r="I5006" s="21">
        <v>12.4</v>
      </c>
      <c r="J5006" s="21">
        <v>12.435244211490449</v>
      </c>
      <c r="K5006" s="21">
        <v>17.885885612773016</v>
      </c>
      <c r="L5006" s="18">
        <v>20.645762829952595</v>
      </c>
    </row>
    <row r="5007" spans="2:12" x14ac:dyDescent="0.2">
      <c r="B5007" s="7">
        <v>5004</v>
      </c>
      <c r="C5007" s="21">
        <v>4.0012683901998631</v>
      </c>
      <c r="D5007" s="21">
        <v>3.1787539480313827</v>
      </c>
      <c r="E5007" s="21">
        <v>3.1739599539556225</v>
      </c>
      <c r="F5007" s="21">
        <v>5</v>
      </c>
      <c r="G5007" s="21">
        <v>2.3636363636363638</v>
      </c>
      <c r="H5007" s="21">
        <v>26.23076923076923</v>
      </c>
      <c r="I5007" s="21">
        <v>12.4</v>
      </c>
      <c r="J5007" s="21">
        <v>15.495086546019749</v>
      </c>
      <c r="K5007" s="21">
        <v>19.533957863183193</v>
      </c>
      <c r="L5007" s="18">
        <v>19.50449799311988</v>
      </c>
    </row>
    <row r="5008" spans="2:12" x14ac:dyDescent="0.2">
      <c r="B5008" s="7">
        <v>5005</v>
      </c>
      <c r="C5008" s="21">
        <v>5.4450315179953339</v>
      </c>
      <c r="D5008" s="21">
        <v>2.99373170557406</v>
      </c>
      <c r="E5008" s="21">
        <v>3.2511498233380611</v>
      </c>
      <c r="F5008" s="21">
        <v>2</v>
      </c>
      <c r="G5008" s="21">
        <v>4</v>
      </c>
      <c r="H5008" s="21">
        <v>15.5</v>
      </c>
      <c r="I5008" s="21">
        <v>31</v>
      </c>
      <c r="J5008" s="21">
        <v>11.386527294671415</v>
      </c>
      <c r="K5008" s="21">
        <v>19.070176205027238</v>
      </c>
      <c r="L5008" s="18">
        <v>20.709938664363797</v>
      </c>
    </row>
    <row r="5009" spans="2:12" x14ac:dyDescent="0.2">
      <c r="B5009" s="7">
        <v>5006</v>
      </c>
      <c r="C5009" s="21">
        <v>4.3100777527365963</v>
      </c>
      <c r="D5009" s="21">
        <v>2.9755165290786341</v>
      </c>
      <c r="E5009" s="21">
        <v>3.2056211079097481</v>
      </c>
      <c r="F5009" s="21">
        <v>6</v>
      </c>
      <c r="G5009" s="21">
        <v>3</v>
      </c>
      <c r="H5009" s="21">
        <v>20.666666666666668</v>
      </c>
      <c r="I5009" s="21">
        <v>10.333333333333334</v>
      </c>
      <c r="J5009" s="21">
        <v>14.384891307502366</v>
      </c>
      <c r="K5009" s="21">
        <v>19.341025627457142</v>
      </c>
      <c r="L5009" s="18">
        <v>20.836718396317643</v>
      </c>
    </row>
    <row r="5010" spans="2:12" x14ac:dyDescent="0.2">
      <c r="B5010" s="7">
        <v>5007</v>
      </c>
      <c r="C5010" s="21">
        <v>4.1875752901048706</v>
      </c>
      <c r="D5010" s="21">
        <v>3.11074529780845</v>
      </c>
      <c r="E5010" s="21">
        <v>3.0602718029168496</v>
      </c>
      <c r="F5010" s="21">
        <v>3</v>
      </c>
      <c r="G5010" s="21">
        <v>2.5454545454545454</v>
      </c>
      <c r="H5010" s="21">
        <v>24.357142857142858</v>
      </c>
      <c r="I5010" s="21">
        <v>20.666666666666668</v>
      </c>
      <c r="J5010" s="21">
        <v>14.805703946745592</v>
      </c>
      <c r="K5010" s="21">
        <v>20.259638356601425</v>
      </c>
      <c r="L5010" s="18">
        <v>19.930914962301671</v>
      </c>
    </row>
    <row r="5011" spans="2:12" x14ac:dyDescent="0.2">
      <c r="B5011" s="7">
        <v>5008</v>
      </c>
      <c r="C5011" s="21">
        <v>4.2056135733202149</v>
      </c>
      <c r="D5011" s="21">
        <v>3.0446592341508452</v>
      </c>
      <c r="E5011" s="21">
        <v>3.1580437593519055</v>
      </c>
      <c r="F5011" s="21">
        <v>6</v>
      </c>
      <c r="G5011" s="21">
        <v>3.7272727272727271</v>
      </c>
      <c r="H5011" s="21">
        <v>16.634146341463417</v>
      </c>
      <c r="I5011" s="21">
        <v>10.333333333333334</v>
      </c>
      <c r="J5011" s="21">
        <v>14.742200851100241</v>
      </c>
      <c r="K5011" s="21">
        <v>19.632406870993979</v>
      </c>
      <c r="L5011" s="18">
        <v>20.363526829067879</v>
      </c>
    </row>
    <row r="5012" spans="2:12" x14ac:dyDescent="0.2">
      <c r="B5012" s="7">
        <v>5009</v>
      </c>
      <c r="C5012" s="21">
        <v>4.8480531393067974</v>
      </c>
      <c r="D5012" s="21">
        <v>3.0277644837682809</v>
      </c>
      <c r="E5012" s="21">
        <v>3.180626538490118</v>
      </c>
      <c r="F5012" s="21">
        <v>6</v>
      </c>
      <c r="G5012" s="21">
        <v>3.1818181818181817</v>
      </c>
      <c r="H5012" s="21">
        <v>19.485714285714288</v>
      </c>
      <c r="I5012" s="21">
        <v>10.333333333333334</v>
      </c>
      <c r="J5012" s="21">
        <v>12.788638700619753</v>
      </c>
      <c r="K5012" s="21">
        <v>19.493014740873083</v>
      </c>
      <c r="L5012" s="18">
        <v>20.477154128856263</v>
      </c>
    </row>
    <row r="5013" spans="2:12" x14ac:dyDescent="0.2">
      <c r="B5013" s="7">
        <v>5010</v>
      </c>
      <c r="C5013" s="21">
        <v>6.1081005535959001</v>
      </c>
      <c r="D5013" s="21">
        <v>3.0267193605045359</v>
      </c>
      <c r="E5013" s="21">
        <v>3.2259496975639572</v>
      </c>
      <c r="F5013" s="21">
        <v>3</v>
      </c>
      <c r="G5013" s="21">
        <v>2.5454545454545454</v>
      </c>
      <c r="H5013" s="21">
        <v>24.357142857142858</v>
      </c>
      <c r="I5013" s="21">
        <v>20.666666666666668</v>
      </c>
      <c r="J5013" s="21">
        <v>10.150455031965702</v>
      </c>
      <c r="K5013" s="21">
        <v>19.219146549872946</v>
      </c>
      <c r="L5013" s="18">
        <v>20.484224870344431</v>
      </c>
    </row>
    <row r="5014" spans="2:12" x14ac:dyDescent="0.2">
      <c r="B5014" s="7">
        <v>5011</v>
      </c>
      <c r="C5014" s="21">
        <v>2.9622520996918684</v>
      </c>
      <c r="D5014" s="21">
        <v>2.9930998139521128</v>
      </c>
      <c r="E5014" s="21">
        <v>3.0939422834702608</v>
      </c>
      <c r="F5014" s="21">
        <v>6</v>
      </c>
      <c r="G5014" s="21">
        <v>3.4545454545454546</v>
      </c>
      <c r="H5014" s="21">
        <v>17.94736842105263</v>
      </c>
      <c r="I5014" s="21">
        <v>10.333333333333334</v>
      </c>
      <c r="J5014" s="21">
        <v>20.930021454436375</v>
      </c>
      <c r="K5014" s="21">
        <v>20.039158561955748</v>
      </c>
      <c r="L5014" s="18">
        <v>20.714310866277028</v>
      </c>
    </row>
    <row r="5015" spans="2:12" x14ac:dyDescent="0.2">
      <c r="B5015" s="7">
        <v>5012</v>
      </c>
      <c r="C5015" s="21">
        <v>6.0904166179611199</v>
      </c>
      <c r="D5015" s="21">
        <v>3.1040483605620013</v>
      </c>
      <c r="E5015" s="21">
        <v>3.2764112880739011</v>
      </c>
      <c r="F5015" s="21">
        <v>6</v>
      </c>
      <c r="G5015" s="21">
        <v>3.4545454545454546</v>
      </c>
      <c r="H5015" s="21">
        <v>17.94736842105263</v>
      </c>
      <c r="I5015" s="21">
        <v>10.333333333333334</v>
      </c>
      <c r="J5015" s="21">
        <v>10.179927563109082</v>
      </c>
      <c r="K5015" s="21">
        <v>18.923143204175641</v>
      </c>
      <c r="L5015" s="18">
        <v>19.973915608961271</v>
      </c>
    </row>
    <row r="5016" spans="2:12" x14ac:dyDescent="0.2">
      <c r="B5016" s="7">
        <v>5013</v>
      </c>
      <c r="C5016" s="21">
        <v>3.8966330131961664</v>
      </c>
      <c r="D5016" s="21">
        <v>3.12688544065306</v>
      </c>
      <c r="E5016" s="21">
        <v>3.4452060807987777</v>
      </c>
      <c r="F5016" s="21">
        <v>6</v>
      </c>
      <c r="G5016" s="21">
        <v>3.4545454545454546</v>
      </c>
      <c r="H5016" s="21">
        <v>17.94736842105263</v>
      </c>
      <c r="I5016" s="21">
        <v>10.333333333333334</v>
      </c>
      <c r="J5016" s="21">
        <v>15.911172489180665</v>
      </c>
      <c r="K5016" s="21">
        <v>17.996020715726004</v>
      </c>
      <c r="L5016" s="18">
        <v>19.828036932191257</v>
      </c>
    </row>
    <row r="5017" spans="2:12" x14ac:dyDescent="0.2">
      <c r="B5017" s="7">
        <v>5014</v>
      </c>
      <c r="C5017" s="21">
        <v>4.2526953553563525</v>
      </c>
      <c r="D5017" s="21">
        <v>3.1023201393968045</v>
      </c>
      <c r="E5017" s="21">
        <v>3.4002225278730505</v>
      </c>
      <c r="F5017" s="21">
        <v>7</v>
      </c>
      <c r="G5017" s="21">
        <v>3</v>
      </c>
      <c r="H5017" s="21">
        <v>20.666666666666668</v>
      </c>
      <c r="I5017" s="21">
        <v>8.8571428571428577</v>
      </c>
      <c r="J5017" s="21">
        <v>14.578989280741634</v>
      </c>
      <c r="K5017" s="21">
        <v>18.234100707162543</v>
      </c>
      <c r="L5017" s="18">
        <v>19.985042553362945</v>
      </c>
    </row>
    <row r="5018" spans="2:12" x14ac:dyDescent="0.2">
      <c r="B5018" s="7">
        <v>5015</v>
      </c>
      <c r="C5018" s="21">
        <v>2.7531786703072418</v>
      </c>
      <c r="D5018" s="21">
        <v>2.9587725796362467</v>
      </c>
      <c r="E5018" s="21">
        <v>3.1086964249877012</v>
      </c>
      <c r="F5018" s="21">
        <v>4</v>
      </c>
      <c r="G5018" s="21">
        <v>3.2727272727272729</v>
      </c>
      <c r="H5018" s="21">
        <v>18.944444444444443</v>
      </c>
      <c r="I5018" s="21">
        <v>15.5</v>
      </c>
      <c r="J5018" s="21">
        <v>22.519424790212067</v>
      </c>
      <c r="K5018" s="21">
        <v>19.944050986015878</v>
      </c>
      <c r="L5018" s="18">
        <v>20.954635184439326</v>
      </c>
    </row>
    <row r="5019" spans="2:12" x14ac:dyDescent="0.2">
      <c r="B5019" s="7">
        <v>5016</v>
      </c>
      <c r="C5019" s="21">
        <v>3.4611938086276473</v>
      </c>
      <c r="D5019" s="21">
        <v>2.9939114005527059</v>
      </c>
      <c r="E5019" s="21">
        <v>3.6106305006803741</v>
      </c>
      <c r="F5019" s="21">
        <v>2</v>
      </c>
      <c r="G5019" s="21">
        <v>3.9090909090909092</v>
      </c>
      <c r="H5019" s="21">
        <v>15.86046511627907</v>
      </c>
      <c r="I5019" s="21">
        <v>31</v>
      </c>
      <c r="J5019" s="21">
        <v>17.91289463347989</v>
      </c>
      <c r="K5019" s="21">
        <v>17.171516162708134</v>
      </c>
      <c r="L5019" s="18">
        <v>20.708695650964881</v>
      </c>
    </row>
    <row r="5020" spans="2:12" x14ac:dyDescent="0.2">
      <c r="B5020" s="7">
        <v>5017</v>
      </c>
      <c r="C5020" s="21">
        <v>4.0530668764818998</v>
      </c>
      <c r="D5020" s="21">
        <v>3.0068751210013867</v>
      </c>
      <c r="E5020" s="21">
        <v>3.0617695205197504</v>
      </c>
      <c r="F5020" s="21">
        <v>6</v>
      </c>
      <c r="G5020" s="21">
        <v>3.4545454545454546</v>
      </c>
      <c r="H5020" s="21">
        <v>17.94736842105263</v>
      </c>
      <c r="I5020" s="21">
        <v>10.333333333333334</v>
      </c>
      <c r="J5020" s="21">
        <v>15.297058225157286</v>
      </c>
      <c r="K5020" s="21">
        <v>20.249728003522353</v>
      </c>
      <c r="L5020" s="18">
        <v>20.619413013518166</v>
      </c>
    </row>
    <row r="5021" spans="2:12" x14ac:dyDescent="0.2">
      <c r="B5021" s="7">
        <v>5018</v>
      </c>
      <c r="C5021" s="21">
        <v>5.2138780336307518</v>
      </c>
      <c r="D5021" s="21">
        <v>3.0225079073894374</v>
      </c>
      <c r="E5021" s="21">
        <v>3.1798791591169566</v>
      </c>
      <c r="F5021" s="21">
        <v>6</v>
      </c>
      <c r="G5021" s="21">
        <v>3.2727272727272729</v>
      </c>
      <c r="H5021" s="21">
        <v>18.944444444444443</v>
      </c>
      <c r="I5021" s="21">
        <v>10.333333333333334</v>
      </c>
      <c r="J5021" s="21">
        <v>11.891340687312836</v>
      </c>
      <c r="K5021" s="21">
        <v>19.49759625998405</v>
      </c>
      <c r="L5021" s="18">
        <v>20.512766847829312</v>
      </c>
    </row>
    <row r="5022" spans="2:12" x14ac:dyDescent="0.2">
      <c r="B5022" s="7">
        <v>5019</v>
      </c>
      <c r="C5022" s="21">
        <v>6.6114216589966608</v>
      </c>
      <c r="D5022" s="21">
        <v>2.9903841987100432</v>
      </c>
      <c r="E5022" s="21">
        <v>3.0944198400113567</v>
      </c>
      <c r="F5022" s="21">
        <v>5</v>
      </c>
      <c r="G5022" s="21">
        <v>2.4545454545454546</v>
      </c>
      <c r="H5022" s="21">
        <v>25.25925925925926</v>
      </c>
      <c r="I5022" s="21">
        <v>12.4</v>
      </c>
      <c r="J5022" s="21">
        <v>9.3777107553913037</v>
      </c>
      <c r="K5022" s="21">
        <v>20.036065952761103</v>
      </c>
      <c r="L5022" s="18">
        <v>20.733121859975327</v>
      </c>
    </row>
    <row r="5023" spans="2:12" x14ac:dyDescent="0.2">
      <c r="B5023" s="7">
        <v>5020</v>
      </c>
      <c r="C5023" s="21">
        <v>3.1694037342276262</v>
      </c>
      <c r="D5023" s="21">
        <v>3.1357857444530657</v>
      </c>
      <c r="E5023" s="21">
        <v>3.4663664696195386</v>
      </c>
      <c r="F5023" s="21">
        <v>7</v>
      </c>
      <c r="G5023" s="21">
        <v>2.8181818181818183</v>
      </c>
      <c r="H5023" s="21">
        <v>22</v>
      </c>
      <c r="I5023" s="21">
        <v>8.8571428571428577</v>
      </c>
      <c r="J5023" s="21">
        <v>19.562039171733733</v>
      </c>
      <c r="K5023" s="21">
        <v>17.886164242410583</v>
      </c>
      <c r="L5023" s="18">
        <v>19.771758995228755</v>
      </c>
    </row>
    <row r="5024" spans="2:12" x14ac:dyDescent="0.2">
      <c r="B5024" s="7">
        <v>5021</v>
      </c>
      <c r="C5024" s="21">
        <v>4.1280519390460473</v>
      </c>
      <c r="D5024" s="21">
        <v>3.0824884298874595</v>
      </c>
      <c r="E5024" s="21">
        <v>3.2168427199791547</v>
      </c>
      <c r="F5024" s="21">
        <v>6</v>
      </c>
      <c r="G5024" s="21">
        <v>2.9090909090909092</v>
      </c>
      <c r="H5024" s="21">
        <v>21.3125</v>
      </c>
      <c r="I5024" s="21">
        <v>10.333333333333334</v>
      </c>
      <c r="J5024" s="21">
        <v>15.01919087150042</v>
      </c>
      <c r="K5024" s="21">
        <v>19.273556526382414</v>
      </c>
      <c r="L5024" s="18">
        <v>20.113619697272828</v>
      </c>
    </row>
    <row r="5025" spans="2:12" x14ac:dyDescent="0.2">
      <c r="B5025" s="7">
        <v>5022</v>
      </c>
      <c r="C5025" s="21">
        <v>3.7787761003208242</v>
      </c>
      <c r="D5025" s="21">
        <v>3.1278009445910948</v>
      </c>
      <c r="E5025" s="21">
        <v>3.3410612156599084</v>
      </c>
      <c r="F5025" s="21">
        <v>2</v>
      </c>
      <c r="G5025" s="21">
        <v>2.4545454545454546</v>
      </c>
      <c r="H5025" s="21">
        <v>25.25925925925926</v>
      </c>
      <c r="I5025" s="21">
        <v>31</v>
      </c>
      <c r="J5025" s="21">
        <v>16.407428848387205</v>
      </c>
      <c r="K5025" s="21">
        <v>18.556978156939902</v>
      </c>
      <c r="L5025" s="18">
        <v>19.822233287324945</v>
      </c>
    </row>
    <row r="5026" spans="2:12" x14ac:dyDescent="0.2">
      <c r="B5026" s="7">
        <v>5023</v>
      </c>
      <c r="C5026" s="21">
        <v>3.767118594118446</v>
      </c>
      <c r="D5026" s="21">
        <v>3.1589363791461333</v>
      </c>
      <c r="E5026" s="21">
        <v>3.0908369399577431</v>
      </c>
      <c r="F5026" s="21">
        <v>4</v>
      </c>
      <c r="G5026" s="21">
        <v>4.2727272727272725</v>
      </c>
      <c r="H5026" s="21">
        <v>14.510638297872342</v>
      </c>
      <c r="I5026" s="21">
        <v>15.5</v>
      </c>
      <c r="J5026" s="21">
        <v>16.45820232386626</v>
      </c>
      <c r="K5026" s="21">
        <v>20.059291772553891</v>
      </c>
      <c r="L5026" s="18">
        <v>19.626859347119463</v>
      </c>
    </row>
    <row r="5027" spans="2:12" x14ac:dyDescent="0.2">
      <c r="B5027" s="7">
        <v>5024</v>
      </c>
      <c r="C5027" s="21">
        <v>3.8283074410443483</v>
      </c>
      <c r="D5027" s="21">
        <v>2.9048422297552263</v>
      </c>
      <c r="E5027" s="21">
        <v>3.6773512263477257</v>
      </c>
      <c r="F5027" s="21">
        <v>4</v>
      </c>
      <c r="G5027" s="21">
        <v>2.4545454545454546</v>
      </c>
      <c r="H5027" s="21">
        <v>25.25925925925926</v>
      </c>
      <c r="I5027" s="21">
        <v>15.5</v>
      </c>
      <c r="J5027" s="21">
        <v>16.195146537940179</v>
      </c>
      <c r="K5027" s="21">
        <v>16.859961473295876</v>
      </c>
      <c r="L5027" s="18">
        <v>21.343672081366144</v>
      </c>
    </row>
    <row r="5028" spans="2:12" x14ac:dyDescent="0.2">
      <c r="B5028" s="7">
        <v>5025</v>
      </c>
      <c r="C5028" s="21">
        <v>4.7514857489053313</v>
      </c>
      <c r="D5028" s="21">
        <v>3.0883605262661673</v>
      </c>
      <c r="E5028" s="21">
        <v>3.3631590640044111</v>
      </c>
      <c r="F5028" s="21">
        <v>6</v>
      </c>
      <c r="G5028" s="21">
        <v>2.8181818181818183</v>
      </c>
      <c r="H5028" s="21">
        <v>22</v>
      </c>
      <c r="I5028" s="21">
        <v>10.333333333333334</v>
      </c>
      <c r="J5028" s="21">
        <v>13.048550132826104</v>
      </c>
      <c r="K5028" s="21">
        <v>18.435048363778098</v>
      </c>
      <c r="L5028" s="18">
        <v>20.075376392327517</v>
      </c>
    </row>
    <row r="5029" spans="2:12" x14ac:dyDescent="0.2">
      <c r="B5029" s="7">
        <v>5026</v>
      </c>
      <c r="C5029" s="21">
        <v>5.5091403472991862</v>
      </c>
      <c r="D5029" s="21">
        <v>3.2121018900026379</v>
      </c>
      <c r="E5029" s="21">
        <v>3.4050634808809468</v>
      </c>
      <c r="F5029" s="21">
        <v>7</v>
      </c>
      <c r="G5029" s="21">
        <v>3.5454545454545454</v>
      </c>
      <c r="H5029" s="21">
        <v>17.487179487179489</v>
      </c>
      <c r="I5029" s="21">
        <v>8.8571428571428577</v>
      </c>
      <c r="J5029" s="21">
        <v>11.254024419689186</v>
      </c>
      <c r="K5029" s="21">
        <v>18.208177424040144</v>
      </c>
      <c r="L5029" s="18">
        <v>19.302002901268203</v>
      </c>
    </row>
    <row r="5030" spans="2:12" x14ac:dyDescent="0.2">
      <c r="B5030" s="7">
        <v>5027</v>
      </c>
      <c r="C5030" s="21">
        <v>5.5217905538056522</v>
      </c>
      <c r="D5030" s="21">
        <v>2.9888639494197635</v>
      </c>
      <c r="E5030" s="21">
        <v>3.6226930864715374</v>
      </c>
      <c r="F5030" s="21">
        <v>5</v>
      </c>
      <c r="G5030" s="21">
        <v>2.8181818181818183</v>
      </c>
      <c r="H5030" s="21">
        <v>22</v>
      </c>
      <c r="I5030" s="21">
        <v>12.4</v>
      </c>
      <c r="J5030" s="21">
        <v>11.2282418892671</v>
      </c>
      <c r="K5030" s="21">
        <v>17.11433966943838</v>
      </c>
      <c r="L5030" s="18">
        <v>20.743667510204414</v>
      </c>
    </row>
    <row r="5031" spans="2:12" x14ac:dyDescent="0.2">
      <c r="B5031" s="7">
        <v>5028</v>
      </c>
      <c r="C5031" s="21">
        <v>4.4508324876239982</v>
      </c>
      <c r="D5031" s="21">
        <v>2.9767338780889263</v>
      </c>
      <c r="E5031" s="21">
        <v>3.1010206196260559</v>
      </c>
      <c r="F5031" s="21">
        <v>4</v>
      </c>
      <c r="G5031" s="21">
        <v>2.3636363636363638</v>
      </c>
      <c r="H5031" s="21">
        <v>26.23076923076923</v>
      </c>
      <c r="I5031" s="21">
        <v>15.5</v>
      </c>
      <c r="J5031" s="21">
        <v>13.929978306844268</v>
      </c>
      <c r="K5031" s="21">
        <v>19.993417524413758</v>
      </c>
      <c r="L5031" s="18">
        <v>20.82819712449546</v>
      </c>
    </row>
    <row r="5032" spans="2:12" x14ac:dyDescent="0.2">
      <c r="B5032" s="7">
        <v>5029</v>
      </c>
      <c r="C5032" s="21">
        <v>4.4470756571286056</v>
      </c>
      <c r="D5032" s="21">
        <v>3.140683461616316</v>
      </c>
      <c r="E5032" s="21">
        <v>3.552202652675688</v>
      </c>
      <c r="F5032" s="21">
        <v>4</v>
      </c>
      <c r="G5032" s="21">
        <v>3.2727272727272729</v>
      </c>
      <c r="H5032" s="21">
        <v>18.944444444444443</v>
      </c>
      <c r="I5032" s="21">
        <v>15.5</v>
      </c>
      <c r="J5032" s="21">
        <v>13.941746167644975</v>
      </c>
      <c r="K5032" s="21">
        <v>17.453959152161168</v>
      </c>
      <c r="L5032" s="18">
        <v>19.740926062027413</v>
      </c>
    </row>
    <row r="5033" spans="2:12" x14ac:dyDescent="0.2">
      <c r="B5033" s="7">
        <v>5030</v>
      </c>
      <c r="C5033" s="21">
        <v>4.840944939470889</v>
      </c>
      <c r="D5033" s="21">
        <v>3.1365419452529371</v>
      </c>
      <c r="E5033" s="21">
        <v>3.2286832602959405</v>
      </c>
      <c r="F5033" s="21">
        <v>2</v>
      </c>
      <c r="G5033" s="21">
        <v>2.8181818181818183</v>
      </c>
      <c r="H5033" s="21">
        <v>22</v>
      </c>
      <c r="I5033" s="21">
        <v>31</v>
      </c>
      <c r="J5033" s="21">
        <v>12.807416893854725</v>
      </c>
      <c r="K5033" s="21">
        <v>19.202874671056179</v>
      </c>
      <c r="L5033" s="18">
        <v>19.766992146824357</v>
      </c>
    </row>
    <row r="5034" spans="2:12" x14ac:dyDescent="0.2">
      <c r="B5034" s="7">
        <v>5031</v>
      </c>
      <c r="C5034" s="21">
        <v>5.1698481831202567</v>
      </c>
      <c r="D5034" s="21">
        <v>3.1536099519244218</v>
      </c>
      <c r="E5034" s="21">
        <v>3.316434996635834</v>
      </c>
      <c r="F5034" s="21">
        <v>7</v>
      </c>
      <c r="G5034" s="21">
        <v>3.1818181818181817</v>
      </c>
      <c r="H5034" s="21">
        <v>19.485714285714288</v>
      </c>
      <c r="I5034" s="21">
        <v>8.8571428571428577</v>
      </c>
      <c r="J5034" s="21">
        <v>11.992615218843808</v>
      </c>
      <c r="K5034" s="21">
        <v>18.694773171460415</v>
      </c>
      <c r="L5034" s="18">
        <v>19.660008988164769</v>
      </c>
    </row>
    <row r="5035" spans="2:12" x14ac:dyDescent="0.2">
      <c r="B5035" s="7">
        <v>5032</v>
      </c>
      <c r="C5035" s="21">
        <v>4.0638816507986455</v>
      </c>
      <c r="D5035" s="21">
        <v>2.8295070448061854</v>
      </c>
      <c r="E5035" s="21">
        <v>3.3050291474304219</v>
      </c>
      <c r="F5035" s="21">
        <v>5</v>
      </c>
      <c r="G5035" s="21">
        <v>2.7272727272727271</v>
      </c>
      <c r="H5035" s="21">
        <v>22.733333333333334</v>
      </c>
      <c r="I5035" s="21">
        <v>12.4</v>
      </c>
      <c r="J5035" s="21">
        <v>15.256349797444418</v>
      </c>
      <c r="K5035" s="21">
        <v>18.759289928865972</v>
      </c>
      <c r="L5035" s="18">
        <v>21.911944030606524</v>
      </c>
    </row>
    <row r="5036" spans="2:12" x14ac:dyDescent="0.2">
      <c r="B5036" s="7">
        <v>5033</v>
      </c>
      <c r="C5036" s="21">
        <v>4.3243637001610828</v>
      </c>
      <c r="D5036" s="21">
        <v>3.1114849209061517</v>
      </c>
      <c r="E5036" s="21">
        <v>3.1288185819333116</v>
      </c>
      <c r="F5036" s="21">
        <v>6</v>
      </c>
      <c r="G5036" s="21">
        <v>3.6363636363636362</v>
      </c>
      <c r="H5036" s="21">
        <v>17.05</v>
      </c>
      <c r="I5036" s="21">
        <v>10.333333333333334</v>
      </c>
      <c r="J5036" s="21">
        <v>14.33736944875624</v>
      </c>
      <c r="K5036" s="21">
        <v>19.815786175013674</v>
      </c>
      <c r="L5036" s="18">
        <v>19.926177235640871</v>
      </c>
    </row>
    <row r="5037" spans="2:12" x14ac:dyDescent="0.2">
      <c r="B5037" s="7">
        <v>5034</v>
      </c>
      <c r="C5037" s="21">
        <v>6.6305833217727752</v>
      </c>
      <c r="D5037" s="21">
        <v>3.0663629807966353</v>
      </c>
      <c r="E5037" s="21">
        <v>3.0912173764923443</v>
      </c>
      <c r="F5037" s="21">
        <v>3</v>
      </c>
      <c r="G5037" s="21">
        <v>2.5454545454545454</v>
      </c>
      <c r="H5037" s="21">
        <v>24.357142857142858</v>
      </c>
      <c r="I5037" s="21">
        <v>20.666666666666668</v>
      </c>
      <c r="J5037" s="21">
        <v>9.3506101938891657</v>
      </c>
      <c r="K5037" s="21">
        <v>20.056823072841429</v>
      </c>
      <c r="L5037" s="18">
        <v>20.219393590478489</v>
      </c>
    </row>
    <row r="5038" spans="2:12" x14ac:dyDescent="0.2">
      <c r="B5038" s="7">
        <v>5035</v>
      </c>
      <c r="C5038" s="21">
        <v>4.135236283407643</v>
      </c>
      <c r="D5038" s="21">
        <v>2.8835310103759726</v>
      </c>
      <c r="E5038" s="21">
        <v>3.1679862515878945</v>
      </c>
      <c r="F5038" s="21">
        <v>7</v>
      </c>
      <c r="G5038" s="21">
        <v>3.8181818181818183</v>
      </c>
      <c r="H5038" s="21">
        <v>16.238095238095237</v>
      </c>
      <c r="I5038" s="21">
        <v>8.8571428571428577</v>
      </c>
      <c r="J5038" s="21">
        <v>14.993097310731873</v>
      </c>
      <c r="K5038" s="21">
        <v>19.570792003571242</v>
      </c>
      <c r="L5038" s="18">
        <v>21.50141606832106</v>
      </c>
    </row>
    <row r="5039" spans="2:12" x14ac:dyDescent="0.2">
      <c r="B5039" s="7">
        <v>5036</v>
      </c>
      <c r="C5039" s="21">
        <v>3.0178989283590711</v>
      </c>
      <c r="D5039" s="21">
        <v>3.1196483891463518</v>
      </c>
      <c r="E5039" s="21">
        <v>3.2691578196149291</v>
      </c>
      <c r="F5039" s="21">
        <v>4</v>
      </c>
      <c r="G5039" s="21">
        <v>3.3636363636363638</v>
      </c>
      <c r="H5039" s="21">
        <v>18.432432432432432</v>
      </c>
      <c r="I5039" s="21">
        <v>15.5</v>
      </c>
      <c r="J5039" s="21">
        <v>20.544094242980961</v>
      </c>
      <c r="K5039" s="21">
        <v>18.965129070245656</v>
      </c>
      <c r="L5039" s="18">
        <v>19.87403459175264</v>
      </c>
    </row>
    <row r="5040" spans="2:12" x14ac:dyDescent="0.2">
      <c r="B5040" s="7">
        <v>5037</v>
      </c>
      <c r="C5040" s="21">
        <v>5.7724976911643671</v>
      </c>
      <c r="D5040" s="21">
        <v>3.205388685711791</v>
      </c>
      <c r="E5040" s="21">
        <v>3.3577620336286453</v>
      </c>
      <c r="F5040" s="21">
        <v>5</v>
      </c>
      <c r="G5040" s="21">
        <v>3.2727272727272729</v>
      </c>
      <c r="H5040" s="21">
        <v>18.944444444444443</v>
      </c>
      <c r="I5040" s="21">
        <v>12.4</v>
      </c>
      <c r="J5040" s="21">
        <v>10.740584633736599</v>
      </c>
      <c r="K5040" s="21">
        <v>18.464679563071428</v>
      </c>
      <c r="L5040" s="18">
        <v>19.342428041993365</v>
      </c>
    </row>
    <row r="5041" spans="2:12" x14ac:dyDescent="0.2">
      <c r="B5041" s="7">
        <v>5038</v>
      </c>
      <c r="C5041" s="21">
        <v>4.0375029395286273</v>
      </c>
      <c r="D5041" s="21">
        <v>3.1064834954515339</v>
      </c>
      <c r="E5041" s="21">
        <v>3.1810880100010719</v>
      </c>
      <c r="F5041" s="21">
        <v>4</v>
      </c>
      <c r="G5041" s="21">
        <v>3.9090909090909092</v>
      </c>
      <c r="H5041" s="21">
        <v>15.86046511627907</v>
      </c>
      <c r="I5041" s="21">
        <v>15.5</v>
      </c>
      <c r="J5041" s="21">
        <v>15.35602597164633</v>
      </c>
      <c r="K5041" s="21">
        <v>19.490186943925234</v>
      </c>
      <c r="L5041" s="18">
        <v>19.958258297776073</v>
      </c>
    </row>
    <row r="5042" spans="2:12" x14ac:dyDescent="0.2">
      <c r="B5042" s="7">
        <v>5039</v>
      </c>
      <c r="C5042" s="21">
        <v>3.8117785977824763</v>
      </c>
      <c r="D5042" s="21">
        <v>3.088814692633878</v>
      </c>
      <c r="E5042" s="21">
        <v>3.3649019665735613</v>
      </c>
      <c r="F5042" s="21">
        <v>6</v>
      </c>
      <c r="G5042" s="21">
        <v>3.1818181818181817</v>
      </c>
      <c r="H5042" s="21">
        <v>19.485714285714288</v>
      </c>
      <c r="I5042" s="21">
        <v>10.333333333333334</v>
      </c>
      <c r="J5042" s="21">
        <v>16.265372819939977</v>
      </c>
      <c r="K5042" s="21">
        <v>18.425499647805147</v>
      </c>
      <c r="L5042" s="18">
        <v>20.072424593115258</v>
      </c>
    </row>
    <row r="5043" spans="2:12" x14ac:dyDescent="0.2">
      <c r="B5043" s="7">
        <v>5040</v>
      </c>
      <c r="C5043" s="21">
        <v>3.6024782786034675</v>
      </c>
      <c r="D5043" s="21">
        <v>3.3199725732222038</v>
      </c>
      <c r="E5043" s="21">
        <v>3.0475658602532678</v>
      </c>
      <c r="F5043" s="21">
        <v>4</v>
      </c>
      <c r="G5043" s="21">
        <v>3.6363636363636362</v>
      </c>
      <c r="H5043" s="21">
        <v>17.05</v>
      </c>
      <c r="I5043" s="21">
        <v>15.5</v>
      </c>
      <c r="J5043" s="21">
        <v>17.210374415924264</v>
      </c>
      <c r="K5043" s="21">
        <v>20.34410504744514</v>
      </c>
      <c r="L5043" s="18">
        <v>18.674853069592022</v>
      </c>
    </row>
    <row r="5044" spans="2:12" x14ac:dyDescent="0.2">
      <c r="B5044" s="7">
        <v>5041</v>
      </c>
      <c r="C5044" s="21">
        <v>2.4535032881470729</v>
      </c>
      <c r="D5044" s="21">
        <v>3.114278871817135</v>
      </c>
      <c r="E5044" s="21">
        <v>3.0774201308501778</v>
      </c>
      <c r="F5044" s="21">
        <v>6</v>
      </c>
      <c r="G5044" s="21">
        <v>3.1818181818181817</v>
      </c>
      <c r="H5044" s="21">
        <v>19.485714285714288</v>
      </c>
      <c r="I5044" s="21">
        <v>10.333333333333334</v>
      </c>
      <c r="J5044" s="21">
        <v>25.269988550463058</v>
      </c>
      <c r="K5044" s="21">
        <v>20.146745443844122</v>
      </c>
      <c r="L5044" s="18">
        <v>19.908300621717903</v>
      </c>
    </row>
    <row r="5045" spans="2:12" x14ac:dyDescent="0.2">
      <c r="B5045" s="7">
        <v>5042</v>
      </c>
      <c r="C5045" s="21">
        <v>3.3410645428930348</v>
      </c>
      <c r="D5045" s="21">
        <v>3.1077219423911271</v>
      </c>
      <c r="E5045" s="21">
        <v>3.3100508398247976</v>
      </c>
      <c r="F5045" s="21">
        <v>7</v>
      </c>
      <c r="G5045" s="21">
        <v>2.4545454545454546</v>
      </c>
      <c r="H5045" s="21">
        <v>25.25925925925926</v>
      </c>
      <c r="I5045" s="21">
        <v>8.8571428571428577</v>
      </c>
      <c r="J5045" s="21">
        <v>18.556959676784356</v>
      </c>
      <c r="K5045" s="21">
        <v>18.730830129268252</v>
      </c>
      <c r="L5045" s="18">
        <v>19.950304805035511</v>
      </c>
    </row>
    <row r="5046" spans="2:12" x14ac:dyDescent="0.2">
      <c r="B5046" s="7">
        <v>5043</v>
      </c>
      <c r="C5046" s="21">
        <v>4.3973057180332624</v>
      </c>
      <c r="D5046" s="21">
        <v>3.0444265288101482</v>
      </c>
      <c r="E5046" s="21">
        <v>3.1864240765873388</v>
      </c>
      <c r="F5046" s="21">
        <v>5</v>
      </c>
      <c r="G5046" s="21">
        <v>3.0909090909090908</v>
      </c>
      <c r="H5046" s="21">
        <v>20.058823529411764</v>
      </c>
      <c r="I5046" s="21">
        <v>12.4</v>
      </c>
      <c r="J5046" s="21">
        <v>14.099542759953952</v>
      </c>
      <c r="K5046" s="21">
        <v>19.457548182476081</v>
      </c>
      <c r="L5046" s="18">
        <v>20.365083346002582</v>
      </c>
    </row>
    <row r="5047" spans="2:12" x14ac:dyDescent="0.2">
      <c r="B5047" s="7">
        <v>5044</v>
      </c>
      <c r="C5047" s="21">
        <v>4.490693108521751</v>
      </c>
      <c r="D5047" s="21">
        <v>2.9419943830198347</v>
      </c>
      <c r="E5047" s="21">
        <v>3.1532140354774105</v>
      </c>
      <c r="F5047" s="21">
        <v>3</v>
      </c>
      <c r="G5047" s="21">
        <v>3</v>
      </c>
      <c r="H5047" s="21">
        <v>20.666666666666668</v>
      </c>
      <c r="I5047" s="21">
        <v>20.666666666666668</v>
      </c>
      <c r="J5047" s="21">
        <v>13.806332007490308</v>
      </c>
      <c r="K5047" s="21">
        <v>19.66247749198951</v>
      </c>
      <c r="L5047" s="18">
        <v>21.074139487771415</v>
      </c>
    </row>
    <row r="5048" spans="2:12" x14ac:dyDescent="0.2">
      <c r="B5048" s="7">
        <v>5045</v>
      </c>
      <c r="C5048" s="21">
        <v>4.734566425641006</v>
      </c>
      <c r="D5048" s="21">
        <v>3.0827965004192515</v>
      </c>
      <c r="E5048" s="21">
        <v>3.1634986572172603</v>
      </c>
      <c r="F5048" s="21">
        <v>2</v>
      </c>
      <c r="G5048" s="21">
        <v>2.9090909090909092</v>
      </c>
      <c r="H5048" s="21">
        <v>21.3125</v>
      </c>
      <c r="I5048" s="21">
        <v>31</v>
      </c>
      <c r="J5048" s="21">
        <v>13.09518009172422</v>
      </c>
      <c r="K5048" s="21">
        <v>19.598554233159586</v>
      </c>
      <c r="L5048" s="18">
        <v>20.111609699689286</v>
      </c>
    </row>
    <row r="5049" spans="2:12" x14ac:dyDescent="0.2">
      <c r="B5049" s="7">
        <v>5046</v>
      </c>
      <c r="C5049" s="21">
        <v>5.3288548362920896</v>
      </c>
      <c r="D5049" s="21">
        <v>3.007392965359355</v>
      </c>
      <c r="E5049" s="21">
        <v>3.4359146692117077</v>
      </c>
      <c r="F5049" s="21">
        <v>5</v>
      </c>
      <c r="G5049" s="21">
        <v>3.0909090909090908</v>
      </c>
      <c r="H5049" s="21">
        <v>20.058823529411764</v>
      </c>
      <c r="I5049" s="21">
        <v>12.4</v>
      </c>
      <c r="J5049" s="21">
        <v>11.634769928005898</v>
      </c>
      <c r="K5049" s="21">
        <v>18.044685613285179</v>
      </c>
      <c r="L5049" s="18">
        <v>20.615862547444507</v>
      </c>
    </row>
    <row r="5050" spans="2:12" x14ac:dyDescent="0.2">
      <c r="B5050" s="7">
        <v>5047</v>
      </c>
      <c r="C5050" s="21">
        <v>5.774450057442043</v>
      </c>
      <c r="D5050" s="21">
        <v>2.9987660254266673</v>
      </c>
      <c r="E5050" s="21">
        <v>3.0955753872150993</v>
      </c>
      <c r="F5050" s="21">
        <v>7</v>
      </c>
      <c r="G5050" s="21">
        <v>3.6363636363636362</v>
      </c>
      <c r="H5050" s="21">
        <v>17.05</v>
      </c>
      <c r="I5050" s="21">
        <v>8.8571428571428577</v>
      </c>
      <c r="J5050" s="21">
        <v>10.736953196104819</v>
      </c>
      <c r="K5050" s="21">
        <v>20.028586690559528</v>
      </c>
      <c r="L5050" s="18">
        <v>20.675170878387746</v>
      </c>
    </row>
    <row r="5051" spans="2:12" x14ac:dyDescent="0.2">
      <c r="B5051" s="7">
        <v>5048</v>
      </c>
      <c r="C5051" s="21">
        <v>4.3959797747552249</v>
      </c>
      <c r="D5051" s="21">
        <v>2.8995486386815008</v>
      </c>
      <c r="E5051" s="21">
        <v>3.4267999996949396</v>
      </c>
      <c r="F5051" s="21">
        <v>4</v>
      </c>
      <c r="G5051" s="21">
        <v>2.8181818181818183</v>
      </c>
      <c r="H5051" s="21">
        <v>22</v>
      </c>
      <c r="I5051" s="21">
        <v>15.5</v>
      </c>
      <c r="J5051" s="21">
        <v>14.103795553393386</v>
      </c>
      <c r="K5051" s="21">
        <v>18.092681220240269</v>
      </c>
      <c r="L5051" s="18">
        <v>21.382638377879736</v>
      </c>
    </row>
    <row r="5052" spans="2:12" x14ac:dyDescent="0.2">
      <c r="B5052" s="7">
        <v>5049</v>
      </c>
      <c r="C5052" s="21">
        <v>4.4409992813040571</v>
      </c>
      <c r="D5052" s="21">
        <v>3.1233731909264053</v>
      </c>
      <c r="E5052" s="21">
        <v>3.6746136821086797</v>
      </c>
      <c r="F5052" s="21">
        <v>3</v>
      </c>
      <c r="G5052" s="21">
        <v>3.1818181818181817</v>
      </c>
      <c r="H5052" s="21">
        <v>19.485714285714288</v>
      </c>
      <c r="I5052" s="21">
        <v>20.666666666666668</v>
      </c>
      <c r="J5052" s="21">
        <v>13.96082189452512</v>
      </c>
      <c r="K5052" s="21">
        <v>16.872521947510208</v>
      </c>
      <c r="L5052" s="18">
        <v>19.8503336649344</v>
      </c>
    </row>
    <row r="5053" spans="2:12" x14ac:dyDescent="0.2">
      <c r="B5053" s="7">
        <v>5050</v>
      </c>
      <c r="C5053" s="21">
        <v>5.2045682410981948</v>
      </c>
      <c r="D5053" s="21">
        <v>3.3090373604926344</v>
      </c>
      <c r="E5053" s="21">
        <v>3.1968127125365706</v>
      </c>
      <c r="F5053" s="21">
        <v>5</v>
      </c>
      <c r="G5053" s="21">
        <v>2.6363636363636362</v>
      </c>
      <c r="H5053" s="21">
        <v>23.517241379310345</v>
      </c>
      <c r="I5053" s="21">
        <v>12.4</v>
      </c>
      <c r="J5053" s="21">
        <v>11.91261159963533</v>
      </c>
      <c r="K5053" s="21">
        <v>19.394317270092731</v>
      </c>
      <c r="L5053" s="18">
        <v>18.736566936424591</v>
      </c>
    </row>
    <row r="5054" spans="2:12" x14ac:dyDescent="0.2">
      <c r="B5054" s="7">
        <v>5051</v>
      </c>
      <c r="C5054" s="21">
        <v>2.7490864890413818</v>
      </c>
      <c r="D5054" s="21">
        <v>3.090671017612439</v>
      </c>
      <c r="E5054" s="21">
        <v>3.2080262165486162</v>
      </c>
      <c r="F5054" s="21">
        <v>3</v>
      </c>
      <c r="G5054" s="21">
        <v>2.0909090909090908</v>
      </c>
      <c r="H5054" s="21">
        <v>29.65217391304348</v>
      </c>
      <c r="I5054" s="21">
        <v>20.666666666666668</v>
      </c>
      <c r="J5054" s="21">
        <v>22.552946314038909</v>
      </c>
      <c r="K5054" s="21">
        <v>19.326525350750799</v>
      </c>
      <c r="L5054" s="18">
        <v>20.060368653502099</v>
      </c>
    </row>
    <row r="5055" spans="2:12" x14ac:dyDescent="0.2">
      <c r="B5055" s="7">
        <v>5052</v>
      </c>
      <c r="C5055" s="21">
        <v>4.3669737144081076</v>
      </c>
      <c r="D5055" s="21">
        <v>3.1165434824975664</v>
      </c>
      <c r="E5055" s="21">
        <v>3.2032978528314611</v>
      </c>
      <c r="F5055" s="21">
        <v>6</v>
      </c>
      <c r="G5055" s="21">
        <v>3.6363636363636362</v>
      </c>
      <c r="H5055" s="21">
        <v>17.05</v>
      </c>
      <c r="I5055" s="21">
        <v>10.333333333333334</v>
      </c>
      <c r="J5055" s="21">
        <v>14.197474968864881</v>
      </c>
      <c r="K5055" s="21">
        <v>19.355053088552761</v>
      </c>
      <c r="L5055" s="18">
        <v>19.893834418865168</v>
      </c>
    </row>
    <row r="5056" spans="2:12" x14ac:dyDescent="0.2">
      <c r="B5056" s="7">
        <v>5053</v>
      </c>
      <c r="C5056" s="21">
        <v>6.4058930836474577</v>
      </c>
      <c r="D5056" s="21">
        <v>3.1423736805985167</v>
      </c>
      <c r="E5056" s="21">
        <v>3.2414318090382421</v>
      </c>
      <c r="F5056" s="21">
        <v>3</v>
      </c>
      <c r="G5056" s="21">
        <v>3.1818181818181817</v>
      </c>
      <c r="H5056" s="21">
        <v>19.485714285714288</v>
      </c>
      <c r="I5056" s="21">
        <v>20.666666666666668</v>
      </c>
      <c r="J5056" s="21">
        <v>9.678588011134547</v>
      </c>
      <c r="K5056" s="21">
        <v>19.127349780156528</v>
      </c>
      <c r="L5056" s="18">
        <v>19.730307818830472</v>
      </c>
    </row>
    <row r="5057" spans="2:12" x14ac:dyDescent="0.2">
      <c r="B5057" s="7">
        <v>5054</v>
      </c>
      <c r="C5057" s="21">
        <v>4.2008764764023958</v>
      </c>
      <c r="D5057" s="21">
        <v>2.9426963641588628</v>
      </c>
      <c r="E5057" s="21">
        <v>3.2699605392174327</v>
      </c>
      <c r="F5057" s="21">
        <v>5</v>
      </c>
      <c r="G5057" s="21">
        <v>3.6363636363636362</v>
      </c>
      <c r="H5057" s="21">
        <v>17.05</v>
      </c>
      <c r="I5057" s="21">
        <v>12.4</v>
      </c>
      <c r="J5057" s="21">
        <v>14.758824818647467</v>
      </c>
      <c r="K5057" s="21">
        <v>18.960473454165243</v>
      </c>
      <c r="L5057" s="18">
        <v>21.069112245198294</v>
      </c>
    </row>
    <row r="5058" spans="2:12" x14ac:dyDescent="0.2">
      <c r="B5058" s="7">
        <v>5055</v>
      </c>
      <c r="C5058" s="21">
        <v>4.1104527120754515</v>
      </c>
      <c r="D5058" s="21">
        <v>3.2779832753540008</v>
      </c>
      <c r="E5058" s="21">
        <v>3.2375485269542001</v>
      </c>
      <c r="F5058" s="21">
        <v>6</v>
      </c>
      <c r="G5058" s="21">
        <v>4</v>
      </c>
      <c r="H5058" s="21">
        <v>15.5</v>
      </c>
      <c r="I5058" s="21">
        <v>10.333333333333334</v>
      </c>
      <c r="J5058" s="21">
        <v>15.083496719925757</v>
      </c>
      <c r="K5058" s="21">
        <v>19.150292106456227</v>
      </c>
      <c r="L5058" s="18">
        <v>18.914068435356615</v>
      </c>
    </row>
    <row r="5059" spans="2:12" x14ac:dyDescent="0.2">
      <c r="B5059" s="7">
        <v>5056</v>
      </c>
      <c r="C5059" s="21">
        <v>3.6409093353472795</v>
      </c>
      <c r="D5059" s="21">
        <v>3.0858289527730123</v>
      </c>
      <c r="E5059" s="21">
        <v>3.0633978580510561</v>
      </c>
      <c r="F5059" s="21">
        <v>7</v>
      </c>
      <c r="G5059" s="21">
        <v>3.2727272727272729</v>
      </c>
      <c r="H5059" s="21">
        <v>18.944444444444443</v>
      </c>
      <c r="I5059" s="21">
        <v>8.8571428571428577</v>
      </c>
      <c r="J5059" s="21">
        <v>17.028712964116224</v>
      </c>
      <c r="K5059" s="21">
        <v>20.238964337281544</v>
      </c>
      <c r="L5059" s="18">
        <v>20.091845967121756</v>
      </c>
    </row>
    <row r="5060" spans="2:12" x14ac:dyDescent="0.2">
      <c r="B5060" s="7">
        <v>5057</v>
      </c>
      <c r="C5060" s="21">
        <v>3.7907161650738757</v>
      </c>
      <c r="D5060" s="21">
        <v>3.2003590948671841</v>
      </c>
      <c r="E5060" s="21">
        <v>3.1628976880779907</v>
      </c>
      <c r="F5060" s="21">
        <v>6</v>
      </c>
      <c r="G5060" s="21">
        <v>2.8181818181818183</v>
      </c>
      <c r="H5060" s="21">
        <v>22</v>
      </c>
      <c r="I5060" s="21">
        <v>10.333333333333334</v>
      </c>
      <c r="J5060" s="21">
        <v>16.355748439105756</v>
      </c>
      <c r="K5060" s="21">
        <v>19.602278073583772</v>
      </c>
      <c r="L5060" s="18">
        <v>19.372826036752297</v>
      </c>
    </row>
    <row r="5061" spans="2:12" x14ac:dyDescent="0.2">
      <c r="B5061" s="7">
        <v>5058</v>
      </c>
      <c r="C5061" s="21">
        <v>4.0602035789025042</v>
      </c>
      <c r="D5061" s="21">
        <v>2.9397065192904868</v>
      </c>
      <c r="E5061" s="21">
        <v>3.5537392532772372</v>
      </c>
      <c r="F5061" s="21">
        <v>7</v>
      </c>
      <c r="G5061" s="21">
        <v>2.6363636363636362</v>
      </c>
      <c r="H5061" s="21">
        <v>23.517241379310345</v>
      </c>
      <c r="I5061" s="21">
        <v>8.8571428571428577</v>
      </c>
      <c r="J5061" s="21">
        <v>15.270170274752319</v>
      </c>
      <c r="K5061" s="21">
        <v>17.446412238270991</v>
      </c>
      <c r="L5061" s="18">
        <v>21.090540703010046</v>
      </c>
    </row>
    <row r="5062" spans="2:12" x14ac:dyDescent="0.2">
      <c r="B5062" s="7">
        <v>5059</v>
      </c>
      <c r="C5062" s="21">
        <v>4.6175963448241912</v>
      </c>
      <c r="D5062" s="21">
        <v>3.0780631998349368</v>
      </c>
      <c r="E5062" s="21">
        <v>3.1615895336678888</v>
      </c>
      <c r="F5062" s="21">
        <v>2</v>
      </c>
      <c r="G5062" s="21">
        <v>3.7272727272727271</v>
      </c>
      <c r="H5062" s="21">
        <v>16.634146341463417</v>
      </c>
      <c r="I5062" s="21">
        <v>31</v>
      </c>
      <c r="J5062" s="21">
        <v>13.426899055283396</v>
      </c>
      <c r="K5062" s="21">
        <v>19.61038880593436</v>
      </c>
      <c r="L5062" s="18">
        <v>20.142536385648221</v>
      </c>
    </row>
    <row r="5063" spans="2:12" x14ac:dyDescent="0.2">
      <c r="B5063" s="7">
        <v>5060</v>
      </c>
      <c r="C5063" s="21">
        <v>4.6096171368515941</v>
      </c>
      <c r="D5063" s="21">
        <v>3.0404233787690971</v>
      </c>
      <c r="E5063" s="21">
        <v>3.1187943780250986</v>
      </c>
      <c r="F5063" s="21">
        <v>3</v>
      </c>
      <c r="G5063" s="21">
        <v>2.7272727272727271</v>
      </c>
      <c r="H5063" s="21">
        <v>22.733333333333334</v>
      </c>
      <c r="I5063" s="21">
        <v>20.666666666666668</v>
      </c>
      <c r="J5063" s="21">
        <v>13.45014090310036</v>
      </c>
      <c r="K5063" s="21">
        <v>19.879476645478629</v>
      </c>
      <c r="L5063" s="18">
        <v>20.391896876250321</v>
      </c>
    </row>
    <row r="5064" spans="2:12" x14ac:dyDescent="0.2">
      <c r="B5064" s="7">
        <v>5061</v>
      </c>
      <c r="C5064" s="21">
        <v>3.5565994810486208</v>
      </c>
      <c r="D5064" s="21">
        <v>2.9986212831303014</v>
      </c>
      <c r="E5064" s="21">
        <v>3.1876226598407098</v>
      </c>
      <c r="F5064" s="21">
        <v>3</v>
      </c>
      <c r="G5064" s="21">
        <v>2.5454545454545454</v>
      </c>
      <c r="H5064" s="21">
        <v>24.357142857142858</v>
      </c>
      <c r="I5064" s="21">
        <v>20.666666666666668</v>
      </c>
      <c r="J5064" s="21">
        <v>17.432381782196078</v>
      </c>
      <c r="K5064" s="21">
        <v>19.450231917694495</v>
      </c>
      <c r="L5064" s="18">
        <v>20.676168860936436</v>
      </c>
    </row>
    <row r="5065" spans="2:12" x14ac:dyDescent="0.2">
      <c r="B5065" s="7">
        <v>5062</v>
      </c>
      <c r="C5065" s="21">
        <v>3.8780902298586977</v>
      </c>
      <c r="D5065" s="21">
        <v>3.0590593300035187</v>
      </c>
      <c r="E5065" s="21">
        <v>3.2937688784475641</v>
      </c>
      <c r="F5065" s="21">
        <v>7</v>
      </c>
      <c r="G5065" s="21">
        <v>2.3636363636363638</v>
      </c>
      <c r="H5065" s="21">
        <v>26.23076923076923</v>
      </c>
      <c r="I5065" s="21">
        <v>8.8571428571428577</v>
      </c>
      <c r="J5065" s="21">
        <v>15.987250508676029</v>
      </c>
      <c r="K5065" s="21">
        <v>18.823421523498684</v>
      </c>
      <c r="L5065" s="18">
        <v>20.267668361936831</v>
      </c>
    </row>
    <row r="5066" spans="2:12" x14ac:dyDescent="0.2">
      <c r="B5066" s="7">
        <v>5063</v>
      </c>
      <c r="C5066" s="21">
        <v>3.7771294154641795</v>
      </c>
      <c r="D5066" s="21">
        <v>3.2822720459132873</v>
      </c>
      <c r="E5066" s="21">
        <v>3.4014793588372458</v>
      </c>
      <c r="F5066" s="21">
        <v>3</v>
      </c>
      <c r="G5066" s="21">
        <v>3.2727272727272729</v>
      </c>
      <c r="H5066" s="21">
        <v>18.944444444444443</v>
      </c>
      <c r="I5066" s="21">
        <v>20.666666666666668</v>
      </c>
      <c r="J5066" s="21">
        <v>16.414581863719565</v>
      </c>
      <c r="K5066" s="21">
        <v>18.227363290892921</v>
      </c>
      <c r="L5066" s="18">
        <v>18.889354426667762</v>
      </c>
    </row>
    <row r="5067" spans="2:12" x14ac:dyDescent="0.2">
      <c r="B5067" s="7">
        <v>5064</v>
      </c>
      <c r="C5067" s="21">
        <v>4.5425184089291903</v>
      </c>
      <c r="D5067" s="21">
        <v>3.1882378164645329</v>
      </c>
      <c r="E5067" s="21">
        <v>3.453306123847852</v>
      </c>
      <c r="F5067" s="21">
        <v>3</v>
      </c>
      <c r="G5067" s="21">
        <v>3.1818181818181817</v>
      </c>
      <c r="H5067" s="21">
        <v>19.485714285714288</v>
      </c>
      <c r="I5067" s="21">
        <v>20.666666666666668</v>
      </c>
      <c r="J5067" s="21">
        <v>13.648816453473721</v>
      </c>
      <c r="K5067" s="21">
        <v>17.953809415226821</v>
      </c>
      <c r="L5067" s="18">
        <v>19.446479080018062</v>
      </c>
    </row>
    <row r="5068" spans="2:12" x14ac:dyDescent="0.2">
      <c r="B5068" s="7">
        <v>5065</v>
      </c>
      <c r="C5068" s="21">
        <v>3.523655517284431</v>
      </c>
      <c r="D5068" s="21">
        <v>3.1123457663744598</v>
      </c>
      <c r="E5068" s="21">
        <v>3.3646479755104428</v>
      </c>
      <c r="F5068" s="21">
        <v>3</v>
      </c>
      <c r="G5068" s="21">
        <v>2.6363636363636362</v>
      </c>
      <c r="H5068" s="21">
        <v>23.517241379310345</v>
      </c>
      <c r="I5068" s="21">
        <v>20.666666666666668</v>
      </c>
      <c r="J5068" s="21">
        <v>17.595363592120215</v>
      </c>
      <c r="K5068" s="21">
        <v>18.426890554752351</v>
      </c>
      <c r="L5068" s="18">
        <v>19.920665843057396</v>
      </c>
    </row>
    <row r="5069" spans="2:12" x14ac:dyDescent="0.2">
      <c r="B5069" s="7">
        <v>5066</v>
      </c>
      <c r="C5069" s="21">
        <v>2.3846708167598303</v>
      </c>
      <c r="D5069" s="21">
        <v>2.9268825243856944</v>
      </c>
      <c r="E5069" s="21">
        <v>3.2400728996183852</v>
      </c>
      <c r="F5069" s="21">
        <v>5</v>
      </c>
      <c r="G5069" s="21">
        <v>3.3636363636363638</v>
      </c>
      <c r="H5069" s="21">
        <v>18.432432432432432</v>
      </c>
      <c r="I5069" s="21">
        <v>12.4</v>
      </c>
      <c r="J5069" s="21">
        <v>25.999395624861318</v>
      </c>
      <c r="K5069" s="21">
        <v>19.135371925521287</v>
      </c>
      <c r="L5069" s="18">
        <v>21.182947891976909</v>
      </c>
    </row>
    <row r="5070" spans="2:12" x14ac:dyDescent="0.2">
      <c r="B5070" s="7">
        <v>5067</v>
      </c>
      <c r="C5070" s="21">
        <v>4.6061282498749101</v>
      </c>
      <c r="D5070" s="21">
        <v>2.9207202118380149</v>
      </c>
      <c r="E5070" s="21">
        <v>3.5812747133412048</v>
      </c>
      <c r="F5070" s="21">
        <v>2</v>
      </c>
      <c r="G5070" s="21">
        <v>2.8181818181818183</v>
      </c>
      <c r="H5070" s="21">
        <v>22</v>
      </c>
      <c r="I5070" s="21">
        <v>31</v>
      </c>
      <c r="J5070" s="21">
        <v>13.460328639716828</v>
      </c>
      <c r="K5070" s="21">
        <v>17.312271457152796</v>
      </c>
      <c r="L5070" s="18">
        <v>21.227640959482141</v>
      </c>
    </row>
    <row r="5071" spans="2:12" x14ac:dyDescent="0.2">
      <c r="B5071" s="7">
        <v>5068</v>
      </c>
      <c r="C5071" s="21">
        <v>5.4132149851864764</v>
      </c>
      <c r="D5071" s="21">
        <v>3.0021319447844701</v>
      </c>
      <c r="E5071" s="21">
        <v>3.1201241725666677</v>
      </c>
      <c r="F5071" s="21">
        <v>4</v>
      </c>
      <c r="G5071" s="21">
        <v>3</v>
      </c>
      <c r="H5071" s="21">
        <v>20.666666666666668</v>
      </c>
      <c r="I5071" s="21">
        <v>15.5</v>
      </c>
      <c r="J5071" s="21">
        <v>11.453452369740715</v>
      </c>
      <c r="K5071" s="21">
        <v>19.871004027701158</v>
      </c>
      <c r="L5071" s="18">
        <v>20.651990365617031</v>
      </c>
    </row>
    <row r="5072" spans="2:12" x14ac:dyDescent="0.2">
      <c r="B5072" s="7">
        <v>5069</v>
      </c>
      <c r="C5072" s="21">
        <v>4.3398562254016317</v>
      </c>
      <c r="D5072" s="21">
        <v>3.1338028559135038</v>
      </c>
      <c r="E5072" s="21">
        <v>3.3893540368522581</v>
      </c>
      <c r="F5072" s="21">
        <v>6</v>
      </c>
      <c r="G5072" s="21">
        <v>3.1818181818181817</v>
      </c>
      <c r="H5072" s="21">
        <v>19.485714285714288</v>
      </c>
      <c r="I5072" s="21">
        <v>10.333333333333334</v>
      </c>
      <c r="J5072" s="21">
        <v>14.286187555501845</v>
      </c>
      <c r="K5072" s="21">
        <v>18.292571187865725</v>
      </c>
      <c r="L5072" s="18">
        <v>19.784269416630867</v>
      </c>
    </row>
    <row r="5073" spans="2:12" x14ac:dyDescent="0.2">
      <c r="B5073" s="7">
        <v>5070</v>
      </c>
      <c r="C5073" s="21">
        <v>4.293531985095342</v>
      </c>
      <c r="D5073" s="21">
        <v>3.1865022683847566</v>
      </c>
      <c r="E5073" s="21">
        <v>3.0645791848010089</v>
      </c>
      <c r="F5073" s="21">
        <v>3</v>
      </c>
      <c r="G5073" s="21">
        <v>3.5454545454545454</v>
      </c>
      <c r="H5073" s="21">
        <v>17.487179487179489</v>
      </c>
      <c r="I5073" s="21">
        <v>20.666666666666668</v>
      </c>
      <c r="J5073" s="21">
        <v>14.440325637546923</v>
      </c>
      <c r="K5073" s="21">
        <v>20.231162669084636</v>
      </c>
      <c r="L5073" s="18">
        <v>19.457070724581001</v>
      </c>
    </row>
    <row r="5074" spans="2:12" x14ac:dyDescent="0.2">
      <c r="B5074" s="7">
        <v>5071</v>
      </c>
      <c r="C5074" s="21">
        <v>5.7843670011274684</v>
      </c>
      <c r="D5074" s="21">
        <v>2.9612081707058002</v>
      </c>
      <c r="E5074" s="21">
        <v>3.8775743686410733</v>
      </c>
      <c r="F5074" s="21">
        <v>2</v>
      </c>
      <c r="G5074" s="21">
        <v>3.4545454545454546</v>
      </c>
      <c r="H5074" s="21">
        <v>17.94736842105263</v>
      </c>
      <c r="I5074" s="21">
        <v>31</v>
      </c>
      <c r="J5074" s="21">
        <v>10.71854534608803</v>
      </c>
      <c r="K5074" s="21">
        <v>15.989377405991156</v>
      </c>
      <c r="L5074" s="18">
        <v>20.937400015758559</v>
      </c>
    </row>
    <row r="5075" spans="2:12" x14ac:dyDescent="0.2">
      <c r="B5075" s="7">
        <v>5072</v>
      </c>
      <c r="C5075" s="21">
        <v>4.4756494238974405</v>
      </c>
      <c r="D5075" s="21">
        <v>3.2110915681636714</v>
      </c>
      <c r="E5075" s="21">
        <v>3.5260502410991177</v>
      </c>
      <c r="F5075" s="21">
        <v>7</v>
      </c>
      <c r="G5075" s="21">
        <v>2.9090909090909092</v>
      </c>
      <c r="H5075" s="21">
        <v>21.3125</v>
      </c>
      <c r="I5075" s="21">
        <v>8.8571428571428577</v>
      </c>
      <c r="J5075" s="21">
        <v>13.852738257146552</v>
      </c>
      <c r="K5075" s="21">
        <v>17.58341366703662</v>
      </c>
      <c r="L5075" s="18">
        <v>19.308075987212028</v>
      </c>
    </row>
    <row r="5076" spans="2:12" x14ac:dyDescent="0.2">
      <c r="B5076" s="7">
        <v>5073</v>
      </c>
      <c r="C5076" s="21">
        <v>4.2564766471468953</v>
      </c>
      <c r="D5076" s="21">
        <v>3.1046431698491643</v>
      </c>
      <c r="E5076" s="21">
        <v>3.2946897515284972</v>
      </c>
      <c r="F5076" s="21">
        <v>2</v>
      </c>
      <c r="G5076" s="21">
        <v>2.8181818181818183</v>
      </c>
      <c r="H5076" s="21">
        <v>22</v>
      </c>
      <c r="I5076" s="21">
        <v>31</v>
      </c>
      <c r="J5076" s="21">
        <v>14.566037861750852</v>
      </c>
      <c r="K5076" s="21">
        <v>18.818160335502455</v>
      </c>
      <c r="L5076" s="18">
        <v>19.970088866287394</v>
      </c>
    </row>
    <row r="5077" spans="2:12" x14ac:dyDescent="0.2">
      <c r="B5077" s="7">
        <v>5074</v>
      </c>
      <c r="C5077" s="21">
        <v>3.278391442746778</v>
      </c>
      <c r="D5077" s="21">
        <v>3.0000080231406243</v>
      </c>
      <c r="E5077" s="21">
        <v>3.4683647855919824</v>
      </c>
      <c r="F5077" s="21">
        <v>6</v>
      </c>
      <c r="G5077" s="21">
        <v>3.9090909090909092</v>
      </c>
      <c r="H5077" s="21">
        <v>15.86046511627907</v>
      </c>
      <c r="I5077" s="21">
        <v>10.333333333333334</v>
      </c>
      <c r="J5077" s="21">
        <v>18.911713589654113</v>
      </c>
      <c r="K5077" s="21">
        <v>17.875859038113781</v>
      </c>
      <c r="L5077" s="18">
        <v>20.666611396290179</v>
      </c>
    </row>
    <row r="5078" spans="2:12" x14ac:dyDescent="0.2">
      <c r="B5078" s="7">
        <v>5075</v>
      </c>
      <c r="C5078" s="21">
        <v>5.9631126682530899</v>
      </c>
      <c r="D5078" s="21">
        <v>3.0631363312227022</v>
      </c>
      <c r="E5078" s="21">
        <v>3.1121292210406724</v>
      </c>
      <c r="F5078" s="21">
        <v>7</v>
      </c>
      <c r="G5078" s="21">
        <v>3.2727272727272729</v>
      </c>
      <c r="H5078" s="21">
        <v>18.944444444444443</v>
      </c>
      <c r="I5078" s="21">
        <v>8.8571428571428577</v>
      </c>
      <c r="J5078" s="21">
        <v>10.397254495975014</v>
      </c>
      <c r="K5078" s="21">
        <v>19.922051944638621</v>
      </c>
      <c r="L5078" s="18">
        <v>20.240692315268795</v>
      </c>
    </row>
    <row r="5079" spans="2:12" x14ac:dyDescent="0.2">
      <c r="B5079" s="7">
        <v>5076</v>
      </c>
      <c r="C5079" s="21">
        <v>3.3103950516596523</v>
      </c>
      <c r="D5079" s="21">
        <v>3.3445180719758141</v>
      </c>
      <c r="E5079" s="21">
        <v>3.5569177630162994</v>
      </c>
      <c r="F5079" s="21">
        <v>7</v>
      </c>
      <c r="G5079" s="21">
        <v>2.5454545454545454</v>
      </c>
      <c r="H5079" s="21">
        <v>24.357142857142858</v>
      </c>
      <c r="I5079" s="21">
        <v>8.8571428571428577</v>
      </c>
      <c r="J5079" s="21">
        <v>18.728882514767101</v>
      </c>
      <c r="K5079" s="21">
        <v>17.430821888730826</v>
      </c>
      <c r="L5079" s="18">
        <v>18.537797872735894</v>
      </c>
    </row>
    <row r="5080" spans="2:12" x14ac:dyDescent="0.2">
      <c r="B5080" s="7">
        <v>5077</v>
      </c>
      <c r="C5080" s="21">
        <v>4.9208676390565227</v>
      </c>
      <c r="D5080" s="21">
        <v>3.2479537337527633</v>
      </c>
      <c r="E5080" s="21">
        <v>3.3109644806332277</v>
      </c>
      <c r="F5080" s="21">
        <v>4</v>
      </c>
      <c r="G5080" s="21">
        <v>3.0909090909090908</v>
      </c>
      <c r="H5080" s="21">
        <v>20.058823529411764</v>
      </c>
      <c r="I5080" s="21">
        <v>15.5</v>
      </c>
      <c r="J5080" s="21">
        <v>12.599404118881615</v>
      </c>
      <c r="K5080" s="21">
        <v>18.725661468933183</v>
      </c>
      <c r="L5080" s="18">
        <v>19.088941863825049</v>
      </c>
    </row>
    <row r="5081" spans="2:12" x14ac:dyDescent="0.2">
      <c r="B5081" s="7">
        <v>5078</v>
      </c>
      <c r="C5081" s="21">
        <v>4.2913608344173566</v>
      </c>
      <c r="D5081" s="21">
        <v>3.1515741623401583</v>
      </c>
      <c r="E5081" s="21">
        <v>3.2306135591174341</v>
      </c>
      <c r="F5081" s="21">
        <v>4</v>
      </c>
      <c r="G5081" s="21">
        <v>2.5454545454545454</v>
      </c>
      <c r="H5081" s="21">
        <v>24.357142857142858</v>
      </c>
      <c r="I5081" s="21">
        <v>15.5</v>
      </c>
      <c r="J5081" s="21">
        <v>14.447631507178496</v>
      </c>
      <c r="K5081" s="21">
        <v>19.191400910524774</v>
      </c>
      <c r="L5081" s="18">
        <v>19.672708559700446</v>
      </c>
    </row>
    <row r="5082" spans="2:12" x14ac:dyDescent="0.2">
      <c r="B5082" s="7">
        <v>5079</v>
      </c>
      <c r="C5082" s="21">
        <v>4.6428978510523242</v>
      </c>
      <c r="D5082" s="21">
        <v>3.0648287263704934</v>
      </c>
      <c r="E5082" s="21">
        <v>3.4700485164783692</v>
      </c>
      <c r="F5082" s="21">
        <v>3</v>
      </c>
      <c r="G5082" s="21">
        <v>3.1818181818181817</v>
      </c>
      <c r="H5082" s="21">
        <v>19.485714285714288</v>
      </c>
      <c r="I5082" s="21">
        <v>20.666666666666668</v>
      </c>
      <c r="J5082" s="21">
        <v>13.35372906943183</v>
      </c>
      <c r="K5082" s="21">
        <v>17.867185344982332</v>
      </c>
      <c r="L5082" s="18">
        <v>20.229515426600415</v>
      </c>
    </row>
    <row r="5083" spans="2:12" x14ac:dyDescent="0.2">
      <c r="B5083" s="7">
        <v>5080</v>
      </c>
      <c r="C5083" s="21">
        <v>4.6461185942579597</v>
      </c>
      <c r="D5083" s="21">
        <v>3.1410108037771978</v>
      </c>
      <c r="E5083" s="21">
        <v>3.1751811096502744</v>
      </c>
      <c r="F5083" s="21">
        <v>7</v>
      </c>
      <c r="G5083" s="21">
        <v>3.9090909090909092</v>
      </c>
      <c r="H5083" s="21">
        <v>15.86046511627907</v>
      </c>
      <c r="I5083" s="21">
        <v>8.8571428571428577</v>
      </c>
      <c r="J5083" s="21">
        <v>13.34447210982184</v>
      </c>
      <c r="K5083" s="21">
        <v>19.526445219633125</v>
      </c>
      <c r="L5083" s="18">
        <v>19.738868750608049</v>
      </c>
    </row>
    <row r="5084" spans="2:12" x14ac:dyDescent="0.2">
      <c r="B5084" s="7">
        <v>5081</v>
      </c>
      <c r="C5084" s="21">
        <v>3.8624000031982431</v>
      </c>
      <c r="D5084" s="21">
        <v>3.100263563740973</v>
      </c>
      <c r="E5084" s="21">
        <v>3.3336208138946009</v>
      </c>
      <c r="F5084" s="21">
        <v>7</v>
      </c>
      <c r="G5084" s="21">
        <v>2.4545454545454546</v>
      </c>
      <c r="H5084" s="21">
        <v>25.25925925925926</v>
      </c>
      <c r="I5084" s="21">
        <v>8.8571428571428577</v>
      </c>
      <c r="J5084" s="21">
        <v>16.052195512805813</v>
      </c>
      <c r="K5084" s="21">
        <v>18.598395996804047</v>
      </c>
      <c r="L5084" s="18">
        <v>19.998299733325542</v>
      </c>
    </row>
    <row r="5085" spans="2:12" x14ac:dyDescent="0.2">
      <c r="B5085" s="7">
        <v>5082</v>
      </c>
      <c r="C5085" s="21">
        <v>3.3345514248819295</v>
      </c>
      <c r="D5085" s="21">
        <v>3.1759947266992121</v>
      </c>
      <c r="E5085" s="21">
        <v>3.3893659982881594</v>
      </c>
      <c r="F5085" s="21">
        <v>3</v>
      </c>
      <c r="G5085" s="21">
        <v>3.2727272727272729</v>
      </c>
      <c r="H5085" s="21">
        <v>18.944444444444443</v>
      </c>
      <c r="I5085" s="21">
        <v>20.666666666666668</v>
      </c>
      <c r="J5085" s="21">
        <v>18.593205532044031</v>
      </c>
      <c r="K5085" s="21">
        <v>18.29250663142129</v>
      </c>
      <c r="L5085" s="18">
        <v>19.521442991952366</v>
      </c>
    </row>
    <row r="5086" spans="2:12" x14ac:dyDescent="0.2">
      <c r="B5086" s="7">
        <v>5083</v>
      </c>
      <c r="C5086" s="21">
        <v>4.0236742098955531</v>
      </c>
      <c r="D5086" s="21">
        <v>3.1263022201070272</v>
      </c>
      <c r="E5086" s="21">
        <v>3.2742410884781363</v>
      </c>
      <c r="F5086" s="21">
        <v>7</v>
      </c>
      <c r="G5086" s="21">
        <v>3.5454545454545454</v>
      </c>
      <c r="H5086" s="21">
        <v>17.487179487179489</v>
      </c>
      <c r="I5086" s="21">
        <v>8.8571428571428577</v>
      </c>
      <c r="J5086" s="21">
        <v>15.408802195645308</v>
      </c>
      <c r="K5086" s="21">
        <v>18.935685651913168</v>
      </c>
      <c r="L5086" s="18">
        <v>19.831735908717572</v>
      </c>
    </row>
    <row r="5087" spans="2:12" x14ac:dyDescent="0.2">
      <c r="B5087" s="7">
        <v>5084</v>
      </c>
      <c r="C5087" s="21">
        <v>4.516935560738581</v>
      </c>
      <c r="D5087" s="21">
        <v>3.20165748189376</v>
      </c>
      <c r="E5087" s="21">
        <v>3.4249021430893101</v>
      </c>
      <c r="F5087" s="21">
        <v>2</v>
      </c>
      <c r="G5087" s="21">
        <v>3.4545454545454546</v>
      </c>
      <c r="H5087" s="21">
        <v>17.94736842105263</v>
      </c>
      <c r="I5087" s="21">
        <v>31</v>
      </c>
      <c r="J5087" s="21">
        <v>13.726120102068082</v>
      </c>
      <c r="K5087" s="21">
        <v>18.102706999994787</v>
      </c>
      <c r="L5087" s="18">
        <v>19.364969660442064</v>
      </c>
    </row>
    <row r="5088" spans="2:12" x14ac:dyDescent="0.2">
      <c r="B5088" s="7">
        <v>5085</v>
      </c>
      <c r="C5088" s="21">
        <v>6.3960665276629918</v>
      </c>
      <c r="D5088" s="21">
        <v>3.0650255553298842</v>
      </c>
      <c r="E5088" s="21">
        <v>3.7416468544512185</v>
      </c>
      <c r="F5088" s="21">
        <v>4</v>
      </c>
      <c r="G5088" s="21">
        <v>2.8181818181818183</v>
      </c>
      <c r="H5088" s="21">
        <v>22</v>
      </c>
      <c r="I5088" s="21">
        <v>15.5</v>
      </c>
      <c r="J5088" s="21">
        <v>9.6934576480482129</v>
      </c>
      <c r="K5088" s="21">
        <v>16.570243641845096</v>
      </c>
      <c r="L5088" s="18">
        <v>20.228216333200209</v>
      </c>
    </row>
    <row r="5089" spans="2:12" x14ac:dyDescent="0.2">
      <c r="B5089" s="7">
        <v>5086</v>
      </c>
      <c r="C5089" s="21">
        <v>4.1084715005033985</v>
      </c>
      <c r="D5089" s="21">
        <v>2.8940105654008392</v>
      </c>
      <c r="E5089" s="21">
        <v>3.3662218567352618</v>
      </c>
      <c r="F5089" s="21">
        <v>5</v>
      </c>
      <c r="G5089" s="21">
        <v>3.2727272727272729</v>
      </c>
      <c r="H5089" s="21">
        <v>18.944444444444443</v>
      </c>
      <c r="I5089" s="21">
        <v>12.4</v>
      </c>
      <c r="J5089" s="21">
        <v>15.09077037345965</v>
      </c>
      <c r="K5089" s="21">
        <v>18.418275039105964</v>
      </c>
      <c r="L5089" s="18">
        <v>21.423556894102976</v>
      </c>
    </row>
    <row r="5090" spans="2:12" x14ac:dyDescent="0.2">
      <c r="B5090" s="7">
        <v>5087</v>
      </c>
      <c r="C5090" s="21">
        <v>5.1097286471348529</v>
      </c>
      <c r="D5090" s="21">
        <v>3.1458716337405095</v>
      </c>
      <c r="E5090" s="21">
        <v>3.5675766123877031</v>
      </c>
      <c r="F5090" s="21">
        <v>6</v>
      </c>
      <c r="G5090" s="21">
        <v>2.6363636363636362</v>
      </c>
      <c r="H5090" s="21">
        <v>23.517241379310345</v>
      </c>
      <c r="I5090" s="21">
        <v>10.333333333333334</v>
      </c>
      <c r="J5090" s="21">
        <v>12.133716735577512</v>
      </c>
      <c r="K5090" s="21">
        <v>17.378743818623903</v>
      </c>
      <c r="L5090" s="18">
        <v>19.708369322838724</v>
      </c>
    </row>
    <row r="5091" spans="2:12" x14ac:dyDescent="0.2">
      <c r="B5091" s="7">
        <v>5088</v>
      </c>
      <c r="C5091" s="21">
        <v>5.2911365426238328</v>
      </c>
      <c r="D5091" s="21">
        <v>3.0332623078820529</v>
      </c>
      <c r="E5091" s="21">
        <v>3.2076535477062174</v>
      </c>
      <c r="F5091" s="21">
        <v>5</v>
      </c>
      <c r="G5091" s="21">
        <v>3.7272727272727271</v>
      </c>
      <c r="H5091" s="21">
        <v>16.634146341463417</v>
      </c>
      <c r="I5091" s="21">
        <v>12.4</v>
      </c>
      <c r="J5091" s="21">
        <v>11.717709323988583</v>
      </c>
      <c r="K5091" s="21">
        <v>19.328770728477206</v>
      </c>
      <c r="L5091" s="18">
        <v>20.440039042746331</v>
      </c>
    </row>
    <row r="5092" spans="2:12" x14ac:dyDescent="0.2">
      <c r="B5092" s="7">
        <v>5089</v>
      </c>
      <c r="C5092" s="21">
        <v>4.0278796619190178</v>
      </c>
      <c r="D5092" s="21">
        <v>2.9201687671426324</v>
      </c>
      <c r="E5092" s="21">
        <v>3.6213728124450126</v>
      </c>
      <c r="F5092" s="21">
        <v>2</v>
      </c>
      <c r="G5092" s="21">
        <v>3.8181818181818183</v>
      </c>
      <c r="H5092" s="21">
        <v>16.238095238095237</v>
      </c>
      <c r="I5092" s="21">
        <v>31</v>
      </c>
      <c r="J5092" s="21">
        <v>15.392714083831667</v>
      </c>
      <c r="K5092" s="21">
        <v>17.120579186692453</v>
      </c>
      <c r="L5092" s="18">
        <v>21.231649587385537</v>
      </c>
    </row>
    <row r="5093" spans="2:12" x14ac:dyDescent="0.2">
      <c r="B5093" s="7">
        <v>5090</v>
      </c>
      <c r="C5093" s="21">
        <v>3.960035565203766</v>
      </c>
      <c r="D5093" s="21">
        <v>3.1101932544643605</v>
      </c>
      <c r="E5093" s="21">
        <v>3.7418292016306225</v>
      </c>
      <c r="F5093" s="21">
        <v>7</v>
      </c>
      <c r="G5093" s="21">
        <v>3.7272727272727271</v>
      </c>
      <c r="H5093" s="21">
        <v>16.634146341463417</v>
      </c>
      <c r="I5093" s="21">
        <v>8.8571428571428577</v>
      </c>
      <c r="J5093" s="21">
        <v>15.656425044457841</v>
      </c>
      <c r="K5093" s="21">
        <v>16.569436139143257</v>
      </c>
      <c r="L5093" s="18">
        <v>19.934452597440824</v>
      </c>
    </row>
    <row r="5094" spans="2:12" x14ac:dyDescent="0.2">
      <c r="B5094" s="7">
        <v>5091</v>
      </c>
      <c r="C5094" s="21">
        <v>4.0672522157554081</v>
      </c>
      <c r="D5094" s="21">
        <v>3.2279736575642328</v>
      </c>
      <c r="E5094" s="21">
        <v>3.4287881006219711</v>
      </c>
      <c r="F5094" s="21">
        <v>2</v>
      </c>
      <c r="G5094" s="21">
        <v>2.7272727272727271</v>
      </c>
      <c r="H5094" s="21">
        <v>22.733333333333334</v>
      </c>
      <c r="I5094" s="21">
        <v>31</v>
      </c>
      <c r="J5094" s="21">
        <v>15.243706736412653</v>
      </c>
      <c r="K5094" s="21">
        <v>18.082190610948924</v>
      </c>
      <c r="L5094" s="18">
        <v>19.207096022829386</v>
      </c>
    </row>
    <row r="5095" spans="2:12" x14ac:dyDescent="0.2">
      <c r="B5095" s="7">
        <v>5092</v>
      </c>
      <c r="C5095" s="21">
        <v>3.5497674167071613</v>
      </c>
      <c r="D5095" s="21">
        <v>3.1778373394801926</v>
      </c>
      <c r="E5095" s="21">
        <v>3.0232910563698514</v>
      </c>
      <c r="F5095" s="21">
        <v>3</v>
      </c>
      <c r="G5095" s="21">
        <v>3</v>
      </c>
      <c r="H5095" s="21">
        <v>20.666666666666668</v>
      </c>
      <c r="I5095" s="21">
        <v>20.666666666666668</v>
      </c>
      <c r="J5095" s="21">
        <v>17.465933037808011</v>
      </c>
      <c r="K5095" s="21">
        <v>20.50745325011648</v>
      </c>
      <c r="L5095" s="18">
        <v>19.510123828471819</v>
      </c>
    </row>
    <row r="5096" spans="2:12" x14ac:dyDescent="0.2">
      <c r="B5096" s="7">
        <v>5093</v>
      </c>
      <c r="C5096" s="21">
        <v>6.1913278695434499</v>
      </c>
      <c r="D5096" s="21">
        <v>3.0011222757909151</v>
      </c>
      <c r="E5096" s="21">
        <v>3.7879784292814564</v>
      </c>
      <c r="F5096" s="21">
        <v>7</v>
      </c>
      <c r="G5096" s="21">
        <v>3.0909090909090908</v>
      </c>
      <c r="H5096" s="21">
        <v>20.058823529411764</v>
      </c>
      <c r="I5096" s="21">
        <v>8.8571428571428577</v>
      </c>
      <c r="J5096" s="21">
        <v>10.014006899067985</v>
      </c>
      <c r="K5096" s="21">
        <v>16.36756944567945</v>
      </c>
      <c r="L5096" s="18">
        <v>20.658938324550782</v>
      </c>
    </row>
    <row r="5097" spans="2:12" x14ac:dyDescent="0.2">
      <c r="B5097" s="7">
        <v>5094</v>
      </c>
      <c r="C5097" s="21">
        <v>6.2090653531953075</v>
      </c>
      <c r="D5097" s="21">
        <v>2.9330097331834653</v>
      </c>
      <c r="E5097" s="21">
        <v>3.3559398222220143</v>
      </c>
      <c r="F5097" s="21">
        <v>6</v>
      </c>
      <c r="G5097" s="21">
        <v>3.1818181818181817</v>
      </c>
      <c r="H5097" s="21">
        <v>19.485714285714288</v>
      </c>
      <c r="I5097" s="21">
        <v>10.333333333333334</v>
      </c>
      <c r="J5097" s="21">
        <v>9.9853998103101897</v>
      </c>
      <c r="K5097" s="21">
        <v>18.474705532398058</v>
      </c>
      <c r="L5097" s="18">
        <v>21.13869561991044</v>
      </c>
    </row>
    <row r="5098" spans="2:12" x14ac:dyDescent="0.2">
      <c r="B5098" s="7">
        <v>5095</v>
      </c>
      <c r="C5098" s="21">
        <v>4.9169977288571474</v>
      </c>
      <c r="D5098" s="21">
        <v>3.2249588898421266</v>
      </c>
      <c r="E5098" s="21">
        <v>3.2718762607666849</v>
      </c>
      <c r="F5098" s="21">
        <v>4</v>
      </c>
      <c r="G5098" s="21">
        <v>3.0909090909090908</v>
      </c>
      <c r="H5098" s="21">
        <v>20.058823529411764</v>
      </c>
      <c r="I5098" s="21">
        <v>15.5</v>
      </c>
      <c r="J5098" s="21">
        <v>12.609320446932685</v>
      </c>
      <c r="K5098" s="21">
        <v>18.949371876756672</v>
      </c>
      <c r="L5098" s="18">
        <v>19.225051269734209</v>
      </c>
    </row>
    <row r="5099" spans="2:12" x14ac:dyDescent="0.2">
      <c r="B5099" s="7">
        <v>5096</v>
      </c>
      <c r="C5099" s="21">
        <v>6.7625211671737695</v>
      </c>
      <c r="D5099" s="21">
        <v>3.1160979439035219</v>
      </c>
      <c r="E5099" s="21">
        <v>3.1033841742331996</v>
      </c>
      <c r="F5099" s="21">
        <v>3</v>
      </c>
      <c r="G5099" s="21">
        <v>2.8181818181818183</v>
      </c>
      <c r="H5099" s="21">
        <v>22</v>
      </c>
      <c r="I5099" s="21">
        <v>20.666666666666668</v>
      </c>
      <c r="J5099" s="21">
        <v>9.1681783268874248</v>
      </c>
      <c r="K5099" s="21">
        <v>19.978190426687757</v>
      </c>
      <c r="L5099" s="18">
        <v>19.896678832351746</v>
      </c>
    </row>
    <row r="5100" spans="2:12" x14ac:dyDescent="0.2">
      <c r="B5100" s="7">
        <v>5097</v>
      </c>
      <c r="C5100" s="21">
        <v>3.9057839008805022</v>
      </c>
      <c r="D5100" s="21">
        <v>3.1457178689536063</v>
      </c>
      <c r="E5100" s="21">
        <v>3.344258355244953</v>
      </c>
      <c r="F5100" s="21">
        <v>6</v>
      </c>
      <c r="G5100" s="21">
        <v>3.4545454545454546</v>
      </c>
      <c r="H5100" s="21">
        <v>17.94736842105263</v>
      </c>
      <c r="I5100" s="21">
        <v>10.333333333333334</v>
      </c>
      <c r="J5100" s="21">
        <v>15.873894094863518</v>
      </c>
      <c r="K5100" s="21">
        <v>18.539237527137391</v>
      </c>
      <c r="L5100" s="18">
        <v>19.709332681072166</v>
      </c>
    </row>
    <row r="5101" spans="2:12" x14ac:dyDescent="0.2">
      <c r="B5101" s="7">
        <v>5098</v>
      </c>
      <c r="C5101" s="21">
        <v>5.8682209330276933</v>
      </c>
      <c r="D5101" s="21">
        <v>2.9810255012151878</v>
      </c>
      <c r="E5101" s="21">
        <v>3.3894287830762471</v>
      </c>
      <c r="F5101" s="21">
        <v>6</v>
      </c>
      <c r="G5101" s="21">
        <v>3.1818181818181817</v>
      </c>
      <c r="H5101" s="21">
        <v>19.485714285714288</v>
      </c>
      <c r="I5101" s="21">
        <v>10.333333333333334</v>
      </c>
      <c r="J5101" s="21">
        <v>10.565382712680394</v>
      </c>
      <c r="K5101" s="21">
        <v>18.292167786375135</v>
      </c>
      <c r="L5101" s="18">
        <v>20.798211882027264</v>
      </c>
    </row>
    <row r="5102" spans="2:12" x14ac:dyDescent="0.2">
      <c r="B5102" s="7">
        <v>5099</v>
      </c>
      <c r="C5102" s="21">
        <v>4.6111105617782542</v>
      </c>
      <c r="D5102" s="21">
        <v>3.1851868699218362</v>
      </c>
      <c r="E5102" s="21">
        <v>3.3221803090849722</v>
      </c>
      <c r="F5102" s="21">
        <v>7</v>
      </c>
      <c r="G5102" s="21">
        <v>3.1818181818181817</v>
      </c>
      <c r="H5102" s="21">
        <v>19.485714285714288</v>
      </c>
      <c r="I5102" s="21">
        <v>8.8571428571428577</v>
      </c>
      <c r="J5102" s="21">
        <v>13.445784734359087</v>
      </c>
      <c r="K5102" s="21">
        <v>18.662442803135107</v>
      </c>
      <c r="L5102" s="18">
        <v>19.465105983411725</v>
      </c>
    </row>
    <row r="5103" spans="2:12" x14ac:dyDescent="0.2">
      <c r="B5103" s="7">
        <v>5100</v>
      </c>
      <c r="C5103" s="21">
        <v>3.5774377686271848</v>
      </c>
      <c r="D5103" s="21">
        <v>3.0908235334089973</v>
      </c>
      <c r="E5103" s="21">
        <v>3.0909339451890099</v>
      </c>
      <c r="F5103" s="21">
        <v>4</v>
      </c>
      <c r="G5103" s="21">
        <v>2.1818181818181817</v>
      </c>
      <c r="H5103" s="21">
        <v>28.416666666666668</v>
      </c>
      <c r="I5103" s="21">
        <v>15.5</v>
      </c>
      <c r="J5103" s="21">
        <v>17.330839558892464</v>
      </c>
      <c r="K5103" s="21">
        <v>20.058662235892172</v>
      </c>
      <c r="L5103" s="18">
        <v>20.059378780391786</v>
      </c>
    </row>
    <row r="5104" spans="2:12" x14ac:dyDescent="0.2">
      <c r="B5104" s="7">
        <v>5101</v>
      </c>
      <c r="C5104" s="21">
        <v>3.698950127922076</v>
      </c>
      <c r="D5104" s="21">
        <v>3.0050928939449482</v>
      </c>
      <c r="E5104" s="21">
        <v>3.1639059951676725</v>
      </c>
      <c r="F5104" s="21">
        <v>3</v>
      </c>
      <c r="G5104" s="21">
        <v>3.1818181818181817</v>
      </c>
      <c r="H5104" s="21">
        <v>19.485714285714288</v>
      </c>
      <c r="I5104" s="21">
        <v>20.666666666666668</v>
      </c>
      <c r="J5104" s="21">
        <v>16.761512822782812</v>
      </c>
      <c r="K5104" s="21">
        <v>19.596031011886712</v>
      </c>
      <c r="L5104" s="18">
        <v>20.6316417455599</v>
      </c>
    </row>
    <row r="5105" spans="2:12" x14ac:dyDescent="0.2">
      <c r="B5105" s="7">
        <v>5102</v>
      </c>
      <c r="C5105" s="21">
        <v>2.9509900544363683</v>
      </c>
      <c r="D5105" s="21">
        <v>3.267362893085179</v>
      </c>
      <c r="E5105" s="21">
        <v>3.471499568029849</v>
      </c>
      <c r="F5105" s="21">
        <v>5</v>
      </c>
      <c r="G5105" s="21">
        <v>2.7272727272727271</v>
      </c>
      <c r="H5105" s="21">
        <v>22.733333333333334</v>
      </c>
      <c r="I5105" s="21">
        <v>12.4</v>
      </c>
      <c r="J5105" s="21">
        <v>21.009897985522638</v>
      </c>
      <c r="K5105" s="21">
        <v>17.859717043025974</v>
      </c>
      <c r="L5105" s="18">
        <v>18.975547568105309</v>
      </c>
    </row>
    <row r="5106" spans="2:12" x14ac:dyDescent="0.2">
      <c r="B5106" s="7">
        <v>5103</v>
      </c>
      <c r="C5106" s="21">
        <v>5.2966801449499838</v>
      </c>
      <c r="D5106" s="21">
        <v>3.1441023987128993</v>
      </c>
      <c r="E5106" s="21">
        <v>3.4291280621260203</v>
      </c>
      <c r="F5106" s="21">
        <v>6</v>
      </c>
      <c r="G5106" s="21">
        <v>3.0909090909090908</v>
      </c>
      <c r="H5106" s="21">
        <v>20.058823529411764</v>
      </c>
      <c r="I5106" s="21">
        <v>10.333333333333334</v>
      </c>
      <c r="J5106" s="21">
        <v>11.705445355070701</v>
      </c>
      <c r="K5106" s="21">
        <v>18.080397954446969</v>
      </c>
      <c r="L5106" s="18">
        <v>19.719459526948274</v>
      </c>
    </row>
    <row r="5107" spans="2:12" x14ac:dyDescent="0.2">
      <c r="B5107" s="7">
        <v>5104</v>
      </c>
      <c r="C5107" s="21">
        <v>3.1435211347454599</v>
      </c>
      <c r="D5107" s="21">
        <v>3.0107064354912341</v>
      </c>
      <c r="E5107" s="21">
        <v>3.3360206293093864</v>
      </c>
      <c r="F5107" s="21">
        <v>4</v>
      </c>
      <c r="G5107" s="21">
        <v>2.7272727272727271</v>
      </c>
      <c r="H5107" s="21">
        <v>22.733333333333334</v>
      </c>
      <c r="I5107" s="21">
        <v>15.5</v>
      </c>
      <c r="J5107" s="21">
        <v>19.72310582382018</v>
      </c>
      <c r="K5107" s="21">
        <v>18.585016967606421</v>
      </c>
      <c r="L5107" s="18">
        <v>20.593173505434759</v>
      </c>
    </row>
    <row r="5108" spans="2:12" x14ac:dyDescent="0.2">
      <c r="B5108" s="7">
        <v>5105</v>
      </c>
      <c r="C5108" s="21">
        <v>5.0900565926267305</v>
      </c>
      <c r="D5108" s="21">
        <v>3.0646003718212951</v>
      </c>
      <c r="E5108" s="21">
        <v>3.242921815803812</v>
      </c>
      <c r="F5108" s="21">
        <v>3</v>
      </c>
      <c r="G5108" s="21">
        <v>2.9090909090909092</v>
      </c>
      <c r="H5108" s="21">
        <v>21.3125</v>
      </c>
      <c r="I5108" s="21">
        <v>20.666666666666668</v>
      </c>
      <c r="J5108" s="21">
        <v>12.180611133049272</v>
      </c>
      <c r="K5108" s="21">
        <v>19.118561445994118</v>
      </c>
      <c r="L5108" s="18">
        <v>20.23102280156461</v>
      </c>
    </row>
    <row r="5109" spans="2:12" x14ac:dyDescent="0.2">
      <c r="B5109" s="7">
        <v>5106</v>
      </c>
      <c r="C5109" s="21">
        <v>4.3202181745788053</v>
      </c>
      <c r="D5109" s="21">
        <v>2.9442862652083508</v>
      </c>
      <c r="E5109" s="21">
        <v>3.1614106205711132</v>
      </c>
      <c r="F5109" s="21">
        <v>6</v>
      </c>
      <c r="G5109" s="21">
        <v>3</v>
      </c>
      <c r="H5109" s="21">
        <v>20.666666666666668</v>
      </c>
      <c r="I5109" s="21">
        <v>10.333333333333334</v>
      </c>
      <c r="J5109" s="21">
        <v>14.351127071503656</v>
      </c>
      <c r="K5109" s="21">
        <v>19.61149861285644</v>
      </c>
      <c r="L5109" s="18">
        <v>21.0577350214323</v>
      </c>
    </row>
    <row r="5110" spans="2:12" x14ac:dyDescent="0.2">
      <c r="B5110" s="7">
        <v>5107</v>
      </c>
      <c r="C5110" s="21">
        <v>3.5427647059057037</v>
      </c>
      <c r="D5110" s="21">
        <v>2.9929654184506393</v>
      </c>
      <c r="E5110" s="21">
        <v>3.0897406419336431</v>
      </c>
      <c r="F5110" s="21">
        <v>2</v>
      </c>
      <c r="G5110" s="21">
        <v>3.0909090909090908</v>
      </c>
      <c r="H5110" s="21">
        <v>20.058823529411764</v>
      </c>
      <c r="I5110" s="21">
        <v>31</v>
      </c>
      <c r="J5110" s="21">
        <v>17.500456605725887</v>
      </c>
      <c r="K5110" s="21">
        <v>20.066409186111727</v>
      </c>
      <c r="L5110" s="18">
        <v>20.715241017417227</v>
      </c>
    </row>
    <row r="5111" spans="2:12" x14ac:dyDescent="0.2">
      <c r="B5111" s="7">
        <v>5108</v>
      </c>
      <c r="C5111" s="21">
        <v>5.0862092290788876</v>
      </c>
      <c r="D5111" s="21">
        <v>2.9998068296970173</v>
      </c>
      <c r="E5111" s="21">
        <v>3.4481807789333119</v>
      </c>
      <c r="F5111" s="21">
        <v>7</v>
      </c>
      <c r="G5111" s="21">
        <v>2.8181818181818183</v>
      </c>
      <c r="H5111" s="21">
        <v>22</v>
      </c>
      <c r="I5111" s="21">
        <v>8.8571428571428577</v>
      </c>
      <c r="J5111" s="21">
        <v>12.189824918238411</v>
      </c>
      <c r="K5111" s="21">
        <v>17.980495796157062</v>
      </c>
      <c r="L5111" s="18">
        <v>20.667997481111826</v>
      </c>
    </row>
    <row r="5112" spans="2:12" x14ac:dyDescent="0.2">
      <c r="B5112" s="7">
        <v>5109</v>
      </c>
      <c r="C5112" s="21">
        <v>5.7964893872912597</v>
      </c>
      <c r="D5112" s="21">
        <v>2.9897290977399962</v>
      </c>
      <c r="E5112" s="21">
        <v>3.4545736077187339</v>
      </c>
      <c r="F5112" s="21">
        <v>2</v>
      </c>
      <c r="G5112" s="21">
        <v>3.2727272727272729</v>
      </c>
      <c r="H5112" s="21">
        <v>18.944444444444443</v>
      </c>
      <c r="I5112" s="21">
        <v>31</v>
      </c>
      <c r="J5112" s="21">
        <v>10.696129304736472</v>
      </c>
      <c r="K5112" s="21">
        <v>17.947222158320834</v>
      </c>
      <c r="L5112" s="18">
        <v>20.737664842900717</v>
      </c>
    </row>
    <row r="5113" spans="2:12" x14ac:dyDescent="0.2">
      <c r="B5113" s="7">
        <v>5110</v>
      </c>
      <c r="C5113" s="21">
        <v>4.3562140580253121</v>
      </c>
      <c r="D5113" s="21">
        <v>3.2026763035347878</v>
      </c>
      <c r="E5113" s="21">
        <v>3.3053543599183728</v>
      </c>
      <c r="F5113" s="21">
        <v>5</v>
      </c>
      <c r="G5113" s="21">
        <v>3.5454545454545454</v>
      </c>
      <c r="H5113" s="21">
        <v>17.487179487179489</v>
      </c>
      <c r="I5113" s="21">
        <v>12.4</v>
      </c>
      <c r="J5113" s="21">
        <v>14.232542105174884</v>
      </c>
      <c r="K5113" s="21">
        <v>18.757444209864119</v>
      </c>
      <c r="L5113" s="18">
        <v>19.358809359400674</v>
      </c>
    </row>
    <row r="5114" spans="2:12" x14ac:dyDescent="0.2">
      <c r="B5114" s="7">
        <v>5111</v>
      </c>
      <c r="C5114" s="21">
        <v>5.5212303662425857</v>
      </c>
      <c r="D5114" s="21">
        <v>3.0928411101440587</v>
      </c>
      <c r="E5114" s="21">
        <v>3.3508492479169512</v>
      </c>
      <c r="F5114" s="21">
        <v>2</v>
      </c>
      <c r="G5114" s="21">
        <v>2.7272727272727271</v>
      </c>
      <c r="H5114" s="21">
        <v>22.733333333333334</v>
      </c>
      <c r="I5114" s="21">
        <v>31</v>
      </c>
      <c r="J5114" s="21">
        <v>11.229381113868182</v>
      </c>
      <c r="K5114" s="21">
        <v>18.502772107262711</v>
      </c>
      <c r="L5114" s="18">
        <v>20.046293292160797</v>
      </c>
    </row>
    <row r="5115" spans="2:12" x14ac:dyDescent="0.2">
      <c r="B5115" s="7">
        <v>5112</v>
      </c>
      <c r="C5115" s="21">
        <v>4.260602394120343</v>
      </c>
      <c r="D5115" s="21">
        <v>3.2118907420014251</v>
      </c>
      <c r="E5115" s="21">
        <v>3.6000823552052892</v>
      </c>
      <c r="F5115" s="21">
        <v>5</v>
      </c>
      <c r="G5115" s="21">
        <v>3.1818181818181817</v>
      </c>
      <c r="H5115" s="21">
        <v>19.485714285714288</v>
      </c>
      <c r="I5115" s="21">
        <v>12.4</v>
      </c>
      <c r="J5115" s="21">
        <v>14.551932864132164</v>
      </c>
      <c r="K5115" s="21">
        <v>17.221828247999774</v>
      </c>
      <c r="L5115" s="18">
        <v>19.303271804745744</v>
      </c>
    </row>
    <row r="5116" spans="2:12" x14ac:dyDescent="0.2">
      <c r="B5116" s="7">
        <v>5113</v>
      </c>
      <c r="C5116" s="21">
        <v>4.8014481760676802</v>
      </c>
      <c r="D5116" s="21">
        <v>2.9524065171254175</v>
      </c>
      <c r="E5116" s="21">
        <v>3.2623839768531679</v>
      </c>
      <c r="F5116" s="21">
        <v>2</v>
      </c>
      <c r="G5116" s="21">
        <v>2.6363636363636362</v>
      </c>
      <c r="H5116" s="21">
        <v>23.517241379310345</v>
      </c>
      <c r="I5116" s="21">
        <v>31</v>
      </c>
      <c r="J5116" s="21">
        <v>12.912770840479453</v>
      </c>
      <c r="K5116" s="21">
        <v>19.004507268271958</v>
      </c>
      <c r="L5116" s="18">
        <v>20.999818162021167</v>
      </c>
    </row>
    <row r="5117" spans="2:12" x14ac:dyDescent="0.2">
      <c r="B5117" s="7">
        <v>5114</v>
      </c>
      <c r="C5117" s="21">
        <v>5.383859010210216</v>
      </c>
      <c r="D5117" s="21">
        <v>3.1353895735510173</v>
      </c>
      <c r="E5117" s="21">
        <v>3.2337344360512734</v>
      </c>
      <c r="F5117" s="21">
        <v>3</v>
      </c>
      <c r="G5117" s="21">
        <v>3.1818181818181817</v>
      </c>
      <c r="H5117" s="21">
        <v>19.485714285714288</v>
      </c>
      <c r="I5117" s="21">
        <v>20.666666666666668</v>
      </c>
      <c r="J5117" s="21">
        <v>11.515903347844016</v>
      </c>
      <c r="K5117" s="21">
        <v>19.172879290517269</v>
      </c>
      <c r="L5117" s="18">
        <v>19.774257247969754</v>
      </c>
    </row>
    <row r="5118" spans="2:12" x14ac:dyDescent="0.2">
      <c r="B5118" s="7">
        <v>5115</v>
      </c>
      <c r="C5118" s="21">
        <v>5.1949912806446585</v>
      </c>
      <c r="D5118" s="21">
        <v>3.1128572360681557</v>
      </c>
      <c r="E5118" s="21">
        <v>3.1986141810467847</v>
      </c>
      <c r="F5118" s="21">
        <v>3</v>
      </c>
      <c r="G5118" s="21">
        <v>3.2727272727272729</v>
      </c>
      <c r="H5118" s="21">
        <v>18.944444444444443</v>
      </c>
      <c r="I5118" s="21">
        <v>20.666666666666668</v>
      </c>
      <c r="J5118" s="21">
        <v>11.934572485424129</v>
      </c>
      <c r="K5118" s="21">
        <v>19.383394336015154</v>
      </c>
      <c r="L5118" s="18">
        <v>19.917392703274786</v>
      </c>
    </row>
    <row r="5119" spans="2:12" x14ac:dyDescent="0.2">
      <c r="B5119" s="7">
        <v>5116</v>
      </c>
      <c r="C5119" s="21">
        <v>3.960730720655496</v>
      </c>
      <c r="D5119" s="21">
        <v>3.144185761612563</v>
      </c>
      <c r="E5119" s="21">
        <v>3.2719062562135028</v>
      </c>
      <c r="F5119" s="21">
        <v>2</v>
      </c>
      <c r="G5119" s="21">
        <v>2.5454545454545454</v>
      </c>
      <c r="H5119" s="21">
        <v>24.357142857142858</v>
      </c>
      <c r="I5119" s="21">
        <v>31</v>
      </c>
      <c r="J5119" s="21">
        <v>15.653677155244495</v>
      </c>
      <c r="K5119" s="21">
        <v>18.949198156964034</v>
      </c>
      <c r="L5119" s="18">
        <v>19.718936698002846</v>
      </c>
    </row>
    <row r="5120" spans="2:12" x14ac:dyDescent="0.2">
      <c r="B5120" s="7">
        <v>5117</v>
      </c>
      <c r="C5120" s="21">
        <v>2.0891389862875132</v>
      </c>
      <c r="D5120" s="21">
        <v>3.2076234878302579</v>
      </c>
      <c r="E5120" s="21">
        <v>3.242521005564198</v>
      </c>
      <c r="F5120" s="21">
        <v>7</v>
      </c>
      <c r="G5120" s="21">
        <v>3.2727272727272729</v>
      </c>
      <c r="H5120" s="21">
        <v>18.944444444444443</v>
      </c>
      <c r="I5120" s="21">
        <v>8.8571428571428577</v>
      </c>
      <c r="J5120" s="21">
        <v>29.67729787579934</v>
      </c>
      <c r="K5120" s="21">
        <v>19.120924704452921</v>
      </c>
      <c r="L5120" s="18">
        <v>19.328951865837233</v>
      </c>
    </row>
    <row r="5121" spans="2:12" x14ac:dyDescent="0.2">
      <c r="B5121" s="7">
        <v>5118</v>
      </c>
      <c r="C5121" s="21">
        <v>3.7520001222425838</v>
      </c>
      <c r="D5121" s="21">
        <v>3.2318223216066668</v>
      </c>
      <c r="E5121" s="21">
        <v>3.2098898494806538</v>
      </c>
      <c r="F5121" s="21">
        <v>3</v>
      </c>
      <c r="G5121" s="21">
        <v>3.4545454545454546</v>
      </c>
      <c r="H5121" s="21">
        <v>17.94736842105263</v>
      </c>
      <c r="I5121" s="21">
        <v>20.666666666666668</v>
      </c>
      <c r="J5121" s="21">
        <v>16.524519717484011</v>
      </c>
      <c r="K5121" s="21">
        <v>19.315304545428976</v>
      </c>
      <c r="L5121" s="18">
        <v>19.184222964701025</v>
      </c>
    </row>
    <row r="5122" spans="2:12" x14ac:dyDescent="0.2">
      <c r="B5122" s="7">
        <v>5119</v>
      </c>
      <c r="C5122" s="21">
        <v>5.2838410128394102</v>
      </c>
      <c r="D5122" s="21">
        <v>3.0635608277278115</v>
      </c>
      <c r="E5122" s="21">
        <v>3.4139814051722093</v>
      </c>
      <c r="F5122" s="21">
        <v>4</v>
      </c>
      <c r="G5122" s="21">
        <v>3.4545454545454546</v>
      </c>
      <c r="H5122" s="21">
        <v>17.94736842105263</v>
      </c>
      <c r="I5122" s="21">
        <v>15.5</v>
      </c>
      <c r="J5122" s="21">
        <v>11.733888254651076</v>
      </c>
      <c r="K5122" s="21">
        <v>18.160614438634465</v>
      </c>
      <c r="L5122" s="18">
        <v>20.237887702064757</v>
      </c>
    </row>
    <row r="5123" spans="2:12" x14ac:dyDescent="0.2">
      <c r="B5123" s="7">
        <v>5120</v>
      </c>
      <c r="C5123" s="21">
        <v>5.7014457563975149</v>
      </c>
      <c r="D5123" s="21">
        <v>3.092577777666647</v>
      </c>
      <c r="E5123" s="21">
        <v>3.2911830236763446</v>
      </c>
      <c r="F5123" s="21">
        <v>7</v>
      </c>
      <c r="G5123" s="21">
        <v>3.4545454545454546</v>
      </c>
      <c r="H5123" s="21">
        <v>17.94736842105263</v>
      </c>
      <c r="I5123" s="21">
        <v>8.8571428571428577</v>
      </c>
      <c r="J5123" s="21">
        <v>10.874434774799118</v>
      </c>
      <c r="K5123" s="21">
        <v>18.838210927189412</v>
      </c>
      <c r="L5123" s="18">
        <v>20.048000230661639</v>
      </c>
    </row>
    <row r="5124" spans="2:12" x14ac:dyDescent="0.2">
      <c r="B5124" s="7">
        <v>5121</v>
      </c>
      <c r="C5124" s="21">
        <v>5.791767413766129</v>
      </c>
      <c r="D5124" s="21">
        <v>3.0078874644705595</v>
      </c>
      <c r="E5124" s="21">
        <v>3.3013558369130731</v>
      </c>
      <c r="F5124" s="21">
        <v>7</v>
      </c>
      <c r="G5124" s="21">
        <v>3.5454545454545454</v>
      </c>
      <c r="H5124" s="21">
        <v>17.487179487179489</v>
      </c>
      <c r="I5124" s="21">
        <v>8.8571428571428577</v>
      </c>
      <c r="J5124" s="21">
        <v>10.704849758406329</v>
      </c>
      <c r="K5124" s="21">
        <v>18.780162776386138</v>
      </c>
      <c r="L5124" s="18">
        <v>20.612473283109704</v>
      </c>
    </row>
    <row r="5125" spans="2:12" x14ac:dyDescent="0.2">
      <c r="B5125" s="7">
        <v>5122</v>
      </c>
      <c r="C5125" s="21">
        <v>3.8747833355583818</v>
      </c>
      <c r="D5125" s="21">
        <v>3.0598841171745734</v>
      </c>
      <c r="E5125" s="21">
        <v>3.3873805914026076</v>
      </c>
      <c r="F5125" s="21">
        <v>5</v>
      </c>
      <c r="G5125" s="21">
        <v>3.7272727272727271</v>
      </c>
      <c r="H5125" s="21">
        <v>16.634146341463417</v>
      </c>
      <c r="I5125" s="21">
        <v>12.4</v>
      </c>
      <c r="J5125" s="21">
        <v>16.000894664492353</v>
      </c>
      <c r="K5125" s="21">
        <v>18.303228210423132</v>
      </c>
      <c r="L5125" s="18">
        <v>20.262205242350607</v>
      </c>
    </row>
    <row r="5126" spans="2:12" x14ac:dyDescent="0.2">
      <c r="B5126" s="7">
        <v>5123</v>
      </c>
      <c r="C5126" s="21">
        <v>3.4277459581149969</v>
      </c>
      <c r="D5126" s="21">
        <v>3.1952332456431463</v>
      </c>
      <c r="E5126" s="21">
        <v>3.4241682392561259</v>
      </c>
      <c r="F5126" s="21">
        <v>6</v>
      </c>
      <c r="G5126" s="21">
        <v>3.4545454545454546</v>
      </c>
      <c r="H5126" s="21">
        <v>17.94736842105263</v>
      </c>
      <c r="I5126" s="21">
        <v>10.333333333333334</v>
      </c>
      <c r="J5126" s="21">
        <v>18.087688165226616</v>
      </c>
      <c r="K5126" s="21">
        <v>18.106586962990178</v>
      </c>
      <c r="L5126" s="18">
        <v>19.403904264122179</v>
      </c>
    </row>
    <row r="5127" spans="2:12" x14ac:dyDescent="0.2">
      <c r="B5127" s="7">
        <v>5124</v>
      </c>
      <c r="C5127" s="21">
        <v>3.8066957524644831</v>
      </c>
      <c r="D5127" s="21">
        <v>3.0991945635317584</v>
      </c>
      <c r="E5127" s="21">
        <v>3.230563672922004</v>
      </c>
      <c r="F5127" s="21">
        <v>6</v>
      </c>
      <c r="G5127" s="21">
        <v>4</v>
      </c>
      <c r="H5127" s="21">
        <v>15.5</v>
      </c>
      <c r="I5127" s="21">
        <v>10.333333333333334</v>
      </c>
      <c r="J5127" s="21">
        <v>16.287090965927796</v>
      </c>
      <c r="K5127" s="21">
        <v>19.19169726313482</v>
      </c>
      <c r="L5127" s="18">
        <v>20.005197714772212</v>
      </c>
    </row>
    <row r="5128" spans="2:12" x14ac:dyDescent="0.2">
      <c r="B5128" s="7">
        <v>5125</v>
      </c>
      <c r="C5128" s="21">
        <v>5.3437681591335107</v>
      </c>
      <c r="D5128" s="21">
        <v>3.01867812654858</v>
      </c>
      <c r="E5128" s="21">
        <v>3.4663522417172539</v>
      </c>
      <c r="F5128" s="21">
        <v>7</v>
      </c>
      <c r="G5128" s="21">
        <v>2.1818181818181817</v>
      </c>
      <c r="H5128" s="21">
        <v>28.416666666666668</v>
      </c>
      <c r="I5128" s="21">
        <v>8.8571428571428577</v>
      </c>
      <c r="J5128" s="21">
        <v>11.602299754346616</v>
      </c>
      <c r="K5128" s="21">
        <v>17.886237657510765</v>
      </c>
      <c r="L5128" s="18">
        <v>20.538791285736711</v>
      </c>
    </row>
    <row r="5129" spans="2:12" x14ac:dyDescent="0.2">
      <c r="B5129" s="7">
        <v>5126</v>
      </c>
      <c r="C5129" s="21">
        <v>4.3815815204114106</v>
      </c>
      <c r="D5129" s="21">
        <v>3.1936360013983589</v>
      </c>
      <c r="E5129" s="21">
        <v>3.1966898685459628</v>
      </c>
      <c r="F5129" s="21">
        <v>3</v>
      </c>
      <c r="G5129" s="21">
        <v>2.6363636363636362</v>
      </c>
      <c r="H5129" s="21">
        <v>23.517241379310345</v>
      </c>
      <c r="I5129" s="21">
        <v>20.666666666666668</v>
      </c>
      <c r="J5129" s="21">
        <v>14.150141840606102</v>
      </c>
      <c r="K5129" s="21">
        <v>19.395062564577508</v>
      </c>
      <c r="L5129" s="18">
        <v>19.413608806029494</v>
      </c>
    </row>
    <row r="5130" spans="2:12" x14ac:dyDescent="0.2">
      <c r="B5130" s="7">
        <v>5127</v>
      </c>
      <c r="C5130" s="21">
        <v>3.7542407182901671</v>
      </c>
      <c r="D5130" s="21">
        <v>3.3333247785348799</v>
      </c>
      <c r="E5130" s="21">
        <v>3.2323733888938841</v>
      </c>
      <c r="F5130" s="21">
        <v>2</v>
      </c>
      <c r="G5130" s="21">
        <v>2.8181818181818183</v>
      </c>
      <c r="H5130" s="21">
        <v>22</v>
      </c>
      <c r="I5130" s="21">
        <v>31</v>
      </c>
      <c r="J5130" s="21">
        <v>16.514657597192464</v>
      </c>
      <c r="K5130" s="21">
        <v>19.180952365536072</v>
      </c>
      <c r="L5130" s="18">
        <v>18.600047735897881</v>
      </c>
    </row>
    <row r="5131" spans="2:12" x14ac:dyDescent="0.2">
      <c r="B5131" s="7">
        <v>5128</v>
      </c>
      <c r="C5131" s="21">
        <v>6.0809757926821764</v>
      </c>
      <c r="D5131" s="21">
        <v>3.1113892768445215</v>
      </c>
      <c r="E5131" s="21">
        <v>3.3991681301022107</v>
      </c>
      <c r="F5131" s="21">
        <v>6</v>
      </c>
      <c r="G5131" s="21">
        <v>3.3636363636363638</v>
      </c>
      <c r="H5131" s="21">
        <v>18.432432432432432</v>
      </c>
      <c r="I5131" s="21">
        <v>10.333333333333334</v>
      </c>
      <c r="J5131" s="21">
        <v>10.195732085401584</v>
      </c>
      <c r="K5131" s="21">
        <v>18.239756795476811</v>
      </c>
      <c r="L5131" s="18">
        <v>19.926789766042567</v>
      </c>
    </row>
    <row r="5132" spans="2:12" x14ac:dyDescent="0.2">
      <c r="B5132" s="7">
        <v>5129</v>
      </c>
      <c r="C5132" s="21">
        <v>3.0881064788607135</v>
      </c>
      <c r="D5132" s="21">
        <v>3.0874683645316088</v>
      </c>
      <c r="E5132" s="21">
        <v>3.0520657693403126</v>
      </c>
      <c r="F5132" s="21">
        <v>7</v>
      </c>
      <c r="G5132" s="21">
        <v>3.7272727272727271</v>
      </c>
      <c r="H5132" s="21">
        <v>16.634146341463417</v>
      </c>
      <c r="I5132" s="21">
        <v>8.8571428571428577</v>
      </c>
      <c r="J5132" s="21">
        <v>20.077027921288998</v>
      </c>
      <c r="K5132" s="21">
        <v>20.314110076795941</v>
      </c>
      <c r="L5132" s="18">
        <v>20.081177417798692</v>
      </c>
    </row>
    <row r="5133" spans="2:12" x14ac:dyDescent="0.2">
      <c r="B5133" s="7">
        <v>5130</v>
      </c>
      <c r="C5133" s="21">
        <v>4.6282494558635179</v>
      </c>
      <c r="D5133" s="21">
        <v>3.1798443095620206</v>
      </c>
      <c r="E5133" s="21">
        <v>3.3327966693118452</v>
      </c>
      <c r="F5133" s="21">
        <v>5</v>
      </c>
      <c r="G5133" s="21">
        <v>3.0909090909090908</v>
      </c>
      <c r="H5133" s="21">
        <v>20.058823529411764</v>
      </c>
      <c r="I5133" s="21">
        <v>12.4</v>
      </c>
      <c r="J5133" s="21">
        <v>13.395993580564754</v>
      </c>
      <c r="K5133" s="21">
        <v>18.602995067443384</v>
      </c>
      <c r="L5133" s="18">
        <v>19.497809944204356</v>
      </c>
    </row>
    <row r="5134" spans="2:12" x14ac:dyDescent="0.2">
      <c r="B5134" s="7">
        <v>5131</v>
      </c>
      <c r="C5134" s="21">
        <v>4.2310102837000869</v>
      </c>
      <c r="D5134" s="21">
        <v>3.0798491636937464</v>
      </c>
      <c r="E5134" s="21">
        <v>3.1081289965262333</v>
      </c>
      <c r="F5134" s="21">
        <v>6</v>
      </c>
      <c r="G5134" s="21">
        <v>2.9090909090909092</v>
      </c>
      <c r="H5134" s="21">
        <v>21.3125</v>
      </c>
      <c r="I5134" s="21">
        <v>10.333333333333334</v>
      </c>
      <c r="J5134" s="21">
        <v>14.653710542575189</v>
      </c>
      <c r="K5134" s="21">
        <v>19.947692026068939</v>
      </c>
      <c r="L5134" s="18">
        <v>20.130855994792199</v>
      </c>
    </row>
    <row r="5135" spans="2:12" x14ac:dyDescent="0.2">
      <c r="B5135" s="7">
        <v>5132</v>
      </c>
      <c r="C5135" s="21">
        <v>3.2710180035902554</v>
      </c>
      <c r="D5135" s="21">
        <v>3.1510530420176419</v>
      </c>
      <c r="E5135" s="21">
        <v>3.3555878375989829</v>
      </c>
      <c r="F5135" s="21">
        <v>6</v>
      </c>
      <c r="G5135" s="21">
        <v>3.7272727272727271</v>
      </c>
      <c r="H5135" s="21">
        <v>16.634146341463417</v>
      </c>
      <c r="I5135" s="21">
        <v>10.333333333333334</v>
      </c>
      <c r="J5135" s="21">
        <v>18.954343856239575</v>
      </c>
      <c r="K5135" s="21">
        <v>18.476643437938652</v>
      </c>
      <c r="L5135" s="18">
        <v>19.675962027062848</v>
      </c>
    </row>
    <row r="5136" spans="2:12" x14ac:dyDescent="0.2">
      <c r="B5136" s="7">
        <v>5133</v>
      </c>
      <c r="C5136" s="21">
        <v>2.596544990228673</v>
      </c>
      <c r="D5136" s="21">
        <v>3.2719253368380197</v>
      </c>
      <c r="E5136" s="21">
        <v>3.5781374616504449</v>
      </c>
      <c r="F5136" s="21">
        <v>4</v>
      </c>
      <c r="G5136" s="21">
        <v>3.1818181818181817</v>
      </c>
      <c r="H5136" s="21">
        <v>19.485714285714288</v>
      </c>
      <c r="I5136" s="21">
        <v>15.5</v>
      </c>
      <c r="J5136" s="21">
        <v>23.877883970167517</v>
      </c>
      <c r="K5136" s="21">
        <v>17.327450570163954</v>
      </c>
      <c r="L5136" s="18">
        <v>18.949087652445225</v>
      </c>
    </row>
    <row r="5137" spans="2:12" x14ac:dyDescent="0.2">
      <c r="B5137" s="7">
        <v>5134</v>
      </c>
      <c r="C5137" s="21">
        <v>6.307474176433459</v>
      </c>
      <c r="D5137" s="21">
        <v>2.9631046016117426</v>
      </c>
      <c r="E5137" s="21">
        <v>3.0771154561016876</v>
      </c>
      <c r="F5137" s="21">
        <v>2</v>
      </c>
      <c r="G5137" s="21">
        <v>2.9090909090909092</v>
      </c>
      <c r="H5137" s="21">
        <v>21.3125</v>
      </c>
      <c r="I5137" s="21">
        <v>31</v>
      </c>
      <c r="J5137" s="21">
        <v>9.829608218080363</v>
      </c>
      <c r="K5137" s="21">
        <v>20.148740235618614</v>
      </c>
      <c r="L5137" s="18">
        <v>20.923999769119153</v>
      </c>
    </row>
    <row r="5138" spans="2:12" x14ac:dyDescent="0.2">
      <c r="B5138" s="7">
        <v>5135</v>
      </c>
      <c r="C5138" s="21">
        <v>5.2390116555350836</v>
      </c>
      <c r="D5138" s="21">
        <v>3.2573293920698312</v>
      </c>
      <c r="E5138" s="21">
        <v>3.1569434303852053</v>
      </c>
      <c r="F5138" s="21">
        <v>3</v>
      </c>
      <c r="G5138" s="21">
        <v>2.9090909090909092</v>
      </c>
      <c r="H5138" s="21">
        <v>21.3125</v>
      </c>
      <c r="I5138" s="21">
        <v>20.666666666666668</v>
      </c>
      <c r="J5138" s="21">
        <v>11.83429319812568</v>
      </c>
      <c r="K5138" s="21">
        <v>19.639249599234933</v>
      </c>
      <c r="L5138" s="18">
        <v>19.033997651862538</v>
      </c>
    </row>
    <row r="5139" spans="2:12" x14ac:dyDescent="0.2">
      <c r="B5139" s="7">
        <v>5136</v>
      </c>
      <c r="C5139" s="21">
        <v>5.2534166549754007</v>
      </c>
      <c r="D5139" s="21">
        <v>3.0719014939800791</v>
      </c>
      <c r="E5139" s="21">
        <v>3.6022315209779707</v>
      </c>
      <c r="F5139" s="21">
        <v>2</v>
      </c>
      <c r="G5139" s="21">
        <v>4.3636363636363633</v>
      </c>
      <c r="H5139" s="21">
        <v>14.208333333333334</v>
      </c>
      <c r="I5139" s="21">
        <v>31</v>
      </c>
      <c r="J5139" s="21">
        <v>11.801843271136908</v>
      </c>
      <c r="K5139" s="21">
        <v>17.211553349343745</v>
      </c>
      <c r="L5139" s="18">
        <v>20.182938847974029</v>
      </c>
    </row>
    <row r="5140" spans="2:12" x14ac:dyDescent="0.2">
      <c r="B5140" s="7">
        <v>5137</v>
      </c>
      <c r="C5140" s="21">
        <v>6.7446862459140711</v>
      </c>
      <c r="D5140" s="21">
        <v>3.0501971416959437</v>
      </c>
      <c r="E5140" s="21">
        <v>3.0528546515761663</v>
      </c>
      <c r="F5140" s="21">
        <v>7</v>
      </c>
      <c r="G5140" s="21">
        <v>2.7272727272727271</v>
      </c>
      <c r="H5140" s="21">
        <v>22.733333333333334</v>
      </c>
      <c r="I5140" s="21">
        <v>8.8571428571428577</v>
      </c>
      <c r="J5140" s="21">
        <v>9.1924216693637284</v>
      </c>
      <c r="K5140" s="21">
        <v>20.308860747101033</v>
      </c>
      <c r="L5140" s="18">
        <v>20.326555012613809</v>
      </c>
    </row>
    <row r="5141" spans="2:12" x14ac:dyDescent="0.2">
      <c r="B5141" s="7">
        <v>5138</v>
      </c>
      <c r="C5141" s="21">
        <v>4.7965002813376767</v>
      </c>
      <c r="D5141" s="21">
        <v>2.9469134595212028</v>
      </c>
      <c r="E5141" s="21">
        <v>3.2192992686672883</v>
      </c>
      <c r="F5141" s="21">
        <v>2</v>
      </c>
      <c r="G5141" s="21">
        <v>3.4545454545454546</v>
      </c>
      <c r="H5141" s="21">
        <v>17.94736842105263</v>
      </c>
      <c r="I5141" s="21">
        <v>31</v>
      </c>
      <c r="J5141" s="21">
        <v>12.926091183863971</v>
      </c>
      <c r="K5141" s="21">
        <v>19.258849465606374</v>
      </c>
      <c r="L5141" s="18">
        <v>21.038961900860638</v>
      </c>
    </row>
    <row r="5142" spans="2:12" x14ac:dyDescent="0.2">
      <c r="B5142" s="7">
        <v>5139</v>
      </c>
      <c r="C5142" s="21">
        <v>3.2329758011499119</v>
      </c>
      <c r="D5142" s="21">
        <v>2.966891533154274</v>
      </c>
      <c r="E5142" s="21">
        <v>3.2375458976963127</v>
      </c>
      <c r="F5142" s="21">
        <v>5</v>
      </c>
      <c r="G5142" s="21">
        <v>2.4545454545454546</v>
      </c>
      <c r="H5142" s="21">
        <v>25.25925925925926</v>
      </c>
      <c r="I5142" s="21">
        <v>12.4</v>
      </c>
      <c r="J5142" s="21">
        <v>19.177378308228509</v>
      </c>
      <c r="K5142" s="21">
        <v>19.150307658685648</v>
      </c>
      <c r="L5142" s="18">
        <v>20.897292437949094</v>
      </c>
    </row>
    <row r="5143" spans="2:12" x14ac:dyDescent="0.2">
      <c r="B5143" s="7">
        <v>5140</v>
      </c>
      <c r="C5143" s="21">
        <v>5.4164041054872349</v>
      </c>
      <c r="D5143" s="21">
        <v>3.0285266715862829</v>
      </c>
      <c r="E5143" s="21">
        <v>3.3179633213948403</v>
      </c>
      <c r="F5143" s="21">
        <v>4</v>
      </c>
      <c r="G5143" s="21">
        <v>3</v>
      </c>
      <c r="H5143" s="21">
        <v>20.666666666666668</v>
      </c>
      <c r="I5143" s="21">
        <v>15.5</v>
      </c>
      <c r="J5143" s="21">
        <v>11.446708700554529</v>
      </c>
      <c r="K5143" s="21">
        <v>18.686161959721662</v>
      </c>
      <c r="L5143" s="18">
        <v>20.472000653547362</v>
      </c>
    </row>
    <row r="5144" spans="2:12" x14ac:dyDescent="0.2">
      <c r="B5144" s="7">
        <v>5141</v>
      </c>
      <c r="C5144" s="21">
        <v>3.2833138903071921</v>
      </c>
      <c r="D5144" s="21">
        <v>3.0648114608061428</v>
      </c>
      <c r="E5144" s="21">
        <v>3.051448790435451</v>
      </c>
      <c r="F5144" s="21">
        <v>4</v>
      </c>
      <c r="G5144" s="21">
        <v>2.5454545454545454</v>
      </c>
      <c r="H5144" s="21">
        <v>24.357142857142858</v>
      </c>
      <c r="I5144" s="21">
        <v>15.5</v>
      </c>
      <c r="J5144" s="21">
        <v>18.883360553199857</v>
      </c>
      <c r="K5144" s="21">
        <v>20.318217429810581</v>
      </c>
      <c r="L5144" s="18">
        <v>20.229629389238852</v>
      </c>
    </row>
    <row r="5145" spans="2:12" x14ac:dyDescent="0.2">
      <c r="B5145" s="7">
        <v>5142</v>
      </c>
      <c r="C5145" s="21">
        <v>3.3916765380516454</v>
      </c>
      <c r="D5145" s="21">
        <v>3.055717955017855</v>
      </c>
      <c r="E5145" s="21">
        <v>3.2505342793294565</v>
      </c>
      <c r="F5145" s="21">
        <v>7</v>
      </c>
      <c r="G5145" s="21">
        <v>2.1818181818181817</v>
      </c>
      <c r="H5145" s="21">
        <v>28.416666666666668</v>
      </c>
      <c r="I5145" s="21">
        <v>8.8571428571428577</v>
      </c>
      <c r="J5145" s="21">
        <v>18.280045076355073</v>
      </c>
      <c r="K5145" s="21">
        <v>19.073787467575887</v>
      </c>
      <c r="L5145" s="18">
        <v>20.289830708422738</v>
      </c>
    </row>
    <row r="5146" spans="2:12" x14ac:dyDescent="0.2">
      <c r="B5146" s="7">
        <v>5143</v>
      </c>
      <c r="C5146" s="21">
        <v>4.9043546910095568</v>
      </c>
      <c r="D5146" s="21">
        <v>3.4086022645198111</v>
      </c>
      <c r="E5146" s="21">
        <v>3.2812566687569382</v>
      </c>
      <c r="F5146" s="21">
        <v>3</v>
      </c>
      <c r="G5146" s="21">
        <v>4.2727272727272725</v>
      </c>
      <c r="H5146" s="21">
        <v>14.510638297872342</v>
      </c>
      <c r="I5146" s="21">
        <v>20.666666666666668</v>
      </c>
      <c r="J5146" s="21">
        <v>12.641826276075754</v>
      </c>
      <c r="K5146" s="21">
        <v>18.895199692954193</v>
      </c>
      <c r="L5146" s="18">
        <v>18.189273839708104</v>
      </c>
    </row>
    <row r="5147" spans="2:12" x14ac:dyDescent="0.2">
      <c r="B5147" s="7">
        <v>5144</v>
      </c>
      <c r="C5147" s="21">
        <v>5.4949807150624173</v>
      </c>
      <c r="D5147" s="21">
        <v>3.027660166716116</v>
      </c>
      <c r="E5147" s="21">
        <v>3.1478899427673595</v>
      </c>
      <c r="F5147" s="21">
        <v>3</v>
      </c>
      <c r="G5147" s="21">
        <v>3.1818181818181817</v>
      </c>
      <c r="H5147" s="21">
        <v>19.485714285714288</v>
      </c>
      <c r="I5147" s="21">
        <v>20.666666666666668</v>
      </c>
      <c r="J5147" s="21">
        <v>11.283024129648059</v>
      </c>
      <c r="K5147" s="21">
        <v>19.695733055233447</v>
      </c>
      <c r="L5147" s="18">
        <v>20.47785966258126</v>
      </c>
    </row>
    <row r="5148" spans="2:12" x14ac:dyDescent="0.2">
      <c r="B5148" s="7">
        <v>5145</v>
      </c>
      <c r="C5148" s="21">
        <v>4.1956470301731912</v>
      </c>
      <c r="D5148" s="21">
        <v>3.2271840517051116</v>
      </c>
      <c r="E5148" s="21">
        <v>3.5157024721172179</v>
      </c>
      <c r="F5148" s="21">
        <v>4</v>
      </c>
      <c r="G5148" s="21">
        <v>2.7272727272727271</v>
      </c>
      <c r="H5148" s="21">
        <v>22.733333333333334</v>
      </c>
      <c r="I5148" s="21">
        <v>15.5</v>
      </c>
      <c r="J5148" s="21">
        <v>14.777220188953958</v>
      </c>
      <c r="K5148" s="21">
        <v>17.635166937964041</v>
      </c>
      <c r="L5148" s="18">
        <v>19.211795486917378</v>
      </c>
    </row>
    <row r="5149" spans="2:12" x14ac:dyDescent="0.2">
      <c r="B5149" s="7">
        <v>5146</v>
      </c>
      <c r="C5149" s="21">
        <v>3.9758876961181495</v>
      </c>
      <c r="D5149" s="21">
        <v>3.2044314133559024</v>
      </c>
      <c r="E5149" s="21">
        <v>3.6278659300977036</v>
      </c>
      <c r="F5149" s="21">
        <v>7</v>
      </c>
      <c r="G5149" s="21">
        <v>3.0909090909090908</v>
      </c>
      <c r="H5149" s="21">
        <v>20.058823529411764</v>
      </c>
      <c r="I5149" s="21">
        <v>8.8571428571428577</v>
      </c>
      <c r="J5149" s="21">
        <v>15.594001827700914</v>
      </c>
      <c r="K5149" s="21">
        <v>17.089936947678286</v>
      </c>
      <c r="L5149" s="18">
        <v>19.348206281335042</v>
      </c>
    </row>
    <row r="5150" spans="2:12" x14ac:dyDescent="0.2">
      <c r="B5150" s="7">
        <v>5147</v>
      </c>
      <c r="C5150" s="21">
        <v>4.0988709215900023</v>
      </c>
      <c r="D5150" s="21">
        <v>3.0662120722518669</v>
      </c>
      <c r="E5150" s="21">
        <v>3.3780360634671451</v>
      </c>
      <c r="F5150" s="21">
        <v>4</v>
      </c>
      <c r="G5150" s="21">
        <v>3.4545454545454546</v>
      </c>
      <c r="H5150" s="21">
        <v>17.94736842105263</v>
      </c>
      <c r="I5150" s="21">
        <v>15.5</v>
      </c>
      <c r="J5150" s="21">
        <v>15.126116724834418</v>
      </c>
      <c r="K5150" s="21">
        <v>18.353859708757668</v>
      </c>
      <c r="L5150" s="18">
        <v>20.22038872036218</v>
      </c>
    </row>
    <row r="5151" spans="2:12" x14ac:dyDescent="0.2">
      <c r="B5151" s="7">
        <v>5148</v>
      </c>
      <c r="C5151" s="21">
        <v>4.1351770233686578</v>
      </c>
      <c r="D5151" s="21">
        <v>3.297607245587582</v>
      </c>
      <c r="E5151" s="21">
        <v>3.1910247385795305</v>
      </c>
      <c r="F5151" s="21">
        <v>4</v>
      </c>
      <c r="G5151" s="21">
        <v>2.9090909090909092</v>
      </c>
      <c r="H5151" s="21">
        <v>21.3125</v>
      </c>
      <c r="I5151" s="21">
        <v>15.5</v>
      </c>
      <c r="J5151" s="21">
        <v>14.993312172520406</v>
      </c>
      <c r="K5151" s="21">
        <v>19.429495249729403</v>
      </c>
      <c r="L5151" s="18">
        <v>18.801511333091632</v>
      </c>
    </row>
    <row r="5152" spans="2:12" x14ac:dyDescent="0.2">
      <c r="B5152" s="7">
        <v>5149</v>
      </c>
      <c r="C5152" s="21">
        <v>4.6441857907690318</v>
      </c>
      <c r="D5152" s="21">
        <v>2.9358005846956203</v>
      </c>
      <c r="E5152" s="21">
        <v>3.4966334495909535</v>
      </c>
      <c r="F5152" s="21">
        <v>3</v>
      </c>
      <c r="G5152" s="21">
        <v>3.5454545454545454</v>
      </c>
      <c r="H5152" s="21">
        <v>17.487179487179489</v>
      </c>
      <c r="I5152" s="21">
        <v>20.666666666666668</v>
      </c>
      <c r="J5152" s="21">
        <v>13.350025772705662</v>
      </c>
      <c r="K5152" s="21">
        <v>17.731340986643293</v>
      </c>
      <c r="L5152" s="18">
        <v>21.118600603599265</v>
      </c>
    </row>
    <row r="5153" spans="2:12" x14ac:dyDescent="0.2">
      <c r="B5153" s="7">
        <v>5150</v>
      </c>
      <c r="C5153" s="21">
        <v>4.7479691529367765</v>
      </c>
      <c r="D5153" s="21">
        <v>3.2229215595764913</v>
      </c>
      <c r="E5153" s="21">
        <v>3.1720119494068766</v>
      </c>
      <c r="F5153" s="21">
        <v>3</v>
      </c>
      <c r="G5153" s="21">
        <v>2.3636363636363638</v>
      </c>
      <c r="H5153" s="21">
        <v>26.23076923076923</v>
      </c>
      <c r="I5153" s="21">
        <v>20.666666666666668</v>
      </c>
      <c r="J5153" s="21">
        <v>13.058214576152194</v>
      </c>
      <c r="K5153" s="21">
        <v>19.545954110164423</v>
      </c>
      <c r="L5153" s="18">
        <v>19.237204149686821</v>
      </c>
    </row>
    <row r="5154" spans="2:12" x14ac:dyDescent="0.2">
      <c r="B5154" s="7">
        <v>5151</v>
      </c>
      <c r="C5154" s="21">
        <v>4.8783936635004661</v>
      </c>
      <c r="D5154" s="21">
        <v>3.0302647628053987</v>
      </c>
      <c r="E5154" s="21">
        <v>3.2326474638404905</v>
      </c>
      <c r="F5154" s="21">
        <v>3</v>
      </c>
      <c r="G5154" s="21">
        <v>2.4545454545454546</v>
      </c>
      <c r="H5154" s="21">
        <v>25.25925925925926</v>
      </c>
      <c r="I5154" s="21">
        <v>20.666666666666668</v>
      </c>
      <c r="J5154" s="21">
        <v>12.709101453594506</v>
      </c>
      <c r="K5154" s="21">
        <v>19.179326138564452</v>
      </c>
      <c r="L5154" s="18">
        <v>20.460258377753373</v>
      </c>
    </row>
    <row r="5155" spans="2:12" x14ac:dyDescent="0.2">
      <c r="B5155" s="7">
        <v>5152</v>
      </c>
      <c r="C5155" s="21">
        <v>3.4473608215623424</v>
      </c>
      <c r="D5155" s="21">
        <v>3.0049117716121638</v>
      </c>
      <c r="E5155" s="21">
        <v>3.0929162825400858</v>
      </c>
      <c r="F5155" s="21">
        <v>5</v>
      </c>
      <c r="G5155" s="21">
        <v>2.9090909090909092</v>
      </c>
      <c r="H5155" s="21">
        <v>21.3125</v>
      </c>
      <c r="I5155" s="21">
        <v>12.4</v>
      </c>
      <c r="J5155" s="21">
        <v>17.984772470640781</v>
      </c>
      <c r="K5155" s="21">
        <v>20.045806073057346</v>
      </c>
      <c r="L5155" s="18">
        <v>20.632885326525379</v>
      </c>
    </row>
    <row r="5156" spans="2:12" x14ac:dyDescent="0.2">
      <c r="B5156" s="7">
        <v>5153</v>
      </c>
      <c r="C5156" s="21">
        <v>3.7805460642810771</v>
      </c>
      <c r="D5156" s="21">
        <v>3.0966890246680845</v>
      </c>
      <c r="E5156" s="21">
        <v>3.3954211491528472</v>
      </c>
      <c r="F5156" s="21">
        <v>7</v>
      </c>
      <c r="G5156" s="21">
        <v>2.8181818181818183</v>
      </c>
      <c r="H5156" s="21">
        <v>22</v>
      </c>
      <c r="I5156" s="21">
        <v>8.8571428571428577</v>
      </c>
      <c r="J5156" s="21">
        <v>16.399747270845687</v>
      </c>
      <c r="K5156" s="21">
        <v>18.259885085380031</v>
      </c>
      <c r="L5156" s="18">
        <v>20.021383970463553</v>
      </c>
    </row>
    <row r="5157" spans="2:12" x14ac:dyDescent="0.2">
      <c r="B5157" s="7">
        <v>5154</v>
      </c>
      <c r="C5157" s="21">
        <v>4.802684596723239</v>
      </c>
      <c r="D5157" s="21">
        <v>2.9381869607327298</v>
      </c>
      <c r="E5157" s="21">
        <v>3.4864571718272743</v>
      </c>
      <c r="F5157" s="21">
        <v>7</v>
      </c>
      <c r="G5157" s="21">
        <v>3.0909090909090908</v>
      </c>
      <c r="H5157" s="21">
        <v>20.058823529411764</v>
      </c>
      <c r="I5157" s="21">
        <v>8.8571428571428577</v>
      </c>
      <c r="J5157" s="21">
        <v>12.909446529614119</v>
      </c>
      <c r="K5157" s="21">
        <v>17.783095258131453</v>
      </c>
      <c r="L5157" s="18">
        <v>21.10144821571815</v>
      </c>
    </row>
    <row r="5158" spans="2:12" x14ac:dyDescent="0.2">
      <c r="B5158" s="7">
        <v>5155</v>
      </c>
      <c r="C5158" s="21">
        <v>2.3110326738773059</v>
      </c>
      <c r="D5158" s="21">
        <v>3.0487744644533596</v>
      </c>
      <c r="E5158" s="21">
        <v>3.3364356758997298</v>
      </c>
      <c r="F5158" s="21">
        <v>3</v>
      </c>
      <c r="G5158" s="21">
        <v>3.3636363636363638</v>
      </c>
      <c r="H5158" s="21">
        <v>18.432432432432432</v>
      </c>
      <c r="I5158" s="21">
        <v>20.666666666666668</v>
      </c>
      <c r="J5158" s="21">
        <v>26.827833591803046</v>
      </c>
      <c r="K5158" s="21">
        <v>18.582705024960681</v>
      </c>
      <c r="L5158" s="18">
        <v>20.336040177086861</v>
      </c>
    </row>
    <row r="5159" spans="2:12" x14ac:dyDescent="0.2">
      <c r="B5159" s="7">
        <v>5156</v>
      </c>
      <c r="C5159" s="21">
        <v>4.1680803105713826</v>
      </c>
      <c r="D5159" s="21">
        <v>3.0989548098698441</v>
      </c>
      <c r="E5159" s="21">
        <v>3.2949607954231896</v>
      </c>
      <c r="F5159" s="21">
        <v>6</v>
      </c>
      <c r="G5159" s="21">
        <v>3</v>
      </c>
      <c r="H5159" s="21">
        <v>20.666666666666668</v>
      </c>
      <c r="I5159" s="21">
        <v>10.333333333333334</v>
      </c>
      <c r="J5159" s="21">
        <v>14.874953307101876</v>
      </c>
      <c r="K5159" s="21">
        <v>18.81661235123649</v>
      </c>
      <c r="L5159" s="18">
        <v>20.006745436408604</v>
      </c>
    </row>
    <row r="5160" spans="2:12" x14ac:dyDescent="0.2">
      <c r="B5160" s="7">
        <v>5157</v>
      </c>
      <c r="C5160" s="21">
        <v>4.3170483376008786</v>
      </c>
      <c r="D5160" s="21">
        <v>3.105997433055065</v>
      </c>
      <c r="E5160" s="21">
        <v>3.1303768242051362</v>
      </c>
      <c r="F5160" s="21">
        <v>4</v>
      </c>
      <c r="G5160" s="21">
        <v>2.0909090909090908</v>
      </c>
      <c r="H5160" s="21">
        <v>29.65217391304348</v>
      </c>
      <c r="I5160" s="21">
        <v>15.5</v>
      </c>
      <c r="J5160" s="21">
        <v>14.36166453360941</v>
      </c>
      <c r="K5160" s="21">
        <v>19.805922252105546</v>
      </c>
      <c r="L5160" s="18">
        <v>19.961381596834315</v>
      </c>
    </row>
    <row r="5161" spans="2:12" x14ac:dyDescent="0.2">
      <c r="B5161" s="7">
        <v>5158</v>
      </c>
      <c r="C5161" s="21">
        <v>5.2512702047139737</v>
      </c>
      <c r="D5161" s="21">
        <v>3.0851252602445478</v>
      </c>
      <c r="E5161" s="21">
        <v>3.343511419493046</v>
      </c>
      <c r="F5161" s="21">
        <v>4</v>
      </c>
      <c r="G5161" s="21">
        <v>2.0909090909090908</v>
      </c>
      <c r="H5161" s="21">
        <v>29.65217391304348</v>
      </c>
      <c r="I5161" s="21">
        <v>15.5</v>
      </c>
      <c r="J5161" s="21">
        <v>11.806667260112359</v>
      </c>
      <c r="K5161" s="21">
        <v>18.543379166744597</v>
      </c>
      <c r="L5161" s="18">
        <v>20.096428757348239</v>
      </c>
    </row>
    <row r="5162" spans="2:12" x14ac:dyDescent="0.2">
      <c r="B5162" s="7">
        <v>5159</v>
      </c>
      <c r="C5162" s="21">
        <v>4.1901979323926204</v>
      </c>
      <c r="D5162" s="21">
        <v>3.3711748639272718</v>
      </c>
      <c r="E5162" s="21">
        <v>3.5124188124556639</v>
      </c>
      <c r="F5162" s="21">
        <v>3</v>
      </c>
      <c r="G5162" s="21">
        <v>2.7272727272727271</v>
      </c>
      <c r="H5162" s="21">
        <v>22.733333333333334</v>
      </c>
      <c r="I5162" s="21">
        <v>20.666666666666668</v>
      </c>
      <c r="J5162" s="21">
        <v>14.796437065825609</v>
      </c>
      <c r="K5162" s="21">
        <v>17.651653550008596</v>
      </c>
      <c r="L5162" s="18">
        <v>18.391214488284568</v>
      </c>
    </row>
    <row r="5163" spans="2:12" x14ac:dyDescent="0.2">
      <c r="B5163" s="7">
        <v>5160</v>
      </c>
      <c r="C5163" s="21">
        <v>6.79821122326008</v>
      </c>
      <c r="D5163" s="21">
        <v>2.9387115752826016</v>
      </c>
      <c r="E5163" s="21">
        <v>3.369827652708512</v>
      </c>
      <c r="F5163" s="21">
        <v>6</v>
      </c>
      <c r="G5163" s="21">
        <v>3.0909090909090908</v>
      </c>
      <c r="H5163" s="21">
        <v>20.058823529411764</v>
      </c>
      <c r="I5163" s="21">
        <v>10.333333333333334</v>
      </c>
      <c r="J5163" s="21">
        <v>9.120046136234631</v>
      </c>
      <c r="K5163" s="21">
        <v>18.398567045459213</v>
      </c>
      <c r="L5163" s="18">
        <v>21.097681215631976</v>
      </c>
    </row>
    <row r="5164" spans="2:12" x14ac:dyDescent="0.2">
      <c r="B5164" s="7">
        <v>5161</v>
      </c>
      <c r="C5164" s="21">
        <v>5.1240049826437373</v>
      </c>
      <c r="D5164" s="21">
        <v>3.0932802084160378</v>
      </c>
      <c r="E5164" s="21">
        <v>3.4358841290589233</v>
      </c>
      <c r="F5164" s="21">
        <v>7</v>
      </c>
      <c r="G5164" s="21">
        <v>3.1818181818181817</v>
      </c>
      <c r="H5164" s="21">
        <v>19.485714285714288</v>
      </c>
      <c r="I5164" s="21">
        <v>8.8571428571428577</v>
      </c>
      <c r="J5164" s="21">
        <v>12.099910169878683</v>
      </c>
      <c r="K5164" s="21">
        <v>18.044846005031488</v>
      </c>
      <c r="L5164" s="18">
        <v>20.043447674515093</v>
      </c>
    </row>
    <row r="5165" spans="2:12" x14ac:dyDescent="0.2">
      <c r="B5165" s="7">
        <v>5162</v>
      </c>
      <c r="C5165" s="21">
        <v>5.0457590716700338</v>
      </c>
      <c r="D5165" s="21">
        <v>2.9816355806835859</v>
      </c>
      <c r="E5165" s="21">
        <v>3.2409188110009923</v>
      </c>
      <c r="F5165" s="21">
        <v>4</v>
      </c>
      <c r="G5165" s="21">
        <v>2.7272727272727271</v>
      </c>
      <c r="H5165" s="21">
        <v>22.733333333333334</v>
      </c>
      <c r="I5165" s="21">
        <v>15.5</v>
      </c>
      <c r="J5165" s="21">
        <v>12.287546654398499</v>
      </c>
      <c r="K5165" s="21">
        <v>19.130377407032494</v>
      </c>
      <c r="L5165" s="18">
        <v>20.793956310980683</v>
      </c>
    </row>
    <row r="5166" spans="2:12" x14ac:dyDescent="0.2">
      <c r="B5166" s="7">
        <v>5163</v>
      </c>
      <c r="C5166" s="21">
        <v>5.5129693080087341</v>
      </c>
      <c r="D5166" s="21">
        <v>3.2039531651283881</v>
      </c>
      <c r="E5166" s="21">
        <v>3.3854009754632841</v>
      </c>
      <c r="F5166" s="21">
        <v>3</v>
      </c>
      <c r="G5166" s="21">
        <v>2.5454545454545454</v>
      </c>
      <c r="H5166" s="21">
        <v>24.357142857142858</v>
      </c>
      <c r="I5166" s="21">
        <v>20.666666666666668</v>
      </c>
      <c r="J5166" s="21">
        <v>11.246208084259077</v>
      </c>
      <c r="K5166" s="21">
        <v>18.313931037819071</v>
      </c>
      <c r="L5166" s="18">
        <v>19.35109435269025</v>
      </c>
    </row>
    <row r="5167" spans="2:12" x14ac:dyDescent="0.2">
      <c r="B5167" s="7">
        <v>5164</v>
      </c>
      <c r="C5167" s="21">
        <v>4.8336417633240725</v>
      </c>
      <c r="D5167" s="21">
        <v>3.1082024921289761</v>
      </c>
      <c r="E5167" s="21">
        <v>3.2915982820857326</v>
      </c>
      <c r="F5167" s="21">
        <v>3</v>
      </c>
      <c r="G5167" s="21">
        <v>3.1818181818181817</v>
      </c>
      <c r="H5167" s="21">
        <v>19.485714285714288</v>
      </c>
      <c r="I5167" s="21">
        <v>20.666666666666668</v>
      </c>
      <c r="J5167" s="21">
        <v>12.826767691067552</v>
      </c>
      <c r="K5167" s="21">
        <v>18.835834353611791</v>
      </c>
      <c r="L5167" s="18">
        <v>19.947220349061894</v>
      </c>
    </row>
    <row r="5168" spans="2:12" x14ac:dyDescent="0.2">
      <c r="B5168" s="7">
        <v>5165</v>
      </c>
      <c r="C5168" s="21">
        <v>2.7689271666642532</v>
      </c>
      <c r="D5168" s="21">
        <v>2.90620498190215</v>
      </c>
      <c r="E5168" s="21">
        <v>3.4232733287878929</v>
      </c>
      <c r="F5168" s="21">
        <v>5</v>
      </c>
      <c r="G5168" s="21">
        <v>3.7272727272727271</v>
      </c>
      <c r="H5168" s="21">
        <v>16.634146341463417</v>
      </c>
      <c r="I5168" s="21">
        <v>12.4</v>
      </c>
      <c r="J5168" s="21">
        <v>22.391343747293959</v>
      </c>
      <c r="K5168" s="21">
        <v>18.111320378251204</v>
      </c>
      <c r="L5168" s="18">
        <v>21.333663793880145</v>
      </c>
    </row>
    <row r="5169" spans="2:12" x14ac:dyDescent="0.2">
      <c r="B5169" s="7">
        <v>5166</v>
      </c>
      <c r="C5169" s="21">
        <v>5.3871179016378345</v>
      </c>
      <c r="D5169" s="21">
        <v>3.1513411011522536</v>
      </c>
      <c r="E5169" s="21">
        <v>3.0355035536698503</v>
      </c>
      <c r="F5169" s="21">
        <v>6</v>
      </c>
      <c r="G5169" s="21">
        <v>2.8181818181818183</v>
      </c>
      <c r="H5169" s="21">
        <v>22</v>
      </c>
      <c r="I5169" s="21">
        <v>10.333333333333334</v>
      </c>
      <c r="J5169" s="21">
        <v>11.508936899478339</v>
      </c>
      <c r="K5169" s="21">
        <v>20.424947262882792</v>
      </c>
      <c r="L5169" s="18">
        <v>19.67416347831416</v>
      </c>
    </row>
    <row r="5170" spans="2:12" x14ac:dyDescent="0.2">
      <c r="B5170" s="7">
        <v>5167</v>
      </c>
      <c r="C5170" s="21">
        <v>4.4817967610987353</v>
      </c>
      <c r="D5170" s="21">
        <v>3.2542860751782543</v>
      </c>
      <c r="E5170" s="21">
        <v>3.0777337079615608</v>
      </c>
      <c r="F5170" s="21">
        <v>7</v>
      </c>
      <c r="G5170" s="21">
        <v>3.2727272727272729</v>
      </c>
      <c r="H5170" s="21">
        <v>18.944444444444443</v>
      </c>
      <c r="I5170" s="21">
        <v>8.8571428571428577</v>
      </c>
      <c r="J5170" s="21">
        <v>13.833737517539815</v>
      </c>
      <c r="K5170" s="21">
        <v>20.144692778201314</v>
      </c>
      <c r="L5170" s="18">
        <v>19.051797711608355</v>
      </c>
    </row>
    <row r="5171" spans="2:12" x14ac:dyDescent="0.2">
      <c r="B5171" s="7">
        <v>5168</v>
      </c>
      <c r="C5171" s="21">
        <v>3.3774330101290282</v>
      </c>
      <c r="D5171" s="21">
        <v>3.0003558538958366</v>
      </c>
      <c r="E5171" s="21">
        <v>3.2144430905331811</v>
      </c>
      <c r="F5171" s="21">
        <v>4</v>
      </c>
      <c r="G5171" s="21">
        <v>3.0909090909090908</v>
      </c>
      <c r="H5171" s="21">
        <v>20.058823529411764</v>
      </c>
      <c r="I5171" s="21">
        <v>15.5</v>
      </c>
      <c r="J5171" s="21">
        <v>18.357136859283379</v>
      </c>
      <c r="K5171" s="21">
        <v>19.287944522208367</v>
      </c>
      <c r="L5171" s="18">
        <v>20.664215519467664</v>
      </c>
    </row>
    <row r="5172" spans="2:12" x14ac:dyDescent="0.2">
      <c r="B5172" s="7">
        <v>5169</v>
      </c>
      <c r="C5172" s="21">
        <v>4.8546239960727195</v>
      </c>
      <c r="D5172" s="21">
        <v>3.1579100527931767</v>
      </c>
      <c r="E5172" s="21">
        <v>3.1477402144432878</v>
      </c>
      <c r="F5172" s="21">
        <v>4</v>
      </c>
      <c r="G5172" s="21">
        <v>3</v>
      </c>
      <c r="H5172" s="21">
        <v>20.666666666666668</v>
      </c>
      <c r="I5172" s="21">
        <v>15.5</v>
      </c>
      <c r="J5172" s="21">
        <v>12.771328953623719</v>
      </c>
      <c r="K5172" s="21">
        <v>19.696669920699087</v>
      </c>
      <c r="L5172" s="18">
        <v>19.633238111123809</v>
      </c>
    </row>
    <row r="5173" spans="2:12" x14ac:dyDescent="0.2">
      <c r="B5173" s="7">
        <v>5170</v>
      </c>
      <c r="C5173" s="21">
        <v>4.0963461447645457</v>
      </c>
      <c r="D5173" s="21">
        <v>3.0945764737390702</v>
      </c>
      <c r="E5173" s="21">
        <v>3.1151363104003704</v>
      </c>
      <c r="F5173" s="21">
        <v>5</v>
      </c>
      <c r="G5173" s="21">
        <v>3.6363636363636362</v>
      </c>
      <c r="H5173" s="21">
        <v>17.05</v>
      </c>
      <c r="I5173" s="21">
        <v>12.4</v>
      </c>
      <c r="J5173" s="21">
        <v>15.135439684275925</v>
      </c>
      <c r="K5173" s="21">
        <v>19.902820879138833</v>
      </c>
      <c r="L5173" s="18">
        <v>20.035051816020413</v>
      </c>
    </row>
    <row r="5174" spans="2:12" x14ac:dyDescent="0.2">
      <c r="B5174" s="7">
        <v>5171</v>
      </c>
      <c r="C5174" s="21">
        <v>5.6584638334452615</v>
      </c>
      <c r="D5174" s="21">
        <v>3.1377879894886194</v>
      </c>
      <c r="E5174" s="21">
        <v>3.2621162216371196</v>
      </c>
      <c r="F5174" s="21">
        <v>5</v>
      </c>
      <c r="G5174" s="21">
        <v>2.8181818181818183</v>
      </c>
      <c r="H5174" s="21">
        <v>22</v>
      </c>
      <c r="I5174" s="21">
        <v>12.4</v>
      </c>
      <c r="J5174" s="21">
        <v>10.957037426578397</v>
      </c>
      <c r="K5174" s="21">
        <v>19.006067162403184</v>
      </c>
      <c r="L5174" s="18">
        <v>19.75914249391478</v>
      </c>
    </row>
    <row r="5175" spans="2:12" x14ac:dyDescent="0.2">
      <c r="B5175" s="7">
        <v>5172</v>
      </c>
      <c r="C5175" s="21">
        <v>3.4475019195205761</v>
      </c>
      <c r="D5175" s="21">
        <v>3.1418291483020209</v>
      </c>
      <c r="E5175" s="21">
        <v>3.7377772252333172</v>
      </c>
      <c r="F5175" s="21">
        <v>7</v>
      </c>
      <c r="G5175" s="21">
        <v>3</v>
      </c>
      <c r="H5175" s="21">
        <v>20.666666666666668</v>
      </c>
      <c r="I5175" s="21">
        <v>8.8571428571428577</v>
      </c>
      <c r="J5175" s="21">
        <v>17.984036397178272</v>
      </c>
      <c r="K5175" s="21">
        <v>16.587398409259094</v>
      </c>
      <c r="L5175" s="18">
        <v>19.733727415925038</v>
      </c>
    </row>
    <row r="5176" spans="2:12" x14ac:dyDescent="0.2">
      <c r="B5176" s="7">
        <v>5173</v>
      </c>
      <c r="C5176" s="21">
        <v>2.3778344019408246</v>
      </c>
      <c r="D5176" s="21">
        <v>3.0871239473408916</v>
      </c>
      <c r="E5176" s="21">
        <v>3.4874607692324995</v>
      </c>
      <c r="F5176" s="21">
        <v>3</v>
      </c>
      <c r="G5176" s="21">
        <v>2.7272727272727271</v>
      </c>
      <c r="H5176" s="21">
        <v>22.733333333333334</v>
      </c>
      <c r="I5176" s="21">
        <v>20.666666666666668</v>
      </c>
      <c r="J5176" s="21">
        <v>26.074145428039337</v>
      </c>
      <c r="K5176" s="21">
        <v>17.777977761637906</v>
      </c>
      <c r="L5176" s="18">
        <v>20.083417788716901</v>
      </c>
    </row>
    <row r="5177" spans="2:12" x14ac:dyDescent="0.2">
      <c r="B5177" s="7">
        <v>5174</v>
      </c>
      <c r="C5177" s="21">
        <v>2.714039742642627</v>
      </c>
      <c r="D5177" s="21">
        <v>3.2123104922485406</v>
      </c>
      <c r="E5177" s="21">
        <v>3.142803423406308</v>
      </c>
      <c r="F5177" s="21">
        <v>7</v>
      </c>
      <c r="G5177" s="21">
        <v>3.8181818181818183</v>
      </c>
      <c r="H5177" s="21">
        <v>16.238095238095237</v>
      </c>
      <c r="I5177" s="21">
        <v>8.8571428571428577</v>
      </c>
      <c r="J5177" s="21">
        <v>22.844175428187121</v>
      </c>
      <c r="K5177" s="21">
        <v>19.727609922481783</v>
      </c>
      <c r="L5177" s="18">
        <v>19.300749460430108</v>
      </c>
    </row>
    <row r="5178" spans="2:12" x14ac:dyDescent="0.2">
      <c r="B5178" s="7">
        <v>5175</v>
      </c>
      <c r="C5178" s="21">
        <v>4.8235453993974886</v>
      </c>
      <c r="D5178" s="21">
        <v>3.333638189157671</v>
      </c>
      <c r="E5178" s="21">
        <v>3.3140983203446717</v>
      </c>
      <c r="F5178" s="21">
        <v>7</v>
      </c>
      <c r="G5178" s="21">
        <v>4.2727272727272725</v>
      </c>
      <c r="H5178" s="21">
        <v>14.510638297872342</v>
      </c>
      <c r="I5178" s="21">
        <v>8.8571428571428577</v>
      </c>
      <c r="J5178" s="21">
        <v>12.853615933156647</v>
      </c>
      <c r="K5178" s="21">
        <v>18.707954323320106</v>
      </c>
      <c r="L5178" s="18">
        <v>18.598299060062629</v>
      </c>
    </row>
    <row r="5179" spans="2:12" x14ac:dyDescent="0.2">
      <c r="B5179" s="7">
        <v>5176</v>
      </c>
      <c r="C5179" s="21">
        <v>2.9860274943113874</v>
      </c>
      <c r="D5179" s="21">
        <v>3.1856064865715013</v>
      </c>
      <c r="E5179" s="21">
        <v>3.4215546400654135</v>
      </c>
      <c r="F5179" s="21">
        <v>7</v>
      </c>
      <c r="G5179" s="21">
        <v>3.3636363636363638</v>
      </c>
      <c r="H5179" s="21">
        <v>18.432432432432432</v>
      </c>
      <c r="I5179" s="21">
        <v>8.8571428571428577</v>
      </c>
      <c r="J5179" s="21">
        <v>20.763372111648263</v>
      </c>
      <c r="K5179" s="21">
        <v>18.120417915878928</v>
      </c>
      <c r="L5179" s="18">
        <v>19.462541987327285</v>
      </c>
    </row>
    <row r="5180" spans="2:12" x14ac:dyDescent="0.2">
      <c r="B5180" s="7">
        <v>5177</v>
      </c>
      <c r="C5180" s="21">
        <v>2.3913293364990844</v>
      </c>
      <c r="D5180" s="21">
        <v>2.9827657400164336</v>
      </c>
      <c r="E5180" s="21">
        <v>3.386216718214178</v>
      </c>
      <c r="F5180" s="21">
        <v>7</v>
      </c>
      <c r="G5180" s="21">
        <v>3.3636363636363638</v>
      </c>
      <c r="H5180" s="21">
        <v>18.432432432432432</v>
      </c>
      <c r="I5180" s="21">
        <v>8.8571428571428577</v>
      </c>
      <c r="J5180" s="21">
        <v>25.927001795063596</v>
      </c>
      <c r="K5180" s="21">
        <v>18.309519194830962</v>
      </c>
      <c r="L5180" s="18">
        <v>20.786077554873085</v>
      </c>
    </row>
    <row r="5181" spans="2:12" x14ac:dyDescent="0.2">
      <c r="B5181" s="7">
        <v>5178</v>
      </c>
      <c r="C5181" s="21">
        <v>4.4979071377425868</v>
      </c>
      <c r="D5181" s="21">
        <v>3.1759007875464422</v>
      </c>
      <c r="E5181" s="21">
        <v>3.1739251013744947</v>
      </c>
      <c r="F5181" s="21">
        <v>7</v>
      </c>
      <c r="G5181" s="21">
        <v>2.7272727272727271</v>
      </c>
      <c r="H5181" s="21">
        <v>22.733333333333334</v>
      </c>
      <c r="I5181" s="21">
        <v>8.8571428571428577</v>
      </c>
      <c r="J5181" s="21">
        <v>13.784188535096483</v>
      </c>
      <c r="K5181" s="21">
        <v>19.534172363787157</v>
      </c>
      <c r="L5181" s="18">
        <v>19.522020411695042</v>
      </c>
    </row>
    <row r="5182" spans="2:12" x14ac:dyDescent="0.2">
      <c r="B5182" s="7">
        <v>5179</v>
      </c>
      <c r="C5182" s="21">
        <v>3.5366392082446176</v>
      </c>
      <c r="D5182" s="21">
        <v>3.1633215521642866</v>
      </c>
      <c r="E5182" s="21">
        <v>3.2204237591963145</v>
      </c>
      <c r="F5182" s="21">
        <v>4</v>
      </c>
      <c r="G5182" s="21">
        <v>2.3636363636363638</v>
      </c>
      <c r="H5182" s="21">
        <v>26.23076923076923</v>
      </c>
      <c r="I5182" s="21">
        <v>15.5</v>
      </c>
      <c r="J5182" s="21">
        <v>17.530767587337017</v>
      </c>
      <c r="K5182" s="21">
        <v>19.252124762448236</v>
      </c>
      <c r="L5182" s="18">
        <v>19.599651498463928</v>
      </c>
    </row>
    <row r="5183" spans="2:12" x14ac:dyDescent="0.2">
      <c r="B5183" s="7">
        <v>5180</v>
      </c>
      <c r="C5183" s="21">
        <v>3.1547827954668435</v>
      </c>
      <c r="D5183" s="21">
        <v>3.1207300437109846</v>
      </c>
      <c r="E5183" s="21">
        <v>3.5010716778138042</v>
      </c>
      <c r="F5183" s="21">
        <v>6</v>
      </c>
      <c r="G5183" s="21">
        <v>2.6363636363636362</v>
      </c>
      <c r="H5183" s="21">
        <v>23.517241379310345</v>
      </c>
      <c r="I5183" s="21">
        <v>10.333333333333334</v>
      </c>
      <c r="J5183" s="21">
        <v>19.652700049299359</v>
      </c>
      <c r="K5183" s="21">
        <v>17.708863372575976</v>
      </c>
      <c r="L5183" s="18">
        <v>19.867146190662915</v>
      </c>
    </row>
    <row r="5184" spans="2:12" x14ac:dyDescent="0.2">
      <c r="B5184" s="7">
        <v>5181</v>
      </c>
      <c r="C5184" s="21">
        <v>6.3364315223765635</v>
      </c>
      <c r="D5184" s="21">
        <v>3.0063252782493239</v>
      </c>
      <c r="E5184" s="21">
        <v>3.3801862720760889</v>
      </c>
      <c r="F5184" s="21">
        <v>6</v>
      </c>
      <c r="G5184" s="21">
        <v>2.9090909090909092</v>
      </c>
      <c r="H5184" s="21">
        <v>21.3125</v>
      </c>
      <c r="I5184" s="21">
        <v>10.333333333333334</v>
      </c>
      <c r="J5184" s="21">
        <v>9.7846871351883671</v>
      </c>
      <c r="K5184" s="21">
        <v>18.342184426990173</v>
      </c>
      <c r="L5184" s="18">
        <v>20.623184207167533</v>
      </c>
    </row>
    <row r="5185" spans="2:12" x14ac:dyDescent="0.2">
      <c r="B5185" s="7">
        <v>5182</v>
      </c>
      <c r="C5185" s="21">
        <v>6.1301739840820524</v>
      </c>
      <c r="D5185" s="21">
        <v>3.0683577716896995</v>
      </c>
      <c r="E5185" s="21">
        <v>3.1157569004132788</v>
      </c>
      <c r="F5185" s="21">
        <v>7</v>
      </c>
      <c r="G5185" s="21">
        <v>3.6363636363636362</v>
      </c>
      <c r="H5185" s="21">
        <v>17.05</v>
      </c>
      <c r="I5185" s="21">
        <v>8.8571428571428577</v>
      </c>
      <c r="J5185" s="21">
        <v>10.113905439061373</v>
      </c>
      <c r="K5185" s="21">
        <v>19.898856676455157</v>
      </c>
      <c r="L5185" s="18">
        <v>20.206248623301029</v>
      </c>
    </row>
    <row r="5186" spans="2:12" x14ac:dyDescent="0.2">
      <c r="B5186" s="7">
        <v>5183</v>
      </c>
      <c r="C5186" s="21">
        <v>5.7646041757845463</v>
      </c>
      <c r="D5186" s="21">
        <v>2.9339870442065852</v>
      </c>
      <c r="E5186" s="21">
        <v>3.419620417731287</v>
      </c>
      <c r="F5186" s="21">
        <v>4</v>
      </c>
      <c r="G5186" s="21">
        <v>2.7272727272727271</v>
      </c>
      <c r="H5186" s="21">
        <v>22.733333333333334</v>
      </c>
      <c r="I5186" s="21">
        <v>15.5</v>
      </c>
      <c r="J5186" s="21">
        <v>10.755291796172974</v>
      </c>
      <c r="K5186" s="21">
        <v>18.130667274800423</v>
      </c>
      <c r="L5186" s="18">
        <v>21.131654320841136</v>
      </c>
    </row>
    <row r="5187" spans="2:12" x14ac:dyDescent="0.2">
      <c r="B5187" s="7">
        <v>5184</v>
      </c>
      <c r="C5187" s="21">
        <v>4.7266649470829734</v>
      </c>
      <c r="D5187" s="21">
        <v>2.9773382542788727</v>
      </c>
      <c r="E5187" s="21">
        <v>3.4327252642864408</v>
      </c>
      <c r="F5187" s="21">
        <v>4</v>
      </c>
      <c r="G5187" s="21">
        <v>3.1818181818181817</v>
      </c>
      <c r="H5187" s="21">
        <v>19.485714285714288</v>
      </c>
      <c r="I5187" s="21">
        <v>15.5</v>
      </c>
      <c r="J5187" s="21">
        <v>13.117071062602575</v>
      </c>
      <c r="K5187" s="21">
        <v>18.061451245469222</v>
      </c>
      <c r="L5187" s="18">
        <v>20.823969164705048</v>
      </c>
    </row>
    <row r="5188" spans="2:12" x14ac:dyDescent="0.2">
      <c r="B5188" s="7">
        <v>5185</v>
      </c>
      <c r="C5188" s="21">
        <v>2.5374839423983109</v>
      </c>
      <c r="D5188" s="21">
        <v>3.2038345449069436</v>
      </c>
      <c r="E5188" s="21">
        <v>3.3612198307095662</v>
      </c>
      <c r="F5188" s="21">
        <v>6</v>
      </c>
      <c r="G5188" s="21">
        <v>3.5454545454545454</v>
      </c>
      <c r="H5188" s="21">
        <v>17.487179487179489</v>
      </c>
      <c r="I5188" s="21">
        <v>10.333333333333334</v>
      </c>
      <c r="J5188" s="21">
        <v>24.433652156001628</v>
      </c>
      <c r="K5188" s="21">
        <v>18.445684341601531</v>
      </c>
      <c r="L5188" s="18">
        <v>19.351810816373106</v>
      </c>
    </row>
    <row r="5189" spans="2:12" x14ac:dyDescent="0.2">
      <c r="B5189" s="7">
        <v>5186</v>
      </c>
      <c r="C5189" s="21">
        <v>5.6793438184120717</v>
      </c>
      <c r="D5189" s="21">
        <v>3.1779537823468238</v>
      </c>
      <c r="E5189" s="21">
        <v>3.6234180175263404</v>
      </c>
      <c r="F5189" s="21">
        <v>4</v>
      </c>
      <c r="G5189" s="21">
        <v>3.0909090909090908</v>
      </c>
      <c r="H5189" s="21">
        <v>20.058823529411764</v>
      </c>
      <c r="I5189" s="21">
        <v>15.5</v>
      </c>
      <c r="J5189" s="21">
        <v>10.916754114973624</v>
      </c>
      <c r="K5189" s="21">
        <v>17.110915632728066</v>
      </c>
      <c r="L5189" s="18">
        <v>19.509408961326951</v>
      </c>
    </row>
    <row r="5190" spans="2:12" x14ac:dyDescent="0.2">
      <c r="B5190" s="7">
        <v>5187</v>
      </c>
      <c r="C5190" s="21">
        <v>2.591900348312322</v>
      </c>
      <c r="D5190" s="21">
        <v>2.923825846696309</v>
      </c>
      <c r="E5190" s="21">
        <v>3.4097159978435707</v>
      </c>
      <c r="F5190" s="21">
        <v>2</v>
      </c>
      <c r="G5190" s="21">
        <v>3.2727272727272729</v>
      </c>
      <c r="H5190" s="21">
        <v>18.944444444444443</v>
      </c>
      <c r="I5190" s="21">
        <v>31</v>
      </c>
      <c r="J5190" s="21">
        <v>23.920672737426187</v>
      </c>
      <c r="K5190" s="21">
        <v>18.183332582306289</v>
      </c>
      <c r="L5190" s="18">
        <v>21.205093343728073</v>
      </c>
    </row>
    <row r="5191" spans="2:12" x14ac:dyDescent="0.2">
      <c r="B5191" s="7">
        <v>5188</v>
      </c>
      <c r="C5191" s="21">
        <v>3.5542299607600958</v>
      </c>
      <c r="D5191" s="21">
        <v>3.0445243459514364</v>
      </c>
      <c r="E5191" s="21">
        <v>3.2700852065056107</v>
      </c>
      <c r="F5191" s="21">
        <v>4</v>
      </c>
      <c r="G5191" s="21">
        <v>3</v>
      </c>
      <c r="H5191" s="21">
        <v>20.666666666666668</v>
      </c>
      <c r="I5191" s="21">
        <v>15.5</v>
      </c>
      <c r="J5191" s="21">
        <v>17.444003535083837</v>
      </c>
      <c r="K5191" s="21">
        <v>18.959750613425989</v>
      </c>
      <c r="L5191" s="18">
        <v>20.36442903879113</v>
      </c>
    </row>
    <row r="5192" spans="2:12" x14ac:dyDescent="0.2">
      <c r="B5192" s="7">
        <v>5189</v>
      </c>
      <c r="C5192" s="21">
        <v>2.8678679700191907</v>
      </c>
      <c r="D5192" s="21">
        <v>3.0363125164659261</v>
      </c>
      <c r="E5192" s="21">
        <v>3.4040862431620451</v>
      </c>
      <c r="F5192" s="21">
        <v>2</v>
      </c>
      <c r="G5192" s="21">
        <v>2.8181818181818183</v>
      </c>
      <c r="H5192" s="21">
        <v>22</v>
      </c>
      <c r="I5192" s="21">
        <v>31</v>
      </c>
      <c r="J5192" s="21">
        <v>21.618847397491983</v>
      </c>
      <c r="K5192" s="21">
        <v>18.213404588248149</v>
      </c>
      <c r="L5192" s="18">
        <v>20.419505457285418</v>
      </c>
    </row>
    <row r="5193" spans="2:12" x14ac:dyDescent="0.2">
      <c r="B5193" s="7">
        <v>5190</v>
      </c>
      <c r="C5193" s="21">
        <v>5.2716178631417341</v>
      </c>
      <c r="D5193" s="21">
        <v>3.2003884137951215</v>
      </c>
      <c r="E5193" s="21">
        <v>3.1319613874085648</v>
      </c>
      <c r="F5193" s="21">
        <v>7</v>
      </c>
      <c r="G5193" s="21">
        <v>3.2727272727272729</v>
      </c>
      <c r="H5193" s="21">
        <v>18.944444444444443</v>
      </c>
      <c r="I5193" s="21">
        <v>8.8571428571428577</v>
      </c>
      <c r="J5193" s="21">
        <v>11.761095286039904</v>
      </c>
      <c r="K5193" s="21">
        <v>19.795901778757177</v>
      </c>
      <c r="L5193" s="18">
        <v>19.372648561265862</v>
      </c>
    </row>
    <row r="5194" spans="2:12" x14ac:dyDescent="0.2">
      <c r="B5194" s="7">
        <v>5191</v>
      </c>
      <c r="C5194" s="21">
        <v>3.8374999018938949</v>
      </c>
      <c r="D5194" s="21">
        <v>3.1071115684741315</v>
      </c>
      <c r="E5194" s="21">
        <v>3.4147850708557437</v>
      </c>
      <c r="F5194" s="21">
        <v>7</v>
      </c>
      <c r="G5194" s="21">
        <v>3.1818181818181817</v>
      </c>
      <c r="H5194" s="21">
        <v>19.485714285714288</v>
      </c>
      <c r="I5194" s="21">
        <v>8.8571428571428577</v>
      </c>
      <c r="J5194" s="21">
        <v>16.156352204569846</v>
      </c>
      <c r="K5194" s="21">
        <v>18.156340359208265</v>
      </c>
      <c r="L5194" s="18">
        <v>19.95422392587194</v>
      </c>
    </row>
    <row r="5195" spans="2:12" x14ac:dyDescent="0.2">
      <c r="B5195" s="7">
        <v>5192</v>
      </c>
      <c r="C5195" s="21">
        <v>4.2743982967921088</v>
      </c>
      <c r="D5195" s="21">
        <v>3.1019664882321085</v>
      </c>
      <c r="E5195" s="21">
        <v>3.2992322825769387</v>
      </c>
      <c r="F5195" s="21">
        <v>2</v>
      </c>
      <c r="G5195" s="21">
        <v>2.9090909090909092</v>
      </c>
      <c r="H5195" s="21">
        <v>21.3125</v>
      </c>
      <c r="I5195" s="21">
        <v>31</v>
      </c>
      <c r="J5195" s="21">
        <v>14.504965540186172</v>
      </c>
      <c r="K5195" s="21">
        <v>18.792250647951807</v>
      </c>
      <c r="L5195" s="18">
        <v>19.987321022070557</v>
      </c>
    </row>
    <row r="5196" spans="2:12" x14ac:dyDescent="0.2">
      <c r="B5196" s="7">
        <v>5193</v>
      </c>
      <c r="C5196" s="21">
        <v>3.1477283617767151</v>
      </c>
      <c r="D5196" s="21">
        <v>3.1366266653140973</v>
      </c>
      <c r="E5196" s="21">
        <v>3.2549308620354678</v>
      </c>
      <c r="F5196" s="21">
        <v>7</v>
      </c>
      <c r="G5196" s="21">
        <v>3</v>
      </c>
      <c r="H5196" s="21">
        <v>20.666666666666668</v>
      </c>
      <c r="I5196" s="21">
        <v>8.8571428571428577</v>
      </c>
      <c r="J5196" s="21">
        <v>19.696744087855311</v>
      </c>
      <c r="K5196" s="21">
        <v>19.048023637967031</v>
      </c>
      <c r="L5196" s="18">
        <v>19.766458241784861</v>
      </c>
    </row>
    <row r="5197" spans="2:12" x14ac:dyDescent="0.2">
      <c r="B5197" s="7">
        <v>5194</v>
      </c>
      <c r="C5197" s="21">
        <v>3.8797267313706829</v>
      </c>
      <c r="D5197" s="21">
        <v>2.9673234546240215</v>
      </c>
      <c r="E5197" s="21">
        <v>3.2077402665660464</v>
      </c>
      <c r="F5197" s="21">
        <v>7</v>
      </c>
      <c r="G5197" s="21">
        <v>2.9090909090909092</v>
      </c>
      <c r="H5197" s="21">
        <v>21.3125</v>
      </c>
      <c r="I5197" s="21">
        <v>8.8571428571428577</v>
      </c>
      <c r="J5197" s="21">
        <v>15.980506951348039</v>
      </c>
      <c r="K5197" s="21">
        <v>19.328248189611781</v>
      </c>
      <c r="L5197" s="18">
        <v>20.894250643078543</v>
      </c>
    </row>
    <row r="5198" spans="2:12" x14ac:dyDescent="0.2">
      <c r="B5198" s="7">
        <v>5195</v>
      </c>
      <c r="C5198" s="21">
        <v>3.3090092007454266</v>
      </c>
      <c r="D5198" s="21">
        <v>3.1423297928829963</v>
      </c>
      <c r="E5198" s="21">
        <v>3.5077761117162582</v>
      </c>
      <c r="F5198" s="21">
        <v>4</v>
      </c>
      <c r="G5198" s="21">
        <v>3.1818181818181817</v>
      </c>
      <c r="H5198" s="21">
        <v>19.485714285714288</v>
      </c>
      <c r="I5198" s="21">
        <v>15.5</v>
      </c>
      <c r="J5198" s="21">
        <v>18.736726385056031</v>
      </c>
      <c r="K5198" s="21">
        <v>17.675016313873325</v>
      </c>
      <c r="L5198" s="18">
        <v>19.730583384475633</v>
      </c>
    </row>
    <row r="5199" spans="2:12" x14ac:dyDescent="0.2">
      <c r="B5199" s="7">
        <v>5196</v>
      </c>
      <c r="C5199" s="21">
        <v>2.6410823907408409</v>
      </c>
      <c r="D5199" s="21">
        <v>3.0620768591399945</v>
      </c>
      <c r="E5199" s="21">
        <v>3.5826662037430754</v>
      </c>
      <c r="F5199" s="21">
        <v>3</v>
      </c>
      <c r="G5199" s="21">
        <v>2.5454545454545454</v>
      </c>
      <c r="H5199" s="21">
        <v>24.357142857142858</v>
      </c>
      <c r="I5199" s="21">
        <v>20.666666666666668</v>
      </c>
      <c r="J5199" s="21">
        <v>23.475223725454697</v>
      </c>
      <c r="K5199" s="21">
        <v>17.30554745379964</v>
      </c>
      <c r="L5199" s="18">
        <v>20.247695551774338</v>
      </c>
    </row>
    <row r="5200" spans="2:12" x14ac:dyDescent="0.2">
      <c r="B5200" s="7">
        <v>5197</v>
      </c>
      <c r="C5200" s="21">
        <v>5.2866287296590286</v>
      </c>
      <c r="D5200" s="21">
        <v>3.1874541762933073</v>
      </c>
      <c r="E5200" s="21">
        <v>3.265778780677929</v>
      </c>
      <c r="F5200" s="21">
        <v>7</v>
      </c>
      <c r="G5200" s="21">
        <v>2.5454545454545454</v>
      </c>
      <c r="H5200" s="21">
        <v>24.357142857142858</v>
      </c>
      <c r="I5200" s="21">
        <v>8.8571428571428577</v>
      </c>
      <c r="J5200" s="21">
        <v>11.727700803381138</v>
      </c>
      <c r="K5200" s="21">
        <v>18.984751927112981</v>
      </c>
      <c r="L5200" s="18">
        <v>19.451260024732292</v>
      </c>
    </row>
    <row r="5201" spans="2:12" x14ac:dyDescent="0.2">
      <c r="B5201" s="7">
        <v>5198</v>
      </c>
      <c r="C5201" s="21">
        <v>5.7179581231690415</v>
      </c>
      <c r="D5201" s="21">
        <v>3.0103050458839151</v>
      </c>
      <c r="E5201" s="21">
        <v>3.1776013152408726</v>
      </c>
      <c r="F5201" s="21">
        <v>6</v>
      </c>
      <c r="G5201" s="21">
        <v>2.8181818181818183</v>
      </c>
      <c r="H5201" s="21">
        <v>22</v>
      </c>
      <c r="I5201" s="21">
        <v>10.333333333333334</v>
      </c>
      <c r="J5201" s="21">
        <v>10.843031492094591</v>
      </c>
      <c r="K5201" s="21">
        <v>19.511572991434324</v>
      </c>
      <c r="L5201" s="18">
        <v>20.595919368628291</v>
      </c>
    </row>
    <row r="5202" spans="2:12" x14ac:dyDescent="0.2">
      <c r="B5202" s="7">
        <v>5199</v>
      </c>
      <c r="C5202" s="21">
        <v>4.8995472373905766</v>
      </c>
      <c r="D5202" s="21">
        <v>3.2840114453656115</v>
      </c>
      <c r="E5202" s="21">
        <v>3.1895882696162405</v>
      </c>
      <c r="F5202" s="21">
        <v>3</v>
      </c>
      <c r="G5202" s="21">
        <v>3.3636363636363638</v>
      </c>
      <c r="H5202" s="21">
        <v>18.432432432432432</v>
      </c>
      <c r="I5202" s="21">
        <v>20.666666666666668</v>
      </c>
      <c r="J5202" s="21">
        <v>12.65423048212517</v>
      </c>
      <c r="K5202" s="21">
        <v>19.43824555369951</v>
      </c>
      <c r="L5202" s="18">
        <v>18.879349549007888</v>
      </c>
    </row>
    <row r="5203" spans="2:12" x14ac:dyDescent="0.2">
      <c r="B5203" s="7">
        <v>5200</v>
      </c>
      <c r="C5203" s="21">
        <v>3.6891170067580634</v>
      </c>
      <c r="D5203" s="21">
        <v>2.890271427989866</v>
      </c>
      <c r="E5203" s="21">
        <v>3.2481975300043602</v>
      </c>
      <c r="F5203" s="21">
        <v>4</v>
      </c>
      <c r="G5203" s="21">
        <v>2.8181818181818183</v>
      </c>
      <c r="H5203" s="21">
        <v>22</v>
      </c>
      <c r="I5203" s="21">
        <v>15.5</v>
      </c>
      <c r="J5203" s="21">
        <v>16.806189634653144</v>
      </c>
      <c r="K5203" s="21">
        <v>19.087509126920853</v>
      </c>
      <c r="L5203" s="18">
        <v>21.451272499731949</v>
      </c>
    </row>
    <row r="5204" spans="2:12" x14ac:dyDescent="0.2">
      <c r="B5204" s="7">
        <v>5201</v>
      </c>
      <c r="C5204" s="21">
        <v>4.1370361389503802</v>
      </c>
      <c r="D5204" s="21">
        <v>3.0156928458125631</v>
      </c>
      <c r="E5204" s="21">
        <v>3.3011873588148375</v>
      </c>
      <c r="F5204" s="21">
        <v>6</v>
      </c>
      <c r="G5204" s="21">
        <v>2.8181818181818183</v>
      </c>
      <c r="H5204" s="21">
        <v>22</v>
      </c>
      <c r="I5204" s="21">
        <v>10.333333333333334</v>
      </c>
      <c r="J5204" s="21">
        <v>14.986574426137405</v>
      </c>
      <c r="K5204" s="21">
        <v>18.781121233379096</v>
      </c>
      <c r="L5204" s="18">
        <v>20.559122951161964</v>
      </c>
    </row>
    <row r="5205" spans="2:12" x14ac:dyDescent="0.2">
      <c r="B5205" s="7">
        <v>5202</v>
      </c>
      <c r="C5205" s="21">
        <v>5.3720689450763208</v>
      </c>
      <c r="D5205" s="21">
        <v>3.0678976268845544</v>
      </c>
      <c r="E5205" s="21">
        <v>3.3824792890103059</v>
      </c>
      <c r="F5205" s="21">
        <v>2</v>
      </c>
      <c r="G5205" s="21">
        <v>3.4545454545454546</v>
      </c>
      <c r="H5205" s="21">
        <v>17.94736842105263</v>
      </c>
      <c r="I5205" s="21">
        <v>31</v>
      </c>
      <c r="J5205" s="21">
        <v>11.541177269667221</v>
      </c>
      <c r="K5205" s="21">
        <v>18.329750074579419</v>
      </c>
      <c r="L5205" s="18">
        <v>20.20927929820165</v>
      </c>
    </row>
    <row r="5206" spans="2:12" x14ac:dyDescent="0.2">
      <c r="B5206" s="7">
        <v>5203</v>
      </c>
      <c r="C5206" s="21">
        <v>3.6280575444037315</v>
      </c>
      <c r="D5206" s="21">
        <v>3.1129217105960407</v>
      </c>
      <c r="E5206" s="21">
        <v>3.3369018279968095</v>
      </c>
      <c r="F5206" s="21">
        <v>2</v>
      </c>
      <c r="G5206" s="21">
        <v>3</v>
      </c>
      <c r="H5206" s="21">
        <v>20.666666666666668</v>
      </c>
      <c r="I5206" s="21">
        <v>31</v>
      </c>
      <c r="J5206" s="21">
        <v>17.089034349974636</v>
      </c>
      <c r="K5206" s="21">
        <v>18.580109093955425</v>
      </c>
      <c r="L5206" s="18">
        <v>19.916980176198734</v>
      </c>
    </row>
    <row r="5207" spans="2:12" x14ac:dyDescent="0.2">
      <c r="B5207" s="7">
        <v>5204</v>
      </c>
      <c r="C5207" s="21">
        <v>4.5132234737379502</v>
      </c>
      <c r="D5207" s="21">
        <v>3.1982766772866942</v>
      </c>
      <c r="E5207" s="21">
        <v>3.6682173707421293</v>
      </c>
      <c r="F5207" s="21">
        <v>5</v>
      </c>
      <c r="G5207" s="21">
        <v>3.2727272727272729</v>
      </c>
      <c r="H5207" s="21">
        <v>18.944444444444443</v>
      </c>
      <c r="I5207" s="21">
        <v>12.4</v>
      </c>
      <c r="J5207" s="21">
        <v>13.737409716308651</v>
      </c>
      <c r="K5207" s="21">
        <v>16.901942751406953</v>
      </c>
      <c r="L5207" s="18">
        <v>19.385439802724832</v>
      </c>
    </row>
    <row r="5208" spans="2:12" x14ac:dyDescent="0.2">
      <c r="B5208" s="7">
        <v>5205</v>
      </c>
      <c r="C5208" s="21">
        <v>4.6331068838737153</v>
      </c>
      <c r="D5208" s="21">
        <v>3.1530703085909542</v>
      </c>
      <c r="E5208" s="21">
        <v>3.3372748013247495</v>
      </c>
      <c r="F5208" s="21">
        <v>3</v>
      </c>
      <c r="G5208" s="21">
        <v>3.1818181818181817</v>
      </c>
      <c r="H5208" s="21">
        <v>19.485714285714288</v>
      </c>
      <c r="I5208" s="21">
        <v>20.666666666666668</v>
      </c>
      <c r="J5208" s="21">
        <v>13.381948993190967</v>
      </c>
      <c r="K5208" s="21">
        <v>18.578032583768277</v>
      </c>
      <c r="L5208" s="18">
        <v>19.663373769710386</v>
      </c>
    </row>
    <row r="5209" spans="2:12" x14ac:dyDescent="0.2">
      <c r="B5209" s="7">
        <v>5206</v>
      </c>
      <c r="C5209" s="21">
        <v>3.4707199571466045</v>
      </c>
      <c r="D5209" s="21">
        <v>3.1750533242939563</v>
      </c>
      <c r="E5209" s="21">
        <v>3.3140304269804042</v>
      </c>
      <c r="F5209" s="21">
        <v>2</v>
      </c>
      <c r="G5209" s="21">
        <v>2.9090909090909092</v>
      </c>
      <c r="H5209" s="21">
        <v>21.3125</v>
      </c>
      <c r="I5209" s="21">
        <v>31</v>
      </c>
      <c r="J5209" s="21">
        <v>17.863728784091322</v>
      </c>
      <c r="K5209" s="21">
        <v>18.708337586535563</v>
      </c>
      <c r="L5209" s="18">
        <v>19.52723109423275</v>
      </c>
    </row>
    <row r="5210" spans="2:12" x14ac:dyDescent="0.2">
      <c r="B5210" s="7">
        <v>5207</v>
      </c>
      <c r="C5210" s="21">
        <v>2.8519613989633754</v>
      </c>
      <c r="D5210" s="21">
        <v>3.0249646320742638</v>
      </c>
      <c r="E5210" s="21">
        <v>3.4019204413042918</v>
      </c>
      <c r="F5210" s="21">
        <v>6</v>
      </c>
      <c r="G5210" s="21">
        <v>2.9090909090909092</v>
      </c>
      <c r="H5210" s="21">
        <v>21.3125</v>
      </c>
      <c r="I5210" s="21">
        <v>10.333333333333334</v>
      </c>
      <c r="J5210" s="21">
        <v>21.739424671924247</v>
      </c>
      <c r="K5210" s="21">
        <v>18.224999987427477</v>
      </c>
      <c r="L5210" s="18">
        <v>20.496107406546987</v>
      </c>
    </row>
    <row r="5211" spans="2:12" x14ac:dyDescent="0.2">
      <c r="B5211" s="7">
        <v>5208</v>
      </c>
      <c r="C5211" s="21">
        <v>5.5304740037596405</v>
      </c>
      <c r="D5211" s="21">
        <v>3.24275718139361</v>
      </c>
      <c r="E5211" s="21">
        <v>3.6325982934066197</v>
      </c>
      <c r="F5211" s="21">
        <v>6</v>
      </c>
      <c r="G5211" s="21">
        <v>2.3636363636363638</v>
      </c>
      <c r="H5211" s="21">
        <v>26.23076923076923</v>
      </c>
      <c r="I5211" s="21">
        <v>10.333333333333334</v>
      </c>
      <c r="J5211" s="21">
        <v>11.210612319640617</v>
      </c>
      <c r="K5211" s="21">
        <v>17.06767305169241</v>
      </c>
      <c r="L5211" s="18">
        <v>19.119532093166107</v>
      </c>
    </row>
    <row r="5212" spans="2:12" x14ac:dyDescent="0.2">
      <c r="B5212" s="7">
        <v>5209</v>
      </c>
      <c r="C5212" s="21">
        <v>5.0632383033963588</v>
      </c>
      <c r="D5212" s="21">
        <v>3.049970990146929</v>
      </c>
      <c r="E5212" s="21">
        <v>3.1683618066049108</v>
      </c>
      <c r="F5212" s="21">
        <v>5</v>
      </c>
      <c r="G5212" s="21">
        <v>2.0909090909090908</v>
      </c>
      <c r="H5212" s="21">
        <v>29.65217391304348</v>
      </c>
      <c r="I5212" s="21">
        <v>12.4</v>
      </c>
      <c r="J5212" s="21">
        <v>12.245127778878421</v>
      </c>
      <c r="K5212" s="21">
        <v>19.568472221433797</v>
      </c>
      <c r="L5212" s="18">
        <v>20.328062201343503</v>
      </c>
    </row>
    <row r="5213" spans="2:12" x14ac:dyDescent="0.2">
      <c r="B5213" s="7">
        <v>5210</v>
      </c>
      <c r="C5213" s="21">
        <v>4.8718834962434503</v>
      </c>
      <c r="D5213" s="21">
        <v>3.0072880377751412</v>
      </c>
      <c r="E5213" s="21">
        <v>3.2210835707555288</v>
      </c>
      <c r="F5213" s="21">
        <v>6</v>
      </c>
      <c r="G5213" s="21">
        <v>4</v>
      </c>
      <c r="H5213" s="21">
        <v>15.5</v>
      </c>
      <c r="I5213" s="21">
        <v>10.333333333333334</v>
      </c>
      <c r="J5213" s="21">
        <v>12.726084285021628</v>
      </c>
      <c r="K5213" s="21">
        <v>19.24818112851926</v>
      </c>
      <c r="L5213" s="18">
        <v>20.616581857542645</v>
      </c>
    </row>
    <row r="5214" spans="2:12" x14ac:dyDescent="0.2">
      <c r="B5214" s="7">
        <v>5211</v>
      </c>
      <c r="C5214" s="21">
        <v>3.7617882811272119</v>
      </c>
      <c r="D5214" s="21">
        <v>3.2082782631913731</v>
      </c>
      <c r="E5214" s="21">
        <v>3.4377291087169466</v>
      </c>
      <c r="F5214" s="21">
        <v>7</v>
      </c>
      <c r="G5214" s="21">
        <v>3.3636363636363638</v>
      </c>
      <c r="H5214" s="21">
        <v>18.432432432432432</v>
      </c>
      <c r="I5214" s="21">
        <v>8.8571428571428577</v>
      </c>
      <c r="J5214" s="21">
        <v>16.481522979656322</v>
      </c>
      <c r="K5214" s="21">
        <v>18.035161596295783</v>
      </c>
      <c r="L5214" s="18">
        <v>19.325007033001775</v>
      </c>
    </row>
    <row r="5215" spans="2:12" x14ac:dyDescent="0.2">
      <c r="B5215" s="7">
        <v>5212</v>
      </c>
      <c r="C5215" s="21">
        <v>3.6779648755244385</v>
      </c>
      <c r="D5215" s="21">
        <v>3.0232604159923979</v>
      </c>
      <c r="E5215" s="21">
        <v>3.4567934137578091</v>
      </c>
      <c r="F5215" s="21">
        <v>4</v>
      </c>
      <c r="G5215" s="21">
        <v>2.7272727272727271</v>
      </c>
      <c r="H5215" s="21">
        <v>22.733333333333334</v>
      </c>
      <c r="I5215" s="21">
        <v>15.5</v>
      </c>
      <c r="J5215" s="21">
        <v>16.857148477025479</v>
      </c>
      <c r="K5215" s="21">
        <v>17.935697213852613</v>
      </c>
      <c r="L5215" s="18">
        <v>20.507661090666659</v>
      </c>
    </row>
    <row r="5216" spans="2:12" x14ac:dyDescent="0.2">
      <c r="B5216" s="7">
        <v>5213</v>
      </c>
      <c r="C5216" s="21">
        <v>4.5885773347094361</v>
      </c>
      <c r="D5216" s="21">
        <v>2.9833472395783041</v>
      </c>
      <c r="E5216" s="21">
        <v>3.5743334580371018</v>
      </c>
      <c r="F5216" s="21">
        <v>4</v>
      </c>
      <c r="G5216" s="21">
        <v>3.6363636363636362</v>
      </c>
      <c r="H5216" s="21">
        <v>17.05</v>
      </c>
      <c r="I5216" s="21">
        <v>15.5</v>
      </c>
      <c r="J5216" s="21">
        <v>13.511813243510703</v>
      </c>
      <c r="K5216" s="21">
        <v>17.345891402658392</v>
      </c>
      <c r="L5216" s="18">
        <v>20.782026033537985</v>
      </c>
    </row>
    <row r="5217" spans="2:12" x14ac:dyDescent="0.2">
      <c r="B5217" s="7">
        <v>5214</v>
      </c>
      <c r="C5217" s="21">
        <v>3.7194987247412215</v>
      </c>
      <c r="D5217" s="21">
        <v>3.061823445657295</v>
      </c>
      <c r="E5217" s="21">
        <v>3.2688503339769426</v>
      </c>
      <c r="F5217" s="21">
        <v>2</v>
      </c>
      <c r="G5217" s="21">
        <v>3.1818181818181817</v>
      </c>
      <c r="H5217" s="21">
        <v>19.485714285714288</v>
      </c>
      <c r="I5217" s="21">
        <v>31</v>
      </c>
      <c r="J5217" s="21">
        <v>16.668912826234013</v>
      </c>
      <c r="K5217" s="21">
        <v>18.966913032255494</v>
      </c>
      <c r="L5217" s="18">
        <v>20.2493713633087</v>
      </c>
    </row>
    <row r="5218" spans="2:12" x14ac:dyDescent="0.2">
      <c r="B5218" s="7">
        <v>5215</v>
      </c>
      <c r="C5218" s="21">
        <v>2.3913764502213102</v>
      </c>
      <c r="D5218" s="21">
        <v>3.0889092896414212</v>
      </c>
      <c r="E5218" s="21">
        <v>3.1928366805921526</v>
      </c>
      <c r="F5218" s="21">
        <v>4</v>
      </c>
      <c r="G5218" s="21">
        <v>3.8181818181818183</v>
      </c>
      <c r="H5218" s="21">
        <v>16.238095238095237</v>
      </c>
      <c r="I5218" s="21">
        <v>15.5</v>
      </c>
      <c r="J5218" s="21">
        <v>25.92649099403074</v>
      </c>
      <c r="K5218" s="21">
        <v>19.418468967382729</v>
      </c>
      <c r="L5218" s="18">
        <v>20.071809880567042</v>
      </c>
    </row>
    <row r="5219" spans="2:12" x14ac:dyDescent="0.2">
      <c r="B5219" s="7">
        <v>5216</v>
      </c>
      <c r="C5219" s="21">
        <v>5.6854138337188251</v>
      </c>
      <c r="D5219" s="21">
        <v>3.1501632806470705</v>
      </c>
      <c r="E5219" s="21">
        <v>3.2211433196616732</v>
      </c>
      <c r="F5219" s="21">
        <v>3</v>
      </c>
      <c r="G5219" s="21">
        <v>2.7272727272727271</v>
      </c>
      <c r="H5219" s="21">
        <v>22.733333333333334</v>
      </c>
      <c r="I5219" s="21">
        <v>20.666666666666668</v>
      </c>
      <c r="J5219" s="21">
        <v>10.905098874648822</v>
      </c>
      <c r="K5219" s="21">
        <v>19.247824094493271</v>
      </c>
      <c r="L5219" s="18">
        <v>19.681519488496061</v>
      </c>
    </row>
    <row r="5220" spans="2:12" x14ac:dyDescent="0.2">
      <c r="B5220" s="7">
        <v>5217</v>
      </c>
      <c r="C5220" s="21">
        <v>3.7909492503201232</v>
      </c>
      <c r="D5220" s="21">
        <v>3.3526496248456681</v>
      </c>
      <c r="E5220" s="21">
        <v>3.3006732720417378</v>
      </c>
      <c r="F5220" s="21">
        <v>5</v>
      </c>
      <c r="G5220" s="21">
        <v>3.7272727272727271</v>
      </c>
      <c r="H5220" s="21">
        <v>16.634146341463417</v>
      </c>
      <c r="I5220" s="21">
        <v>12.4</v>
      </c>
      <c r="J5220" s="21">
        <v>16.354742811385425</v>
      </c>
      <c r="K5220" s="21">
        <v>18.784046432335273</v>
      </c>
      <c r="L5220" s="18">
        <v>18.492836096123238</v>
      </c>
    </row>
    <row r="5221" spans="2:12" x14ac:dyDescent="0.2">
      <c r="B5221" s="7">
        <v>5218</v>
      </c>
      <c r="C5221" s="21">
        <v>4.3708716067933802</v>
      </c>
      <c r="D5221" s="21">
        <v>2.9922887823316708</v>
      </c>
      <c r="E5221" s="21">
        <v>3.3864323149013513</v>
      </c>
      <c r="F5221" s="21">
        <v>2</v>
      </c>
      <c r="G5221" s="21">
        <v>2.6363636363636362</v>
      </c>
      <c r="H5221" s="21">
        <v>23.517241379310345</v>
      </c>
      <c r="I5221" s="21">
        <v>31</v>
      </c>
      <c r="J5221" s="21">
        <v>14.184813826065531</v>
      </c>
      <c r="K5221" s="21">
        <v>18.308353522136201</v>
      </c>
      <c r="L5221" s="18">
        <v>20.719925284647143</v>
      </c>
    </row>
    <row r="5222" spans="2:12" x14ac:dyDescent="0.2">
      <c r="B5222" s="7">
        <v>5219</v>
      </c>
      <c r="C5222" s="21">
        <v>3.1996366643994674</v>
      </c>
      <c r="D5222" s="21">
        <v>3.1311640005279773</v>
      </c>
      <c r="E5222" s="21">
        <v>3.4193950954548331</v>
      </c>
      <c r="F5222" s="21">
        <v>5</v>
      </c>
      <c r="G5222" s="21">
        <v>3.2727272727272729</v>
      </c>
      <c r="H5222" s="21">
        <v>18.944444444444443</v>
      </c>
      <c r="I5222" s="21">
        <v>12.4</v>
      </c>
      <c r="J5222" s="21">
        <v>19.377200133327214</v>
      </c>
      <c r="K5222" s="21">
        <v>18.131862001677529</v>
      </c>
      <c r="L5222" s="18">
        <v>19.800943032541749</v>
      </c>
    </row>
    <row r="5223" spans="2:12" x14ac:dyDescent="0.2">
      <c r="B5223" s="7">
        <v>5220</v>
      </c>
      <c r="C5223" s="21">
        <v>2.6413024716752589</v>
      </c>
      <c r="D5223" s="21">
        <v>3.16947896375307</v>
      </c>
      <c r="E5223" s="21">
        <v>3.2730720221658309</v>
      </c>
      <c r="F5223" s="21">
        <v>6</v>
      </c>
      <c r="G5223" s="21">
        <v>3.6363636363636362</v>
      </c>
      <c r="H5223" s="21">
        <v>17.05</v>
      </c>
      <c r="I5223" s="21">
        <v>10.333333333333334</v>
      </c>
      <c r="J5223" s="21">
        <v>23.473267702156125</v>
      </c>
      <c r="K5223" s="21">
        <v>18.942449044849877</v>
      </c>
      <c r="L5223" s="18">
        <v>19.561574854746485</v>
      </c>
    </row>
    <row r="5224" spans="2:12" x14ac:dyDescent="0.2">
      <c r="B5224" s="7">
        <v>5221</v>
      </c>
      <c r="C5224" s="21">
        <v>3.3546408680612907</v>
      </c>
      <c r="D5224" s="21">
        <v>2.9751856657930911</v>
      </c>
      <c r="E5224" s="21">
        <v>3.274625914065993</v>
      </c>
      <c r="F5224" s="21">
        <v>2</v>
      </c>
      <c r="G5224" s="21">
        <v>2.8181818181818183</v>
      </c>
      <c r="H5224" s="21">
        <v>22</v>
      </c>
      <c r="I5224" s="21">
        <v>31</v>
      </c>
      <c r="J5224" s="21">
        <v>18.481859143339822</v>
      </c>
      <c r="K5224" s="21">
        <v>18.933460378995377</v>
      </c>
      <c r="L5224" s="18">
        <v>20.839035597959143</v>
      </c>
    </row>
    <row r="5225" spans="2:12" x14ac:dyDescent="0.2">
      <c r="B5225" s="7">
        <v>5222</v>
      </c>
      <c r="C5225" s="21">
        <v>4.6337116227117461</v>
      </c>
      <c r="D5225" s="21">
        <v>3.144093517436783</v>
      </c>
      <c r="E5225" s="21">
        <v>3.5347452918570803</v>
      </c>
      <c r="F5225" s="21">
        <v>6</v>
      </c>
      <c r="G5225" s="21">
        <v>2.4545454545454546</v>
      </c>
      <c r="H5225" s="21">
        <v>25.25925925925926</v>
      </c>
      <c r="I5225" s="21">
        <v>10.333333333333334</v>
      </c>
      <c r="J5225" s="21">
        <v>13.380202534856126</v>
      </c>
      <c r="K5225" s="21">
        <v>17.540160571916772</v>
      </c>
      <c r="L5225" s="18">
        <v>19.719515229478734</v>
      </c>
    </row>
    <row r="5226" spans="2:12" x14ac:dyDescent="0.2">
      <c r="B5226" s="7">
        <v>5223</v>
      </c>
      <c r="C5226" s="21">
        <v>3.4108314684487118</v>
      </c>
      <c r="D5226" s="21">
        <v>3.0933805630416327</v>
      </c>
      <c r="E5226" s="21">
        <v>3.2500703266092885</v>
      </c>
      <c r="F5226" s="21">
        <v>3</v>
      </c>
      <c r="G5226" s="21">
        <v>3.2727272727272729</v>
      </c>
      <c r="H5226" s="21">
        <v>18.944444444444443</v>
      </c>
      <c r="I5226" s="21">
        <v>20.666666666666668</v>
      </c>
      <c r="J5226" s="21">
        <v>18.177385946365263</v>
      </c>
      <c r="K5226" s="21">
        <v>19.076510281143037</v>
      </c>
      <c r="L5226" s="18">
        <v>20.042797430341764</v>
      </c>
    </row>
    <row r="5227" spans="2:12" x14ac:dyDescent="0.2">
      <c r="B5227" s="7">
        <v>5224</v>
      </c>
      <c r="C5227" s="21">
        <v>4.1156738270231887</v>
      </c>
      <c r="D5227" s="21">
        <v>3.1512530616646952</v>
      </c>
      <c r="E5227" s="21">
        <v>3.098655146258698</v>
      </c>
      <c r="F5227" s="21">
        <v>3</v>
      </c>
      <c r="G5227" s="21">
        <v>1.9090909090909092</v>
      </c>
      <c r="H5227" s="21">
        <v>32.476190476190474</v>
      </c>
      <c r="I5227" s="21">
        <v>20.666666666666668</v>
      </c>
      <c r="J5227" s="21">
        <v>15.064361901789423</v>
      </c>
      <c r="K5227" s="21">
        <v>20.008680241445557</v>
      </c>
      <c r="L5227" s="18">
        <v>19.67471313371691</v>
      </c>
    </row>
    <row r="5228" spans="2:12" x14ac:dyDescent="0.2">
      <c r="B5228" s="7">
        <v>5225</v>
      </c>
      <c r="C5228" s="21">
        <v>3.9453224173299599</v>
      </c>
      <c r="D5228" s="21">
        <v>2.9731272598360361</v>
      </c>
      <c r="E5228" s="21">
        <v>3.1063702510501865</v>
      </c>
      <c r="F5228" s="21">
        <v>6</v>
      </c>
      <c r="G5228" s="21">
        <v>2.8181818181818183</v>
      </c>
      <c r="H5228" s="21">
        <v>22</v>
      </c>
      <c r="I5228" s="21">
        <v>10.333333333333334</v>
      </c>
      <c r="J5228" s="21">
        <v>15.714811982833885</v>
      </c>
      <c r="K5228" s="21">
        <v>19.958985886836683</v>
      </c>
      <c r="L5228" s="18">
        <v>20.853463232992997</v>
      </c>
    </row>
    <row r="5229" spans="2:12" x14ac:dyDescent="0.2">
      <c r="B5229" s="7">
        <v>5226</v>
      </c>
      <c r="C5229" s="21">
        <v>5.997947102197954</v>
      </c>
      <c r="D5229" s="21">
        <v>3.1612844520094763</v>
      </c>
      <c r="E5229" s="21">
        <v>3.3609590592503178</v>
      </c>
      <c r="F5229" s="21">
        <v>4</v>
      </c>
      <c r="G5229" s="21">
        <v>3</v>
      </c>
      <c r="H5229" s="21">
        <v>20.666666666666668</v>
      </c>
      <c r="I5229" s="21">
        <v>15.5</v>
      </c>
      <c r="J5229" s="21">
        <v>10.336870089647846</v>
      </c>
      <c r="K5229" s="21">
        <v>18.447115512864794</v>
      </c>
      <c r="L5229" s="18">
        <v>19.612281318307051</v>
      </c>
    </row>
    <row r="5230" spans="2:12" x14ac:dyDescent="0.2">
      <c r="B5230" s="7">
        <v>5227</v>
      </c>
      <c r="C5230" s="21">
        <v>4.0958732733157746</v>
      </c>
      <c r="D5230" s="21">
        <v>2.9840965318093033</v>
      </c>
      <c r="E5230" s="21">
        <v>3.7776789426444757</v>
      </c>
      <c r="F5230" s="21">
        <v>5</v>
      </c>
      <c r="G5230" s="21">
        <v>2.9090909090909092</v>
      </c>
      <c r="H5230" s="21">
        <v>21.3125</v>
      </c>
      <c r="I5230" s="21">
        <v>12.4</v>
      </c>
      <c r="J5230" s="21">
        <v>15.137187081427571</v>
      </c>
      <c r="K5230" s="21">
        <v>16.412194085662122</v>
      </c>
      <c r="L5230" s="18">
        <v>20.776807767142994</v>
      </c>
    </row>
    <row r="5231" spans="2:12" x14ac:dyDescent="0.2">
      <c r="B5231" s="7">
        <v>5228</v>
      </c>
      <c r="C5231" s="21">
        <v>3.9065767096892126</v>
      </c>
      <c r="D5231" s="21">
        <v>3.0524360355519407</v>
      </c>
      <c r="E5231" s="21">
        <v>3.1552741713519574</v>
      </c>
      <c r="F5231" s="21">
        <v>4</v>
      </c>
      <c r="G5231" s="21">
        <v>2.2727272727272729</v>
      </c>
      <c r="H5231" s="21">
        <v>27.279999999999998</v>
      </c>
      <c r="I5231" s="21">
        <v>15.5</v>
      </c>
      <c r="J5231" s="21">
        <v>15.870672613755588</v>
      </c>
      <c r="K5231" s="21">
        <v>19.649639502938829</v>
      </c>
      <c r="L5231" s="18">
        <v>20.311645937173317</v>
      </c>
    </row>
    <row r="5232" spans="2:12" x14ac:dyDescent="0.2">
      <c r="B5232" s="7">
        <v>5229</v>
      </c>
      <c r="C5232" s="21">
        <v>2.5501376839029142</v>
      </c>
      <c r="D5232" s="21">
        <v>3.0588450508268576</v>
      </c>
      <c r="E5232" s="21">
        <v>3.0653878536005723</v>
      </c>
      <c r="F5232" s="21">
        <v>4</v>
      </c>
      <c r="G5232" s="21">
        <v>3.1818181818181817</v>
      </c>
      <c r="H5232" s="21">
        <v>19.485714285714288</v>
      </c>
      <c r="I5232" s="21">
        <v>15.5</v>
      </c>
      <c r="J5232" s="21">
        <v>24.31241277338043</v>
      </c>
      <c r="K5232" s="21">
        <v>20.225825559782084</v>
      </c>
      <c r="L5232" s="18">
        <v>20.269088159022751</v>
      </c>
    </row>
    <row r="5233" spans="2:12" x14ac:dyDescent="0.2">
      <c r="B5233" s="7">
        <v>5230</v>
      </c>
      <c r="C5233" s="21">
        <v>5.5327546423562399</v>
      </c>
      <c r="D5233" s="21">
        <v>3.1525286686711476</v>
      </c>
      <c r="E5233" s="21">
        <v>3.1286405560105379</v>
      </c>
      <c r="F5233" s="21">
        <v>3</v>
      </c>
      <c r="G5233" s="21">
        <v>3.5454545454545454</v>
      </c>
      <c r="H5233" s="21">
        <v>17.487179487179489</v>
      </c>
      <c r="I5233" s="21">
        <v>20.666666666666668</v>
      </c>
      <c r="J5233" s="21">
        <v>11.205991230002564</v>
      </c>
      <c r="K5233" s="21">
        <v>19.816913732991694</v>
      </c>
      <c r="L5233" s="18">
        <v>19.666752158715248</v>
      </c>
    </row>
    <row r="5234" spans="2:12" x14ac:dyDescent="0.2">
      <c r="B5234" s="7">
        <v>5231</v>
      </c>
      <c r="C5234" s="21">
        <v>4.7391658088111868</v>
      </c>
      <c r="D5234" s="21">
        <v>3.0354269385937993</v>
      </c>
      <c r="E5234" s="21">
        <v>3.319715764153452</v>
      </c>
      <c r="F5234" s="21">
        <v>2</v>
      </c>
      <c r="G5234" s="21">
        <v>3.3636363636363638</v>
      </c>
      <c r="H5234" s="21">
        <v>18.432432432432432</v>
      </c>
      <c r="I5234" s="21">
        <v>31</v>
      </c>
      <c r="J5234" s="21">
        <v>13.082471156575258</v>
      </c>
      <c r="K5234" s="21">
        <v>18.676297732920631</v>
      </c>
      <c r="L5234" s="18">
        <v>20.425462794608492</v>
      </c>
    </row>
    <row r="5235" spans="2:12" x14ac:dyDescent="0.2">
      <c r="B5235" s="7">
        <v>5232</v>
      </c>
      <c r="C5235" s="21">
        <v>6.0724851394627342</v>
      </c>
      <c r="D5235" s="21">
        <v>3.2171161907074826</v>
      </c>
      <c r="E5235" s="21">
        <v>3.573158672077843</v>
      </c>
      <c r="F5235" s="21">
        <v>3</v>
      </c>
      <c r="G5235" s="21">
        <v>2.0909090909090908</v>
      </c>
      <c r="H5235" s="21">
        <v>29.65217391304348</v>
      </c>
      <c r="I5235" s="21">
        <v>20.666666666666668</v>
      </c>
      <c r="J5235" s="21">
        <v>10.209987933455112</v>
      </c>
      <c r="K5235" s="21">
        <v>17.351594398674187</v>
      </c>
      <c r="L5235" s="18">
        <v>19.271918179108557</v>
      </c>
    </row>
    <row r="5236" spans="2:12" x14ac:dyDescent="0.2">
      <c r="B5236" s="7">
        <v>5233</v>
      </c>
      <c r="C5236" s="21">
        <v>3.7670825603896541</v>
      </c>
      <c r="D5236" s="21">
        <v>3.0855244583806787</v>
      </c>
      <c r="E5236" s="21">
        <v>3.3123429820201338</v>
      </c>
      <c r="F5236" s="21">
        <v>6</v>
      </c>
      <c r="G5236" s="21">
        <v>2.6363636363636362</v>
      </c>
      <c r="H5236" s="21">
        <v>23.517241379310345</v>
      </c>
      <c r="I5236" s="21">
        <v>10.333333333333334</v>
      </c>
      <c r="J5236" s="21">
        <v>16.458359753492349</v>
      </c>
      <c r="K5236" s="21">
        <v>18.717868390002113</v>
      </c>
      <c r="L5236" s="18">
        <v>20.093828727106693</v>
      </c>
    </row>
    <row r="5237" spans="2:12" x14ac:dyDescent="0.2">
      <c r="B5237" s="7">
        <v>5234</v>
      </c>
      <c r="C5237" s="21">
        <v>3.4669219726562148</v>
      </c>
      <c r="D5237" s="21">
        <v>3.0504373405857583</v>
      </c>
      <c r="E5237" s="21">
        <v>3.3622688660971392</v>
      </c>
      <c r="F5237" s="21">
        <v>5</v>
      </c>
      <c r="G5237" s="21">
        <v>3.4545454545454546</v>
      </c>
      <c r="H5237" s="21">
        <v>17.94736842105263</v>
      </c>
      <c r="I5237" s="21">
        <v>12.4</v>
      </c>
      <c r="J5237" s="21">
        <v>17.883298351966694</v>
      </c>
      <c r="K5237" s="21">
        <v>18.439929246933925</v>
      </c>
      <c r="L5237" s="18">
        <v>20.324954450005023</v>
      </c>
    </row>
    <row r="5238" spans="2:12" x14ac:dyDescent="0.2">
      <c r="B5238" s="7">
        <v>5235</v>
      </c>
      <c r="C5238" s="21">
        <v>4.298009342600122</v>
      </c>
      <c r="D5238" s="21">
        <v>3.2427233280400642</v>
      </c>
      <c r="E5238" s="21">
        <v>3.5205976915611652</v>
      </c>
      <c r="F5238" s="21">
        <v>4</v>
      </c>
      <c r="G5238" s="21">
        <v>2.8181818181818183</v>
      </c>
      <c r="H5238" s="21">
        <v>22</v>
      </c>
      <c r="I5238" s="21">
        <v>15.5</v>
      </c>
      <c r="J5238" s="21">
        <v>14.425282743218167</v>
      </c>
      <c r="K5238" s="21">
        <v>17.610646098136499</v>
      </c>
      <c r="L5238" s="18">
        <v>19.119731697083587</v>
      </c>
    </row>
    <row r="5239" spans="2:12" x14ac:dyDescent="0.2">
      <c r="B5239" s="7">
        <v>5236</v>
      </c>
      <c r="C5239" s="21">
        <v>4.515263313486491</v>
      </c>
      <c r="D5239" s="21">
        <v>3.0967553932636624</v>
      </c>
      <c r="E5239" s="21">
        <v>3.7341275583882472</v>
      </c>
      <c r="F5239" s="21">
        <v>7</v>
      </c>
      <c r="G5239" s="21">
        <v>3.1818181818181817</v>
      </c>
      <c r="H5239" s="21">
        <v>19.485714285714288</v>
      </c>
      <c r="I5239" s="21">
        <v>8.8571428571428577</v>
      </c>
      <c r="J5239" s="21">
        <v>13.731203629877852</v>
      </c>
      <c r="K5239" s="21">
        <v>16.603610624046521</v>
      </c>
      <c r="L5239" s="18">
        <v>20.020954879054351</v>
      </c>
    </row>
    <row r="5240" spans="2:12" x14ac:dyDescent="0.2">
      <c r="B5240" s="7">
        <v>5237</v>
      </c>
      <c r="C5240" s="21">
        <v>4.9811603019610704</v>
      </c>
      <c r="D5240" s="21">
        <v>3.125007569376355</v>
      </c>
      <c r="E5240" s="21">
        <v>3.6032625705333317</v>
      </c>
      <c r="F5240" s="21">
        <v>6</v>
      </c>
      <c r="G5240" s="21">
        <v>2.4545454545454546</v>
      </c>
      <c r="H5240" s="21">
        <v>25.25925925925926</v>
      </c>
      <c r="I5240" s="21">
        <v>10.333333333333334</v>
      </c>
      <c r="J5240" s="21">
        <v>12.446899164355493</v>
      </c>
      <c r="K5240" s="21">
        <v>17.206628378132088</v>
      </c>
      <c r="L5240" s="18">
        <v>19.839951943659798</v>
      </c>
    </row>
    <row r="5241" spans="2:12" x14ac:dyDescent="0.2">
      <c r="B5241" s="7">
        <v>5238</v>
      </c>
      <c r="C5241" s="21">
        <v>4.2734442623872546</v>
      </c>
      <c r="D5241" s="21">
        <v>2.8993329417613736</v>
      </c>
      <c r="E5241" s="21">
        <v>3.1307804656742455</v>
      </c>
      <c r="F5241" s="21">
        <v>2</v>
      </c>
      <c r="G5241" s="21">
        <v>3</v>
      </c>
      <c r="H5241" s="21">
        <v>20.666666666666668</v>
      </c>
      <c r="I5241" s="21">
        <v>31</v>
      </c>
      <c r="J5241" s="21">
        <v>14.508203732921796</v>
      </c>
      <c r="K5241" s="21">
        <v>19.803368738167869</v>
      </c>
      <c r="L5241" s="18">
        <v>21.384229146975574</v>
      </c>
    </row>
    <row r="5242" spans="2:12" x14ac:dyDescent="0.2">
      <c r="B5242" s="7">
        <v>5239</v>
      </c>
      <c r="C5242" s="21">
        <v>5.3748904485086566</v>
      </c>
      <c r="D5242" s="21">
        <v>3.1305927859666722</v>
      </c>
      <c r="E5242" s="21">
        <v>3.5022937958984324</v>
      </c>
      <c r="F5242" s="21">
        <v>6</v>
      </c>
      <c r="G5242" s="21">
        <v>2.5454545454545454</v>
      </c>
      <c r="H5242" s="21">
        <v>24.357142857142858</v>
      </c>
      <c r="I5242" s="21">
        <v>10.333333333333334</v>
      </c>
      <c r="J5242" s="21">
        <v>11.535118825947945</v>
      </c>
      <c r="K5242" s="21">
        <v>17.702683901792806</v>
      </c>
      <c r="L5242" s="18">
        <v>19.804555954362325</v>
      </c>
    </row>
    <row r="5243" spans="2:12" x14ac:dyDescent="0.2">
      <c r="B5243" s="7">
        <v>5240</v>
      </c>
      <c r="C5243" s="21">
        <v>4.6208713543340618</v>
      </c>
      <c r="D5243" s="21">
        <v>3.0338702632597312</v>
      </c>
      <c r="E5243" s="21">
        <v>3.6904450584885664</v>
      </c>
      <c r="F5243" s="21">
        <v>3</v>
      </c>
      <c r="G5243" s="21">
        <v>3.1818181818181817</v>
      </c>
      <c r="H5243" s="21">
        <v>19.485714285714288</v>
      </c>
      <c r="I5243" s="21">
        <v>20.666666666666668</v>
      </c>
      <c r="J5243" s="21">
        <v>13.417382836647947</v>
      </c>
      <c r="K5243" s="21">
        <v>16.80014172203726</v>
      </c>
      <c r="L5243" s="18">
        <v>20.435943076018127</v>
      </c>
    </row>
    <row r="5244" spans="2:12" x14ac:dyDescent="0.2">
      <c r="B5244" s="7">
        <v>5241</v>
      </c>
      <c r="C5244" s="21">
        <v>6.1982344565337879</v>
      </c>
      <c r="D5244" s="21">
        <v>3.1794871544170844</v>
      </c>
      <c r="E5244" s="21">
        <v>3.3369514270120924</v>
      </c>
      <c r="F5244" s="21">
        <v>3</v>
      </c>
      <c r="G5244" s="21">
        <v>3.5454545454545454</v>
      </c>
      <c r="H5244" s="21">
        <v>17.487179487179489</v>
      </c>
      <c r="I5244" s="21">
        <v>20.666666666666668</v>
      </c>
      <c r="J5244" s="21">
        <v>10.00284846189442</v>
      </c>
      <c r="K5244" s="21">
        <v>18.579832927180131</v>
      </c>
      <c r="L5244" s="18">
        <v>19.500000153756513</v>
      </c>
    </row>
    <row r="5245" spans="2:12" x14ac:dyDescent="0.2">
      <c r="B5245" s="7">
        <v>5242</v>
      </c>
      <c r="C5245" s="21">
        <v>4.8768847932119694</v>
      </c>
      <c r="D5245" s="21">
        <v>3.2652842594781246</v>
      </c>
      <c r="E5245" s="21">
        <v>3.2463028194464782</v>
      </c>
      <c r="F5245" s="21">
        <v>7</v>
      </c>
      <c r="G5245" s="21">
        <v>2.7272727272727271</v>
      </c>
      <c r="H5245" s="21">
        <v>22.733333333333334</v>
      </c>
      <c r="I5245" s="21">
        <v>8.8571428571428577</v>
      </c>
      <c r="J5245" s="21">
        <v>12.713033550904557</v>
      </c>
      <c r="K5245" s="21">
        <v>19.098649586415206</v>
      </c>
      <c r="L5245" s="18">
        <v>18.987627132318696</v>
      </c>
    </row>
    <row r="5246" spans="2:12" x14ac:dyDescent="0.2">
      <c r="B5246" s="7">
        <v>5243</v>
      </c>
      <c r="C5246" s="21">
        <v>4.7254591229865994</v>
      </c>
      <c r="D5246" s="21">
        <v>3.0760911690171255</v>
      </c>
      <c r="E5246" s="21">
        <v>3.1872742638882223</v>
      </c>
      <c r="F5246" s="21">
        <v>7</v>
      </c>
      <c r="G5246" s="21">
        <v>3.6363636363636362</v>
      </c>
      <c r="H5246" s="21">
        <v>17.05</v>
      </c>
      <c r="I5246" s="21">
        <v>8.8571428571428577</v>
      </c>
      <c r="J5246" s="21">
        <v>13.120418225269626</v>
      </c>
      <c r="K5246" s="21">
        <v>19.452357992049578</v>
      </c>
      <c r="L5246" s="18">
        <v>20.155449430261939</v>
      </c>
    </row>
    <row r="5247" spans="2:12" x14ac:dyDescent="0.2">
      <c r="B5247" s="7">
        <v>5244</v>
      </c>
      <c r="C5247" s="21">
        <v>5.8246564025889072</v>
      </c>
      <c r="D5247" s="21">
        <v>3.0459021822184935</v>
      </c>
      <c r="E5247" s="21">
        <v>3.2464697223885155</v>
      </c>
      <c r="F5247" s="21">
        <v>3</v>
      </c>
      <c r="G5247" s="21">
        <v>2.7272727272727271</v>
      </c>
      <c r="H5247" s="21">
        <v>22.733333333333334</v>
      </c>
      <c r="I5247" s="21">
        <v>20.666666666666668</v>
      </c>
      <c r="J5247" s="21">
        <v>10.64440470212846</v>
      </c>
      <c r="K5247" s="21">
        <v>19.097667713464745</v>
      </c>
      <c r="L5247" s="18">
        <v>20.355217039452686</v>
      </c>
    </row>
    <row r="5248" spans="2:12" x14ac:dyDescent="0.2">
      <c r="B5248" s="7">
        <v>5245</v>
      </c>
      <c r="C5248" s="21">
        <v>4.0109872521936438</v>
      </c>
      <c r="D5248" s="21">
        <v>2.9823928114862714</v>
      </c>
      <c r="E5248" s="21">
        <v>3.5092298670471314</v>
      </c>
      <c r="F5248" s="21">
        <v>6</v>
      </c>
      <c r="G5248" s="21">
        <v>3.2727272727272729</v>
      </c>
      <c r="H5248" s="21">
        <v>18.944444444444443</v>
      </c>
      <c r="I5248" s="21">
        <v>10.333333333333334</v>
      </c>
      <c r="J5248" s="21">
        <v>15.457541024617234</v>
      </c>
      <c r="K5248" s="21">
        <v>17.667694151985085</v>
      </c>
      <c r="L5248" s="18">
        <v>20.788676716633574</v>
      </c>
    </row>
    <row r="5249" spans="2:12" x14ac:dyDescent="0.2">
      <c r="B5249" s="7">
        <v>5246</v>
      </c>
      <c r="C5249" s="21">
        <v>4.549061949571696</v>
      </c>
      <c r="D5249" s="21">
        <v>3.0090991260867148</v>
      </c>
      <c r="E5249" s="21">
        <v>3.721135399738178</v>
      </c>
      <c r="F5249" s="21">
        <v>5</v>
      </c>
      <c r="G5249" s="21">
        <v>3.3636363636363638</v>
      </c>
      <c r="H5249" s="21">
        <v>18.432432432432432</v>
      </c>
      <c r="I5249" s="21">
        <v>12.4</v>
      </c>
      <c r="J5249" s="21">
        <v>13.629183486023406</v>
      </c>
      <c r="K5249" s="21">
        <v>16.661581302406347</v>
      </c>
      <c r="L5249" s="18">
        <v>20.604173342946666</v>
      </c>
    </row>
    <row r="5250" spans="2:12" x14ac:dyDescent="0.2">
      <c r="B5250" s="7">
        <v>5247</v>
      </c>
      <c r="C5250" s="21">
        <v>3.9171151101895125</v>
      </c>
      <c r="D5250" s="21">
        <v>3.0728124551820013</v>
      </c>
      <c r="E5250" s="21">
        <v>3.4275109052798802</v>
      </c>
      <c r="F5250" s="21">
        <v>6</v>
      </c>
      <c r="G5250" s="21">
        <v>2.9090909090909092</v>
      </c>
      <c r="H5250" s="21">
        <v>21.3125</v>
      </c>
      <c r="I5250" s="21">
        <v>10.333333333333334</v>
      </c>
      <c r="J5250" s="21">
        <v>15.827974990758033</v>
      </c>
      <c r="K5250" s="21">
        <v>18.088928587941943</v>
      </c>
      <c r="L5250" s="18">
        <v>20.176955445309716</v>
      </c>
    </row>
    <row r="5251" spans="2:12" x14ac:dyDescent="0.2">
      <c r="B5251" s="7">
        <v>5248</v>
      </c>
      <c r="C5251" s="21">
        <v>4.8192529526498848</v>
      </c>
      <c r="D5251" s="21">
        <v>3.0582998856704116</v>
      </c>
      <c r="E5251" s="21">
        <v>3.210494629842755</v>
      </c>
      <c r="F5251" s="21">
        <v>2</v>
      </c>
      <c r="G5251" s="21">
        <v>2.4545454545454546</v>
      </c>
      <c r="H5251" s="21">
        <v>25.25925925925926</v>
      </c>
      <c r="I5251" s="21">
        <v>31</v>
      </c>
      <c r="J5251" s="21">
        <v>12.865064483886254</v>
      </c>
      <c r="K5251" s="21">
        <v>19.311666004261987</v>
      </c>
      <c r="L5251" s="18">
        <v>20.272701277758753</v>
      </c>
    </row>
    <row r="5252" spans="2:12" x14ac:dyDescent="0.2">
      <c r="B5252" s="7">
        <v>5249</v>
      </c>
      <c r="C5252" s="21">
        <v>3.4609646396845197</v>
      </c>
      <c r="D5252" s="21">
        <v>3.0606323480959725</v>
      </c>
      <c r="E5252" s="21">
        <v>3.2380121379411793</v>
      </c>
      <c r="F5252" s="21">
        <v>6</v>
      </c>
      <c r="G5252" s="21">
        <v>3.7272727272727271</v>
      </c>
      <c r="H5252" s="21">
        <v>16.634146341463417</v>
      </c>
      <c r="I5252" s="21">
        <v>10.333333333333334</v>
      </c>
      <c r="J5252" s="21">
        <v>17.914080741851077</v>
      </c>
      <c r="K5252" s="21">
        <v>19.147550212526806</v>
      </c>
      <c r="L5252" s="18">
        <v>20.257251753406567</v>
      </c>
    </row>
    <row r="5253" spans="2:12" x14ac:dyDescent="0.2">
      <c r="B5253" s="7">
        <v>5250</v>
      </c>
      <c r="C5253" s="21">
        <v>4.4586089473308022</v>
      </c>
      <c r="D5253" s="21">
        <v>2.9568281314469442</v>
      </c>
      <c r="E5253" s="21">
        <v>3.3939488465835388</v>
      </c>
      <c r="F5253" s="21">
        <v>7</v>
      </c>
      <c r="G5253" s="21">
        <v>3.0909090909090908</v>
      </c>
      <c r="H5253" s="21">
        <v>20.058823529411764</v>
      </c>
      <c r="I5253" s="21">
        <v>8.8571428571428577</v>
      </c>
      <c r="J5253" s="21">
        <v>13.90568240731608</v>
      </c>
      <c r="K5253" s="21">
        <v>18.267806264202022</v>
      </c>
      <c r="L5253" s="18">
        <v>20.968415221908714</v>
      </c>
    </row>
    <row r="5254" spans="2:12" x14ac:dyDescent="0.2">
      <c r="B5254" s="7">
        <v>5251</v>
      </c>
      <c r="C5254" s="21">
        <v>6.2683777960059102</v>
      </c>
      <c r="D5254" s="21">
        <v>3.276523073562597</v>
      </c>
      <c r="E5254" s="21">
        <v>3.6709854351869704</v>
      </c>
      <c r="F5254" s="21">
        <v>6</v>
      </c>
      <c r="G5254" s="21">
        <v>2.5454545454545454</v>
      </c>
      <c r="H5254" s="21">
        <v>24.357142857142858</v>
      </c>
      <c r="I5254" s="21">
        <v>10.333333333333334</v>
      </c>
      <c r="J5254" s="21">
        <v>9.8909162813232481</v>
      </c>
      <c r="K5254" s="21">
        <v>16.889198035415856</v>
      </c>
      <c r="L5254" s="18">
        <v>18.922497601271818</v>
      </c>
    </row>
    <row r="5255" spans="2:12" x14ac:dyDescent="0.2">
      <c r="B5255" s="7">
        <v>5252</v>
      </c>
      <c r="C5255" s="21">
        <v>6.0795037106012337</v>
      </c>
      <c r="D5255" s="21">
        <v>3.0347836616996244</v>
      </c>
      <c r="E5255" s="21">
        <v>3.2090231976190662</v>
      </c>
      <c r="F5255" s="21">
        <v>6</v>
      </c>
      <c r="G5255" s="21">
        <v>3.7272727272727271</v>
      </c>
      <c r="H5255" s="21">
        <v>16.634146341463417</v>
      </c>
      <c r="I5255" s="21">
        <v>10.333333333333334</v>
      </c>
      <c r="J5255" s="21">
        <v>10.19820086496312</v>
      </c>
      <c r="K5255" s="21">
        <v>19.32052097535502</v>
      </c>
      <c r="L5255" s="18">
        <v>20.429792338237721</v>
      </c>
    </row>
    <row r="5256" spans="2:12" x14ac:dyDescent="0.2">
      <c r="B5256" s="7">
        <v>5253</v>
      </c>
      <c r="C5256" s="21">
        <v>3.8926829290026541</v>
      </c>
      <c r="D5256" s="21">
        <v>3.2080833802700504</v>
      </c>
      <c r="E5256" s="21">
        <v>3.4114203650523747</v>
      </c>
      <c r="F5256" s="21">
        <v>6</v>
      </c>
      <c r="G5256" s="21">
        <v>3.1818181818181817</v>
      </c>
      <c r="H5256" s="21">
        <v>19.485714285714288</v>
      </c>
      <c r="I5256" s="21">
        <v>10.333333333333334</v>
      </c>
      <c r="J5256" s="21">
        <v>15.927318286846713</v>
      </c>
      <c r="K5256" s="21">
        <v>18.174248074246965</v>
      </c>
      <c r="L5256" s="18">
        <v>19.326180978120636</v>
      </c>
    </row>
    <row r="5257" spans="2:12" x14ac:dyDescent="0.2">
      <c r="B5257" s="7">
        <v>5254</v>
      </c>
      <c r="C5257" s="21">
        <v>3.877960229164672</v>
      </c>
      <c r="D5257" s="21">
        <v>3.1924903321684939</v>
      </c>
      <c r="E5257" s="21">
        <v>3.1828864274046111</v>
      </c>
      <c r="F5257" s="21">
        <v>2</v>
      </c>
      <c r="G5257" s="21">
        <v>3.0909090909090908</v>
      </c>
      <c r="H5257" s="21">
        <v>20.058823529411764</v>
      </c>
      <c r="I5257" s="21">
        <v>31</v>
      </c>
      <c r="J5257" s="21">
        <v>15.987786448587444</v>
      </c>
      <c r="K5257" s="21">
        <v>19.479174458183866</v>
      </c>
      <c r="L5257" s="18">
        <v>19.420575647565581</v>
      </c>
    </row>
    <row r="5258" spans="2:12" x14ac:dyDescent="0.2">
      <c r="B5258" s="7">
        <v>5255</v>
      </c>
      <c r="C5258" s="21">
        <v>4.1095857883475855</v>
      </c>
      <c r="D5258" s="21">
        <v>3.2249455211866551</v>
      </c>
      <c r="E5258" s="21">
        <v>3.2977557408982183</v>
      </c>
      <c r="F5258" s="21">
        <v>3</v>
      </c>
      <c r="G5258" s="21">
        <v>2.5454545454545454</v>
      </c>
      <c r="H5258" s="21">
        <v>24.357142857142858</v>
      </c>
      <c r="I5258" s="21">
        <v>20.666666666666668</v>
      </c>
      <c r="J5258" s="21">
        <v>15.086678607804279</v>
      </c>
      <c r="K5258" s="21">
        <v>18.80066471603288</v>
      </c>
      <c r="L5258" s="18">
        <v>19.225130965060892</v>
      </c>
    </row>
    <row r="5259" spans="2:12" x14ac:dyDescent="0.2">
      <c r="B5259" s="7">
        <v>5256</v>
      </c>
      <c r="C5259" s="21">
        <v>6.1022618626241245</v>
      </c>
      <c r="D5259" s="21">
        <v>3.1437919991707126</v>
      </c>
      <c r="E5259" s="21">
        <v>3.2135960023732766</v>
      </c>
      <c r="F5259" s="21">
        <v>3</v>
      </c>
      <c r="G5259" s="21">
        <v>3.3636363636363638</v>
      </c>
      <c r="H5259" s="21">
        <v>18.432432432432432</v>
      </c>
      <c r="I5259" s="21">
        <v>20.666666666666668</v>
      </c>
      <c r="J5259" s="21">
        <v>10.160167065223002</v>
      </c>
      <c r="K5259" s="21">
        <v>19.293028729875289</v>
      </c>
      <c r="L5259" s="18">
        <v>19.721406510467204</v>
      </c>
    </row>
    <row r="5260" spans="2:12" x14ac:dyDescent="0.2">
      <c r="B5260" s="7">
        <v>5257</v>
      </c>
      <c r="C5260" s="21">
        <v>2.7489896190073</v>
      </c>
      <c r="D5260" s="21">
        <v>2.8553053578430161</v>
      </c>
      <c r="E5260" s="21">
        <v>3.2629086477041289</v>
      </c>
      <c r="F5260" s="21">
        <v>4</v>
      </c>
      <c r="G5260" s="21">
        <v>2.5454545454545454</v>
      </c>
      <c r="H5260" s="21">
        <v>24.357142857142858</v>
      </c>
      <c r="I5260" s="21">
        <v>15.5</v>
      </c>
      <c r="J5260" s="21">
        <v>22.553741044096448</v>
      </c>
      <c r="K5260" s="21">
        <v>19.001451371807445</v>
      </c>
      <c r="L5260" s="18">
        <v>21.713964788283334</v>
      </c>
    </row>
    <row r="5261" spans="2:12" x14ac:dyDescent="0.2">
      <c r="B5261" s="7">
        <v>5258</v>
      </c>
      <c r="C5261" s="21">
        <v>4.1316951926535133</v>
      </c>
      <c r="D5261" s="21">
        <v>2.9260072193636089</v>
      </c>
      <c r="E5261" s="21">
        <v>3.3403659172363596</v>
      </c>
      <c r="F5261" s="21">
        <v>5</v>
      </c>
      <c r="G5261" s="21">
        <v>2.5454545454545454</v>
      </c>
      <c r="H5261" s="21">
        <v>24.357142857142858</v>
      </c>
      <c r="I5261" s="21">
        <v>12.4</v>
      </c>
      <c r="J5261" s="21">
        <v>15.005947222399413</v>
      </c>
      <c r="K5261" s="21">
        <v>18.560840798931242</v>
      </c>
      <c r="L5261" s="18">
        <v>21.189284698171274</v>
      </c>
    </row>
    <row r="5262" spans="2:12" x14ac:dyDescent="0.2">
      <c r="B5262" s="7">
        <v>5259</v>
      </c>
      <c r="C5262" s="21">
        <v>5.2288095099512688</v>
      </c>
      <c r="D5262" s="21">
        <v>3.1338790630435902</v>
      </c>
      <c r="E5262" s="21">
        <v>3.7002032967464564</v>
      </c>
      <c r="F5262" s="21">
        <v>3</v>
      </c>
      <c r="G5262" s="21">
        <v>3.3636363636363638</v>
      </c>
      <c r="H5262" s="21">
        <v>18.432432432432432</v>
      </c>
      <c r="I5262" s="21">
        <v>20.666666666666668</v>
      </c>
      <c r="J5262" s="21">
        <v>11.857383574980879</v>
      </c>
      <c r="K5262" s="21">
        <v>16.755836106225797</v>
      </c>
      <c r="L5262" s="18">
        <v>19.783788318808401</v>
      </c>
    </row>
    <row r="5263" spans="2:12" x14ac:dyDescent="0.2">
      <c r="B5263" s="7">
        <v>5260</v>
      </c>
      <c r="C5263" s="21">
        <v>6.0650945687737856</v>
      </c>
      <c r="D5263" s="21">
        <v>2.9514643970837637</v>
      </c>
      <c r="E5263" s="21">
        <v>3.5031102841702597</v>
      </c>
      <c r="F5263" s="21">
        <v>3</v>
      </c>
      <c r="G5263" s="21">
        <v>3.1818181818181817</v>
      </c>
      <c r="H5263" s="21">
        <v>19.485714285714288</v>
      </c>
      <c r="I5263" s="21">
        <v>20.666666666666668</v>
      </c>
      <c r="J5263" s="21">
        <v>10.222429229579992</v>
      </c>
      <c r="K5263" s="21">
        <v>17.698557844485677</v>
      </c>
      <c r="L5263" s="18">
        <v>21.006521393671555</v>
      </c>
    </row>
    <row r="5264" spans="2:12" x14ac:dyDescent="0.2">
      <c r="B5264" s="7">
        <v>5261</v>
      </c>
      <c r="C5264" s="21">
        <v>5.0361053458750646</v>
      </c>
      <c r="D5264" s="21">
        <v>3.2291573514192069</v>
      </c>
      <c r="E5264" s="21">
        <v>3.6017122173443736</v>
      </c>
      <c r="F5264" s="21">
        <v>7</v>
      </c>
      <c r="G5264" s="21">
        <v>2.5454545454545454</v>
      </c>
      <c r="H5264" s="21">
        <v>24.357142857142858</v>
      </c>
      <c r="I5264" s="21">
        <v>8.8571428571428577</v>
      </c>
      <c r="J5264" s="21">
        <v>12.311100690294831</v>
      </c>
      <c r="K5264" s="21">
        <v>17.214034952996339</v>
      </c>
      <c r="L5264" s="18">
        <v>19.200055386818221</v>
      </c>
    </row>
    <row r="5265" spans="2:12" x14ac:dyDescent="0.2">
      <c r="B5265" s="7">
        <v>5262</v>
      </c>
      <c r="C5265" s="21">
        <v>6.9326917665241128</v>
      </c>
      <c r="D5265" s="21">
        <v>3.2170716660241738</v>
      </c>
      <c r="E5265" s="21">
        <v>3.1737261210668355</v>
      </c>
      <c r="F5265" s="21">
        <v>2</v>
      </c>
      <c r="G5265" s="21">
        <v>3.1818181818181817</v>
      </c>
      <c r="H5265" s="21">
        <v>19.485714285714288</v>
      </c>
      <c r="I5265" s="21">
        <v>31</v>
      </c>
      <c r="J5265" s="21">
        <v>8.9431352334715619</v>
      </c>
      <c r="K5265" s="21">
        <v>19.53539708056439</v>
      </c>
      <c r="L5265" s="18">
        <v>19.272184904920959</v>
      </c>
    </row>
    <row r="5266" spans="2:12" x14ac:dyDescent="0.2">
      <c r="B5266" s="7">
        <v>5263</v>
      </c>
      <c r="C5266" s="21">
        <v>4.5028205455999721</v>
      </c>
      <c r="D5266" s="21">
        <v>3.2307364785215613</v>
      </c>
      <c r="E5266" s="21">
        <v>3.5104893025637045</v>
      </c>
      <c r="F5266" s="21">
        <v>2</v>
      </c>
      <c r="G5266" s="21">
        <v>3.2727272727272729</v>
      </c>
      <c r="H5266" s="21">
        <v>18.944444444444443</v>
      </c>
      <c r="I5266" s="21">
        <v>31</v>
      </c>
      <c r="J5266" s="21">
        <v>13.769147442614527</v>
      </c>
      <c r="K5266" s="21">
        <v>17.661355627752947</v>
      </c>
      <c r="L5266" s="18">
        <v>19.190670737828864</v>
      </c>
    </row>
    <row r="5267" spans="2:12" x14ac:dyDescent="0.2">
      <c r="B5267" s="7">
        <v>5264</v>
      </c>
      <c r="C5267" s="21">
        <v>3.7083133111134972</v>
      </c>
      <c r="D5267" s="21">
        <v>3.0464188102211214</v>
      </c>
      <c r="E5267" s="21">
        <v>3.2520140341252968</v>
      </c>
      <c r="F5267" s="21">
        <v>6</v>
      </c>
      <c r="G5267" s="21">
        <v>3.1818181818181817</v>
      </c>
      <c r="H5267" s="21">
        <v>19.485714285714288</v>
      </c>
      <c r="I5267" s="21">
        <v>10.333333333333334</v>
      </c>
      <c r="J5267" s="21">
        <v>16.719191394694541</v>
      </c>
      <c r="K5267" s="21">
        <v>19.065108375731938</v>
      </c>
      <c r="L5267" s="18">
        <v>20.351765092830355</v>
      </c>
    </row>
    <row r="5268" spans="2:12" x14ac:dyDescent="0.2">
      <c r="B5268" s="7">
        <v>5265</v>
      </c>
      <c r="C5268" s="21">
        <v>3.9405478005748602</v>
      </c>
      <c r="D5268" s="21">
        <v>3.1095079014284512</v>
      </c>
      <c r="E5268" s="21">
        <v>3.2649634439552049</v>
      </c>
      <c r="F5268" s="21">
        <v>4</v>
      </c>
      <c r="G5268" s="21">
        <v>3.2727272727272729</v>
      </c>
      <c r="H5268" s="21">
        <v>18.944444444444443</v>
      </c>
      <c r="I5268" s="21">
        <v>15.5</v>
      </c>
      <c r="J5268" s="21">
        <v>15.733853042197644</v>
      </c>
      <c r="K5268" s="21">
        <v>18.989492857810582</v>
      </c>
      <c r="L5268" s="18">
        <v>19.938846262946729</v>
      </c>
    </row>
    <row r="5269" spans="2:12" x14ac:dyDescent="0.2">
      <c r="B5269" s="7">
        <v>5266</v>
      </c>
      <c r="C5269" s="21">
        <v>4.1182070949062215</v>
      </c>
      <c r="D5269" s="21">
        <v>3.0876070470484365</v>
      </c>
      <c r="E5269" s="21">
        <v>3.4888971828441613</v>
      </c>
      <c r="F5269" s="21">
        <v>5</v>
      </c>
      <c r="G5269" s="21">
        <v>3</v>
      </c>
      <c r="H5269" s="21">
        <v>20.666666666666668</v>
      </c>
      <c r="I5269" s="21">
        <v>12.4</v>
      </c>
      <c r="J5269" s="21">
        <v>15.05509523226438</v>
      </c>
      <c r="K5269" s="21">
        <v>17.770658391674754</v>
      </c>
      <c r="L5269" s="18">
        <v>20.080275454503905</v>
      </c>
    </row>
    <row r="5270" spans="2:12" x14ac:dyDescent="0.2">
      <c r="B5270" s="7">
        <v>5267</v>
      </c>
      <c r="C5270" s="21">
        <v>4.9357011919473006</v>
      </c>
      <c r="D5270" s="21">
        <v>3.1097922780855081</v>
      </c>
      <c r="E5270" s="21">
        <v>3.2949204445858533</v>
      </c>
      <c r="F5270" s="21">
        <v>4</v>
      </c>
      <c r="G5270" s="21">
        <v>2.5454545454545454</v>
      </c>
      <c r="H5270" s="21">
        <v>24.357142857142858</v>
      </c>
      <c r="I5270" s="21">
        <v>15.5</v>
      </c>
      <c r="J5270" s="21">
        <v>12.561538389146063</v>
      </c>
      <c r="K5270" s="21">
        <v>18.816842786561704</v>
      </c>
      <c r="L5270" s="18">
        <v>19.937022944236414</v>
      </c>
    </row>
    <row r="5271" spans="2:12" x14ac:dyDescent="0.2">
      <c r="B5271" s="7">
        <v>5268</v>
      </c>
      <c r="C5271" s="21">
        <v>4.2227707634493319</v>
      </c>
      <c r="D5271" s="21">
        <v>3.1545901606838989</v>
      </c>
      <c r="E5271" s="21">
        <v>3.2422897321846138</v>
      </c>
      <c r="F5271" s="21">
        <v>6</v>
      </c>
      <c r="G5271" s="21">
        <v>3.4545454545454546</v>
      </c>
      <c r="H5271" s="21">
        <v>17.94736842105263</v>
      </c>
      <c r="I5271" s="21">
        <v>10.333333333333334</v>
      </c>
      <c r="J5271" s="21">
        <v>14.682303035875872</v>
      </c>
      <c r="K5271" s="21">
        <v>19.122288605042456</v>
      </c>
      <c r="L5271" s="18">
        <v>19.653900139775597</v>
      </c>
    </row>
    <row r="5272" spans="2:12" x14ac:dyDescent="0.2">
      <c r="B5272" s="7">
        <v>5269</v>
      </c>
      <c r="C5272" s="21">
        <v>3.7078599727692398</v>
      </c>
      <c r="D5272" s="21">
        <v>2.9815864602967945</v>
      </c>
      <c r="E5272" s="21">
        <v>3.4260118347449007</v>
      </c>
      <c r="F5272" s="21">
        <v>3</v>
      </c>
      <c r="G5272" s="21">
        <v>3.5454545454545454</v>
      </c>
      <c r="H5272" s="21">
        <v>17.487179487179489</v>
      </c>
      <c r="I5272" s="21">
        <v>20.666666666666668</v>
      </c>
      <c r="J5272" s="21">
        <v>16.721235552402721</v>
      </c>
      <c r="K5272" s="21">
        <v>18.096843499262604</v>
      </c>
      <c r="L5272" s="18">
        <v>20.79429888269226</v>
      </c>
    </row>
    <row r="5273" spans="2:12" x14ac:dyDescent="0.2">
      <c r="B5273" s="7">
        <v>5270</v>
      </c>
      <c r="C5273" s="21">
        <v>4.0378377742212095</v>
      </c>
      <c r="D5273" s="21">
        <v>3.1340830662574661</v>
      </c>
      <c r="E5273" s="21">
        <v>3.0811527384083148</v>
      </c>
      <c r="F5273" s="21">
        <v>6</v>
      </c>
      <c r="G5273" s="21">
        <v>3.2727272727272729</v>
      </c>
      <c r="H5273" s="21">
        <v>18.944444444444443</v>
      </c>
      <c r="I5273" s="21">
        <v>10.333333333333334</v>
      </c>
      <c r="J5273" s="21">
        <v>15.354752584620153</v>
      </c>
      <c r="K5273" s="21">
        <v>20.12233902822631</v>
      </c>
      <c r="L5273" s="18">
        <v>19.78250055574841</v>
      </c>
    </row>
    <row r="5274" spans="2:12" x14ac:dyDescent="0.2">
      <c r="B5274" s="7">
        <v>5271</v>
      </c>
      <c r="C5274" s="21">
        <v>4.9535618787773465</v>
      </c>
      <c r="D5274" s="21">
        <v>3.0531036720637701</v>
      </c>
      <c r="E5274" s="21">
        <v>3.4030896019822627</v>
      </c>
      <c r="F5274" s="21">
        <v>6</v>
      </c>
      <c r="G5274" s="21">
        <v>3.9090909090909092</v>
      </c>
      <c r="H5274" s="21">
        <v>15.86046511627907</v>
      </c>
      <c r="I5274" s="21">
        <v>10.333333333333334</v>
      </c>
      <c r="J5274" s="21">
        <v>12.516246191579429</v>
      </c>
      <c r="K5274" s="21">
        <v>18.218738632061193</v>
      </c>
      <c r="L5274" s="18">
        <v>20.307204294209438</v>
      </c>
    </row>
    <row r="5275" spans="2:12" x14ac:dyDescent="0.2">
      <c r="B5275" s="7">
        <v>5272</v>
      </c>
      <c r="C5275" s="21">
        <v>4.3234058884828155</v>
      </c>
      <c r="D5275" s="21">
        <v>3.0042331957785495</v>
      </c>
      <c r="E5275" s="21">
        <v>3.0693705738836381</v>
      </c>
      <c r="F5275" s="21">
        <v>4</v>
      </c>
      <c r="G5275" s="21">
        <v>2.6363636363636362</v>
      </c>
      <c r="H5275" s="21">
        <v>23.517241379310345</v>
      </c>
      <c r="I5275" s="21">
        <v>15.5</v>
      </c>
      <c r="J5275" s="21">
        <v>14.340545763968798</v>
      </c>
      <c r="K5275" s="21">
        <v>20.199581154370726</v>
      </c>
      <c r="L5275" s="18">
        <v>20.637545742827282</v>
      </c>
    </row>
    <row r="5276" spans="2:12" x14ac:dyDescent="0.2">
      <c r="B5276" s="7">
        <v>5273</v>
      </c>
      <c r="C5276" s="21">
        <v>3.1387359456441817</v>
      </c>
      <c r="D5276" s="21">
        <v>3.3407373662455688</v>
      </c>
      <c r="E5276" s="21">
        <v>3.0329461052140272</v>
      </c>
      <c r="F5276" s="21">
        <v>6</v>
      </c>
      <c r="G5276" s="21">
        <v>2.3636363636363638</v>
      </c>
      <c r="H5276" s="21">
        <v>26.23076923076923</v>
      </c>
      <c r="I5276" s="21">
        <v>10.333333333333334</v>
      </c>
      <c r="J5276" s="21">
        <v>19.753174868386505</v>
      </c>
      <c r="K5276" s="21">
        <v>20.442170038370932</v>
      </c>
      <c r="L5276" s="18">
        <v>18.558777061148525</v>
      </c>
    </row>
    <row r="5277" spans="2:12" x14ac:dyDescent="0.2">
      <c r="B5277" s="7">
        <v>5274</v>
      </c>
      <c r="C5277" s="21">
        <v>3.0656125953153524</v>
      </c>
      <c r="D5277" s="21">
        <v>3.1317222277371064</v>
      </c>
      <c r="E5277" s="21">
        <v>3.2965033071516552</v>
      </c>
      <c r="F5277" s="21">
        <v>5</v>
      </c>
      <c r="G5277" s="21">
        <v>3.7272727272727271</v>
      </c>
      <c r="H5277" s="21">
        <v>16.634146341463417</v>
      </c>
      <c r="I5277" s="21">
        <v>12.4</v>
      </c>
      <c r="J5277" s="21">
        <v>20.224342793588441</v>
      </c>
      <c r="K5277" s="21">
        <v>18.807807614053669</v>
      </c>
      <c r="L5277" s="18">
        <v>19.797413528849091</v>
      </c>
    </row>
    <row r="5278" spans="2:12" x14ac:dyDescent="0.2">
      <c r="B5278" s="7">
        <v>5275</v>
      </c>
      <c r="C5278" s="21">
        <v>4.7303017695856582</v>
      </c>
      <c r="D5278" s="21">
        <v>2.9155676172363587</v>
      </c>
      <c r="E5278" s="21">
        <v>3.2161733673038198</v>
      </c>
      <c r="F5278" s="21">
        <v>4</v>
      </c>
      <c r="G5278" s="21">
        <v>3.7272727272727271</v>
      </c>
      <c r="H5278" s="21">
        <v>16.634146341463417</v>
      </c>
      <c r="I5278" s="21">
        <v>15.5</v>
      </c>
      <c r="J5278" s="21">
        <v>13.106986196660932</v>
      </c>
      <c r="K5278" s="21">
        <v>19.277567754991949</v>
      </c>
      <c r="L5278" s="18">
        <v>21.265155928288593</v>
      </c>
    </row>
    <row r="5279" spans="2:12" x14ac:dyDescent="0.2">
      <c r="B5279" s="7">
        <v>5276</v>
      </c>
      <c r="C5279" s="21">
        <v>3.6536368377846475</v>
      </c>
      <c r="D5279" s="21">
        <v>3.1827501744014124</v>
      </c>
      <c r="E5279" s="21">
        <v>3.2636489647621802</v>
      </c>
      <c r="F5279" s="21">
        <v>4</v>
      </c>
      <c r="G5279" s="21">
        <v>2.5454545454545454</v>
      </c>
      <c r="H5279" s="21">
        <v>24.357142857142858</v>
      </c>
      <c r="I5279" s="21">
        <v>15.5</v>
      </c>
      <c r="J5279" s="21">
        <v>16.969393169791115</v>
      </c>
      <c r="K5279" s="21">
        <v>18.997141135403297</v>
      </c>
      <c r="L5279" s="18">
        <v>19.480008358387881</v>
      </c>
    </row>
    <row r="5280" spans="2:12" x14ac:dyDescent="0.2">
      <c r="B5280" s="7">
        <v>5277</v>
      </c>
      <c r="C5280" s="21">
        <v>3.6699590125386425</v>
      </c>
      <c r="D5280" s="21">
        <v>3.1762003995898</v>
      </c>
      <c r="E5280" s="21">
        <v>3.3954549051321585</v>
      </c>
      <c r="F5280" s="21">
        <v>6</v>
      </c>
      <c r="G5280" s="21">
        <v>2.2727272727272729</v>
      </c>
      <c r="H5280" s="21">
        <v>27.279999999999998</v>
      </c>
      <c r="I5280" s="21">
        <v>10.333333333333334</v>
      </c>
      <c r="J5280" s="21">
        <v>16.893921645493357</v>
      </c>
      <c r="K5280" s="21">
        <v>18.259703554386277</v>
      </c>
      <c r="L5280" s="18">
        <v>19.520178892996544</v>
      </c>
    </row>
    <row r="5281" spans="2:12" x14ac:dyDescent="0.2">
      <c r="B5281" s="7">
        <v>5278</v>
      </c>
      <c r="C5281" s="21">
        <v>4.6781276188694161</v>
      </c>
      <c r="D5281" s="21">
        <v>3.1984448010434026</v>
      </c>
      <c r="E5281" s="21">
        <v>3.6810694792906933</v>
      </c>
      <c r="F5281" s="21">
        <v>5</v>
      </c>
      <c r="G5281" s="21">
        <v>2.0909090909090908</v>
      </c>
      <c r="H5281" s="21">
        <v>29.65217391304348</v>
      </c>
      <c r="I5281" s="21">
        <v>12.4</v>
      </c>
      <c r="J5281" s="21">
        <v>13.253165593414019</v>
      </c>
      <c r="K5281" s="21">
        <v>16.842931204859195</v>
      </c>
      <c r="L5281" s="18">
        <v>19.38442082219904</v>
      </c>
    </row>
    <row r="5282" spans="2:12" x14ac:dyDescent="0.2">
      <c r="B5282" s="7">
        <v>5279</v>
      </c>
      <c r="C5282" s="21">
        <v>3.8507951284398168</v>
      </c>
      <c r="D5282" s="21">
        <v>3.1994083311846033</v>
      </c>
      <c r="E5282" s="21">
        <v>3.425176604568402</v>
      </c>
      <c r="F5282" s="21">
        <v>2</v>
      </c>
      <c r="G5282" s="21">
        <v>2.9090909090909092</v>
      </c>
      <c r="H5282" s="21">
        <v>21.3125</v>
      </c>
      <c r="I5282" s="21">
        <v>31</v>
      </c>
      <c r="J5282" s="21">
        <v>16.100570903422703</v>
      </c>
      <c r="K5282" s="21">
        <v>18.101256419101482</v>
      </c>
      <c r="L5282" s="18">
        <v>19.378583032270864</v>
      </c>
    </row>
    <row r="5283" spans="2:12" x14ac:dyDescent="0.2">
      <c r="B5283" s="7">
        <v>5280</v>
      </c>
      <c r="C5283" s="21">
        <v>5.8785053081856296</v>
      </c>
      <c r="D5283" s="21">
        <v>3.1375033855692962</v>
      </c>
      <c r="E5283" s="21">
        <v>3.2001741235630692</v>
      </c>
      <c r="F5283" s="21">
        <v>3</v>
      </c>
      <c r="G5283" s="21">
        <v>3.5454545454545454</v>
      </c>
      <c r="H5283" s="21">
        <v>17.487179487179489</v>
      </c>
      <c r="I5283" s="21">
        <v>20.666666666666668</v>
      </c>
      <c r="J5283" s="21">
        <v>10.546898701216957</v>
      </c>
      <c r="K5283" s="21">
        <v>19.37394579360241</v>
      </c>
      <c r="L5283" s="18">
        <v>19.760934851947635</v>
      </c>
    </row>
    <row r="5284" spans="2:12" x14ac:dyDescent="0.2">
      <c r="B5284" s="7">
        <v>5281</v>
      </c>
      <c r="C5284" s="21">
        <v>3.5283317528296174</v>
      </c>
      <c r="D5284" s="21">
        <v>3.1562411540938773</v>
      </c>
      <c r="E5284" s="21">
        <v>3.0810376422313528</v>
      </c>
      <c r="F5284" s="21">
        <v>4</v>
      </c>
      <c r="G5284" s="21">
        <v>3</v>
      </c>
      <c r="H5284" s="21">
        <v>20.666666666666668</v>
      </c>
      <c r="I5284" s="21">
        <v>15.5</v>
      </c>
      <c r="J5284" s="21">
        <v>17.572043771189556</v>
      </c>
      <c r="K5284" s="21">
        <v>20.123090724428245</v>
      </c>
      <c r="L5284" s="18">
        <v>19.643619410887357</v>
      </c>
    </row>
    <row r="5285" spans="2:12" x14ac:dyDescent="0.2">
      <c r="B5285" s="7">
        <v>5282</v>
      </c>
      <c r="C5285" s="21">
        <v>2.9558056005843358</v>
      </c>
      <c r="D5285" s="21">
        <v>3.033378149806671</v>
      </c>
      <c r="E5285" s="21">
        <v>3.1693137179575035</v>
      </c>
      <c r="F5285" s="21">
        <v>7</v>
      </c>
      <c r="G5285" s="21">
        <v>3.4545454545454546</v>
      </c>
      <c r="H5285" s="21">
        <v>17.94736842105263</v>
      </c>
      <c r="I5285" s="21">
        <v>8.8571428571428577</v>
      </c>
      <c r="J5285" s="21">
        <v>20.975669031733062</v>
      </c>
      <c r="K5285" s="21">
        <v>19.562594781546753</v>
      </c>
      <c r="L5285" s="18">
        <v>20.439258456434619</v>
      </c>
    </row>
    <row r="5286" spans="2:12" x14ac:dyDescent="0.2">
      <c r="B5286" s="7">
        <v>5283</v>
      </c>
      <c r="C5286" s="21">
        <v>3.1827086070863828</v>
      </c>
      <c r="D5286" s="21">
        <v>3.2058739329235717</v>
      </c>
      <c r="E5286" s="21">
        <v>3.2925825005747749</v>
      </c>
      <c r="F5286" s="21">
        <v>7</v>
      </c>
      <c r="G5286" s="21">
        <v>3.3636363636363638</v>
      </c>
      <c r="H5286" s="21">
        <v>18.432432432432432</v>
      </c>
      <c r="I5286" s="21">
        <v>8.8571428571428577</v>
      </c>
      <c r="J5286" s="21">
        <v>19.480262774278298</v>
      </c>
      <c r="K5286" s="21">
        <v>18.830203947563007</v>
      </c>
      <c r="L5286" s="18">
        <v>19.339500335080107</v>
      </c>
    </row>
    <row r="5287" spans="2:12" x14ac:dyDescent="0.2">
      <c r="B5287" s="7">
        <v>5284</v>
      </c>
      <c r="C5287" s="21">
        <v>3.4257342264316124</v>
      </c>
      <c r="D5287" s="21">
        <v>3.1193052734962823</v>
      </c>
      <c r="E5287" s="21">
        <v>3.7542174582697934</v>
      </c>
      <c r="F5287" s="21">
        <v>4</v>
      </c>
      <c r="G5287" s="21">
        <v>3.3636363636363638</v>
      </c>
      <c r="H5287" s="21">
        <v>18.432432432432432</v>
      </c>
      <c r="I5287" s="21">
        <v>15.5</v>
      </c>
      <c r="J5287" s="21">
        <v>18.098309997790395</v>
      </c>
      <c r="K5287" s="21">
        <v>16.514759917123701</v>
      </c>
      <c r="L5287" s="18">
        <v>19.876220685033218</v>
      </c>
    </row>
    <row r="5288" spans="2:12" x14ac:dyDescent="0.2">
      <c r="B5288" s="7">
        <v>5285</v>
      </c>
      <c r="C5288" s="21">
        <v>3.693570133480482</v>
      </c>
      <c r="D5288" s="21">
        <v>3.0018682983034557</v>
      </c>
      <c r="E5288" s="21">
        <v>3.4094096953903739</v>
      </c>
      <c r="F5288" s="21">
        <v>7</v>
      </c>
      <c r="G5288" s="21">
        <v>3</v>
      </c>
      <c r="H5288" s="21">
        <v>20.666666666666668</v>
      </c>
      <c r="I5288" s="21">
        <v>8.8571428571428577</v>
      </c>
      <c r="J5288" s="21">
        <v>16.785927370919278</v>
      </c>
      <c r="K5288" s="21">
        <v>18.184966178698293</v>
      </c>
      <c r="L5288" s="18">
        <v>20.65380417756505</v>
      </c>
    </row>
    <row r="5289" spans="2:12" x14ac:dyDescent="0.2">
      <c r="B5289" s="7">
        <v>5286</v>
      </c>
      <c r="C5289" s="21">
        <v>5.585796663254885</v>
      </c>
      <c r="D5289" s="21">
        <v>3.0742021621958657</v>
      </c>
      <c r="E5289" s="21">
        <v>3.2793255098844853</v>
      </c>
      <c r="F5289" s="21">
        <v>7</v>
      </c>
      <c r="G5289" s="21">
        <v>4.7272727272727275</v>
      </c>
      <c r="H5289" s="21">
        <v>13.115384615384615</v>
      </c>
      <c r="I5289" s="21">
        <v>8.8571428571428577</v>
      </c>
      <c r="J5289" s="21">
        <v>11.099580550050339</v>
      </c>
      <c r="K5289" s="21">
        <v>18.9063268690835</v>
      </c>
      <c r="L5289" s="18">
        <v>20.167834361197034</v>
      </c>
    </row>
    <row r="5290" spans="2:12" x14ac:dyDescent="0.2">
      <c r="B5290" s="7">
        <v>5287</v>
      </c>
      <c r="C5290" s="21">
        <v>3.7974782383984849</v>
      </c>
      <c r="D5290" s="21">
        <v>3.1520782150571187</v>
      </c>
      <c r="E5290" s="21">
        <v>3.2680794593288183</v>
      </c>
      <c r="F5290" s="21">
        <v>7</v>
      </c>
      <c r="G5290" s="21">
        <v>2.9090909090909092</v>
      </c>
      <c r="H5290" s="21">
        <v>21.3125</v>
      </c>
      <c r="I5290" s="21">
        <v>8.8571428571428577</v>
      </c>
      <c r="J5290" s="21">
        <v>16.326624172084088</v>
      </c>
      <c r="K5290" s="21">
        <v>18.97138694808028</v>
      </c>
      <c r="L5290" s="18">
        <v>19.669562672599003</v>
      </c>
    </row>
    <row r="5291" spans="2:12" x14ac:dyDescent="0.2">
      <c r="B5291" s="7">
        <v>5288</v>
      </c>
      <c r="C5291" s="21">
        <v>4.2512951274222219</v>
      </c>
      <c r="D5291" s="21">
        <v>3.1716865945382327</v>
      </c>
      <c r="E5291" s="21">
        <v>3.2812048951411095</v>
      </c>
      <c r="F5291" s="21">
        <v>5</v>
      </c>
      <c r="G5291" s="21">
        <v>3.5454545454545454</v>
      </c>
      <c r="H5291" s="21">
        <v>17.487179487179489</v>
      </c>
      <c r="I5291" s="21">
        <v>12.4</v>
      </c>
      <c r="J5291" s="21">
        <v>14.583791089938698</v>
      </c>
      <c r="K5291" s="21">
        <v>18.895497837337484</v>
      </c>
      <c r="L5291" s="18">
        <v>19.547959154213537</v>
      </c>
    </row>
    <row r="5292" spans="2:12" x14ac:dyDescent="0.2">
      <c r="B5292" s="7">
        <v>5289</v>
      </c>
      <c r="C5292" s="21">
        <v>3.4811908445763651</v>
      </c>
      <c r="D5292" s="21">
        <v>3.0884302356650077</v>
      </c>
      <c r="E5292" s="21">
        <v>3.2914333454024787</v>
      </c>
      <c r="F5292" s="21">
        <v>6</v>
      </c>
      <c r="G5292" s="21">
        <v>2.6363636363636362</v>
      </c>
      <c r="H5292" s="21">
        <v>23.517241379310345</v>
      </c>
      <c r="I5292" s="21">
        <v>10.333333333333334</v>
      </c>
      <c r="J5292" s="21">
        <v>17.809997431366028</v>
      </c>
      <c r="K5292" s="21">
        <v>18.836778234200761</v>
      </c>
      <c r="L5292" s="18">
        <v>20.074923268146939</v>
      </c>
    </row>
    <row r="5293" spans="2:12" x14ac:dyDescent="0.2">
      <c r="B5293" s="7">
        <v>5290</v>
      </c>
      <c r="C5293" s="21">
        <v>3.6776081163795524</v>
      </c>
      <c r="D5293" s="21">
        <v>3.2471724759256824</v>
      </c>
      <c r="E5293" s="21">
        <v>3.2293831368456054</v>
      </c>
      <c r="F5293" s="21">
        <v>5</v>
      </c>
      <c r="G5293" s="21">
        <v>3.0909090909090908</v>
      </c>
      <c r="H5293" s="21">
        <v>20.058823529411764</v>
      </c>
      <c r="I5293" s="21">
        <v>12.4</v>
      </c>
      <c r="J5293" s="21">
        <v>16.858783763245647</v>
      </c>
      <c r="K5293" s="21">
        <v>19.198712996488958</v>
      </c>
      <c r="L5293" s="18">
        <v>19.093534593454404</v>
      </c>
    </row>
    <row r="5294" spans="2:12" x14ac:dyDescent="0.2">
      <c r="B5294" s="7">
        <v>5291</v>
      </c>
      <c r="C5294" s="21">
        <v>3.9469326573071575</v>
      </c>
      <c r="D5294" s="21">
        <v>3.3856774077925151</v>
      </c>
      <c r="E5294" s="21">
        <v>3.6658926094771114</v>
      </c>
      <c r="F5294" s="21">
        <v>6</v>
      </c>
      <c r="G5294" s="21">
        <v>3</v>
      </c>
      <c r="H5294" s="21">
        <v>20.666666666666668</v>
      </c>
      <c r="I5294" s="21">
        <v>10.333333333333334</v>
      </c>
      <c r="J5294" s="21">
        <v>15.708400771727444</v>
      </c>
      <c r="K5294" s="21">
        <v>16.912661281925395</v>
      </c>
      <c r="L5294" s="18">
        <v>18.312435749873885</v>
      </c>
    </row>
    <row r="5295" spans="2:12" x14ac:dyDescent="0.2">
      <c r="B5295" s="7">
        <v>5292</v>
      </c>
      <c r="C5295" s="21">
        <v>4.5627289724272391</v>
      </c>
      <c r="D5295" s="21">
        <v>3.1394583562608944</v>
      </c>
      <c r="E5295" s="21">
        <v>3.7089164764748519</v>
      </c>
      <c r="F5295" s="21">
        <v>7</v>
      </c>
      <c r="G5295" s="21">
        <v>2.3636363636363638</v>
      </c>
      <c r="H5295" s="21">
        <v>26.23076923076923</v>
      </c>
      <c r="I5295" s="21">
        <v>8.8571428571428577</v>
      </c>
      <c r="J5295" s="21">
        <v>13.588359154065161</v>
      </c>
      <c r="K5295" s="21">
        <v>16.716472423484728</v>
      </c>
      <c r="L5295" s="18">
        <v>19.748629529152989</v>
      </c>
    </row>
    <row r="5296" spans="2:12" x14ac:dyDescent="0.2">
      <c r="B5296" s="7">
        <v>5293</v>
      </c>
      <c r="C5296" s="21">
        <v>5.2515816004730764</v>
      </c>
      <c r="D5296" s="21">
        <v>3.1120945056083005</v>
      </c>
      <c r="E5296" s="21">
        <v>3.2031647344559233</v>
      </c>
      <c r="F5296" s="21">
        <v>4</v>
      </c>
      <c r="G5296" s="21">
        <v>3.1818181818181817</v>
      </c>
      <c r="H5296" s="21">
        <v>19.485714285714288</v>
      </c>
      <c r="I5296" s="21">
        <v>15.5</v>
      </c>
      <c r="J5296" s="21">
        <v>11.805967176519713</v>
      </c>
      <c r="K5296" s="21">
        <v>19.355857453435366</v>
      </c>
      <c r="L5296" s="18">
        <v>19.922274175244326</v>
      </c>
    </row>
    <row r="5297" spans="2:12" x14ac:dyDescent="0.2">
      <c r="B5297" s="7">
        <v>5294</v>
      </c>
      <c r="C5297" s="21">
        <v>5.6597264477981035</v>
      </c>
      <c r="D5297" s="21">
        <v>3.1963384511592134</v>
      </c>
      <c r="E5297" s="21">
        <v>3.4446521851644865</v>
      </c>
      <c r="F5297" s="21">
        <v>5</v>
      </c>
      <c r="G5297" s="21">
        <v>3</v>
      </c>
      <c r="H5297" s="21">
        <v>20.666666666666668</v>
      </c>
      <c r="I5297" s="21">
        <v>12.4</v>
      </c>
      <c r="J5297" s="21">
        <v>10.954593048241913</v>
      </c>
      <c r="K5297" s="21">
        <v>17.998914452676278</v>
      </c>
      <c r="L5297" s="18">
        <v>19.397194930190985</v>
      </c>
    </row>
    <row r="5298" spans="2:12" x14ac:dyDescent="0.2">
      <c r="B5298" s="7">
        <v>5295</v>
      </c>
      <c r="C5298" s="21">
        <v>3.020311154643561</v>
      </c>
      <c r="D5298" s="21">
        <v>3.348642454990812</v>
      </c>
      <c r="E5298" s="21">
        <v>3.2001581722862733</v>
      </c>
      <c r="F5298" s="21">
        <v>7</v>
      </c>
      <c r="G5298" s="21">
        <v>2.6363636363636362</v>
      </c>
      <c r="H5298" s="21">
        <v>23.517241379310345</v>
      </c>
      <c r="I5298" s="21">
        <v>8.8571428571428577</v>
      </c>
      <c r="J5298" s="21">
        <v>20.527686329495701</v>
      </c>
      <c r="K5298" s="21">
        <v>19.374042363570311</v>
      </c>
      <c r="L5298" s="18">
        <v>18.514965641552831</v>
      </c>
    </row>
    <row r="5299" spans="2:12" x14ac:dyDescent="0.2">
      <c r="B5299" s="7">
        <v>5296</v>
      </c>
      <c r="C5299" s="21">
        <v>2.7084391965937948</v>
      </c>
      <c r="D5299" s="21">
        <v>3.2247818501145962</v>
      </c>
      <c r="E5299" s="21">
        <v>3.4490337698229672</v>
      </c>
      <c r="F5299" s="21">
        <v>7</v>
      </c>
      <c r="G5299" s="21">
        <v>2.3636363636363638</v>
      </c>
      <c r="H5299" s="21">
        <v>26.23076923076923</v>
      </c>
      <c r="I5299" s="21">
        <v>8.8571428571428577</v>
      </c>
      <c r="J5299" s="21">
        <v>22.891412913375664</v>
      </c>
      <c r="K5299" s="21">
        <v>17.976048985795334</v>
      </c>
      <c r="L5299" s="18">
        <v>19.226106720303193</v>
      </c>
    </row>
    <row r="5300" spans="2:12" x14ac:dyDescent="0.2">
      <c r="B5300" s="7">
        <v>5297</v>
      </c>
      <c r="C5300" s="21">
        <v>4.2274727751646175</v>
      </c>
      <c r="D5300" s="21">
        <v>3.0735437355019006</v>
      </c>
      <c r="E5300" s="21">
        <v>3.0879926200176349</v>
      </c>
      <c r="F5300" s="21">
        <v>7</v>
      </c>
      <c r="G5300" s="21">
        <v>3.3636363636363638</v>
      </c>
      <c r="H5300" s="21">
        <v>18.432432432432432</v>
      </c>
      <c r="I5300" s="21">
        <v>8.8571428571428577</v>
      </c>
      <c r="J5300" s="21">
        <v>14.665972626538258</v>
      </c>
      <c r="K5300" s="21">
        <v>20.077768190924605</v>
      </c>
      <c r="L5300" s="18">
        <v>20.172154794431641</v>
      </c>
    </row>
    <row r="5301" spans="2:12" x14ac:dyDescent="0.2">
      <c r="B5301" s="7">
        <v>5298</v>
      </c>
      <c r="C5301" s="21">
        <v>5.1769947556155422</v>
      </c>
      <c r="D5301" s="21">
        <v>3.0643828074316568</v>
      </c>
      <c r="E5301" s="21">
        <v>3.5042361498520123</v>
      </c>
      <c r="F5301" s="21">
        <v>7</v>
      </c>
      <c r="G5301" s="21">
        <v>2.5454545454545454</v>
      </c>
      <c r="H5301" s="21">
        <v>24.357142857142858</v>
      </c>
      <c r="I5301" s="21">
        <v>8.8571428571428577</v>
      </c>
      <c r="J5301" s="21">
        <v>11.976060036133498</v>
      </c>
      <c r="K5301" s="21">
        <v>17.692871527113926</v>
      </c>
      <c r="L5301" s="18">
        <v>20.232459159358061</v>
      </c>
    </row>
    <row r="5302" spans="2:12" x14ac:dyDescent="0.2">
      <c r="B5302" s="7">
        <v>5299</v>
      </c>
      <c r="C5302" s="21">
        <v>2.7505938769063154</v>
      </c>
      <c r="D5302" s="21">
        <v>3.1389754795913198</v>
      </c>
      <c r="E5302" s="21">
        <v>3.7904702401483785</v>
      </c>
      <c r="F5302" s="21">
        <v>2</v>
      </c>
      <c r="G5302" s="21">
        <v>3.8181818181818183</v>
      </c>
      <c r="H5302" s="21">
        <v>16.238095238095237</v>
      </c>
      <c r="I5302" s="21">
        <v>31</v>
      </c>
      <c r="J5302" s="21">
        <v>22.540586787655279</v>
      </c>
      <c r="K5302" s="21">
        <v>16.356809596682918</v>
      </c>
      <c r="L5302" s="18">
        <v>19.751667511615004</v>
      </c>
    </row>
    <row r="5303" spans="2:12" x14ac:dyDescent="0.2">
      <c r="B5303" s="7">
        <v>5300</v>
      </c>
      <c r="C5303" s="21">
        <v>3.802594645448409</v>
      </c>
      <c r="D5303" s="21">
        <v>3.1903710705873274</v>
      </c>
      <c r="E5303" s="21">
        <v>3.2485130397933886</v>
      </c>
      <c r="F5303" s="21">
        <v>5</v>
      </c>
      <c r="G5303" s="21">
        <v>3.6363636363636362</v>
      </c>
      <c r="H5303" s="21">
        <v>17.05</v>
      </c>
      <c r="I5303" s="21">
        <v>12.4</v>
      </c>
      <c r="J5303" s="21">
        <v>16.304656630759244</v>
      </c>
      <c r="K5303" s="21">
        <v>19.085655264583242</v>
      </c>
      <c r="L5303" s="18">
        <v>19.433476115549841</v>
      </c>
    </row>
    <row r="5304" spans="2:12" x14ac:dyDescent="0.2">
      <c r="B5304" s="7">
        <v>5301</v>
      </c>
      <c r="C5304" s="21">
        <v>4.4623629376267662</v>
      </c>
      <c r="D5304" s="21">
        <v>3.2197076527651798</v>
      </c>
      <c r="E5304" s="21">
        <v>3.1295988334153231</v>
      </c>
      <c r="F5304" s="21">
        <v>2</v>
      </c>
      <c r="G5304" s="21">
        <v>2.9090909090909092</v>
      </c>
      <c r="H5304" s="21">
        <v>21.3125</v>
      </c>
      <c r="I5304" s="21">
        <v>31</v>
      </c>
      <c r="J5304" s="21">
        <v>13.893984166373897</v>
      </c>
      <c r="K5304" s="21">
        <v>19.810845830466892</v>
      </c>
      <c r="L5304" s="18">
        <v>19.256406694798073</v>
      </c>
    </row>
    <row r="5305" spans="2:12" x14ac:dyDescent="0.2">
      <c r="B5305" s="7">
        <v>5302</v>
      </c>
      <c r="C5305" s="21">
        <v>5.4898597093666464</v>
      </c>
      <c r="D5305" s="21">
        <v>3.1328206452558867</v>
      </c>
      <c r="E5305" s="21">
        <v>3.3161383285278987</v>
      </c>
      <c r="F5305" s="21">
        <v>6</v>
      </c>
      <c r="G5305" s="21">
        <v>2.6363636363636362</v>
      </c>
      <c r="H5305" s="21">
        <v>23.517241379310345</v>
      </c>
      <c r="I5305" s="21">
        <v>10.333333333333334</v>
      </c>
      <c r="J5305" s="21">
        <v>11.293549067240702</v>
      </c>
      <c r="K5305" s="21">
        <v>18.696445641796572</v>
      </c>
      <c r="L5305" s="18">
        <v>19.79047223590289</v>
      </c>
    </row>
    <row r="5306" spans="2:12" x14ac:dyDescent="0.2">
      <c r="B5306" s="7">
        <v>5303</v>
      </c>
      <c r="C5306" s="21">
        <v>4.5978405935450866</v>
      </c>
      <c r="D5306" s="21">
        <v>3.2413706678444019</v>
      </c>
      <c r="E5306" s="21">
        <v>3.3951542909450376</v>
      </c>
      <c r="F5306" s="21">
        <v>4</v>
      </c>
      <c r="G5306" s="21">
        <v>3.3636363636363638</v>
      </c>
      <c r="H5306" s="21">
        <v>18.432432432432432</v>
      </c>
      <c r="I5306" s="21">
        <v>15.5</v>
      </c>
      <c r="J5306" s="21">
        <v>13.484591024543537</v>
      </c>
      <c r="K5306" s="21">
        <v>18.261320307402691</v>
      </c>
      <c r="L5306" s="18">
        <v>19.127710574746349</v>
      </c>
    </row>
    <row r="5307" spans="2:12" x14ac:dyDescent="0.2">
      <c r="B5307" s="7">
        <v>5304</v>
      </c>
      <c r="C5307" s="21">
        <v>4.6167474514064999</v>
      </c>
      <c r="D5307" s="21">
        <v>3.1504598124459275</v>
      </c>
      <c r="E5307" s="21">
        <v>3.4624137353382145</v>
      </c>
      <c r="F5307" s="21">
        <v>3</v>
      </c>
      <c r="G5307" s="21">
        <v>2.3636363636363638</v>
      </c>
      <c r="H5307" s="21">
        <v>26.23076923076923</v>
      </c>
      <c r="I5307" s="21">
        <v>20.666666666666668</v>
      </c>
      <c r="J5307" s="21">
        <v>13.429367894297878</v>
      </c>
      <c r="K5307" s="21">
        <v>17.90658330840515</v>
      </c>
      <c r="L5307" s="18">
        <v>19.679666998153188</v>
      </c>
    </row>
    <row r="5308" spans="2:12" x14ac:dyDescent="0.2">
      <c r="B5308" s="7">
        <v>5305</v>
      </c>
      <c r="C5308" s="21">
        <v>4.043496143022125</v>
      </c>
      <c r="D5308" s="21">
        <v>2.9265078225783463</v>
      </c>
      <c r="E5308" s="21">
        <v>3.4332054354635213</v>
      </c>
      <c r="F5308" s="21">
        <v>4</v>
      </c>
      <c r="G5308" s="21">
        <v>3.4545454545454546</v>
      </c>
      <c r="H5308" s="21">
        <v>17.94736842105263</v>
      </c>
      <c r="I5308" s="21">
        <v>15.5</v>
      </c>
      <c r="J5308" s="21">
        <v>15.333265522459719</v>
      </c>
      <c r="K5308" s="21">
        <v>18.05892515477429</v>
      </c>
      <c r="L5308" s="18">
        <v>21.185660096878209</v>
      </c>
    </row>
    <row r="5309" spans="2:12" x14ac:dyDescent="0.2">
      <c r="B5309" s="7">
        <v>5306</v>
      </c>
      <c r="C5309" s="21">
        <v>3.6886387866362291</v>
      </c>
      <c r="D5309" s="21">
        <v>3.0778336084855282</v>
      </c>
      <c r="E5309" s="21">
        <v>3.2720436431057451</v>
      </c>
      <c r="F5309" s="21">
        <v>7</v>
      </c>
      <c r="G5309" s="21">
        <v>3.2727272727272729</v>
      </c>
      <c r="H5309" s="21">
        <v>18.944444444444443</v>
      </c>
      <c r="I5309" s="21">
        <v>8.8571428571428577</v>
      </c>
      <c r="J5309" s="21">
        <v>16.80836850293479</v>
      </c>
      <c r="K5309" s="21">
        <v>18.948402516156872</v>
      </c>
      <c r="L5309" s="18">
        <v>20.144038920449496</v>
      </c>
    </row>
    <row r="5310" spans="2:12" x14ac:dyDescent="0.2">
      <c r="B5310" s="7">
        <v>5307</v>
      </c>
      <c r="C5310" s="21">
        <v>3.1309602093190936</v>
      </c>
      <c r="D5310" s="21">
        <v>3.1363445356118729</v>
      </c>
      <c r="E5310" s="21">
        <v>3.4475175742796407</v>
      </c>
      <c r="F5310" s="21">
        <v>2</v>
      </c>
      <c r="G5310" s="21">
        <v>3.6363636363636362</v>
      </c>
      <c r="H5310" s="21">
        <v>17.05</v>
      </c>
      <c r="I5310" s="21">
        <v>31</v>
      </c>
      <c r="J5310" s="21">
        <v>19.802231857007044</v>
      </c>
      <c r="K5310" s="21">
        <v>17.983954733850751</v>
      </c>
      <c r="L5310" s="18">
        <v>19.768236332461591</v>
      </c>
    </row>
    <row r="5311" spans="2:12" x14ac:dyDescent="0.2">
      <c r="B5311" s="7">
        <v>5308</v>
      </c>
      <c r="C5311" s="21">
        <v>4.3020777404437336</v>
      </c>
      <c r="D5311" s="21">
        <v>2.8930915336036884</v>
      </c>
      <c r="E5311" s="21">
        <v>3.0846623132166595</v>
      </c>
      <c r="F5311" s="21">
        <v>3</v>
      </c>
      <c r="G5311" s="21">
        <v>3</v>
      </c>
      <c r="H5311" s="21">
        <v>20.666666666666668</v>
      </c>
      <c r="I5311" s="21">
        <v>20.666666666666668</v>
      </c>
      <c r="J5311" s="21">
        <v>14.4116410117696</v>
      </c>
      <c r="K5311" s="21">
        <v>20.099444835291202</v>
      </c>
      <c r="L5311" s="18">
        <v>21.43036239256891</v>
      </c>
    </row>
    <row r="5312" spans="2:12" x14ac:dyDescent="0.2">
      <c r="B5312" s="7">
        <v>5309</v>
      </c>
      <c r="C5312" s="21">
        <v>3.5023564373401381</v>
      </c>
      <c r="D5312" s="21">
        <v>3.0763816187413897</v>
      </c>
      <c r="E5312" s="21">
        <v>3.4740990138567933</v>
      </c>
      <c r="F5312" s="21">
        <v>3</v>
      </c>
      <c r="G5312" s="21">
        <v>3</v>
      </c>
      <c r="H5312" s="21">
        <v>20.666666666666668</v>
      </c>
      <c r="I5312" s="21">
        <v>20.666666666666668</v>
      </c>
      <c r="J5312" s="21">
        <v>17.702367280209163</v>
      </c>
      <c r="K5312" s="21">
        <v>17.846353760415798</v>
      </c>
      <c r="L5312" s="18">
        <v>20.153546498358505</v>
      </c>
    </row>
    <row r="5313" spans="2:12" x14ac:dyDescent="0.2">
      <c r="B5313" s="7">
        <v>5310</v>
      </c>
      <c r="C5313" s="21">
        <v>6.2112289801622156</v>
      </c>
      <c r="D5313" s="21">
        <v>3.1237559001654112</v>
      </c>
      <c r="E5313" s="21">
        <v>3.2317837429578526</v>
      </c>
      <c r="F5313" s="21">
        <v>4</v>
      </c>
      <c r="G5313" s="21">
        <v>3.5454545454545454</v>
      </c>
      <c r="H5313" s="21">
        <v>17.487179487179489</v>
      </c>
      <c r="I5313" s="21">
        <v>15.5</v>
      </c>
      <c r="J5313" s="21">
        <v>9.9819214841409334</v>
      </c>
      <c r="K5313" s="21">
        <v>19.184451971794132</v>
      </c>
      <c r="L5313" s="18">
        <v>19.84790168678575</v>
      </c>
    </row>
    <row r="5314" spans="2:12" x14ac:dyDescent="0.2">
      <c r="B5314" s="7">
        <v>5311</v>
      </c>
      <c r="C5314" s="21">
        <v>3.9401331754453883</v>
      </c>
      <c r="D5314" s="21">
        <v>2.9857638510883646</v>
      </c>
      <c r="E5314" s="21">
        <v>3.0512195054989766</v>
      </c>
      <c r="F5314" s="21">
        <v>7</v>
      </c>
      <c r="G5314" s="21">
        <v>2.6363636363636362</v>
      </c>
      <c r="H5314" s="21">
        <v>23.517241379310345</v>
      </c>
      <c r="I5314" s="21">
        <v>8.8571428571428577</v>
      </c>
      <c r="J5314" s="21">
        <v>15.73550873518167</v>
      </c>
      <c r="K5314" s="21">
        <v>20.319744249229597</v>
      </c>
      <c r="L5314" s="18">
        <v>20.765205519317906</v>
      </c>
    </row>
    <row r="5315" spans="2:12" x14ac:dyDescent="0.2">
      <c r="B5315" s="7">
        <v>5312</v>
      </c>
      <c r="C5315" s="21">
        <v>4.8279236890173269</v>
      </c>
      <c r="D5315" s="21">
        <v>3.0361604057702407</v>
      </c>
      <c r="E5315" s="21">
        <v>3.482392158433826</v>
      </c>
      <c r="F5315" s="21">
        <v>7</v>
      </c>
      <c r="G5315" s="21">
        <v>3</v>
      </c>
      <c r="H5315" s="21">
        <v>20.666666666666668</v>
      </c>
      <c r="I5315" s="21">
        <v>8.8571428571428577</v>
      </c>
      <c r="J5315" s="21">
        <v>12.841959399863557</v>
      </c>
      <c r="K5315" s="21">
        <v>17.803853552175447</v>
      </c>
      <c r="L5315" s="18">
        <v>20.420528468182589</v>
      </c>
    </row>
    <row r="5316" spans="2:12" x14ac:dyDescent="0.2">
      <c r="B5316" s="7">
        <v>5313</v>
      </c>
      <c r="C5316" s="21">
        <v>2.6816643543111769</v>
      </c>
      <c r="D5316" s="21">
        <v>3.2499618824564136</v>
      </c>
      <c r="E5316" s="21">
        <v>3.3227927443367173</v>
      </c>
      <c r="F5316" s="21">
        <v>5</v>
      </c>
      <c r="G5316" s="21">
        <v>3.4545454545454546</v>
      </c>
      <c r="H5316" s="21">
        <v>17.94736842105263</v>
      </c>
      <c r="I5316" s="21">
        <v>12.4</v>
      </c>
      <c r="J5316" s="21">
        <v>23.11997021563333</v>
      </c>
      <c r="K5316" s="21">
        <v>18.659003064717535</v>
      </c>
      <c r="L5316" s="18">
        <v>19.077146822761698</v>
      </c>
    </row>
    <row r="5317" spans="2:12" x14ac:dyDescent="0.2">
      <c r="B5317" s="7">
        <v>5314</v>
      </c>
      <c r="C5317" s="21">
        <v>6.1355294174317301</v>
      </c>
      <c r="D5317" s="21">
        <v>3.2402127479024121</v>
      </c>
      <c r="E5317" s="21">
        <v>3.1122033078035987</v>
      </c>
      <c r="F5317" s="21">
        <v>2</v>
      </c>
      <c r="G5317" s="21">
        <v>2.8181818181818183</v>
      </c>
      <c r="H5317" s="21">
        <v>22</v>
      </c>
      <c r="I5317" s="21">
        <v>31</v>
      </c>
      <c r="J5317" s="21">
        <v>10.105077456535538</v>
      </c>
      <c r="K5317" s="21">
        <v>19.921577695306731</v>
      </c>
      <c r="L5317" s="18">
        <v>19.134546038724277</v>
      </c>
    </row>
    <row r="5318" spans="2:12" x14ac:dyDescent="0.2">
      <c r="B5318" s="7">
        <v>5315</v>
      </c>
      <c r="C5318" s="21">
        <v>4.3349896978156064</v>
      </c>
      <c r="D5318" s="21">
        <v>3.1558240053106523</v>
      </c>
      <c r="E5318" s="21">
        <v>3.2781131085040722</v>
      </c>
      <c r="F5318" s="21">
        <v>5</v>
      </c>
      <c r="G5318" s="21">
        <v>2.2727272727272729</v>
      </c>
      <c r="H5318" s="21">
        <v>27.279999999999998</v>
      </c>
      <c r="I5318" s="21">
        <v>12.4</v>
      </c>
      <c r="J5318" s="21">
        <v>14.30222545424772</v>
      </c>
      <c r="K5318" s="21">
        <v>18.913319323594958</v>
      </c>
      <c r="L5318" s="18">
        <v>19.646215978985449</v>
      </c>
    </row>
    <row r="5319" spans="2:12" x14ac:dyDescent="0.2">
      <c r="B5319" s="7">
        <v>5316</v>
      </c>
      <c r="C5319" s="21">
        <v>4.1606970182784906</v>
      </c>
      <c r="D5319" s="21">
        <v>3.1323291030599347</v>
      </c>
      <c r="E5319" s="21">
        <v>3.4901105207203846</v>
      </c>
      <c r="F5319" s="21">
        <v>3</v>
      </c>
      <c r="G5319" s="21">
        <v>3.5454545454545454</v>
      </c>
      <c r="H5319" s="21">
        <v>17.487179487179489</v>
      </c>
      <c r="I5319" s="21">
        <v>20.666666666666668</v>
      </c>
      <c r="J5319" s="21">
        <v>14.901349395936744</v>
      </c>
      <c r="K5319" s="21">
        <v>17.764480417428942</v>
      </c>
      <c r="L5319" s="18">
        <v>19.793577864928988</v>
      </c>
    </row>
    <row r="5320" spans="2:12" x14ac:dyDescent="0.2">
      <c r="B5320" s="7">
        <v>5317</v>
      </c>
      <c r="C5320" s="21">
        <v>6.030953560270687</v>
      </c>
      <c r="D5320" s="21">
        <v>3.1067759747562387</v>
      </c>
      <c r="E5320" s="21">
        <v>3.4760463207074133</v>
      </c>
      <c r="F5320" s="21">
        <v>5</v>
      </c>
      <c r="G5320" s="21">
        <v>3.6363636363636362</v>
      </c>
      <c r="H5320" s="21">
        <v>17.05</v>
      </c>
      <c r="I5320" s="21">
        <v>12.4</v>
      </c>
      <c r="J5320" s="21">
        <v>10.280298029225293</v>
      </c>
      <c r="K5320" s="21">
        <v>17.836356101083926</v>
      </c>
      <c r="L5320" s="18">
        <v>19.956379379708764</v>
      </c>
    </row>
    <row r="5321" spans="2:12" x14ac:dyDescent="0.2">
      <c r="B5321" s="7">
        <v>5318</v>
      </c>
      <c r="C5321" s="21">
        <v>5.3710674794427273</v>
      </c>
      <c r="D5321" s="21">
        <v>3.1036279848364963</v>
      </c>
      <c r="E5321" s="21">
        <v>3.158267898318659</v>
      </c>
      <c r="F5321" s="21">
        <v>3</v>
      </c>
      <c r="G5321" s="21">
        <v>3.0909090909090908</v>
      </c>
      <c r="H5321" s="21">
        <v>20.058823529411764</v>
      </c>
      <c r="I5321" s="21">
        <v>20.666666666666668</v>
      </c>
      <c r="J5321" s="21">
        <v>11.543329186851471</v>
      </c>
      <c r="K5321" s="21">
        <v>19.63101357962902</v>
      </c>
      <c r="L5321" s="18">
        <v>19.976621007065141</v>
      </c>
    </row>
    <row r="5322" spans="2:12" x14ac:dyDescent="0.2">
      <c r="B5322" s="7">
        <v>5319</v>
      </c>
      <c r="C5322" s="21">
        <v>5.93996962812116</v>
      </c>
      <c r="D5322" s="21">
        <v>3.1026216560311242</v>
      </c>
      <c r="E5322" s="21">
        <v>3.4731722877124565</v>
      </c>
      <c r="F5322" s="21">
        <v>6</v>
      </c>
      <c r="G5322" s="21">
        <v>2.5454545454545454</v>
      </c>
      <c r="H5322" s="21">
        <v>24.357142857142858</v>
      </c>
      <c r="I5322" s="21">
        <v>10.333333333333334</v>
      </c>
      <c r="J5322" s="21">
        <v>10.437763807154496</v>
      </c>
      <c r="K5322" s="21">
        <v>17.851115598079129</v>
      </c>
      <c r="L5322" s="18">
        <v>19.983100382052527</v>
      </c>
    </row>
    <row r="5323" spans="2:12" x14ac:dyDescent="0.2">
      <c r="B5323" s="7">
        <v>5320</v>
      </c>
      <c r="C5323" s="21">
        <v>2.9442647693728814</v>
      </c>
      <c r="D5323" s="21">
        <v>2.9581457960111623</v>
      </c>
      <c r="E5323" s="21">
        <v>3.3435416761795227</v>
      </c>
      <c r="F5323" s="21">
        <v>3</v>
      </c>
      <c r="G5323" s="21">
        <v>3.9090909090909092</v>
      </c>
      <c r="H5323" s="21">
        <v>15.86046511627907</v>
      </c>
      <c r="I5323" s="21">
        <v>20.666666666666668</v>
      </c>
      <c r="J5323" s="21">
        <v>21.057888762227655</v>
      </c>
      <c r="K5323" s="21">
        <v>18.543211362283337</v>
      </c>
      <c r="L5323" s="18">
        <v>20.959075135377827</v>
      </c>
    </row>
    <row r="5324" spans="2:12" x14ac:dyDescent="0.2">
      <c r="B5324" s="7">
        <v>5321</v>
      </c>
      <c r="C5324" s="21">
        <v>3.2012088407846839</v>
      </c>
      <c r="D5324" s="21">
        <v>3.2524214857081595</v>
      </c>
      <c r="E5324" s="21">
        <v>3.2287854713873756</v>
      </c>
      <c r="F5324" s="21">
        <v>6</v>
      </c>
      <c r="G5324" s="21">
        <v>3.1818181818181817</v>
      </c>
      <c r="H5324" s="21">
        <v>19.485714285714288</v>
      </c>
      <c r="I5324" s="21">
        <v>10.333333333333334</v>
      </c>
      <c r="J5324" s="21">
        <v>19.367683610670802</v>
      </c>
      <c r="K5324" s="21">
        <v>19.202266780938917</v>
      </c>
      <c r="L5324" s="18">
        <v>19.062719968011944</v>
      </c>
    </row>
    <row r="5325" spans="2:12" x14ac:dyDescent="0.2">
      <c r="B5325" s="7">
        <v>5322</v>
      </c>
      <c r="C5325" s="21">
        <v>3.6065131925066818</v>
      </c>
      <c r="D5325" s="21">
        <v>3.1746839021863433</v>
      </c>
      <c r="E5325" s="21">
        <v>3.4347684034351578</v>
      </c>
      <c r="F5325" s="21">
        <v>4</v>
      </c>
      <c r="G5325" s="21">
        <v>3.1818181818181817</v>
      </c>
      <c r="H5325" s="21">
        <v>19.485714285714288</v>
      </c>
      <c r="I5325" s="21">
        <v>15.5</v>
      </c>
      <c r="J5325" s="21">
        <v>17.191119702215019</v>
      </c>
      <c r="K5325" s="21">
        <v>18.05070756386165</v>
      </c>
      <c r="L5325" s="18">
        <v>19.529503380573356</v>
      </c>
    </row>
    <row r="5326" spans="2:12" x14ac:dyDescent="0.2">
      <c r="B5326" s="7">
        <v>5323</v>
      </c>
      <c r="C5326" s="21">
        <v>3.3106568900689903</v>
      </c>
      <c r="D5326" s="21">
        <v>3.1528977720075906</v>
      </c>
      <c r="E5326" s="21">
        <v>3.5496137369405969</v>
      </c>
      <c r="F5326" s="21">
        <v>5</v>
      </c>
      <c r="G5326" s="21">
        <v>4.1818181818181817</v>
      </c>
      <c r="H5326" s="21">
        <v>14.82608695652174</v>
      </c>
      <c r="I5326" s="21">
        <v>12.4</v>
      </c>
      <c r="J5326" s="21">
        <v>18.727401255618485</v>
      </c>
      <c r="K5326" s="21">
        <v>17.466689221638422</v>
      </c>
      <c r="L5326" s="18">
        <v>19.664449811996864</v>
      </c>
    </row>
    <row r="5327" spans="2:12" x14ac:dyDescent="0.2">
      <c r="B5327" s="7">
        <v>5324</v>
      </c>
      <c r="C5327" s="21">
        <v>4.2305135760467918</v>
      </c>
      <c r="D5327" s="21">
        <v>3.1609608239217954</v>
      </c>
      <c r="E5327" s="21">
        <v>3.3968299489285978</v>
      </c>
      <c r="F5327" s="21">
        <v>5</v>
      </c>
      <c r="G5327" s="21">
        <v>3.9090909090909092</v>
      </c>
      <c r="H5327" s="21">
        <v>15.86046511627907</v>
      </c>
      <c r="I5327" s="21">
        <v>12.4</v>
      </c>
      <c r="J5327" s="21">
        <v>14.655431045309626</v>
      </c>
      <c r="K5327" s="21">
        <v>18.252311988580875</v>
      </c>
      <c r="L5327" s="18">
        <v>19.614289279003707</v>
      </c>
    </row>
    <row r="5328" spans="2:12" x14ac:dyDescent="0.2">
      <c r="B5328" s="7">
        <v>5325</v>
      </c>
      <c r="C5328" s="21">
        <v>2.9755253547948683</v>
      </c>
      <c r="D5328" s="21">
        <v>3.1203331131834635</v>
      </c>
      <c r="E5328" s="21">
        <v>3.7293046982006004</v>
      </c>
      <c r="F5328" s="21">
        <v>4</v>
      </c>
      <c r="G5328" s="21">
        <v>2.5454545454545454</v>
      </c>
      <c r="H5328" s="21">
        <v>24.357142857142858</v>
      </c>
      <c r="I5328" s="21">
        <v>15.5</v>
      </c>
      <c r="J5328" s="21">
        <v>20.836656592453824</v>
      </c>
      <c r="K5328" s="21">
        <v>16.625082962493028</v>
      </c>
      <c r="L5328" s="18">
        <v>19.869673445456474</v>
      </c>
    </row>
    <row r="5329" spans="2:12" x14ac:dyDescent="0.2">
      <c r="B5329" s="7">
        <v>5326</v>
      </c>
      <c r="C5329" s="21">
        <v>6.0472058365311545</v>
      </c>
      <c r="D5329" s="21">
        <v>3.2620367572566926</v>
      </c>
      <c r="E5329" s="21">
        <v>3.4369145455104544</v>
      </c>
      <c r="F5329" s="21">
        <v>6</v>
      </c>
      <c r="G5329" s="21">
        <v>2.7272727272727271</v>
      </c>
      <c r="H5329" s="21">
        <v>22.733333333333334</v>
      </c>
      <c r="I5329" s="21">
        <v>10.333333333333334</v>
      </c>
      <c r="J5329" s="21">
        <v>10.25266903029134</v>
      </c>
      <c r="K5329" s="21">
        <v>18.039436005468588</v>
      </c>
      <c r="L5329" s="18">
        <v>19.006530156987182</v>
      </c>
    </row>
    <row r="5330" spans="2:12" x14ac:dyDescent="0.2">
      <c r="B5330" s="7">
        <v>5327</v>
      </c>
      <c r="C5330" s="21">
        <v>5.4983453985263253</v>
      </c>
      <c r="D5330" s="21">
        <v>3.3139422155022769</v>
      </c>
      <c r="E5330" s="21">
        <v>3.2954562745033891</v>
      </c>
      <c r="F5330" s="21">
        <v>4</v>
      </c>
      <c r="G5330" s="21">
        <v>2.6363636363636362</v>
      </c>
      <c r="H5330" s="21">
        <v>23.517241379310345</v>
      </c>
      <c r="I5330" s="21">
        <v>15.5</v>
      </c>
      <c r="J5330" s="21">
        <v>11.276119542547715</v>
      </c>
      <c r="K5330" s="21">
        <v>18.813783232290991</v>
      </c>
      <c r="L5330" s="18">
        <v>18.708835570508878</v>
      </c>
    </row>
    <row r="5331" spans="2:12" x14ac:dyDescent="0.2">
      <c r="B5331" s="7">
        <v>5328</v>
      </c>
      <c r="C5331" s="21">
        <v>4.7314808721044876</v>
      </c>
      <c r="D5331" s="21">
        <v>3.1130289648252067</v>
      </c>
      <c r="E5331" s="21">
        <v>3.1786910715081893</v>
      </c>
      <c r="F5331" s="21">
        <v>4</v>
      </c>
      <c r="G5331" s="21">
        <v>2.5454545454545454</v>
      </c>
      <c r="H5331" s="21">
        <v>24.357142857142858</v>
      </c>
      <c r="I5331" s="21">
        <v>15.5</v>
      </c>
      <c r="J5331" s="21">
        <v>13.103719887262988</v>
      </c>
      <c r="K5331" s="21">
        <v>19.504883804446887</v>
      </c>
      <c r="L5331" s="18">
        <v>19.916293969812529</v>
      </c>
    </row>
    <row r="5332" spans="2:12" x14ac:dyDescent="0.2">
      <c r="B5332" s="7">
        <v>5329</v>
      </c>
      <c r="C5332" s="21">
        <v>6.0817758088493763</v>
      </c>
      <c r="D5332" s="21">
        <v>3.1084332587959187</v>
      </c>
      <c r="E5332" s="21">
        <v>3.4461910281935881</v>
      </c>
      <c r="F5332" s="21">
        <v>7</v>
      </c>
      <c r="G5332" s="21">
        <v>3.2727272727272729</v>
      </c>
      <c r="H5332" s="21">
        <v>18.944444444444443</v>
      </c>
      <c r="I5332" s="21">
        <v>8.8571428571428577</v>
      </c>
      <c r="J5332" s="21">
        <v>10.194390906318183</v>
      </c>
      <c r="K5332" s="21">
        <v>17.990877317238834</v>
      </c>
      <c r="L5332" s="18">
        <v>19.94573948935815</v>
      </c>
    </row>
    <row r="5333" spans="2:12" x14ac:dyDescent="0.2">
      <c r="B5333" s="7">
        <v>5330</v>
      </c>
      <c r="C5333" s="21">
        <v>3.5257029799824582</v>
      </c>
      <c r="D5333" s="21">
        <v>3.0447767345224559</v>
      </c>
      <c r="E5333" s="21">
        <v>3.1833621538720558</v>
      </c>
      <c r="F5333" s="21">
        <v>6</v>
      </c>
      <c r="G5333" s="21">
        <v>4.1818181818181817</v>
      </c>
      <c r="H5333" s="21">
        <v>14.82608695652174</v>
      </c>
      <c r="I5333" s="21">
        <v>10.333333333333334</v>
      </c>
      <c r="J5333" s="21">
        <v>17.585145530412341</v>
      </c>
      <c r="K5333" s="21">
        <v>19.476263460815108</v>
      </c>
      <c r="L5333" s="18">
        <v>20.362740984265997</v>
      </c>
    </row>
    <row r="5334" spans="2:12" x14ac:dyDescent="0.2">
      <c r="B5334" s="7">
        <v>5331</v>
      </c>
      <c r="C5334" s="21">
        <v>6.3699355181716282</v>
      </c>
      <c r="D5334" s="21">
        <v>3.0366644164367131</v>
      </c>
      <c r="E5334" s="21">
        <v>3.3564241874643885</v>
      </c>
      <c r="F5334" s="21">
        <v>7</v>
      </c>
      <c r="G5334" s="21">
        <v>3.3636363636363638</v>
      </c>
      <c r="H5334" s="21">
        <v>18.432432432432432</v>
      </c>
      <c r="I5334" s="21">
        <v>8.8571428571428577</v>
      </c>
      <c r="J5334" s="21">
        <v>9.7332225456806434</v>
      </c>
      <c r="K5334" s="21">
        <v>18.472039449470753</v>
      </c>
      <c r="L5334" s="18">
        <v>20.417139169020238</v>
      </c>
    </row>
    <row r="5335" spans="2:12" x14ac:dyDescent="0.2">
      <c r="B5335" s="7">
        <v>5332</v>
      </c>
      <c r="C5335" s="21">
        <v>2.5404728411607049</v>
      </c>
      <c r="D5335" s="21">
        <v>3.1405285941217906</v>
      </c>
      <c r="E5335" s="21">
        <v>3.4181059716289512</v>
      </c>
      <c r="F5335" s="21">
        <v>6</v>
      </c>
      <c r="G5335" s="21">
        <v>4.3636363636363633</v>
      </c>
      <c r="H5335" s="21">
        <v>14.208333333333334</v>
      </c>
      <c r="I5335" s="21">
        <v>10.333333333333334</v>
      </c>
      <c r="J5335" s="21">
        <v>24.404905652001815</v>
      </c>
      <c r="K5335" s="21">
        <v>18.138700354703438</v>
      </c>
      <c r="L5335" s="18">
        <v>19.741899537564159</v>
      </c>
    </row>
    <row r="5336" spans="2:12" x14ac:dyDescent="0.2">
      <c r="B5336" s="7">
        <v>5333</v>
      </c>
      <c r="C5336" s="21">
        <v>5.5023940214830862</v>
      </c>
      <c r="D5336" s="21">
        <v>2.9523261376821655</v>
      </c>
      <c r="E5336" s="21">
        <v>3.2891654965819535</v>
      </c>
      <c r="F5336" s="21">
        <v>3</v>
      </c>
      <c r="G5336" s="21">
        <v>3</v>
      </c>
      <c r="H5336" s="21">
        <v>20.666666666666668</v>
      </c>
      <c r="I5336" s="21">
        <v>20.666666666666668</v>
      </c>
      <c r="J5336" s="21">
        <v>11.267822652818463</v>
      </c>
      <c r="K5336" s="21">
        <v>18.849766016465082</v>
      </c>
      <c r="L5336" s="18">
        <v>21.000389898886791</v>
      </c>
    </row>
    <row r="5337" spans="2:12" x14ac:dyDescent="0.2">
      <c r="B5337" s="7">
        <v>5334</v>
      </c>
      <c r="C5337" s="21">
        <v>5.3168636601544144</v>
      </c>
      <c r="D5337" s="21">
        <v>3.0371772812683124</v>
      </c>
      <c r="E5337" s="21">
        <v>3.448996042364795</v>
      </c>
      <c r="F5337" s="21">
        <v>6</v>
      </c>
      <c r="G5337" s="21">
        <v>2.3636363636363638</v>
      </c>
      <c r="H5337" s="21">
        <v>26.23076923076923</v>
      </c>
      <c r="I5337" s="21">
        <v>10.333333333333334</v>
      </c>
      <c r="J5337" s="21">
        <v>11.661009941751896</v>
      </c>
      <c r="K5337" s="21">
        <v>17.976245620012328</v>
      </c>
      <c r="L5337" s="18">
        <v>20.413691483333189</v>
      </c>
    </row>
    <row r="5338" spans="2:12" x14ac:dyDescent="0.2">
      <c r="B5338" s="7">
        <v>5335</v>
      </c>
      <c r="C5338" s="21">
        <v>6.0898629321335278</v>
      </c>
      <c r="D5338" s="21">
        <v>2.9744629511247997</v>
      </c>
      <c r="E5338" s="21">
        <v>3.2959436903494836</v>
      </c>
      <c r="F5338" s="21">
        <v>6</v>
      </c>
      <c r="G5338" s="21">
        <v>2.8181818181818183</v>
      </c>
      <c r="H5338" s="21">
        <v>22</v>
      </c>
      <c r="I5338" s="21">
        <v>10.333333333333334</v>
      </c>
      <c r="J5338" s="21">
        <v>10.18085311458379</v>
      </c>
      <c r="K5338" s="21">
        <v>18.811000983280106</v>
      </c>
      <c r="L5338" s="18">
        <v>20.844098924330041</v>
      </c>
    </row>
    <row r="5339" spans="2:12" x14ac:dyDescent="0.2">
      <c r="B5339" s="7">
        <v>5336</v>
      </c>
      <c r="C5339" s="21">
        <v>3.0232660470503427</v>
      </c>
      <c r="D5339" s="21">
        <v>3.0877491925583027</v>
      </c>
      <c r="E5339" s="21">
        <v>3.3157349329311732</v>
      </c>
      <c r="F5339" s="21">
        <v>3</v>
      </c>
      <c r="G5339" s="21">
        <v>2.5454545454545454</v>
      </c>
      <c r="H5339" s="21">
        <v>24.357142857142858</v>
      </c>
      <c r="I5339" s="21">
        <v>20.666666666666668</v>
      </c>
      <c r="J5339" s="21">
        <v>20.507622893622102</v>
      </c>
      <c r="K5339" s="21">
        <v>18.698720269895283</v>
      </c>
      <c r="L5339" s="18">
        <v>20.079351052677612</v>
      </c>
    </row>
    <row r="5340" spans="2:12" x14ac:dyDescent="0.2">
      <c r="B5340" s="7">
        <v>5337</v>
      </c>
      <c r="C5340" s="21">
        <v>5.7832911659234609</v>
      </c>
      <c r="D5340" s="21">
        <v>3.0033103144463946</v>
      </c>
      <c r="E5340" s="21">
        <v>3.2459808008625739</v>
      </c>
      <c r="F5340" s="21">
        <v>3</v>
      </c>
      <c r="G5340" s="21">
        <v>4</v>
      </c>
      <c r="H5340" s="21">
        <v>15.5</v>
      </c>
      <c r="I5340" s="21">
        <v>20.666666666666668</v>
      </c>
      <c r="J5340" s="21">
        <v>10.720539260640875</v>
      </c>
      <c r="K5340" s="21">
        <v>19.100544274175736</v>
      </c>
      <c r="L5340" s="18">
        <v>20.643887413754836</v>
      </c>
    </row>
    <row r="5341" spans="2:12" x14ac:dyDescent="0.2">
      <c r="B5341" s="7">
        <v>5338</v>
      </c>
      <c r="C5341" s="21">
        <v>3.3384003296607689</v>
      </c>
      <c r="D5341" s="21">
        <v>3.3159460601846353</v>
      </c>
      <c r="E5341" s="21">
        <v>3.2180189803294699</v>
      </c>
      <c r="F5341" s="21">
        <v>3</v>
      </c>
      <c r="G5341" s="21">
        <v>3.2727272727272729</v>
      </c>
      <c r="H5341" s="21">
        <v>18.944444444444443</v>
      </c>
      <c r="I5341" s="21">
        <v>20.666666666666668</v>
      </c>
      <c r="J5341" s="21">
        <v>18.571769074291975</v>
      </c>
      <c r="K5341" s="21">
        <v>19.266511595793094</v>
      </c>
      <c r="L5341" s="18">
        <v>18.697529716918186</v>
      </c>
    </row>
    <row r="5342" spans="2:12" x14ac:dyDescent="0.2">
      <c r="B5342" s="7">
        <v>5339</v>
      </c>
      <c r="C5342" s="21">
        <v>5.0998292552437876</v>
      </c>
      <c r="D5342" s="21">
        <v>3.1159937471873249</v>
      </c>
      <c r="E5342" s="21">
        <v>3.3813250369454262</v>
      </c>
      <c r="F5342" s="21">
        <v>4</v>
      </c>
      <c r="G5342" s="21">
        <v>3.5454545454545454</v>
      </c>
      <c r="H5342" s="21">
        <v>17.487179487179489</v>
      </c>
      <c r="I5342" s="21">
        <v>15.5</v>
      </c>
      <c r="J5342" s="21">
        <v>12.157269762757226</v>
      </c>
      <c r="K5342" s="21">
        <v>18.336007134057922</v>
      </c>
      <c r="L5342" s="18">
        <v>19.897344163788762</v>
      </c>
    </row>
    <row r="5343" spans="2:12" x14ac:dyDescent="0.2">
      <c r="B5343" s="7">
        <v>5340</v>
      </c>
      <c r="C5343" s="21">
        <v>4.2337022132152065</v>
      </c>
      <c r="D5343" s="21">
        <v>2.97062466232203</v>
      </c>
      <c r="E5343" s="21">
        <v>3.5048376643434285</v>
      </c>
      <c r="F5343" s="21">
        <v>7</v>
      </c>
      <c r="G5343" s="21">
        <v>3.8181818181818183</v>
      </c>
      <c r="H5343" s="21">
        <v>16.238095238095237</v>
      </c>
      <c r="I5343" s="21">
        <v>8.8571428571428577</v>
      </c>
      <c r="J5343" s="21">
        <v>14.644393223139625</v>
      </c>
      <c r="K5343" s="21">
        <v>17.689835004559232</v>
      </c>
      <c r="L5343" s="18">
        <v>20.871031196360175</v>
      </c>
    </row>
    <row r="5344" spans="2:12" x14ac:dyDescent="0.2">
      <c r="B5344" s="7">
        <v>5341</v>
      </c>
      <c r="C5344" s="21">
        <v>3.3263957686311008</v>
      </c>
      <c r="D5344" s="21">
        <v>3.2537781961813752</v>
      </c>
      <c r="E5344" s="21">
        <v>3.1066590288339397</v>
      </c>
      <c r="F5344" s="21">
        <v>4</v>
      </c>
      <c r="G5344" s="21">
        <v>3.9090909090909092</v>
      </c>
      <c r="H5344" s="21">
        <v>15.86046511627907</v>
      </c>
      <c r="I5344" s="21">
        <v>15.5</v>
      </c>
      <c r="J5344" s="21">
        <v>18.638792348366479</v>
      </c>
      <c r="K5344" s="21">
        <v>19.957130610265658</v>
      </c>
      <c r="L5344" s="18">
        <v>19.054771487731717</v>
      </c>
    </row>
    <row r="5345" spans="2:12" x14ac:dyDescent="0.2">
      <c r="B5345" s="7">
        <v>5342</v>
      </c>
      <c r="C5345" s="21">
        <v>4.4891873613496802</v>
      </c>
      <c r="D5345" s="21">
        <v>3.1089723002410161</v>
      </c>
      <c r="E5345" s="21">
        <v>3.5923224676936361</v>
      </c>
      <c r="F5345" s="21">
        <v>2</v>
      </c>
      <c r="G5345" s="21">
        <v>3</v>
      </c>
      <c r="H5345" s="21">
        <v>20.666666666666668</v>
      </c>
      <c r="I5345" s="21">
        <v>31</v>
      </c>
      <c r="J5345" s="21">
        <v>13.810962878002851</v>
      </c>
      <c r="K5345" s="21">
        <v>17.259029654931176</v>
      </c>
      <c r="L5345" s="18">
        <v>19.942281246826674</v>
      </c>
    </row>
    <row r="5346" spans="2:12" x14ac:dyDescent="0.2">
      <c r="B5346" s="7">
        <v>5343</v>
      </c>
      <c r="C5346" s="21">
        <v>3.7562540424595703</v>
      </c>
      <c r="D5346" s="21">
        <v>3.1685256354517088</v>
      </c>
      <c r="E5346" s="21">
        <v>3.1453275097740372</v>
      </c>
      <c r="F5346" s="21">
        <v>5</v>
      </c>
      <c r="G5346" s="21">
        <v>3.1818181818181817</v>
      </c>
      <c r="H5346" s="21">
        <v>19.485714285714288</v>
      </c>
      <c r="I5346" s="21">
        <v>12.4</v>
      </c>
      <c r="J5346" s="21">
        <v>16.505805863812878</v>
      </c>
      <c r="K5346" s="21">
        <v>19.711778759870423</v>
      </c>
      <c r="L5346" s="18">
        <v>19.567460432164438</v>
      </c>
    </row>
    <row r="5347" spans="2:12" x14ac:dyDescent="0.2">
      <c r="B5347" s="7">
        <v>5344</v>
      </c>
      <c r="C5347" s="21">
        <v>4.4803971498891215</v>
      </c>
      <c r="D5347" s="21">
        <v>3.1058555430379888</v>
      </c>
      <c r="E5347" s="21">
        <v>3.4412070929353371</v>
      </c>
      <c r="F5347" s="21">
        <v>4</v>
      </c>
      <c r="G5347" s="21">
        <v>3.3636363636363638</v>
      </c>
      <c r="H5347" s="21">
        <v>18.432432432432432</v>
      </c>
      <c r="I5347" s="21">
        <v>15.5</v>
      </c>
      <c r="J5347" s="21">
        <v>13.838058976877607</v>
      </c>
      <c r="K5347" s="21">
        <v>18.016933687973491</v>
      </c>
      <c r="L5347" s="18">
        <v>19.962293526167922</v>
      </c>
    </row>
    <row r="5348" spans="2:12" x14ac:dyDescent="0.2">
      <c r="B5348" s="7">
        <v>5345</v>
      </c>
      <c r="C5348" s="21">
        <v>3.799908418001162</v>
      </c>
      <c r="D5348" s="21">
        <v>3.4463803248786418</v>
      </c>
      <c r="E5348" s="21">
        <v>3.6025431834933195</v>
      </c>
      <c r="F5348" s="21">
        <v>5</v>
      </c>
      <c r="G5348" s="21">
        <v>3</v>
      </c>
      <c r="H5348" s="21">
        <v>20.666666666666668</v>
      </c>
      <c r="I5348" s="21">
        <v>12.4</v>
      </c>
      <c r="J5348" s="21">
        <v>16.31618270226981</v>
      </c>
      <c r="K5348" s="21">
        <v>17.210064346787302</v>
      </c>
      <c r="L5348" s="18">
        <v>17.98988914613863</v>
      </c>
    </row>
    <row r="5349" spans="2:12" x14ac:dyDescent="0.2">
      <c r="B5349" s="7">
        <v>5346</v>
      </c>
      <c r="C5349" s="21">
        <v>3.1616941649121606</v>
      </c>
      <c r="D5349" s="21">
        <v>3.1528457075513288</v>
      </c>
      <c r="E5349" s="21">
        <v>3.2202268751971022</v>
      </c>
      <c r="F5349" s="21">
        <v>5</v>
      </c>
      <c r="G5349" s="21">
        <v>3</v>
      </c>
      <c r="H5349" s="21">
        <v>20.666666666666668</v>
      </c>
      <c r="I5349" s="21">
        <v>12.4</v>
      </c>
      <c r="J5349" s="21">
        <v>19.609739831278876</v>
      </c>
      <c r="K5349" s="21">
        <v>19.253301833339034</v>
      </c>
      <c r="L5349" s="18">
        <v>19.664774540506318</v>
      </c>
    </row>
    <row r="5350" spans="2:12" x14ac:dyDescent="0.2">
      <c r="B5350" s="7">
        <v>5347</v>
      </c>
      <c r="C5350" s="21">
        <v>5.0760128093714201</v>
      </c>
      <c r="D5350" s="21">
        <v>3.2766668693009899</v>
      </c>
      <c r="E5350" s="21">
        <v>3.0931366752927252</v>
      </c>
      <c r="F5350" s="21">
        <v>3</v>
      </c>
      <c r="G5350" s="21">
        <v>2.9090909090909092</v>
      </c>
      <c r="H5350" s="21">
        <v>21.3125</v>
      </c>
      <c r="I5350" s="21">
        <v>20.666666666666668</v>
      </c>
      <c r="J5350" s="21">
        <v>12.21431117855624</v>
      </c>
      <c r="K5350" s="21">
        <v>20.044377765535533</v>
      </c>
      <c r="L5350" s="18">
        <v>18.92166719201041</v>
      </c>
    </row>
    <row r="5351" spans="2:12" x14ac:dyDescent="0.2">
      <c r="B5351" s="7">
        <v>5348</v>
      </c>
      <c r="C5351" s="21">
        <v>3.1663588985442219</v>
      </c>
      <c r="D5351" s="21">
        <v>2.9905147614055476</v>
      </c>
      <c r="E5351" s="21">
        <v>3.5242169394730483</v>
      </c>
      <c r="F5351" s="21">
        <v>2</v>
      </c>
      <c r="G5351" s="21">
        <v>2.0909090909090908</v>
      </c>
      <c r="H5351" s="21">
        <v>29.65217391304348</v>
      </c>
      <c r="I5351" s="21">
        <v>31</v>
      </c>
      <c r="J5351" s="21">
        <v>19.580850429970326</v>
      </c>
      <c r="K5351" s="21">
        <v>17.59256057865451</v>
      </c>
      <c r="L5351" s="18">
        <v>20.732216673914653</v>
      </c>
    </row>
    <row r="5352" spans="2:12" x14ac:dyDescent="0.2">
      <c r="B5352" s="7">
        <v>5349</v>
      </c>
      <c r="C5352" s="21">
        <v>5.8634377147592724</v>
      </c>
      <c r="D5352" s="21">
        <v>3.1646429391067996</v>
      </c>
      <c r="E5352" s="21">
        <v>3.4578931068125693</v>
      </c>
      <c r="F5352" s="21">
        <v>7</v>
      </c>
      <c r="G5352" s="21">
        <v>3.3636363636363638</v>
      </c>
      <c r="H5352" s="21">
        <v>18.432432432432432</v>
      </c>
      <c r="I5352" s="21">
        <v>8.8571428571428577</v>
      </c>
      <c r="J5352" s="21">
        <v>10.574001637970065</v>
      </c>
      <c r="K5352" s="21">
        <v>17.929993231384358</v>
      </c>
      <c r="L5352" s="18">
        <v>19.591467724159461</v>
      </c>
    </row>
    <row r="5353" spans="2:12" x14ac:dyDescent="0.2">
      <c r="B5353" s="7">
        <v>5350</v>
      </c>
      <c r="C5353" s="21">
        <v>5.4996768699065415</v>
      </c>
      <c r="D5353" s="21">
        <v>3.2139940704864847</v>
      </c>
      <c r="E5353" s="21">
        <v>3.2304477764137181</v>
      </c>
      <c r="F5353" s="21">
        <v>4</v>
      </c>
      <c r="G5353" s="21">
        <v>2.2727272727272729</v>
      </c>
      <c r="H5353" s="21">
        <v>27.279999999999998</v>
      </c>
      <c r="I5353" s="21">
        <v>15.5</v>
      </c>
      <c r="J5353" s="21">
        <v>11.273389594806066</v>
      </c>
      <c r="K5353" s="21">
        <v>19.192385790192006</v>
      </c>
      <c r="L5353" s="18">
        <v>19.290639198539466</v>
      </c>
    </row>
    <row r="5354" spans="2:12" x14ac:dyDescent="0.2">
      <c r="B5354" s="7">
        <v>5351</v>
      </c>
      <c r="C5354" s="21">
        <v>4.2769420377305361</v>
      </c>
      <c r="D5354" s="21">
        <v>3.028009251912382</v>
      </c>
      <c r="E5354" s="21">
        <v>3.286612878982734</v>
      </c>
      <c r="F5354" s="21">
        <v>3</v>
      </c>
      <c r="G5354" s="21">
        <v>2.0909090909090908</v>
      </c>
      <c r="H5354" s="21">
        <v>29.65217391304348</v>
      </c>
      <c r="I5354" s="21">
        <v>20.666666666666668</v>
      </c>
      <c r="J5354" s="21">
        <v>14.496338611336178</v>
      </c>
      <c r="K5354" s="21">
        <v>18.864406087032105</v>
      </c>
      <c r="L5354" s="18">
        <v>20.475498864755128</v>
      </c>
    </row>
    <row r="5355" spans="2:12" x14ac:dyDescent="0.2">
      <c r="B5355" s="7">
        <v>5352</v>
      </c>
      <c r="C5355" s="21">
        <v>4.3637477410830865</v>
      </c>
      <c r="D5355" s="21">
        <v>3.1747488377729254</v>
      </c>
      <c r="E5355" s="21">
        <v>3.008743128759634</v>
      </c>
      <c r="F5355" s="21">
        <v>5</v>
      </c>
      <c r="G5355" s="21">
        <v>3.0909090909090908</v>
      </c>
      <c r="H5355" s="21">
        <v>20.058823529411764</v>
      </c>
      <c r="I5355" s="21">
        <v>12.4</v>
      </c>
      <c r="J5355" s="21">
        <v>14.207970689114935</v>
      </c>
      <c r="K5355" s="21">
        <v>20.606611248185796</v>
      </c>
      <c r="L5355" s="18">
        <v>19.529103928578103</v>
      </c>
    </row>
    <row r="5356" spans="2:12" x14ac:dyDescent="0.2">
      <c r="B5356" s="7">
        <v>5353</v>
      </c>
      <c r="C5356" s="21">
        <v>6.2536126089220465</v>
      </c>
      <c r="D5356" s="21">
        <v>3.0595348085723346</v>
      </c>
      <c r="E5356" s="21">
        <v>3.5692236814801186</v>
      </c>
      <c r="F5356" s="21">
        <v>4</v>
      </c>
      <c r="G5356" s="21">
        <v>3.8181818181818183</v>
      </c>
      <c r="H5356" s="21">
        <v>16.238095238095237</v>
      </c>
      <c r="I5356" s="21">
        <v>15.5</v>
      </c>
      <c r="J5356" s="21">
        <v>9.914269379517437</v>
      </c>
      <c r="K5356" s="21">
        <v>17.370724149821079</v>
      </c>
      <c r="L5356" s="18">
        <v>20.264518588344139</v>
      </c>
    </row>
    <row r="5357" spans="2:12" x14ac:dyDescent="0.2">
      <c r="B5357" s="7">
        <v>5354</v>
      </c>
      <c r="C5357" s="21">
        <v>4.6781751802867131</v>
      </c>
      <c r="D5357" s="21">
        <v>2.9591510642142467</v>
      </c>
      <c r="E5357" s="21">
        <v>3.8092778332475796</v>
      </c>
      <c r="F5357" s="21">
        <v>4</v>
      </c>
      <c r="G5357" s="21">
        <v>4.5454545454545459</v>
      </c>
      <c r="H5357" s="21">
        <v>13.639999999999999</v>
      </c>
      <c r="I5357" s="21">
        <v>15.5</v>
      </c>
      <c r="J5357" s="21">
        <v>13.253030852983189</v>
      </c>
      <c r="K5357" s="21">
        <v>16.276050924629519</v>
      </c>
      <c r="L5357" s="18">
        <v>20.951955021756575</v>
      </c>
    </row>
    <row r="5358" spans="2:12" x14ac:dyDescent="0.2">
      <c r="B5358" s="7">
        <v>5355</v>
      </c>
      <c r="C5358" s="21">
        <v>6.736898724119496</v>
      </c>
      <c r="D5358" s="21">
        <v>3.2013697886539827</v>
      </c>
      <c r="E5358" s="21">
        <v>3.175553370014395</v>
      </c>
      <c r="F5358" s="21">
        <v>3</v>
      </c>
      <c r="G5358" s="21">
        <v>2.6363636363636362</v>
      </c>
      <c r="H5358" s="21">
        <v>23.517241379310345</v>
      </c>
      <c r="I5358" s="21">
        <v>20.666666666666668</v>
      </c>
      <c r="J5358" s="21">
        <v>9.2030476542607254</v>
      </c>
      <c r="K5358" s="21">
        <v>19.524156194458463</v>
      </c>
      <c r="L5358" s="18">
        <v>19.366709906407884</v>
      </c>
    </row>
    <row r="5359" spans="2:12" x14ac:dyDescent="0.2">
      <c r="B5359" s="7">
        <v>5356</v>
      </c>
      <c r="C5359" s="21">
        <v>2.5356580155469381</v>
      </c>
      <c r="D5359" s="21">
        <v>3.1001099606598488</v>
      </c>
      <c r="E5359" s="21">
        <v>3.1923255308931684</v>
      </c>
      <c r="F5359" s="21">
        <v>7</v>
      </c>
      <c r="G5359" s="21">
        <v>2.8181818181818183</v>
      </c>
      <c r="H5359" s="21">
        <v>22</v>
      </c>
      <c r="I5359" s="21">
        <v>8.8571428571428577</v>
      </c>
      <c r="J5359" s="21">
        <v>24.451246824239696</v>
      </c>
      <c r="K5359" s="21">
        <v>19.42157821939082</v>
      </c>
      <c r="L5359" s="18">
        <v>19.999290601551273</v>
      </c>
    </row>
    <row r="5360" spans="2:12" x14ac:dyDescent="0.2">
      <c r="B5360" s="7">
        <v>5357</v>
      </c>
      <c r="C5360" s="21">
        <v>5.2332087149504556</v>
      </c>
      <c r="D5360" s="21">
        <v>3.2137615158223256</v>
      </c>
      <c r="E5360" s="21">
        <v>3.5375174503417917</v>
      </c>
      <c r="F5360" s="21">
        <v>7</v>
      </c>
      <c r="G5360" s="21">
        <v>3.7272727272727271</v>
      </c>
      <c r="H5360" s="21">
        <v>16.634146341463417</v>
      </c>
      <c r="I5360" s="21">
        <v>8.8571428571428577</v>
      </c>
      <c r="J5360" s="21">
        <v>11.847415873721172</v>
      </c>
      <c r="K5360" s="21">
        <v>17.526415309699637</v>
      </c>
      <c r="L5360" s="18">
        <v>19.292035110494396</v>
      </c>
    </row>
    <row r="5361" spans="2:12" x14ac:dyDescent="0.2">
      <c r="B5361" s="7">
        <v>5358</v>
      </c>
      <c r="C5361" s="21">
        <v>3.0276951299558839</v>
      </c>
      <c r="D5361" s="21">
        <v>3.0836150912030615</v>
      </c>
      <c r="E5361" s="21">
        <v>3.0732025937664336</v>
      </c>
      <c r="F5361" s="21">
        <v>6</v>
      </c>
      <c r="G5361" s="21">
        <v>2.9090909090909092</v>
      </c>
      <c r="H5361" s="21">
        <v>21.3125</v>
      </c>
      <c r="I5361" s="21">
        <v>10.333333333333334</v>
      </c>
      <c r="J5361" s="21">
        <v>20.477623188205015</v>
      </c>
      <c r="K5361" s="21">
        <v>20.174394010260965</v>
      </c>
      <c r="L5361" s="18">
        <v>20.10627077837102</v>
      </c>
    </row>
    <row r="5362" spans="2:12" x14ac:dyDescent="0.2">
      <c r="B5362" s="7">
        <v>5359</v>
      </c>
      <c r="C5362" s="21">
        <v>5.3319132371132465</v>
      </c>
      <c r="D5362" s="21">
        <v>3.1039951953339342</v>
      </c>
      <c r="E5362" s="21">
        <v>3.5811788695003299</v>
      </c>
      <c r="F5362" s="21">
        <v>3</v>
      </c>
      <c r="G5362" s="21">
        <v>3.5454545454545454</v>
      </c>
      <c r="H5362" s="21">
        <v>17.487179487179489</v>
      </c>
      <c r="I5362" s="21">
        <v>20.666666666666668</v>
      </c>
      <c r="J5362" s="21">
        <v>11.628096190396272</v>
      </c>
      <c r="K5362" s="21">
        <v>17.312734789103303</v>
      </c>
      <c r="L5362" s="18">
        <v>19.974257722177278</v>
      </c>
    </row>
    <row r="5363" spans="2:12" x14ac:dyDescent="0.2">
      <c r="B5363" s="7">
        <v>5360</v>
      </c>
      <c r="C5363" s="21">
        <v>2.5319022785428937</v>
      </c>
      <c r="D5363" s="21">
        <v>3.0833368810844348</v>
      </c>
      <c r="E5363" s="21">
        <v>3.2218870064917464</v>
      </c>
      <c r="F5363" s="21">
        <v>4</v>
      </c>
      <c r="G5363" s="21">
        <v>3.2727272727272729</v>
      </c>
      <c r="H5363" s="21">
        <v>18.944444444444443</v>
      </c>
      <c r="I5363" s="21">
        <v>15.5</v>
      </c>
      <c r="J5363" s="21">
        <v>24.487516965181182</v>
      </c>
      <c r="K5363" s="21">
        <v>19.243381246790111</v>
      </c>
      <c r="L5363" s="18">
        <v>20.108084971303587</v>
      </c>
    </row>
    <row r="5364" spans="2:12" x14ac:dyDescent="0.2">
      <c r="B5364" s="7">
        <v>5361</v>
      </c>
      <c r="C5364" s="21">
        <v>4.6003782107431812</v>
      </c>
      <c r="D5364" s="21">
        <v>3.1446812727450166</v>
      </c>
      <c r="E5364" s="21">
        <v>3.5969827450785923</v>
      </c>
      <c r="F5364" s="21">
        <v>6</v>
      </c>
      <c r="G5364" s="21">
        <v>2.8181818181818183</v>
      </c>
      <c r="H5364" s="21">
        <v>22</v>
      </c>
      <c r="I5364" s="21">
        <v>10.333333333333334</v>
      </c>
      <c r="J5364" s="21">
        <v>13.477152781745749</v>
      </c>
      <c r="K5364" s="21">
        <v>17.236668728764037</v>
      </c>
      <c r="L5364" s="18">
        <v>19.715829561919232</v>
      </c>
    </row>
    <row r="5365" spans="2:12" x14ac:dyDescent="0.2">
      <c r="B5365" s="7">
        <v>5362</v>
      </c>
      <c r="C5365" s="21">
        <v>2.8573734446506478</v>
      </c>
      <c r="D5365" s="21">
        <v>2.9380876083762035</v>
      </c>
      <c r="E5365" s="21">
        <v>3.4471794674701255</v>
      </c>
      <c r="F5365" s="21">
        <v>4</v>
      </c>
      <c r="G5365" s="21">
        <v>3.2727272727272729</v>
      </c>
      <c r="H5365" s="21">
        <v>18.944444444444443</v>
      </c>
      <c r="I5365" s="21">
        <v>15.5</v>
      </c>
      <c r="J5365" s="21">
        <v>21.698248829207667</v>
      </c>
      <c r="K5365" s="21">
        <v>17.98571863898389</v>
      </c>
      <c r="L5365" s="18">
        <v>21.102161767826118</v>
      </c>
    </row>
    <row r="5366" spans="2:12" x14ac:dyDescent="0.2">
      <c r="B5366" s="7">
        <v>5363</v>
      </c>
      <c r="C5366" s="21">
        <v>3.788836035836999</v>
      </c>
      <c r="D5366" s="21">
        <v>3.0291040386070831</v>
      </c>
      <c r="E5366" s="21">
        <v>3.4134692031874136</v>
      </c>
      <c r="F5366" s="21">
        <v>7</v>
      </c>
      <c r="G5366" s="21">
        <v>3</v>
      </c>
      <c r="H5366" s="21">
        <v>20.666666666666668</v>
      </c>
      <c r="I5366" s="21">
        <v>8.8571428571428577</v>
      </c>
      <c r="J5366" s="21">
        <v>16.363864631134259</v>
      </c>
      <c r="K5366" s="21">
        <v>18.163339496986211</v>
      </c>
      <c r="L5366" s="18">
        <v>20.468098556466341</v>
      </c>
    </row>
    <row r="5367" spans="2:12" x14ac:dyDescent="0.2">
      <c r="B5367" s="7">
        <v>5364</v>
      </c>
      <c r="C5367" s="21">
        <v>3.6781844623752153</v>
      </c>
      <c r="D5367" s="21">
        <v>3.1541254973440114</v>
      </c>
      <c r="E5367" s="21">
        <v>3.3873608349147819</v>
      </c>
      <c r="F5367" s="21">
        <v>5</v>
      </c>
      <c r="G5367" s="21">
        <v>3.2727272727272729</v>
      </c>
      <c r="H5367" s="21">
        <v>18.944444444444443</v>
      </c>
      <c r="I5367" s="21">
        <v>12.4</v>
      </c>
      <c r="J5367" s="21">
        <v>16.856142108751946</v>
      </c>
      <c r="K5367" s="21">
        <v>18.303334962411753</v>
      </c>
      <c r="L5367" s="18">
        <v>19.656795537212524</v>
      </c>
    </row>
    <row r="5368" spans="2:12" x14ac:dyDescent="0.2">
      <c r="B5368" s="7">
        <v>5365</v>
      </c>
      <c r="C5368" s="21">
        <v>5.2699367490587754</v>
      </c>
      <c r="D5368" s="21">
        <v>3.1039847142859887</v>
      </c>
      <c r="E5368" s="21">
        <v>3.359487503499158</v>
      </c>
      <c r="F5368" s="21">
        <v>2</v>
      </c>
      <c r="G5368" s="21">
        <v>3.9090909090909092</v>
      </c>
      <c r="H5368" s="21">
        <v>15.86046511627907</v>
      </c>
      <c r="I5368" s="21">
        <v>31</v>
      </c>
      <c r="J5368" s="21">
        <v>11.764847084943357</v>
      </c>
      <c r="K5368" s="21">
        <v>18.455195899797918</v>
      </c>
      <c r="L5368" s="18">
        <v>19.974325168112788</v>
      </c>
    </row>
    <row r="5369" spans="2:12" x14ac:dyDescent="0.2">
      <c r="B5369" s="7">
        <v>5366</v>
      </c>
      <c r="C5369" s="21">
        <v>5.8832482639911881</v>
      </c>
      <c r="D5369" s="21">
        <v>3.1166898403338239</v>
      </c>
      <c r="E5369" s="21">
        <v>3.4393159433893095</v>
      </c>
      <c r="F5369" s="21">
        <v>4</v>
      </c>
      <c r="G5369" s="21">
        <v>3.5454545454545454</v>
      </c>
      <c r="H5369" s="21">
        <v>17.487179487179489</v>
      </c>
      <c r="I5369" s="21">
        <v>15.5</v>
      </c>
      <c r="J5369" s="21">
        <v>10.538396004716496</v>
      </c>
      <c r="K5369" s="21">
        <v>18.026840517274916</v>
      </c>
      <c r="L5369" s="18">
        <v>19.892900216647568</v>
      </c>
    </row>
    <row r="5370" spans="2:12" x14ac:dyDescent="0.2">
      <c r="B5370" s="7">
        <v>5367</v>
      </c>
      <c r="C5370" s="21">
        <v>5.2681569638185755</v>
      </c>
      <c r="D5370" s="21">
        <v>3.2457784976715236</v>
      </c>
      <c r="E5370" s="21">
        <v>3.3792832272623947</v>
      </c>
      <c r="F5370" s="21">
        <v>2</v>
      </c>
      <c r="G5370" s="21">
        <v>2.4545454545454546</v>
      </c>
      <c r="H5370" s="21">
        <v>25.25925925925926</v>
      </c>
      <c r="I5370" s="21">
        <v>31</v>
      </c>
      <c r="J5370" s="21">
        <v>11.76882170098817</v>
      </c>
      <c r="K5370" s="21">
        <v>18.347086003272675</v>
      </c>
      <c r="L5370" s="18">
        <v>19.101734774716739</v>
      </c>
    </row>
    <row r="5371" spans="2:12" x14ac:dyDescent="0.2">
      <c r="B5371" s="7">
        <v>5368</v>
      </c>
      <c r="C5371" s="21">
        <v>6.44954444996561</v>
      </c>
      <c r="D5371" s="21">
        <v>3.122275171164143</v>
      </c>
      <c r="E5371" s="21">
        <v>3.3194997755952933</v>
      </c>
      <c r="F5371" s="21">
        <v>4</v>
      </c>
      <c r="G5371" s="21">
        <v>2.0909090909090908</v>
      </c>
      <c r="H5371" s="21">
        <v>29.65217391304348</v>
      </c>
      <c r="I5371" s="21">
        <v>15.5</v>
      </c>
      <c r="J5371" s="21">
        <v>9.6130820526914267</v>
      </c>
      <c r="K5371" s="21">
        <v>18.677512936081282</v>
      </c>
      <c r="L5371" s="18">
        <v>19.857314490600533</v>
      </c>
    </row>
    <row r="5372" spans="2:12" x14ac:dyDescent="0.2">
      <c r="B5372" s="7">
        <v>5369</v>
      </c>
      <c r="C5372" s="21">
        <v>4.4322179713153638</v>
      </c>
      <c r="D5372" s="21">
        <v>3.150304298060155</v>
      </c>
      <c r="E5372" s="21">
        <v>3.6161180892208535</v>
      </c>
      <c r="F5372" s="21">
        <v>2</v>
      </c>
      <c r="G5372" s="21">
        <v>3.3636363636363638</v>
      </c>
      <c r="H5372" s="21">
        <v>18.432432432432432</v>
      </c>
      <c r="I5372" s="21">
        <v>31</v>
      </c>
      <c r="J5372" s="21">
        <v>13.988481704025954</v>
      </c>
      <c r="K5372" s="21">
        <v>17.145457772746251</v>
      </c>
      <c r="L5372" s="18">
        <v>19.680638482503863</v>
      </c>
    </row>
    <row r="5373" spans="2:12" x14ac:dyDescent="0.2">
      <c r="B5373" s="7">
        <v>5370</v>
      </c>
      <c r="C5373" s="21">
        <v>3.000284601889593</v>
      </c>
      <c r="D5373" s="21">
        <v>2.9575738545646408</v>
      </c>
      <c r="E5373" s="21">
        <v>3.4088332883969517</v>
      </c>
      <c r="F5373" s="21">
        <v>6</v>
      </c>
      <c r="G5373" s="21">
        <v>2.3636363636363638</v>
      </c>
      <c r="H5373" s="21">
        <v>26.23076923076923</v>
      </c>
      <c r="I5373" s="21">
        <v>10.333333333333334</v>
      </c>
      <c r="J5373" s="21">
        <v>20.664706261849997</v>
      </c>
      <c r="K5373" s="21">
        <v>18.188041113960228</v>
      </c>
      <c r="L5373" s="18">
        <v>20.963128242532591</v>
      </c>
    </row>
    <row r="5374" spans="2:12" x14ac:dyDescent="0.2">
      <c r="B5374" s="7">
        <v>5371</v>
      </c>
      <c r="C5374" s="21">
        <v>3.7278087834583005</v>
      </c>
      <c r="D5374" s="21">
        <v>3.1547477988347348</v>
      </c>
      <c r="E5374" s="21">
        <v>3.3998108049433773</v>
      </c>
      <c r="F5374" s="21">
        <v>2</v>
      </c>
      <c r="G5374" s="21">
        <v>2.3636363636363638</v>
      </c>
      <c r="H5374" s="21">
        <v>26.23076923076923</v>
      </c>
      <c r="I5374" s="21">
        <v>31</v>
      </c>
      <c r="J5374" s="21">
        <v>16.631754363345429</v>
      </c>
      <c r="K5374" s="21">
        <v>18.236308888086079</v>
      </c>
      <c r="L5374" s="18">
        <v>19.652918063022618</v>
      </c>
    </row>
    <row r="5375" spans="2:12" x14ac:dyDescent="0.2">
      <c r="B5375" s="7">
        <v>5372</v>
      </c>
      <c r="C5375" s="21">
        <v>3.0740199132400168</v>
      </c>
      <c r="D5375" s="21">
        <v>3.0024609252130467</v>
      </c>
      <c r="E5375" s="21">
        <v>3.4677594979416666</v>
      </c>
      <c r="F5375" s="21">
        <v>4</v>
      </c>
      <c r="G5375" s="21">
        <v>3.3636363636363638</v>
      </c>
      <c r="H5375" s="21">
        <v>18.432432432432432</v>
      </c>
      <c r="I5375" s="21">
        <v>15.5</v>
      </c>
      <c r="J5375" s="21">
        <v>20.169030048556845</v>
      </c>
      <c r="K5375" s="21">
        <v>17.878979218945517</v>
      </c>
      <c r="L5375" s="18">
        <v>20.649727521633157</v>
      </c>
    </row>
    <row r="5376" spans="2:12" x14ac:dyDescent="0.2">
      <c r="B5376" s="7">
        <v>5373</v>
      </c>
      <c r="C5376" s="21">
        <v>4.0797515744421826</v>
      </c>
      <c r="D5376" s="21">
        <v>3.0502596863748579</v>
      </c>
      <c r="E5376" s="21">
        <v>3.5722811667074899</v>
      </c>
      <c r="F5376" s="21">
        <v>2</v>
      </c>
      <c r="G5376" s="21">
        <v>3.6363636363636362</v>
      </c>
      <c r="H5376" s="21">
        <v>17.05</v>
      </c>
      <c r="I5376" s="21">
        <v>31</v>
      </c>
      <c r="J5376" s="21">
        <v>15.197003755915494</v>
      </c>
      <c r="K5376" s="21">
        <v>17.355856693985913</v>
      </c>
      <c r="L5376" s="18">
        <v>20.32613822257381</v>
      </c>
    </row>
    <row r="5377" spans="2:12" x14ac:dyDescent="0.2">
      <c r="B5377" s="7">
        <v>5374</v>
      </c>
      <c r="C5377" s="21">
        <v>4.8738171605933651</v>
      </c>
      <c r="D5377" s="21">
        <v>2.8382127789885394</v>
      </c>
      <c r="E5377" s="21">
        <v>3.2851610640995883</v>
      </c>
      <c r="F5377" s="21">
        <v>4</v>
      </c>
      <c r="G5377" s="21">
        <v>3.1818181818181817</v>
      </c>
      <c r="H5377" s="21">
        <v>19.485714285714288</v>
      </c>
      <c r="I5377" s="21">
        <v>15.5</v>
      </c>
      <c r="J5377" s="21">
        <v>12.721035270115012</v>
      </c>
      <c r="K5377" s="21">
        <v>18.872742854997046</v>
      </c>
      <c r="L5377" s="18">
        <v>21.844732875205743</v>
      </c>
    </row>
    <row r="5378" spans="2:12" x14ac:dyDescent="0.2">
      <c r="B5378" s="7">
        <v>5375</v>
      </c>
      <c r="C5378" s="21">
        <v>5.5617299824115056</v>
      </c>
      <c r="D5378" s="21">
        <v>2.9782672094541609</v>
      </c>
      <c r="E5378" s="21">
        <v>3.4568765593401887</v>
      </c>
      <c r="F5378" s="21">
        <v>6</v>
      </c>
      <c r="G5378" s="21">
        <v>3.4545454545454546</v>
      </c>
      <c r="H5378" s="21">
        <v>17.94736842105263</v>
      </c>
      <c r="I5378" s="21">
        <v>10.333333333333334</v>
      </c>
      <c r="J5378" s="21">
        <v>11.147610580892939</v>
      </c>
      <c r="K5378" s="21">
        <v>17.935265820378003</v>
      </c>
      <c r="L5378" s="18">
        <v>20.817473933563871</v>
      </c>
    </row>
    <row r="5379" spans="2:12" x14ac:dyDescent="0.2">
      <c r="B5379" s="7">
        <v>5376</v>
      </c>
      <c r="C5379" s="21">
        <v>2.162532053243182</v>
      </c>
      <c r="D5379" s="21">
        <v>3.0983809820969745</v>
      </c>
      <c r="E5379" s="21">
        <v>3.2010235162925955</v>
      </c>
      <c r="F5379" s="21">
        <v>5</v>
      </c>
      <c r="G5379" s="21">
        <v>2.8181818181818183</v>
      </c>
      <c r="H5379" s="21">
        <v>22</v>
      </c>
      <c r="I5379" s="21">
        <v>12.4</v>
      </c>
      <c r="J5379" s="21">
        <v>28.670095274203064</v>
      </c>
      <c r="K5379" s="21">
        <v>19.368804910189475</v>
      </c>
      <c r="L5379" s="18">
        <v>20.010450734834613</v>
      </c>
    </row>
    <row r="5380" spans="2:12" x14ac:dyDescent="0.2">
      <c r="B5380" s="7">
        <v>5377</v>
      </c>
      <c r="C5380" s="21">
        <v>6.209896489199215</v>
      </c>
      <c r="D5380" s="21">
        <v>3.1270200885820216</v>
      </c>
      <c r="E5380" s="21">
        <v>3.2346162249791481</v>
      </c>
      <c r="F5380" s="21">
        <v>5</v>
      </c>
      <c r="G5380" s="21">
        <v>2.9090909090909092</v>
      </c>
      <c r="H5380" s="21">
        <v>21.3125</v>
      </c>
      <c r="I5380" s="21">
        <v>12.4</v>
      </c>
      <c r="J5380" s="21">
        <v>9.98406335883951</v>
      </c>
      <c r="K5380" s="21">
        <v>19.167652570715614</v>
      </c>
      <c r="L5380" s="18">
        <v>19.827183146787686</v>
      </c>
    </row>
    <row r="5381" spans="2:12" x14ac:dyDescent="0.2">
      <c r="B5381" s="7">
        <v>5378</v>
      </c>
      <c r="C5381" s="21">
        <v>4.4564268627219494</v>
      </c>
      <c r="D5381" s="21">
        <v>3.1419888197405732</v>
      </c>
      <c r="E5381" s="21">
        <v>3.2512220648078825</v>
      </c>
      <c r="F5381" s="21">
        <v>5</v>
      </c>
      <c r="G5381" s="21">
        <v>3.0909090909090908</v>
      </c>
      <c r="H5381" s="21">
        <v>20.058823529411764</v>
      </c>
      <c r="I5381" s="21">
        <v>12.4</v>
      </c>
      <c r="J5381" s="21">
        <v>13.912491309715088</v>
      </c>
      <c r="K5381" s="21">
        <v>19.069752469726684</v>
      </c>
      <c r="L5381" s="18">
        <v>19.73272457574155</v>
      </c>
    </row>
    <row r="5382" spans="2:12" x14ac:dyDescent="0.2">
      <c r="B5382" s="7">
        <v>5379</v>
      </c>
      <c r="C5382" s="21">
        <v>4.6721394834653216</v>
      </c>
      <c r="D5382" s="21">
        <v>3.0333090910534342</v>
      </c>
      <c r="E5382" s="21">
        <v>3.0859916452717191</v>
      </c>
      <c r="F5382" s="21">
        <v>5</v>
      </c>
      <c r="G5382" s="21">
        <v>2.8181818181818183</v>
      </c>
      <c r="H5382" s="21">
        <v>22</v>
      </c>
      <c r="I5382" s="21">
        <v>12.4</v>
      </c>
      <c r="J5382" s="21">
        <v>13.27015176225318</v>
      </c>
      <c r="K5382" s="21">
        <v>20.090786731388235</v>
      </c>
      <c r="L5382" s="18">
        <v>20.43972379302371</v>
      </c>
    </row>
    <row r="5383" spans="2:12" x14ac:dyDescent="0.2">
      <c r="B5383" s="7">
        <v>5380</v>
      </c>
      <c r="C5383" s="21">
        <v>5.5578573446666608</v>
      </c>
      <c r="D5383" s="21">
        <v>3.0827745977709093</v>
      </c>
      <c r="E5383" s="21">
        <v>3.0980150896466778</v>
      </c>
      <c r="F5383" s="21">
        <v>6</v>
      </c>
      <c r="G5383" s="21">
        <v>2.5454545454545454</v>
      </c>
      <c r="H5383" s="21">
        <v>24.357142857142858</v>
      </c>
      <c r="I5383" s="21">
        <v>10.333333333333334</v>
      </c>
      <c r="J5383" s="21">
        <v>11.155378080996522</v>
      </c>
      <c r="K5383" s="21">
        <v>20.012814078020185</v>
      </c>
      <c r="L5383" s="18">
        <v>20.111752589641462</v>
      </c>
    </row>
    <row r="5384" spans="2:12" x14ac:dyDescent="0.2">
      <c r="B5384" s="7">
        <v>5381</v>
      </c>
      <c r="C5384" s="21">
        <v>6.2914727803277346</v>
      </c>
      <c r="D5384" s="21">
        <v>3.261299558013862</v>
      </c>
      <c r="E5384" s="21">
        <v>3.1209976101767727</v>
      </c>
      <c r="F5384" s="21">
        <v>2</v>
      </c>
      <c r="G5384" s="21">
        <v>2.8181818181818183</v>
      </c>
      <c r="H5384" s="21">
        <v>22</v>
      </c>
      <c r="I5384" s="21">
        <v>31</v>
      </c>
      <c r="J5384" s="21">
        <v>9.8546083190350071</v>
      </c>
      <c r="K5384" s="21">
        <v>19.865442958954503</v>
      </c>
      <c r="L5384" s="18">
        <v>19.010826481011186</v>
      </c>
    </row>
    <row r="5385" spans="2:12" x14ac:dyDescent="0.2">
      <c r="B5385" s="7">
        <v>5382</v>
      </c>
      <c r="C5385" s="21">
        <v>2.8544791618390151</v>
      </c>
      <c r="D5385" s="21">
        <v>3.3226613936609164</v>
      </c>
      <c r="E5385" s="21">
        <v>3.0841565296835447</v>
      </c>
      <c r="F5385" s="21">
        <v>6</v>
      </c>
      <c r="G5385" s="21">
        <v>3.3636363636363638</v>
      </c>
      <c r="H5385" s="21">
        <v>18.432432432432432</v>
      </c>
      <c r="I5385" s="21">
        <v>10.333333333333334</v>
      </c>
      <c r="J5385" s="21">
        <v>21.720249644441662</v>
      </c>
      <c r="K5385" s="21">
        <v>20.102741026040469</v>
      </c>
      <c r="L5385" s="18">
        <v>18.659740688077832</v>
      </c>
    </row>
    <row r="5386" spans="2:12" x14ac:dyDescent="0.2">
      <c r="B5386" s="7">
        <v>5383</v>
      </c>
      <c r="C5386" s="21">
        <v>4.4382292573548412</v>
      </c>
      <c r="D5386" s="21">
        <v>3.1418122318070218</v>
      </c>
      <c r="E5386" s="21">
        <v>3.4951239620440213</v>
      </c>
      <c r="F5386" s="21">
        <v>6</v>
      </c>
      <c r="G5386" s="21">
        <v>2.7272727272727271</v>
      </c>
      <c r="H5386" s="21">
        <v>22.733333333333334</v>
      </c>
      <c r="I5386" s="21">
        <v>10.333333333333334</v>
      </c>
      <c r="J5386" s="21">
        <v>13.969535236886713</v>
      </c>
      <c r="K5386" s="21">
        <v>17.738998866220786</v>
      </c>
      <c r="L5386" s="18">
        <v>19.733833668455905</v>
      </c>
    </row>
    <row r="5387" spans="2:12" x14ac:dyDescent="0.2">
      <c r="B5387" s="7">
        <v>5384</v>
      </c>
      <c r="C5387" s="21">
        <v>5.5658122412231119</v>
      </c>
      <c r="D5387" s="21">
        <v>2.9853829119889066</v>
      </c>
      <c r="E5387" s="21">
        <v>3.3373177106933856</v>
      </c>
      <c r="F5387" s="21">
        <v>7</v>
      </c>
      <c r="G5387" s="21">
        <v>3.0909090909090908</v>
      </c>
      <c r="H5387" s="21">
        <v>20.058823529411764</v>
      </c>
      <c r="I5387" s="21">
        <v>8.8571428571428577</v>
      </c>
      <c r="J5387" s="21">
        <v>11.139434338226117</v>
      </c>
      <c r="K5387" s="21">
        <v>18.57779371779333</v>
      </c>
      <c r="L5387" s="18">
        <v>20.767855189033249</v>
      </c>
    </row>
    <row r="5388" spans="2:12" x14ac:dyDescent="0.2">
      <c r="B5388" s="7">
        <v>5385</v>
      </c>
      <c r="C5388" s="21">
        <v>5.3610243063843797</v>
      </c>
      <c r="D5388" s="21">
        <v>3.1485575061146442</v>
      </c>
      <c r="E5388" s="21">
        <v>3.0857626528894095</v>
      </c>
      <c r="F5388" s="21">
        <v>3</v>
      </c>
      <c r="G5388" s="21">
        <v>2.2727272727272729</v>
      </c>
      <c r="H5388" s="21">
        <v>27.279999999999998</v>
      </c>
      <c r="I5388" s="21">
        <v>20.666666666666668</v>
      </c>
      <c r="J5388" s="21">
        <v>11.564954093971359</v>
      </c>
      <c r="K5388" s="21">
        <v>20.092277655232227</v>
      </c>
      <c r="L5388" s="18">
        <v>19.691557127221952</v>
      </c>
    </row>
    <row r="5389" spans="2:12" x14ac:dyDescent="0.2">
      <c r="B5389" s="7">
        <v>5386</v>
      </c>
      <c r="C5389" s="21">
        <v>3.621386519298464</v>
      </c>
      <c r="D5389" s="21">
        <v>3.0178649967589268</v>
      </c>
      <c r="E5389" s="21">
        <v>3.2359276853969101</v>
      </c>
      <c r="F5389" s="21">
        <v>2</v>
      </c>
      <c r="G5389" s="21">
        <v>3.0909090909090908</v>
      </c>
      <c r="H5389" s="21">
        <v>20.058823529411764</v>
      </c>
      <c r="I5389" s="21">
        <v>31</v>
      </c>
      <c r="J5389" s="21">
        <v>17.120514385747107</v>
      </c>
      <c r="K5389" s="21">
        <v>19.159884282888495</v>
      </c>
      <c r="L5389" s="18">
        <v>20.544325232104704</v>
      </c>
    </row>
    <row r="5390" spans="2:12" x14ac:dyDescent="0.2">
      <c r="B5390" s="7">
        <v>5387</v>
      </c>
      <c r="C5390" s="21">
        <v>2.9616323280382182</v>
      </c>
      <c r="D5390" s="21">
        <v>3.0698727768618879</v>
      </c>
      <c r="E5390" s="21">
        <v>3.1606966558421337</v>
      </c>
      <c r="F5390" s="21">
        <v>3</v>
      </c>
      <c r="G5390" s="21">
        <v>3.5454545454545454</v>
      </c>
      <c r="H5390" s="21">
        <v>17.487179487179489</v>
      </c>
      <c r="I5390" s="21">
        <v>20.666666666666668</v>
      </c>
      <c r="J5390" s="21">
        <v>20.934401415407539</v>
      </c>
      <c r="K5390" s="21">
        <v>19.615928623014526</v>
      </c>
      <c r="L5390" s="18">
        <v>20.196276688501136</v>
      </c>
    </row>
    <row r="5391" spans="2:12" x14ac:dyDescent="0.2">
      <c r="B5391" s="7">
        <v>5388</v>
      </c>
      <c r="C5391" s="21">
        <v>5.3190808758400641</v>
      </c>
      <c r="D5391" s="21">
        <v>3.259029186982827</v>
      </c>
      <c r="E5391" s="21">
        <v>3.344122853898881</v>
      </c>
      <c r="F5391" s="21">
        <v>2</v>
      </c>
      <c r="G5391" s="21">
        <v>2.5454545454545454</v>
      </c>
      <c r="H5391" s="21">
        <v>24.357142857142858</v>
      </c>
      <c r="I5391" s="21">
        <v>31</v>
      </c>
      <c r="J5391" s="21">
        <v>11.656149144415497</v>
      </c>
      <c r="K5391" s="21">
        <v>18.539988723116075</v>
      </c>
      <c r="L5391" s="18">
        <v>19.024070188643787</v>
      </c>
    </row>
    <row r="5392" spans="2:12" x14ac:dyDescent="0.2">
      <c r="B5392" s="7">
        <v>5389</v>
      </c>
      <c r="C5392" s="21">
        <v>4.5287327428174136</v>
      </c>
      <c r="D5392" s="21">
        <v>3.2818092141947024</v>
      </c>
      <c r="E5392" s="21">
        <v>3.0907054225688571</v>
      </c>
      <c r="F5392" s="21">
        <v>2</v>
      </c>
      <c r="G5392" s="21">
        <v>2.5454545454545454</v>
      </c>
      <c r="H5392" s="21">
        <v>24.357142857142858</v>
      </c>
      <c r="I5392" s="21">
        <v>31</v>
      </c>
      <c r="J5392" s="21">
        <v>13.690364064501757</v>
      </c>
      <c r="K5392" s="21">
        <v>20.060145346517157</v>
      </c>
      <c r="L5392" s="18">
        <v>18.892018381761321</v>
      </c>
    </row>
    <row r="5393" spans="2:12" x14ac:dyDescent="0.2">
      <c r="B5393" s="7">
        <v>5390</v>
      </c>
      <c r="C5393" s="21">
        <v>5.2884459288299874</v>
      </c>
      <c r="D5393" s="21">
        <v>2.8940185874397328</v>
      </c>
      <c r="E5393" s="21">
        <v>3.3651192529081779</v>
      </c>
      <c r="F5393" s="21">
        <v>2</v>
      </c>
      <c r="G5393" s="21">
        <v>3.3636363636363638</v>
      </c>
      <c r="H5393" s="21">
        <v>18.432432432432432</v>
      </c>
      <c r="I5393" s="21">
        <v>31</v>
      </c>
      <c r="J5393" s="21">
        <v>11.723670967685745</v>
      </c>
      <c r="K5393" s="21">
        <v>18.424309910092735</v>
      </c>
      <c r="L5393" s="18">
        <v>21.423497509340422</v>
      </c>
    </row>
    <row r="5394" spans="2:12" x14ac:dyDescent="0.2">
      <c r="B5394" s="7">
        <v>5391</v>
      </c>
      <c r="C5394" s="21">
        <v>5.1737610657039141</v>
      </c>
      <c r="D5394" s="21">
        <v>3.0574164788150271</v>
      </c>
      <c r="E5394" s="21">
        <v>3.0739738666636223</v>
      </c>
      <c r="F5394" s="21">
        <v>6</v>
      </c>
      <c r="G5394" s="21">
        <v>2.2727272727272729</v>
      </c>
      <c r="H5394" s="21">
        <v>27.279999999999998</v>
      </c>
      <c r="I5394" s="21">
        <v>10.333333333333334</v>
      </c>
      <c r="J5394" s="21">
        <v>11.983545280238916</v>
      </c>
      <c r="K5394" s="21">
        <v>20.169332170443113</v>
      </c>
      <c r="L5394" s="18">
        <v>20.278558851762828</v>
      </c>
    </row>
    <row r="5395" spans="2:12" x14ac:dyDescent="0.2">
      <c r="B5395" s="7">
        <v>5392</v>
      </c>
      <c r="C5395" s="21">
        <v>2.5125137700292566</v>
      </c>
      <c r="D5395" s="21">
        <v>3.2081514872564716</v>
      </c>
      <c r="E5395" s="21">
        <v>3.2179745068465087</v>
      </c>
      <c r="F5395" s="21">
        <v>2</v>
      </c>
      <c r="G5395" s="21">
        <v>2.1818181818181817</v>
      </c>
      <c r="H5395" s="21">
        <v>28.416666666666668</v>
      </c>
      <c r="I5395" s="21">
        <v>31</v>
      </c>
      <c r="J5395" s="21">
        <v>24.676481673283746</v>
      </c>
      <c r="K5395" s="21">
        <v>19.266777865421197</v>
      </c>
      <c r="L5395" s="18">
        <v>19.325770695766241</v>
      </c>
    </row>
    <row r="5396" spans="2:12" x14ac:dyDescent="0.2">
      <c r="B5396" s="7">
        <v>5393</v>
      </c>
      <c r="C5396" s="21">
        <v>4.3841436177473208</v>
      </c>
      <c r="D5396" s="21">
        <v>3.0892776282079311</v>
      </c>
      <c r="E5396" s="21">
        <v>3.7465489010741067</v>
      </c>
      <c r="F5396" s="21">
        <v>5</v>
      </c>
      <c r="G5396" s="21">
        <v>2.9090909090909092</v>
      </c>
      <c r="H5396" s="21">
        <v>21.3125</v>
      </c>
      <c r="I5396" s="21">
        <v>12.4</v>
      </c>
      <c r="J5396" s="21">
        <v>14.141872485431284</v>
      </c>
      <c r="K5396" s="21">
        <v>16.548562860670277</v>
      </c>
      <c r="L5396" s="18">
        <v>20.069416692719127</v>
      </c>
    </row>
    <row r="5397" spans="2:12" x14ac:dyDescent="0.2">
      <c r="B5397" s="7">
        <v>5394</v>
      </c>
      <c r="C5397" s="21">
        <v>3.2620869702735149</v>
      </c>
      <c r="D5397" s="21">
        <v>3.3269306145027766</v>
      </c>
      <c r="E5397" s="21">
        <v>3.0391547905043774</v>
      </c>
      <c r="F5397" s="21">
        <v>7</v>
      </c>
      <c r="G5397" s="21">
        <v>3.2727272727272729</v>
      </c>
      <c r="H5397" s="21">
        <v>18.944444444444443</v>
      </c>
      <c r="I5397" s="21">
        <v>8.8571428571428577</v>
      </c>
      <c r="J5397" s="21">
        <v>19.006237591145986</v>
      </c>
      <c r="K5397" s="21">
        <v>20.400408756314281</v>
      </c>
      <c r="L5397" s="18">
        <v>18.635795928454058</v>
      </c>
    </row>
    <row r="5398" spans="2:12" x14ac:dyDescent="0.2">
      <c r="B5398" s="7">
        <v>5395</v>
      </c>
      <c r="C5398" s="21">
        <v>2.1508477292560686</v>
      </c>
      <c r="D5398" s="21">
        <v>3.0520005944275033</v>
      </c>
      <c r="E5398" s="21">
        <v>3.1901765650391707</v>
      </c>
      <c r="F5398" s="21">
        <v>4</v>
      </c>
      <c r="G5398" s="21">
        <v>3.4545454545454546</v>
      </c>
      <c r="H5398" s="21">
        <v>17.94736842105263</v>
      </c>
      <c r="I5398" s="21">
        <v>15.5</v>
      </c>
      <c r="J5398" s="21">
        <v>28.825843483324807</v>
      </c>
      <c r="K5398" s="21">
        <v>19.434660977530793</v>
      </c>
      <c r="L5398" s="18">
        <v>20.314543880890039</v>
      </c>
    </row>
    <row r="5399" spans="2:12" x14ac:dyDescent="0.2">
      <c r="B5399" s="7">
        <v>5396</v>
      </c>
      <c r="C5399" s="21">
        <v>5.8746768190172833</v>
      </c>
      <c r="D5399" s="21">
        <v>3.325342309222715</v>
      </c>
      <c r="E5399" s="21">
        <v>3.3733792671019209</v>
      </c>
      <c r="F5399" s="21">
        <v>2</v>
      </c>
      <c r="G5399" s="21">
        <v>3.3636363636363638</v>
      </c>
      <c r="H5399" s="21">
        <v>18.432432432432432</v>
      </c>
      <c r="I5399" s="21">
        <v>31</v>
      </c>
      <c r="J5399" s="21">
        <v>10.553772047390918</v>
      </c>
      <c r="K5399" s="21">
        <v>18.379196375764877</v>
      </c>
      <c r="L5399" s="18">
        <v>18.644697067139607</v>
      </c>
    </row>
    <row r="5400" spans="2:12" x14ac:dyDescent="0.2">
      <c r="B5400" s="7">
        <v>5397</v>
      </c>
      <c r="C5400" s="21">
        <v>4.9720523951941615</v>
      </c>
      <c r="D5400" s="21">
        <v>2.9160392876629122</v>
      </c>
      <c r="E5400" s="21">
        <v>3.6641044235727493</v>
      </c>
      <c r="F5400" s="21">
        <v>5</v>
      </c>
      <c r="G5400" s="21">
        <v>3.5454545454545454</v>
      </c>
      <c r="H5400" s="21">
        <v>17.487179487179489</v>
      </c>
      <c r="I5400" s="21">
        <v>12.4</v>
      </c>
      <c r="J5400" s="21">
        <v>12.4696996475595</v>
      </c>
      <c r="K5400" s="21">
        <v>16.920915135804403</v>
      </c>
      <c r="L5400" s="18">
        <v>21.261716281501304</v>
      </c>
    </row>
    <row r="5401" spans="2:12" x14ac:dyDescent="0.2">
      <c r="B5401" s="7">
        <v>5398</v>
      </c>
      <c r="C5401" s="21">
        <v>3.6087146532927648</v>
      </c>
      <c r="D5401" s="21">
        <v>3.0900923019382125</v>
      </c>
      <c r="E5401" s="21">
        <v>3.2221977207157377</v>
      </c>
      <c r="F5401" s="21">
        <v>4</v>
      </c>
      <c r="G5401" s="21">
        <v>3</v>
      </c>
      <c r="H5401" s="21">
        <v>20.666666666666668</v>
      </c>
      <c r="I5401" s="21">
        <v>15.5</v>
      </c>
      <c r="J5401" s="21">
        <v>17.180632429174807</v>
      </c>
      <c r="K5401" s="21">
        <v>19.241525621285621</v>
      </c>
      <c r="L5401" s="18">
        <v>20.064125580038972</v>
      </c>
    </row>
    <row r="5402" spans="2:12" x14ac:dyDescent="0.2">
      <c r="B5402" s="7">
        <v>5399</v>
      </c>
      <c r="C5402" s="21">
        <v>3.3046706049990484</v>
      </c>
      <c r="D5402" s="21">
        <v>3.0840605926561842</v>
      </c>
      <c r="E5402" s="21">
        <v>3.540172519079233</v>
      </c>
      <c r="F5402" s="21">
        <v>5</v>
      </c>
      <c r="G5402" s="21">
        <v>3.0909090909090908</v>
      </c>
      <c r="H5402" s="21">
        <v>20.058823529411764</v>
      </c>
      <c r="I5402" s="21">
        <v>12.4</v>
      </c>
      <c r="J5402" s="21">
        <v>18.761325230481738</v>
      </c>
      <c r="K5402" s="21">
        <v>17.513270798487991</v>
      </c>
      <c r="L5402" s="18">
        <v>20.103366369530942</v>
      </c>
    </row>
    <row r="5403" spans="2:12" x14ac:dyDescent="0.2">
      <c r="B5403" s="7">
        <v>5400</v>
      </c>
      <c r="C5403" s="21">
        <v>3.5543989568908065</v>
      </c>
      <c r="D5403" s="21">
        <v>3.1247505261988064</v>
      </c>
      <c r="E5403" s="21">
        <v>3.1789226588585238</v>
      </c>
      <c r="F5403" s="21">
        <v>4</v>
      </c>
      <c r="G5403" s="21">
        <v>3.2727272727272729</v>
      </c>
      <c r="H5403" s="21">
        <v>18.944444444444443</v>
      </c>
      <c r="I5403" s="21">
        <v>15.5</v>
      </c>
      <c r="J5403" s="21">
        <v>17.443174148980226</v>
      </c>
      <c r="K5403" s="21">
        <v>19.50346285626928</v>
      </c>
      <c r="L5403" s="18">
        <v>19.841583985721158</v>
      </c>
    </row>
    <row r="5404" spans="2:12" x14ac:dyDescent="0.2">
      <c r="B5404" s="7">
        <v>5401</v>
      </c>
      <c r="C5404" s="21">
        <v>4.3650640734033637</v>
      </c>
      <c r="D5404" s="21">
        <v>3.1862765664224746</v>
      </c>
      <c r="E5404" s="21">
        <v>3.2105106588025949</v>
      </c>
      <c r="F5404" s="21">
        <v>5</v>
      </c>
      <c r="G5404" s="21">
        <v>3.0909090909090908</v>
      </c>
      <c r="H5404" s="21">
        <v>20.058823529411764</v>
      </c>
      <c r="I5404" s="21">
        <v>12.4</v>
      </c>
      <c r="J5404" s="21">
        <v>14.203686121761711</v>
      </c>
      <c r="K5404" s="21">
        <v>19.311569587849856</v>
      </c>
      <c r="L5404" s="18">
        <v>19.458448978775593</v>
      </c>
    </row>
    <row r="5405" spans="2:12" x14ac:dyDescent="0.2">
      <c r="B5405" s="7">
        <v>5402</v>
      </c>
      <c r="C5405" s="21">
        <v>4.2012524429982108</v>
      </c>
      <c r="D5405" s="21">
        <v>3.1504830594143454</v>
      </c>
      <c r="E5405" s="21">
        <v>3.6435225411337768</v>
      </c>
      <c r="F5405" s="21">
        <v>6</v>
      </c>
      <c r="G5405" s="21">
        <v>3.5454545454545454</v>
      </c>
      <c r="H5405" s="21">
        <v>17.487179487179489</v>
      </c>
      <c r="I5405" s="21">
        <v>10.333333333333334</v>
      </c>
      <c r="J5405" s="21">
        <v>14.757504063658191</v>
      </c>
      <c r="K5405" s="21">
        <v>17.016499637383081</v>
      </c>
      <c r="L5405" s="18">
        <v>19.679521784676858</v>
      </c>
    </row>
    <row r="5406" spans="2:12" x14ac:dyDescent="0.2">
      <c r="B5406" s="7">
        <v>5403</v>
      </c>
      <c r="C5406" s="21">
        <v>4.1992212561732325</v>
      </c>
      <c r="D5406" s="21">
        <v>3.1782109372961842</v>
      </c>
      <c r="E5406" s="21">
        <v>3.1024382144518912</v>
      </c>
      <c r="F5406" s="21">
        <v>5</v>
      </c>
      <c r="G5406" s="21">
        <v>2.8181818181818183</v>
      </c>
      <c r="H5406" s="21">
        <v>22</v>
      </c>
      <c r="I5406" s="21">
        <v>12.4</v>
      </c>
      <c r="J5406" s="21">
        <v>14.764642350972679</v>
      </c>
      <c r="K5406" s="21">
        <v>19.984281946757015</v>
      </c>
      <c r="L5406" s="18">
        <v>19.507830418815931</v>
      </c>
    </row>
    <row r="5407" spans="2:12" x14ac:dyDescent="0.2">
      <c r="B5407" s="7">
        <v>5404</v>
      </c>
      <c r="C5407" s="21">
        <v>3.9302902523651837</v>
      </c>
      <c r="D5407" s="21">
        <v>3.0977655306684451</v>
      </c>
      <c r="E5407" s="21">
        <v>3.3678142140817799</v>
      </c>
      <c r="F5407" s="21">
        <v>3</v>
      </c>
      <c r="G5407" s="21">
        <v>2.7272727272727271</v>
      </c>
      <c r="H5407" s="21">
        <v>22.733333333333334</v>
      </c>
      <c r="I5407" s="21">
        <v>20.666666666666668</v>
      </c>
      <c r="J5407" s="21">
        <v>15.774916359596959</v>
      </c>
      <c r="K5407" s="21">
        <v>18.409566579047187</v>
      </c>
      <c r="L5407" s="18">
        <v>20.014426329620065</v>
      </c>
    </row>
    <row r="5408" spans="2:12" x14ac:dyDescent="0.2">
      <c r="B5408" s="7">
        <v>5405</v>
      </c>
      <c r="C5408" s="21">
        <v>6.4685442572002687</v>
      </c>
      <c r="D5408" s="21">
        <v>3.1467105326729765</v>
      </c>
      <c r="E5408" s="21">
        <v>3.565249822792806</v>
      </c>
      <c r="F5408" s="21">
        <v>4</v>
      </c>
      <c r="G5408" s="21">
        <v>3.6363636363636362</v>
      </c>
      <c r="H5408" s="21">
        <v>17.05</v>
      </c>
      <c r="I5408" s="21">
        <v>15.5</v>
      </c>
      <c r="J5408" s="21">
        <v>9.5848459150583274</v>
      </c>
      <c r="K5408" s="21">
        <v>17.390085711141797</v>
      </c>
      <c r="L5408" s="18">
        <v>19.70311515985998</v>
      </c>
    </row>
    <row r="5409" spans="2:12" x14ac:dyDescent="0.2">
      <c r="B5409" s="7">
        <v>5406</v>
      </c>
      <c r="C5409" s="21">
        <v>3.1398754961252555</v>
      </c>
      <c r="D5409" s="21">
        <v>3.0197632749025818</v>
      </c>
      <c r="E5409" s="21">
        <v>3.2210572059019205</v>
      </c>
      <c r="F5409" s="21">
        <v>3</v>
      </c>
      <c r="G5409" s="21">
        <v>3.1818181818181817</v>
      </c>
      <c r="H5409" s="21">
        <v>19.485714285714288</v>
      </c>
      <c r="I5409" s="21">
        <v>20.666666666666668</v>
      </c>
      <c r="J5409" s="21">
        <v>19.746005877147272</v>
      </c>
      <c r="K5409" s="21">
        <v>19.248338677871921</v>
      </c>
      <c r="L5409" s="18">
        <v>20.531410695429472</v>
      </c>
    </row>
    <row r="5410" spans="2:12" x14ac:dyDescent="0.2">
      <c r="B5410" s="7">
        <v>5407</v>
      </c>
      <c r="C5410" s="21">
        <v>4.9735092131430854</v>
      </c>
      <c r="D5410" s="21">
        <v>3.0783016903882139</v>
      </c>
      <c r="E5410" s="21">
        <v>3.4633415931619562</v>
      </c>
      <c r="F5410" s="21">
        <v>4</v>
      </c>
      <c r="G5410" s="21">
        <v>3.1818181818181817</v>
      </c>
      <c r="H5410" s="21">
        <v>19.485714285714288</v>
      </c>
      <c r="I5410" s="21">
        <v>15.5</v>
      </c>
      <c r="J5410" s="21">
        <v>12.466047079224802</v>
      </c>
      <c r="K5410" s="21">
        <v>17.901785986809156</v>
      </c>
      <c r="L5410" s="18">
        <v>20.140975848335707</v>
      </c>
    </row>
    <row r="5411" spans="2:12" x14ac:dyDescent="0.2">
      <c r="B5411" s="7">
        <v>5408</v>
      </c>
      <c r="C5411" s="21">
        <v>4.6440551543871624</v>
      </c>
      <c r="D5411" s="21">
        <v>3.1694456091356988</v>
      </c>
      <c r="E5411" s="21">
        <v>3.1551112014616876</v>
      </c>
      <c r="F5411" s="21">
        <v>6</v>
      </c>
      <c r="G5411" s="21">
        <v>3.0909090909090908</v>
      </c>
      <c r="H5411" s="21">
        <v>20.058823529411764</v>
      </c>
      <c r="I5411" s="21">
        <v>10.333333333333334</v>
      </c>
      <c r="J5411" s="21">
        <v>13.350401306373293</v>
      </c>
      <c r="K5411" s="21">
        <v>19.650654459112847</v>
      </c>
      <c r="L5411" s="18">
        <v>19.561780716882936</v>
      </c>
    </row>
    <row r="5412" spans="2:12" x14ac:dyDescent="0.2">
      <c r="B5412" s="7">
        <v>5409</v>
      </c>
      <c r="C5412" s="21">
        <v>3.4155510872539763</v>
      </c>
      <c r="D5412" s="21">
        <v>3.1182426849595228</v>
      </c>
      <c r="E5412" s="21">
        <v>3.5620457412706656</v>
      </c>
      <c r="F5412" s="21">
        <v>7</v>
      </c>
      <c r="G5412" s="21">
        <v>3.8181818181818183</v>
      </c>
      <c r="H5412" s="21">
        <v>16.238095238095237</v>
      </c>
      <c r="I5412" s="21">
        <v>8.8571428571428577</v>
      </c>
      <c r="J5412" s="21">
        <v>18.152268379579869</v>
      </c>
      <c r="K5412" s="21">
        <v>17.405728197606788</v>
      </c>
      <c r="L5412" s="18">
        <v>19.882993808996879</v>
      </c>
    </row>
    <row r="5413" spans="2:12" x14ac:dyDescent="0.2">
      <c r="B5413" s="7">
        <v>5410</v>
      </c>
      <c r="C5413" s="21">
        <v>5.2598532006384682</v>
      </c>
      <c r="D5413" s="21">
        <v>3.0349672134674068</v>
      </c>
      <c r="E5413" s="21">
        <v>3.2152525994062673</v>
      </c>
      <c r="F5413" s="21">
        <v>3</v>
      </c>
      <c r="G5413" s="21">
        <v>3.0909090909090908</v>
      </c>
      <c r="H5413" s="21">
        <v>20.058823529411764</v>
      </c>
      <c r="I5413" s="21">
        <v>20.666666666666668</v>
      </c>
      <c r="J5413" s="21">
        <v>11.787401213492824</v>
      </c>
      <c r="K5413" s="21">
        <v>19.283088368064455</v>
      </c>
      <c r="L5413" s="18">
        <v>20.428556764923297</v>
      </c>
    </row>
    <row r="5414" spans="2:12" x14ac:dyDescent="0.2">
      <c r="B5414" s="7">
        <v>5411</v>
      </c>
      <c r="C5414" s="21">
        <v>5.8093125934511276</v>
      </c>
      <c r="D5414" s="21">
        <v>2.9371575731836037</v>
      </c>
      <c r="E5414" s="21">
        <v>3.4577474297182258</v>
      </c>
      <c r="F5414" s="21">
        <v>6</v>
      </c>
      <c r="G5414" s="21">
        <v>2.3636363636363638</v>
      </c>
      <c r="H5414" s="21">
        <v>26.23076923076923</v>
      </c>
      <c r="I5414" s="21">
        <v>10.333333333333334</v>
      </c>
      <c r="J5414" s="21">
        <v>10.672519166879221</v>
      </c>
      <c r="K5414" s="21">
        <v>17.930748633381942</v>
      </c>
      <c r="L5414" s="18">
        <v>21.10884365417202</v>
      </c>
    </row>
    <row r="5415" spans="2:12" x14ac:dyDescent="0.2">
      <c r="B5415" s="7">
        <v>5412</v>
      </c>
      <c r="C5415" s="21">
        <v>4.403837431304078</v>
      </c>
      <c r="D5415" s="21">
        <v>3.105784907744523</v>
      </c>
      <c r="E5415" s="21">
        <v>3.4539886208422939</v>
      </c>
      <c r="F5415" s="21">
        <v>5</v>
      </c>
      <c r="G5415" s="21">
        <v>2.6363636363636362</v>
      </c>
      <c r="H5415" s="21">
        <v>23.517241379310345</v>
      </c>
      <c r="I5415" s="21">
        <v>12.4</v>
      </c>
      <c r="J5415" s="21">
        <v>14.078630505132059</v>
      </c>
      <c r="K5415" s="21">
        <v>17.950261800480572</v>
      </c>
      <c r="L5415" s="18">
        <v>19.962747531356097</v>
      </c>
    </row>
    <row r="5416" spans="2:12" x14ac:dyDescent="0.2">
      <c r="B5416" s="7">
        <v>5413</v>
      </c>
      <c r="C5416" s="21">
        <v>4.3518744453663736</v>
      </c>
      <c r="D5416" s="21">
        <v>3.0874663729319782</v>
      </c>
      <c r="E5416" s="21">
        <v>3.1275397537044283</v>
      </c>
      <c r="F5416" s="21">
        <v>5</v>
      </c>
      <c r="G5416" s="21">
        <v>2.0909090909090908</v>
      </c>
      <c r="H5416" s="21">
        <v>29.65217391304348</v>
      </c>
      <c r="I5416" s="21">
        <v>12.4</v>
      </c>
      <c r="J5416" s="21">
        <v>14.246734545849328</v>
      </c>
      <c r="K5416" s="21">
        <v>19.82388870567155</v>
      </c>
      <c r="L5416" s="18">
        <v>20.08119037135371</v>
      </c>
    </row>
    <row r="5417" spans="2:12" x14ac:dyDescent="0.2">
      <c r="B5417" s="7">
        <v>5414</v>
      </c>
      <c r="C5417" s="21">
        <v>6.4005148306032407</v>
      </c>
      <c r="D5417" s="21">
        <v>3.2513546307979118</v>
      </c>
      <c r="E5417" s="21">
        <v>3.4209493061578344</v>
      </c>
      <c r="F5417" s="21">
        <v>4</v>
      </c>
      <c r="G5417" s="21">
        <v>2.8181818181818183</v>
      </c>
      <c r="H5417" s="21">
        <v>22</v>
      </c>
      <c r="I5417" s="21">
        <v>15.5</v>
      </c>
      <c r="J5417" s="21">
        <v>9.6867207780778752</v>
      </c>
      <c r="K5417" s="21">
        <v>18.123624307556305</v>
      </c>
      <c r="L5417" s="18">
        <v>19.068974947462017</v>
      </c>
    </row>
    <row r="5418" spans="2:12" x14ac:dyDescent="0.2">
      <c r="B5418" s="7">
        <v>5415</v>
      </c>
      <c r="C5418" s="21">
        <v>5.0766141485576171</v>
      </c>
      <c r="D5418" s="21">
        <v>3.2275131206862167</v>
      </c>
      <c r="E5418" s="21">
        <v>3.0098505150722863</v>
      </c>
      <c r="F5418" s="21">
        <v>4</v>
      </c>
      <c r="G5418" s="21">
        <v>2.8181818181818183</v>
      </c>
      <c r="H5418" s="21">
        <v>22</v>
      </c>
      <c r="I5418" s="21">
        <v>15.5</v>
      </c>
      <c r="J5418" s="21">
        <v>12.21286435913504</v>
      </c>
      <c r="K5418" s="21">
        <v>20.599029649321629</v>
      </c>
      <c r="L5418" s="18">
        <v>19.209836701397482</v>
      </c>
    </row>
    <row r="5419" spans="2:12" x14ac:dyDescent="0.2">
      <c r="B5419" s="7">
        <v>5416</v>
      </c>
      <c r="C5419" s="21">
        <v>4.7747868745956499</v>
      </c>
      <c r="D5419" s="21">
        <v>3.2310270215908661</v>
      </c>
      <c r="E5419" s="21">
        <v>3.2029280209722066</v>
      </c>
      <c r="F5419" s="21">
        <v>2</v>
      </c>
      <c r="G5419" s="21">
        <v>3</v>
      </c>
      <c r="H5419" s="21">
        <v>20.666666666666668</v>
      </c>
      <c r="I5419" s="21">
        <v>31</v>
      </c>
      <c r="J5419" s="21">
        <v>12.984872755236941</v>
      </c>
      <c r="K5419" s="21">
        <v>19.357287954657412</v>
      </c>
      <c r="L5419" s="18">
        <v>19.18894505855075</v>
      </c>
    </row>
    <row r="5420" spans="2:12" x14ac:dyDescent="0.2">
      <c r="B5420" s="7">
        <v>5417</v>
      </c>
      <c r="C5420" s="21">
        <v>4.4436792194801269</v>
      </c>
      <c r="D5420" s="21">
        <v>3.1446141472724936</v>
      </c>
      <c r="E5420" s="21">
        <v>3.2298799031559224</v>
      </c>
      <c r="F5420" s="21">
        <v>3</v>
      </c>
      <c r="G5420" s="21">
        <v>3</v>
      </c>
      <c r="H5420" s="21">
        <v>20.666666666666668</v>
      </c>
      <c r="I5420" s="21">
        <v>20.666666666666668</v>
      </c>
      <c r="J5420" s="21">
        <v>13.952402263467947</v>
      </c>
      <c r="K5420" s="21">
        <v>19.195760170345551</v>
      </c>
      <c r="L5420" s="18">
        <v>19.716250419396033</v>
      </c>
    </row>
    <row r="5421" spans="2:12" x14ac:dyDescent="0.2">
      <c r="B5421" s="7">
        <v>5418</v>
      </c>
      <c r="C5421" s="21">
        <v>3.6217636779965972</v>
      </c>
      <c r="D5421" s="21">
        <v>3.2216264302842545</v>
      </c>
      <c r="E5421" s="21">
        <v>3.0632717509162366</v>
      </c>
      <c r="F5421" s="21">
        <v>3</v>
      </c>
      <c r="G5421" s="21">
        <v>3.0909090909090908</v>
      </c>
      <c r="H5421" s="21">
        <v>20.058823529411764</v>
      </c>
      <c r="I5421" s="21">
        <v>20.666666666666668</v>
      </c>
      <c r="J5421" s="21">
        <v>17.118731511023302</v>
      </c>
      <c r="K5421" s="21">
        <v>20.239797524152259</v>
      </c>
      <c r="L5421" s="18">
        <v>19.244937717539628</v>
      </c>
    </row>
    <row r="5422" spans="2:12" x14ac:dyDescent="0.2">
      <c r="B5422" s="7">
        <v>5419</v>
      </c>
      <c r="C5422" s="21">
        <v>6.513524184196104</v>
      </c>
      <c r="D5422" s="21">
        <v>3.1432783430398876</v>
      </c>
      <c r="E5422" s="21">
        <v>3.2417192793099709</v>
      </c>
      <c r="F5422" s="21">
        <v>2</v>
      </c>
      <c r="G5422" s="21">
        <v>3.0909090909090908</v>
      </c>
      <c r="H5422" s="21">
        <v>20.058823529411764</v>
      </c>
      <c r="I5422" s="21">
        <v>31</v>
      </c>
      <c r="J5422" s="21">
        <v>9.5186566053492001</v>
      </c>
      <c r="K5422" s="21">
        <v>19.125653598604398</v>
      </c>
      <c r="L5422" s="18">
        <v>19.724629267174393</v>
      </c>
    </row>
    <row r="5423" spans="2:12" x14ac:dyDescent="0.2">
      <c r="B5423" s="7">
        <v>5420</v>
      </c>
      <c r="C5423" s="21">
        <v>4.0253184014886569</v>
      </c>
      <c r="D5423" s="21">
        <v>2.8843407194617892</v>
      </c>
      <c r="E5423" s="21">
        <v>3.1471032856843428</v>
      </c>
      <c r="F5423" s="21">
        <v>5</v>
      </c>
      <c r="G5423" s="21">
        <v>2.7272727272727271</v>
      </c>
      <c r="H5423" s="21">
        <v>22.733333333333334</v>
      </c>
      <c r="I5423" s="21">
        <v>12.4</v>
      </c>
      <c r="J5423" s="21">
        <v>15.402508277872117</v>
      </c>
      <c r="K5423" s="21">
        <v>19.700656245388526</v>
      </c>
      <c r="L5423" s="18">
        <v>21.495380064380551</v>
      </c>
    </row>
    <row r="5424" spans="2:12" x14ac:dyDescent="0.2">
      <c r="B5424" s="7">
        <v>5421</v>
      </c>
      <c r="C5424" s="21">
        <v>4.8032719119846785</v>
      </c>
      <c r="D5424" s="21">
        <v>2.9819434321798663</v>
      </c>
      <c r="E5424" s="21">
        <v>3.2444907355766572</v>
      </c>
      <c r="F5424" s="21">
        <v>2</v>
      </c>
      <c r="G5424" s="21">
        <v>3.0909090909090908</v>
      </c>
      <c r="H5424" s="21">
        <v>20.058823529411764</v>
      </c>
      <c r="I5424" s="21">
        <v>31</v>
      </c>
      <c r="J5424" s="21">
        <v>12.907868039971534</v>
      </c>
      <c r="K5424" s="21">
        <v>19.10931639291011</v>
      </c>
      <c r="L5424" s="18">
        <v>20.791809573220721</v>
      </c>
    </row>
    <row r="5425" spans="2:12" x14ac:dyDescent="0.2">
      <c r="B5425" s="7">
        <v>5422</v>
      </c>
      <c r="C5425" s="21">
        <v>3.0878714438921615</v>
      </c>
      <c r="D5425" s="21">
        <v>3.1866398470763575</v>
      </c>
      <c r="E5425" s="21">
        <v>3.5136522204317506</v>
      </c>
      <c r="F5425" s="21">
        <v>4</v>
      </c>
      <c r="G5425" s="21">
        <v>3.6363636363636362</v>
      </c>
      <c r="H5425" s="21">
        <v>17.05</v>
      </c>
      <c r="I5425" s="21">
        <v>15.5</v>
      </c>
      <c r="J5425" s="21">
        <v>20.078556094890729</v>
      </c>
      <c r="K5425" s="21">
        <v>17.645457236624733</v>
      </c>
      <c r="L5425" s="18">
        <v>19.456230692929754</v>
      </c>
    </row>
    <row r="5426" spans="2:12" x14ac:dyDescent="0.2">
      <c r="B5426" s="7">
        <v>5423</v>
      </c>
      <c r="C5426" s="21">
        <v>3.6690716342758609</v>
      </c>
      <c r="D5426" s="21">
        <v>3.1344923275650847</v>
      </c>
      <c r="E5426" s="21">
        <v>3.4100129449252057</v>
      </c>
      <c r="F5426" s="21">
        <v>5</v>
      </c>
      <c r="G5426" s="21">
        <v>2.9090909090909092</v>
      </c>
      <c r="H5426" s="21">
        <v>21.3125</v>
      </c>
      <c r="I5426" s="21">
        <v>12.4</v>
      </c>
      <c r="J5426" s="21">
        <v>16.89800750162691</v>
      </c>
      <c r="K5426" s="21">
        <v>18.181749160884753</v>
      </c>
      <c r="L5426" s="18">
        <v>19.779917613696131</v>
      </c>
    </row>
    <row r="5427" spans="2:12" x14ac:dyDescent="0.2">
      <c r="B5427" s="7">
        <v>5424</v>
      </c>
      <c r="C5427" s="21">
        <v>4.0455704995711734</v>
      </c>
      <c r="D5427" s="21">
        <v>3.0912680569077682</v>
      </c>
      <c r="E5427" s="21">
        <v>3.5555912457953402</v>
      </c>
      <c r="F5427" s="21">
        <v>4</v>
      </c>
      <c r="G5427" s="21">
        <v>3.0909090909090908</v>
      </c>
      <c r="H5427" s="21">
        <v>20.058823529411764</v>
      </c>
      <c r="I5427" s="21">
        <v>15.5</v>
      </c>
      <c r="J5427" s="21">
        <v>15.325403427420667</v>
      </c>
      <c r="K5427" s="21">
        <v>17.437324966225525</v>
      </c>
      <c r="L5427" s="18">
        <v>20.056494247224659</v>
      </c>
    </row>
    <row r="5428" spans="2:12" x14ac:dyDescent="0.2">
      <c r="B5428" s="7">
        <v>5425</v>
      </c>
      <c r="C5428" s="21">
        <v>5.371480729967443</v>
      </c>
      <c r="D5428" s="21">
        <v>3.0004968026717296</v>
      </c>
      <c r="E5428" s="21">
        <v>3.1753210779131775</v>
      </c>
      <c r="F5428" s="21">
        <v>5</v>
      </c>
      <c r="G5428" s="21">
        <v>3.3636363636363638</v>
      </c>
      <c r="H5428" s="21">
        <v>18.432432432432432</v>
      </c>
      <c r="I5428" s="21">
        <v>12.4</v>
      </c>
      <c r="J5428" s="21">
        <v>11.542441110158425</v>
      </c>
      <c r="K5428" s="21">
        <v>19.525584493252705</v>
      </c>
      <c r="L5428" s="18">
        <v>20.663244814923114</v>
      </c>
    </row>
    <row r="5429" spans="2:12" x14ac:dyDescent="0.2">
      <c r="B5429" s="7">
        <v>5426</v>
      </c>
      <c r="C5429" s="21">
        <v>4.6025597236713907</v>
      </c>
      <c r="D5429" s="21">
        <v>2.9919424179618148</v>
      </c>
      <c r="E5429" s="21">
        <v>3.4173532875042394</v>
      </c>
      <c r="F5429" s="21">
        <v>6</v>
      </c>
      <c r="G5429" s="21">
        <v>2.6363636363636362</v>
      </c>
      <c r="H5429" s="21">
        <v>23.517241379310345</v>
      </c>
      <c r="I5429" s="21">
        <v>10.333333333333334</v>
      </c>
      <c r="J5429" s="21">
        <v>13.470764905260927</v>
      </c>
      <c r="K5429" s="21">
        <v>18.142695467485549</v>
      </c>
      <c r="L5429" s="18">
        <v>20.722323941727439</v>
      </c>
    </row>
    <row r="5430" spans="2:12" x14ac:dyDescent="0.2">
      <c r="B5430" s="7">
        <v>5427</v>
      </c>
      <c r="C5430" s="21">
        <v>6.1340302381897223</v>
      </c>
      <c r="D5430" s="21">
        <v>3.1492377960171587</v>
      </c>
      <c r="E5430" s="21">
        <v>3.1012932797439063</v>
      </c>
      <c r="F5430" s="21">
        <v>4</v>
      </c>
      <c r="G5430" s="21">
        <v>2.8181818181818183</v>
      </c>
      <c r="H5430" s="21">
        <v>22</v>
      </c>
      <c r="I5430" s="21">
        <v>15.5</v>
      </c>
      <c r="J5430" s="21">
        <v>10.107547174123072</v>
      </c>
      <c r="K5430" s="21">
        <v>19.991659739165247</v>
      </c>
      <c r="L5430" s="18">
        <v>19.68730340986362</v>
      </c>
    </row>
    <row r="5431" spans="2:12" x14ac:dyDescent="0.2">
      <c r="B5431" s="7">
        <v>5428</v>
      </c>
      <c r="C5431" s="21">
        <v>3.4268121319465688</v>
      </c>
      <c r="D5431" s="21">
        <v>3.0547240809237381</v>
      </c>
      <c r="E5431" s="21">
        <v>3.101273414758789</v>
      </c>
      <c r="F5431" s="21">
        <v>3</v>
      </c>
      <c r="G5431" s="21">
        <v>3.9090909090909092</v>
      </c>
      <c r="H5431" s="21">
        <v>15.86046511627907</v>
      </c>
      <c r="I5431" s="21">
        <v>20.666666666666668</v>
      </c>
      <c r="J5431" s="21">
        <v>18.092617165091415</v>
      </c>
      <c r="K5431" s="21">
        <v>19.991787794312305</v>
      </c>
      <c r="L5431" s="18">
        <v>20.296432135124757</v>
      </c>
    </row>
    <row r="5432" spans="2:12" x14ac:dyDescent="0.2">
      <c r="B5432" s="7">
        <v>5429</v>
      </c>
      <c r="C5432" s="21">
        <v>5.0584401739111451</v>
      </c>
      <c r="D5432" s="21">
        <v>3.0622560579328186</v>
      </c>
      <c r="E5432" s="21">
        <v>3.3561703375361858</v>
      </c>
      <c r="F5432" s="21">
        <v>5</v>
      </c>
      <c r="G5432" s="21">
        <v>3.4545454545454546</v>
      </c>
      <c r="H5432" s="21">
        <v>17.94736842105263</v>
      </c>
      <c r="I5432" s="21">
        <v>12.4</v>
      </c>
      <c r="J5432" s="21">
        <v>12.256742764254559</v>
      </c>
      <c r="K5432" s="21">
        <v>18.473436615113854</v>
      </c>
      <c r="L5432" s="18">
        <v>20.246510685933039</v>
      </c>
    </row>
    <row r="5433" spans="2:12" x14ac:dyDescent="0.2">
      <c r="B5433" s="7">
        <v>5430</v>
      </c>
      <c r="C5433" s="21">
        <v>2.5084289639752386</v>
      </c>
      <c r="D5433" s="21">
        <v>3.2395695667857591</v>
      </c>
      <c r="E5433" s="21">
        <v>3.3013855490509485</v>
      </c>
      <c r="F5433" s="21">
        <v>5</v>
      </c>
      <c r="G5433" s="21">
        <v>2.7272727272727271</v>
      </c>
      <c r="H5433" s="21">
        <v>22.733333333333334</v>
      </c>
      <c r="I5433" s="21">
        <v>12.4</v>
      </c>
      <c r="J5433" s="21">
        <v>24.716665646271824</v>
      </c>
      <c r="K5433" s="21">
        <v>18.779993756810132</v>
      </c>
      <c r="L5433" s="18">
        <v>19.138344993626809</v>
      </c>
    </row>
    <row r="5434" spans="2:12" x14ac:dyDescent="0.2">
      <c r="B5434" s="7">
        <v>5431</v>
      </c>
      <c r="C5434" s="21">
        <v>3.0496671287883177</v>
      </c>
      <c r="D5434" s="21">
        <v>3.1757130708349952</v>
      </c>
      <c r="E5434" s="21">
        <v>3.4877077836832067</v>
      </c>
      <c r="F5434" s="21">
        <v>5</v>
      </c>
      <c r="G5434" s="21">
        <v>3.3636363636363638</v>
      </c>
      <c r="H5434" s="21">
        <v>18.432432432432432</v>
      </c>
      <c r="I5434" s="21">
        <v>12.4</v>
      </c>
      <c r="J5434" s="21">
        <v>20.330087639641381</v>
      </c>
      <c r="K5434" s="21">
        <v>17.776718648867043</v>
      </c>
      <c r="L5434" s="18">
        <v>19.523174360238485</v>
      </c>
    </row>
    <row r="5435" spans="2:12" x14ac:dyDescent="0.2">
      <c r="B5435" s="7">
        <v>5432</v>
      </c>
      <c r="C5435" s="21">
        <v>5.1393306879369147</v>
      </c>
      <c r="D5435" s="21">
        <v>3.1278881034282922</v>
      </c>
      <c r="E5435" s="21">
        <v>3.3847291317835353</v>
      </c>
      <c r="F5435" s="21">
        <v>7</v>
      </c>
      <c r="G5435" s="21">
        <v>3.8181818181818183</v>
      </c>
      <c r="H5435" s="21">
        <v>16.238095238095237</v>
      </c>
      <c r="I5435" s="21">
        <v>8.8571428571428577</v>
      </c>
      <c r="J5435" s="21">
        <v>12.063827717007388</v>
      </c>
      <c r="K5435" s="21">
        <v>18.317566217574985</v>
      </c>
      <c r="L5435" s="18">
        <v>19.821680939303899</v>
      </c>
    </row>
    <row r="5436" spans="2:12" x14ac:dyDescent="0.2">
      <c r="B5436" s="7">
        <v>5433</v>
      </c>
      <c r="C5436" s="21">
        <v>3.23793719385981</v>
      </c>
      <c r="D5436" s="21">
        <v>3.042809089666195</v>
      </c>
      <c r="E5436" s="21">
        <v>3.3338238815794075</v>
      </c>
      <c r="F5436" s="21">
        <v>7</v>
      </c>
      <c r="G5436" s="21">
        <v>2.6363636363636362</v>
      </c>
      <c r="H5436" s="21">
        <v>23.517241379310345</v>
      </c>
      <c r="I5436" s="21">
        <v>8.8571428571428577</v>
      </c>
      <c r="J5436" s="21">
        <v>19.14799339455142</v>
      </c>
      <c r="K5436" s="21">
        <v>18.597263143554944</v>
      </c>
      <c r="L5436" s="18">
        <v>20.375908633427141</v>
      </c>
    </row>
    <row r="5437" spans="2:12" x14ac:dyDescent="0.2">
      <c r="B5437" s="7">
        <v>5434</v>
      </c>
      <c r="C5437" s="21">
        <v>2.9842423324598131</v>
      </c>
      <c r="D5437" s="21">
        <v>3.1076086927898068</v>
      </c>
      <c r="E5437" s="21">
        <v>3.0533310991841054</v>
      </c>
      <c r="F5437" s="21">
        <v>5</v>
      </c>
      <c r="G5437" s="21">
        <v>2.6363636363636362</v>
      </c>
      <c r="H5437" s="21">
        <v>23.517241379310345</v>
      </c>
      <c r="I5437" s="21">
        <v>12.4</v>
      </c>
      <c r="J5437" s="21">
        <v>20.775792677967754</v>
      </c>
      <c r="K5437" s="21">
        <v>20.305691713737598</v>
      </c>
      <c r="L5437" s="18">
        <v>19.951031847687513</v>
      </c>
    </row>
    <row r="5438" spans="2:12" x14ac:dyDescent="0.2">
      <c r="B5438" s="7">
        <v>5435</v>
      </c>
      <c r="C5438" s="21">
        <v>4.1335454991914791</v>
      </c>
      <c r="D5438" s="21">
        <v>2.8622495287870766</v>
      </c>
      <c r="E5438" s="21">
        <v>3.1809389046670273</v>
      </c>
      <c r="F5438" s="21">
        <v>4</v>
      </c>
      <c r="G5438" s="21">
        <v>3.1818181818181817</v>
      </c>
      <c r="H5438" s="21">
        <v>19.485714285714288</v>
      </c>
      <c r="I5438" s="21">
        <v>15.5</v>
      </c>
      <c r="J5438" s="21">
        <v>14.999230082776926</v>
      </c>
      <c r="K5438" s="21">
        <v>19.491100539225855</v>
      </c>
      <c r="L5438" s="18">
        <v>21.661284027278182</v>
      </c>
    </row>
    <row r="5439" spans="2:12" x14ac:dyDescent="0.2">
      <c r="B5439" s="7">
        <v>5436</v>
      </c>
      <c r="C5439" s="21">
        <v>2.1577718727221402</v>
      </c>
      <c r="D5439" s="21">
        <v>3.2359920336210539</v>
      </c>
      <c r="E5439" s="21">
        <v>3.4691635158761693</v>
      </c>
      <c r="F5439" s="21">
        <v>6</v>
      </c>
      <c r="G5439" s="21">
        <v>2.5454545454545454</v>
      </c>
      <c r="H5439" s="21">
        <v>24.357142857142858</v>
      </c>
      <c r="I5439" s="21">
        <v>10.333333333333334</v>
      </c>
      <c r="J5439" s="21">
        <v>28.733343308337695</v>
      </c>
      <c r="K5439" s="21">
        <v>17.871743351463596</v>
      </c>
      <c r="L5439" s="18">
        <v>19.159503285495546</v>
      </c>
    </row>
    <row r="5440" spans="2:12" x14ac:dyDescent="0.2">
      <c r="B5440" s="7">
        <v>5437</v>
      </c>
      <c r="C5440" s="21">
        <v>4.6916823574366875</v>
      </c>
      <c r="D5440" s="21">
        <v>3.12370497704533</v>
      </c>
      <c r="E5440" s="21">
        <v>3.3221118215662147</v>
      </c>
      <c r="F5440" s="21">
        <v>2</v>
      </c>
      <c r="G5440" s="21">
        <v>3.5454545454545454</v>
      </c>
      <c r="H5440" s="21">
        <v>17.487179487179489</v>
      </c>
      <c r="I5440" s="21">
        <v>31</v>
      </c>
      <c r="J5440" s="21">
        <v>13.214875875329689</v>
      </c>
      <c r="K5440" s="21">
        <v>18.662827541659933</v>
      </c>
      <c r="L5440" s="18">
        <v>19.848225250338768</v>
      </c>
    </row>
    <row r="5441" spans="2:12" x14ac:dyDescent="0.2">
      <c r="B5441" s="7">
        <v>5438</v>
      </c>
      <c r="C5441" s="21">
        <v>4.3685361027998173</v>
      </c>
      <c r="D5441" s="21">
        <v>3.1006521774223534</v>
      </c>
      <c r="E5441" s="21">
        <v>3.270921089475102</v>
      </c>
      <c r="F5441" s="21">
        <v>5</v>
      </c>
      <c r="G5441" s="21">
        <v>2.9090909090909092</v>
      </c>
      <c r="H5441" s="21">
        <v>21.3125</v>
      </c>
      <c r="I5441" s="21">
        <v>12.4</v>
      </c>
      <c r="J5441" s="21">
        <v>14.192397302213866</v>
      </c>
      <c r="K5441" s="21">
        <v>18.954905454460043</v>
      </c>
      <c r="L5441" s="18">
        <v>19.995793288733886</v>
      </c>
    </row>
    <row r="5442" spans="2:12" x14ac:dyDescent="0.2">
      <c r="B5442" s="7">
        <v>5439</v>
      </c>
      <c r="C5442" s="21">
        <v>3.9441635113135334</v>
      </c>
      <c r="D5442" s="21">
        <v>3.2520066202986113</v>
      </c>
      <c r="E5442" s="21">
        <v>3.3615602304604444</v>
      </c>
      <c r="F5442" s="21">
        <v>3</v>
      </c>
      <c r="G5442" s="21">
        <v>3.8181818181818183</v>
      </c>
      <c r="H5442" s="21">
        <v>16.238095238095237</v>
      </c>
      <c r="I5442" s="21">
        <v>20.666666666666668</v>
      </c>
      <c r="J5442" s="21">
        <v>15.71942943596474</v>
      </c>
      <c r="K5442" s="21">
        <v>18.443816486818577</v>
      </c>
      <c r="L5442" s="18">
        <v>19.065151839791437</v>
      </c>
    </row>
    <row r="5443" spans="2:12" x14ac:dyDescent="0.2">
      <c r="B5443" s="7">
        <v>5440</v>
      </c>
      <c r="C5443" s="21">
        <v>3.7593754772692272</v>
      </c>
      <c r="D5443" s="21">
        <v>3.0611039727574538</v>
      </c>
      <c r="E5443" s="21">
        <v>3.6668625919943763</v>
      </c>
      <c r="F5443" s="21">
        <v>6</v>
      </c>
      <c r="G5443" s="21">
        <v>2.6363636363636362</v>
      </c>
      <c r="H5443" s="21">
        <v>23.517241379310345</v>
      </c>
      <c r="I5443" s="21">
        <v>10.333333333333334</v>
      </c>
      <c r="J5443" s="21">
        <v>16.492100981899309</v>
      </c>
      <c r="K5443" s="21">
        <v>16.90818743395528</v>
      </c>
      <c r="L5443" s="18">
        <v>20.254130716164525</v>
      </c>
    </row>
    <row r="5444" spans="2:12" x14ac:dyDescent="0.2">
      <c r="B5444" s="7">
        <v>5441</v>
      </c>
      <c r="C5444" s="21">
        <v>4.8206037301785516</v>
      </c>
      <c r="D5444" s="21">
        <v>3.1043789586397428</v>
      </c>
      <c r="E5444" s="21">
        <v>3.2228322571120334</v>
      </c>
      <c r="F5444" s="21">
        <v>5</v>
      </c>
      <c r="G5444" s="21">
        <v>2.3636363636363638</v>
      </c>
      <c r="H5444" s="21">
        <v>26.23076923076923</v>
      </c>
      <c r="I5444" s="21">
        <v>12.4</v>
      </c>
      <c r="J5444" s="21">
        <v>12.861459574422136</v>
      </c>
      <c r="K5444" s="21">
        <v>19.237737199378145</v>
      </c>
      <c r="L5444" s="18">
        <v>19.971788504573155</v>
      </c>
    </row>
    <row r="5445" spans="2:12" x14ac:dyDescent="0.2">
      <c r="B5445" s="7">
        <v>5442</v>
      </c>
      <c r="C5445" s="21">
        <v>6.5316944172845028</v>
      </c>
      <c r="D5445" s="21">
        <v>3.0843100353103781</v>
      </c>
      <c r="E5445" s="21">
        <v>3.1659762523291906</v>
      </c>
      <c r="F5445" s="21">
        <v>7</v>
      </c>
      <c r="G5445" s="21">
        <v>3</v>
      </c>
      <c r="H5445" s="21">
        <v>20.666666666666668</v>
      </c>
      <c r="I5445" s="21">
        <v>8.8571428571428577</v>
      </c>
      <c r="J5445" s="21">
        <v>9.4921770736751618</v>
      </c>
      <c r="K5445" s="21">
        <v>19.583217010673078</v>
      </c>
      <c r="L5445" s="18">
        <v>20.101740515771741</v>
      </c>
    </row>
    <row r="5446" spans="2:12" x14ac:dyDescent="0.2">
      <c r="B5446" s="7">
        <v>5443</v>
      </c>
      <c r="C5446" s="21">
        <v>4.3858184476378765</v>
      </c>
      <c r="D5446" s="21">
        <v>3.0886555088325958</v>
      </c>
      <c r="E5446" s="21">
        <v>3.6269052167748952</v>
      </c>
      <c r="F5446" s="21">
        <v>6</v>
      </c>
      <c r="G5446" s="21">
        <v>3.3636363636363638</v>
      </c>
      <c r="H5446" s="21">
        <v>18.432432432432432</v>
      </c>
      <c r="I5446" s="21">
        <v>10.333333333333334</v>
      </c>
      <c r="J5446" s="21">
        <v>14.136472072479902</v>
      </c>
      <c r="K5446" s="21">
        <v>17.094463818145059</v>
      </c>
      <c r="L5446" s="18">
        <v>20.073459090111943</v>
      </c>
    </row>
    <row r="5447" spans="2:12" x14ac:dyDescent="0.2">
      <c r="B5447" s="7">
        <v>5444</v>
      </c>
      <c r="C5447" s="21">
        <v>3.1996507807469374</v>
      </c>
      <c r="D5447" s="21">
        <v>3.1930795846071711</v>
      </c>
      <c r="E5447" s="21">
        <v>3.5010326760259107</v>
      </c>
      <c r="F5447" s="21">
        <v>4</v>
      </c>
      <c r="G5447" s="21">
        <v>2.3636363636363638</v>
      </c>
      <c r="H5447" s="21">
        <v>26.23076923076923</v>
      </c>
      <c r="I5447" s="21">
        <v>15.5</v>
      </c>
      <c r="J5447" s="21">
        <v>19.377114644219549</v>
      </c>
      <c r="K5447" s="21">
        <v>17.709060650749876</v>
      </c>
      <c r="L5447" s="18">
        <v>19.416991765217013</v>
      </c>
    </row>
    <row r="5448" spans="2:12" x14ac:dyDescent="0.2">
      <c r="B5448" s="7">
        <v>5445</v>
      </c>
      <c r="C5448" s="21">
        <v>4.3397330905171074</v>
      </c>
      <c r="D5448" s="21">
        <v>3.0852568586014399</v>
      </c>
      <c r="E5448" s="21">
        <v>3.2251573885059157</v>
      </c>
      <c r="F5448" s="21">
        <v>5</v>
      </c>
      <c r="G5448" s="21">
        <v>2.2727272727272729</v>
      </c>
      <c r="H5448" s="21">
        <v>27.279999999999998</v>
      </c>
      <c r="I5448" s="21">
        <v>12.4</v>
      </c>
      <c r="J5448" s="21">
        <v>14.286592909475983</v>
      </c>
      <c r="K5448" s="21">
        <v>19.223868026087892</v>
      </c>
      <c r="L5448" s="18">
        <v>20.09557156550812</v>
      </c>
    </row>
    <row r="5449" spans="2:12" x14ac:dyDescent="0.2">
      <c r="B5449" s="7">
        <v>5446</v>
      </c>
      <c r="C5449" s="21">
        <v>3.4633596478989737</v>
      </c>
      <c r="D5449" s="21">
        <v>3.0639503027812132</v>
      </c>
      <c r="E5449" s="21">
        <v>3.6401430499584873</v>
      </c>
      <c r="F5449" s="21">
        <v>5</v>
      </c>
      <c r="G5449" s="21">
        <v>3.9090909090909092</v>
      </c>
      <c r="H5449" s="21">
        <v>15.86046511627907</v>
      </c>
      <c r="I5449" s="21">
        <v>12.4</v>
      </c>
      <c r="J5449" s="21">
        <v>17.901692663541866</v>
      </c>
      <c r="K5449" s="21">
        <v>17.032297673221127</v>
      </c>
      <c r="L5449" s="18">
        <v>20.235315156293911</v>
      </c>
    </row>
    <row r="5450" spans="2:12" x14ac:dyDescent="0.2">
      <c r="B5450" s="7">
        <v>5447</v>
      </c>
      <c r="C5450" s="21">
        <v>4.4120054970349898</v>
      </c>
      <c r="D5450" s="21">
        <v>3.1249328882377618</v>
      </c>
      <c r="E5450" s="21">
        <v>3.5423708561405549</v>
      </c>
      <c r="F5450" s="21">
        <v>7</v>
      </c>
      <c r="G5450" s="21">
        <v>3</v>
      </c>
      <c r="H5450" s="21">
        <v>20.666666666666668</v>
      </c>
      <c r="I5450" s="21">
        <v>8.8571428571428577</v>
      </c>
      <c r="J5450" s="21">
        <v>14.052566353706043</v>
      </c>
      <c r="K5450" s="21">
        <v>17.502402350822624</v>
      </c>
      <c r="L5450" s="18">
        <v>19.840426088306671</v>
      </c>
    </row>
    <row r="5451" spans="2:12" x14ac:dyDescent="0.2">
      <c r="B5451" s="7">
        <v>5448</v>
      </c>
      <c r="C5451" s="21">
        <v>4.0991185635562664</v>
      </c>
      <c r="D5451" s="21">
        <v>3.2558542672283641</v>
      </c>
      <c r="E5451" s="21">
        <v>3.0950527759255433</v>
      </c>
      <c r="F5451" s="21">
        <v>4</v>
      </c>
      <c r="G5451" s="21">
        <v>2.8181818181818183</v>
      </c>
      <c r="H5451" s="21">
        <v>22</v>
      </c>
      <c r="I5451" s="21">
        <v>15.5</v>
      </c>
      <c r="J5451" s="21">
        <v>15.125202903672722</v>
      </c>
      <c r="K5451" s="21">
        <v>20.031968592671106</v>
      </c>
      <c r="L5451" s="18">
        <v>19.042621355647842</v>
      </c>
    </row>
    <row r="5452" spans="2:12" x14ac:dyDescent="0.2">
      <c r="B5452" s="7">
        <v>5449</v>
      </c>
      <c r="C5452" s="21">
        <v>3.1372287018578158</v>
      </c>
      <c r="D5452" s="21">
        <v>2.9421722731309847</v>
      </c>
      <c r="E5452" s="21">
        <v>3.2998766951296128</v>
      </c>
      <c r="F5452" s="21">
        <v>7</v>
      </c>
      <c r="G5452" s="21">
        <v>3.4545454545454546</v>
      </c>
      <c r="H5452" s="21">
        <v>17.94736842105263</v>
      </c>
      <c r="I5452" s="21">
        <v>8.8571428571428577</v>
      </c>
      <c r="J5452" s="21">
        <v>19.762665043605079</v>
      </c>
      <c r="K5452" s="21">
        <v>18.788580825310127</v>
      </c>
      <c r="L5452" s="18">
        <v>21.072865299631548</v>
      </c>
    </row>
    <row r="5453" spans="2:12" x14ac:dyDescent="0.2">
      <c r="B5453" s="7">
        <v>5450</v>
      </c>
      <c r="C5453" s="21">
        <v>3.4907091707362801</v>
      </c>
      <c r="D5453" s="21">
        <v>3.1881581395151475</v>
      </c>
      <c r="E5453" s="21">
        <v>3.2178284487922659</v>
      </c>
      <c r="F5453" s="21">
        <v>6</v>
      </c>
      <c r="G5453" s="21">
        <v>3.2727272727272729</v>
      </c>
      <c r="H5453" s="21">
        <v>18.944444444444443</v>
      </c>
      <c r="I5453" s="21">
        <v>10.333333333333334</v>
      </c>
      <c r="J5453" s="21">
        <v>17.761433842660288</v>
      </c>
      <c r="K5453" s="21">
        <v>19.267652389383965</v>
      </c>
      <c r="L5453" s="18">
        <v>19.446965077280925</v>
      </c>
    </row>
    <row r="5454" spans="2:12" x14ac:dyDescent="0.2">
      <c r="B5454" s="7">
        <v>5451</v>
      </c>
      <c r="C5454" s="21">
        <v>4.1660641338784208</v>
      </c>
      <c r="D5454" s="21">
        <v>2.9476618612417202</v>
      </c>
      <c r="E5454" s="21">
        <v>3.1838791660717205</v>
      </c>
      <c r="F5454" s="21">
        <v>3</v>
      </c>
      <c r="G5454" s="21">
        <v>2.7272727272727271</v>
      </c>
      <c r="H5454" s="21">
        <v>22.733333333333334</v>
      </c>
      <c r="I5454" s="21">
        <v>20.666666666666668</v>
      </c>
      <c r="J5454" s="21">
        <v>14.882152076300551</v>
      </c>
      <c r="K5454" s="21">
        <v>19.473100820121822</v>
      </c>
      <c r="L5454" s="18">
        <v>21.033620177140037</v>
      </c>
    </row>
    <row r="5455" spans="2:12" x14ac:dyDescent="0.2">
      <c r="B5455" s="7">
        <v>5452</v>
      </c>
      <c r="C5455" s="21">
        <v>3.6050409185554706</v>
      </c>
      <c r="D5455" s="21">
        <v>3.146181351990625</v>
      </c>
      <c r="E5455" s="21">
        <v>3.0439413738109198</v>
      </c>
      <c r="F5455" s="21">
        <v>3</v>
      </c>
      <c r="G5455" s="21">
        <v>3.2727272727272729</v>
      </c>
      <c r="H5455" s="21">
        <v>18.944444444444443</v>
      </c>
      <c r="I5455" s="21">
        <v>20.666666666666668</v>
      </c>
      <c r="J5455" s="21">
        <v>17.198140437430379</v>
      </c>
      <c r="K5455" s="21">
        <v>20.368329210748868</v>
      </c>
      <c r="L5455" s="18">
        <v>19.70642917986018</v>
      </c>
    </row>
    <row r="5456" spans="2:12" x14ac:dyDescent="0.2">
      <c r="B5456" s="7">
        <v>5453</v>
      </c>
      <c r="C5456" s="21">
        <v>4.8655929968299665</v>
      </c>
      <c r="D5456" s="21">
        <v>3.1038417362142519</v>
      </c>
      <c r="E5456" s="21">
        <v>3.259317732285659</v>
      </c>
      <c r="F5456" s="21">
        <v>5</v>
      </c>
      <c r="G5456" s="21">
        <v>2.2727272727272729</v>
      </c>
      <c r="H5456" s="21">
        <v>27.279999999999998</v>
      </c>
      <c r="I5456" s="21">
        <v>12.4</v>
      </c>
      <c r="J5456" s="21">
        <v>12.742537248880922</v>
      </c>
      <c r="K5456" s="21">
        <v>19.022385999944017</v>
      </c>
      <c r="L5456" s="18">
        <v>19.975245282841403</v>
      </c>
    </row>
    <row r="5457" spans="2:12" x14ac:dyDescent="0.2">
      <c r="B5457" s="7">
        <v>5454</v>
      </c>
      <c r="C5457" s="21">
        <v>5.181088776955697</v>
      </c>
      <c r="D5457" s="21">
        <v>3.0844626834406781</v>
      </c>
      <c r="E5457" s="21">
        <v>3.0800214013893852</v>
      </c>
      <c r="F5457" s="21">
        <v>6</v>
      </c>
      <c r="G5457" s="21">
        <v>2.9090909090909092</v>
      </c>
      <c r="H5457" s="21">
        <v>21.3125</v>
      </c>
      <c r="I5457" s="21">
        <v>10.333333333333334</v>
      </c>
      <c r="J5457" s="21">
        <v>11.9665967268814</v>
      </c>
      <c r="K5457" s="21">
        <v>20.129730258378093</v>
      </c>
      <c r="L5457" s="18">
        <v>20.10074569319795</v>
      </c>
    </row>
    <row r="5458" spans="2:12" x14ac:dyDescent="0.2">
      <c r="B5458" s="7">
        <v>5455</v>
      </c>
      <c r="C5458" s="21">
        <v>3.8799160865568765</v>
      </c>
      <c r="D5458" s="21">
        <v>3.061515529308235</v>
      </c>
      <c r="E5458" s="21">
        <v>3.0923808672134676</v>
      </c>
      <c r="F5458" s="21">
        <v>2</v>
      </c>
      <c r="G5458" s="21">
        <v>2.3636363636363638</v>
      </c>
      <c r="H5458" s="21">
        <v>26.23076923076923</v>
      </c>
      <c r="I5458" s="21">
        <v>31</v>
      </c>
      <c r="J5458" s="21">
        <v>15.979727039669092</v>
      </c>
      <c r="K5458" s="21">
        <v>20.049276807183183</v>
      </c>
      <c r="L5458" s="18">
        <v>20.251407973099262</v>
      </c>
    </row>
    <row r="5459" spans="2:12" x14ac:dyDescent="0.2">
      <c r="B5459" s="7">
        <v>5456</v>
      </c>
      <c r="C5459" s="21">
        <v>6.3408933755306984</v>
      </c>
      <c r="D5459" s="21">
        <v>3.1175318161480301</v>
      </c>
      <c r="E5459" s="21">
        <v>3.2529910299806994</v>
      </c>
      <c r="F5459" s="21">
        <v>5</v>
      </c>
      <c r="G5459" s="21">
        <v>2.8181818181818183</v>
      </c>
      <c r="H5459" s="21">
        <v>22</v>
      </c>
      <c r="I5459" s="21">
        <v>12.4</v>
      </c>
      <c r="J5459" s="21">
        <v>9.7778020111891468</v>
      </c>
      <c r="K5459" s="21">
        <v>19.059382404865673</v>
      </c>
      <c r="L5459" s="18">
        <v>19.887527587964172</v>
      </c>
    </row>
    <row r="5460" spans="2:12" x14ac:dyDescent="0.2">
      <c r="B5460" s="7">
        <v>5457</v>
      </c>
      <c r="C5460" s="21">
        <v>4.5244926337781255</v>
      </c>
      <c r="D5460" s="21">
        <v>3.1202637786633218</v>
      </c>
      <c r="E5460" s="21">
        <v>3.6953228007787793</v>
      </c>
      <c r="F5460" s="21">
        <v>3</v>
      </c>
      <c r="G5460" s="21">
        <v>3.6363636363636362</v>
      </c>
      <c r="H5460" s="21">
        <v>17.05</v>
      </c>
      <c r="I5460" s="21">
        <v>20.666666666666668</v>
      </c>
      <c r="J5460" s="21">
        <v>13.703193930990581</v>
      </c>
      <c r="K5460" s="21">
        <v>16.777965915977266</v>
      </c>
      <c r="L5460" s="18">
        <v>19.870114963985497</v>
      </c>
    </row>
    <row r="5461" spans="2:12" x14ac:dyDescent="0.2">
      <c r="B5461" s="7">
        <v>5458</v>
      </c>
      <c r="C5461" s="21">
        <v>3.3081035474207665</v>
      </c>
      <c r="D5461" s="21">
        <v>3.0169457989982496</v>
      </c>
      <c r="E5461" s="21">
        <v>3.3878607385235684</v>
      </c>
      <c r="F5461" s="21">
        <v>4</v>
      </c>
      <c r="G5461" s="21">
        <v>3.0909090909090908</v>
      </c>
      <c r="H5461" s="21">
        <v>20.058823529411764</v>
      </c>
      <c r="I5461" s="21">
        <v>15.5</v>
      </c>
      <c r="J5461" s="21">
        <v>18.741855903615722</v>
      </c>
      <c r="K5461" s="21">
        <v>18.300634171586296</v>
      </c>
      <c r="L5461" s="18">
        <v>20.550584641124995</v>
      </c>
    </row>
    <row r="5462" spans="2:12" x14ac:dyDescent="0.2">
      <c r="B5462" s="7">
        <v>5459</v>
      </c>
      <c r="C5462" s="21">
        <v>2.8789095576601524</v>
      </c>
      <c r="D5462" s="21">
        <v>2.9734244142659128</v>
      </c>
      <c r="E5462" s="21">
        <v>3.2120660417614202</v>
      </c>
      <c r="F5462" s="21">
        <v>7</v>
      </c>
      <c r="G5462" s="21">
        <v>3.3636363636363638</v>
      </c>
      <c r="H5462" s="21">
        <v>18.432432432432432</v>
      </c>
      <c r="I5462" s="21">
        <v>8.8571428571428577</v>
      </c>
      <c r="J5462" s="21">
        <v>21.535931837466542</v>
      </c>
      <c r="K5462" s="21">
        <v>19.302218321140334</v>
      </c>
      <c r="L5462" s="18">
        <v>20.851379205247675</v>
      </c>
    </row>
    <row r="5463" spans="2:12" x14ac:dyDescent="0.2">
      <c r="B5463" s="7">
        <v>5460</v>
      </c>
      <c r="C5463" s="21">
        <v>4.9171804579815594</v>
      </c>
      <c r="D5463" s="21">
        <v>3.1921948707164773</v>
      </c>
      <c r="E5463" s="21">
        <v>3.4871887310807779</v>
      </c>
      <c r="F5463" s="21">
        <v>3</v>
      </c>
      <c r="G5463" s="21">
        <v>3.6363636363636362</v>
      </c>
      <c r="H5463" s="21">
        <v>17.05</v>
      </c>
      <c r="I5463" s="21">
        <v>20.666666666666668</v>
      </c>
      <c r="J5463" s="21">
        <v>12.608851867407408</v>
      </c>
      <c r="K5463" s="21">
        <v>17.779364634728118</v>
      </c>
      <c r="L5463" s="18">
        <v>19.422373166737252</v>
      </c>
    </row>
    <row r="5464" spans="2:12" x14ac:dyDescent="0.2">
      <c r="B5464" s="7">
        <v>5461</v>
      </c>
      <c r="C5464" s="21">
        <v>4.2822426767792523</v>
      </c>
      <c r="D5464" s="21">
        <v>3.0602011986915012</v>
      </c>
      <c r="E5464" s="21">
        <v>3.4111804792743481</v>
      </c>
      <c r="F5464" s="21">
        <v>3</v>
      </c>
      <c r="G5464" s="21">
        <v>3.3636363636363638</v>
      </c>
      <c r="H5464" s="21">
        <v>18.432432432432432</v>
      </c>
      <c r="I5464" s="21">
        <v>20.666666666666668</v>
      </c>
      <c r="J5464" s="21">
        <v>14.478394775755973</v>
      </c>
      <c r="K5464" s="21">
        <v>18.175526148997285</v>
      </c>
      <c r="L5464" s="18">
        <v>20.260105782100315</v>
      </c>
    </row>
    <row r="5465" spans="2:12" x14ac:dyDescent="0.2">
      <c r="B5465" s="7">
        <v>5462</v>
      </c>
      <c r="C5465" s="21">
        <v>5.1444537579012728</v>
      </c>
      <c r="D5465" s="21">
        <v>3.236907798628629</v>
      </c>
      <c r="E5465" s="21">
        <v>3.1000806280010536</v>
      </c>
      <c r="F5465" s="21">
        <v>7</v>
      </c>
      <c r="G5465" s="21">
        <v>3</v>
      </c>
      <c r="H5465" s="21">
        <v>20.666666666666668</v>
      </c>
      <c r="I5465" s="21">
        <v>8.8571428571428577</v>
      </c>
      <c r="J5465" s="21">
        <v>12.051814034633965</v>
      </c>
      <c r="K5465" s="21">
        <v>19.999479832877086</v>
      </c>
      <c r="L5465" s="18">
        <v>19.154082802811793</v>
      </c>
    </row>
    <row r="5466" spans="2:12" x14ac:dyDescent="0.2">
      <c r="B5466" s="7">
        <v>5463</v>
      </c>
      <c r="C5466" s="21">
        <v>3.9165395807995251</v>
      </c>
      <c r="D5466" s="21">
        <v>3.124228453744196</v>
      </c>
      <c r="E5466" s="21">
        <v>3.3789455173736767</v>
      </c>
      <c r="F5466" s="21">
        <v>6</v>
      </c>
      <c r="G5466" s="21">
        <v>2.5454545454545454</v>
      </c>
      <c r="H5466" s="21">
        <v>24.357142857142858</v>
      </c>
      <c r="I5466" s="21">
        <v>10.333333333333334</v>
      </c>
      <c r="J5466" s="21">
        <v>15.830300887025192</v>
      </c>
      <c r="K5466" s="21">
        <v>18.348919709184951</v>
      </c>
      <c r="L5466" s="18">
        <v>19.844899602555252</v>
      </c>
    </row>
    <row r="5467" spans="2:12" x14ac:dyDescent="0.2">
      <c r="B5467" s="7">
        <v>5464</v>
      </c>
      <c r="C5467" s="21">
        <v>5.3457240248305453</v>
      </c>
      <c r="D5467" s="21">
        <v>3.0698589944213039</v>
      </c>
      <c r="E5467" s="21">
        <v>3.3043197006796969</v>
      </c>
      <c r="F5467" s="21">
        <v>6</v>
      </c>
      <c r="G5467" s="21">
        <v>4.1818181818181817</v>
      </c>
      <c r="H5467" s="21">
        <v>14.82608695652174</v>
      </c>
      <c r="I5467" s="21">
        <v>10.333333333333334</v>
      </c>
      <c r="J5467" s="21">
        <v>11.598054765269209</v>
      </c>
      <c r="K5467" s="21">
        <v>18.763317601274064</v>
      </c>
      <c r="L5467" s="18">
        <v>20.196367361715765</v>
      </c>
    </row>
    <row r="5468" spans="2:12" x14ac:dyDescent="0.2">
      <c r="B5468" s="7">
        <v>5465</v>
      </c>
      <c r="C5468" s="21">
        <v>3.3286370986259017</v>
      </c>
      <c r="D5468" s="21">
        <v>3.1839489487748258</v>
      </c>
      <c r="E5468" s="21">
        <v>3.1924591624653611</v>
      </c>
      <c r="F5468" s="21">
        <v>5</v>
      </c>
      <c r="G5468" s="21">
        <v>4.1818181818181817</v>
      </c>
      <c r="H5468" s="21">
        <v>14.82608695652174</v>
      </c>
      <c r="I5468" s="21">
        <v>12.4</v>
      </c>
      <c r="J5468" s="21">
        <v>18.626241961190146</v>
      </c>
      <c r="K5468" s="21">
        <v>19.42076526113518</v>
      </c>
      <c r="L5468" s="18">
        <v>19.47267402759627</v>
      </c>
    </row>
    <row r="5469" spans="2:12" x14ac:dyDescent="0.2">
      <c r="B5469" s="7">
        <v>5466</v>
      </c>
      <c r="C5469" s="21">
        <v>4.094705509937838</v>
      </c>
      <c r="D5469" s="21">
        <v>3.1082201366808135</v>
      </c>
      <c r="E5469" s="21">
        <v>3.172829310478305</v>
      </c>
      <c r="F5469" s="21">
        <v>4</v>
      </c>
      <c r="G5469" s="21">
        <v>3.1818181818181817</v>
      </c>
      <c r="H5469" s="21">
        <v>19.485714285714288</v>
      </c>
      <c r="I5469" s="21">
        <v>15.5</v>
      </c>
      <c r="J5469" s="21">
        <v>15.141504034789849</v>
      </c>
      <c r="K5469" s="21">
        <v>19.54091882448397</v>
      </c>
      <c r="L5469" s="18">
        <v>19.947107113915095</v>
      </c>
    </row>
    <row r="5470" spans="2:12" x14ac:dyDescent="0.2">
      <c r="B5470" s="7">
        <v>5467</v>
      </c>
      <c r="C5470" s="21">
        <v>4.1575399643035524</v>
      </c>
      <c r="D5470" s="21">
        <v>3.1525715062285653</v>
      </c>
      <c r="E5470" s="21">
        <v>3.1959024009599921</v>
      </c>
      <c r="F5470" s="21">
        <v>4</v>
      </c>
      <c r="G5470" s="21">
        <v>3.4545454545454546</v>
      </c>
      <c r="H5470" s="21">
        <v>17.94736842105263</v>
      </c>
      <c r="I5470" s="21">
        <v>15.5</v>
      </c>
      <c r="J5470" s="21">
        <v>14.912664828800002</v>
      </c>
      <c r="K5470" s="21">
        <v>19.399841491209589</v>
      </c>
      <c r="L5470" s="18">
        <v>19.666484924293076</v>
      </c>
    </row>
    <row r="5471" spans="2:12" x14ac:dyDescent="0.2">
      <c r="B5471" s="7">
        <v>5468</v>
      </c>
      <c r="C5471" s="21">
        <v>4.4841730394267456</v>
      </c>
      <c r="D5471" s="21">
        <v>3.0372798504537895</v>
      </c>
      <c r="E5471" s="21">
        <v>3.2068738778911161</v>
      </c>
      <c r="F5471" s="21">
        <v>3</v>
      </c>
      <c r="G5471" s="21">
        <v>3</v>
      </c>
      <c r="H5471" s="21">
        <v>20.666666666666668</v>
      </c>
      <c r="I5471" s="21">
        <v>20.666666666666668</v>
      </c>
      <c r="J5471" s="21">
        <v>13.826406665146457</v>
      </c>
      <c r="K5471" s="21">
        <v>19.333470027443688</v>
      </c>
      <c r="L5471" s="18">
        <v>20.413002111325632</v>
      </c>
    </row>
    <row r="5472" spans="2:12" x14ac:dyDescent="0.2">
      <c r="B5472" s="7">
        <v>5469</v>
      </c>
      <c r="C5472" s="21">
        <v>3.7655233279487845</v>
      </c>
      <c r="D5472" s="21">
        <v>3.0612141326918105</v>
      </c>
      <c r="E5472" s="21">
        <v>3.1511093722211907</v>
      </c>
      <c r="F5472" s="21">
        <v>5</v>
      </c>
      <c r="G5472" s="21">
        <v>3.2727272727272729</v>
      </c>
      <c r="H5472" s="21">
        <v>18.944444444444443</v>
      </c>
      <c r="I5472" s="21">
        <v>12.4</v>
      </c>
      <c r="J5472" s="21">
        <v>16.465174850947907</v>
      </c>
      <c r="K5472" s="21">
        <v>19.675610293493786</v>
      </c>
      <c r="L5472" s="18">
        <v>20.25340185708658</v>
      </c>
    </row>
    <row r="5473" spans="2:12" x14ac:dyDescent="0.2">
      <c r="B5473" s="7">
        <v>5470</v>
      </c>
      <c r="C5473" s="21">
        <v>4.6564340269549893</v>
      </c>
      <c r="D5473" s="21">
        <v>3.0883500410707962</v>
      </c>
      <c r="E5473" s="21">
        <v>3.5023326725075585</v>
      </c>
      <c r="F5473" s="21">
        <v>3</v>
      </c>
      <c r="G5473" s="21">
        <v>3.6363636363636362</v>
      </c>
      <c r="H5473" s="21">
        <v>17.05</v>
      </c>
      <c r="I5473" s="21">
        <v>20.666666666666668</v>
      </c>
      <c r="J5473" s="21">
        <v>13.314910002181227</v>
      </c>
      <c r="K5473" s="21">
        <v>17.702487398380114</v>
      </c>
      <c r="L5473" s="18">
        <v>20.075444549835836</v>
      </c>
    </row>
    <row r="5474" spans="2:12" x14ac:dyDescent="0.2">
      <c r="B5474" s="7">
        <v>5471</v>
      </c>
      <c r="C5474" s="21">
        <v>4.038546789396591</v>
      </c>
      <c r="D5474" s="21">
        <v>3.0851842589697465</v>
      </c>
      <c r="E5474" s="21">
        <v>3.3994043257020818</v>
      </c>
      <c r="F5474" s="21">
        <v>6</v>
      </c>
      <c r="G5474" s="21">
        <v>2.7272727272727271</v>
      </c>
      <c r="H5474" s="21">
        <v>22.733333333333334</v>
      </c>
      <c r="I5474" s="21">
        <v>10.333333333333334</v>
      </c>
      <c r="J5474" s="21">
        <v>15.352056874216276</v>
      </c>
      <c r="K5474" s="21">
        <v>18.238489470414816</v>
      </c>
      <c r="L5474" s="18">
        <v>20.096044448477777</v>
      </c>
    </row>
    <row r="5475" spans="2:12" x14ac:dyDescent="0.2">
      <c r="B5475" s="7">
        <v>5472</v>
      </c>
      <c r="C5475" s="21">
        <v>3.565771460288774</v>
      </c>
      <c r="D5475" s="21">
        <v>3.0258218217003661</v>
      </c>
      <c r="E5475" s="21">
        <v>3.8018143986414294</v>
      </c>
      <c r="F5475" s="21">
        <v>3</v>
      </c>
      <c r="G5475" s="21">
        <v>2.9090909090909092</v>
      </c>
      <c r="H5475" s="21">
        <v>21.3125</v>
      </c>
      <c r="I5475" s="21">
        <v>20.666666666666668</v>
      </c>
      <c r="J5475" s="21">
        <v>17.387541711654993</v>
      </c>
      <c r="K5475" s="21">
        <v>16.308002837317776</v>
      </c>
      <c r="L5475" s="18">
        <v>20.490301033376443</v>
      </c>
    </row>
    <row r="5476" spans="2:12" x14ac:dyDescent="0.2">
      <c r="B5476" s="7">
        <v>5473</v>
      </c>
      <c r="C5476" s="21">
        <v>6.3138672059121932</v>
      </c>
      <c r="D5476" s="21">
        <v>2.97620250865437</v>
      </c>
      <c r="E5476" s="21">
        <v>3.2133041082569243</v>
      </c>
      <c r="F5476" s="21">
        <v>2</v>
      </c>
      <c r="G5476" s="21">
        <v>3.7272727272727271</v>
      </c>
      <c r="H5476" s="21">
        <v>16.634146341463417</v>
      </c>
      <c r="I5476" s="21">
        <v>31</v>
      </c>
      <c r="J5476" s="21">
        <v>9.8196553677822518</v>
      </c>
      <c r="K5476" s="21">
        <v>19.29478129402208</v>
      </c>
      <c r="L5476" s="18">
        <v>20.831915778483786</v>
      </c>
    </row>
    <row r="5477" spans="2:12" x14ac:dyDescent="0.2">
      <c r="B5477" s="7">
        <v>5474</v>
      </c>
      <c r="C5477" s="21">
        <v>4.1278481961968083</v>
      </c>
      <c r="D5477" s="21">
        <v>3.0889366960889912</v>
      </c>
      <c r="E5477" s="21">
        <v>3.5502446417741087</v>
      </c>
      <c r="F5477" s="21">
        <v>4</v>
      </c>
      <c r="G5477" s="21">
        <v>3.1818181818181817</v>
      </c>
      <c r="H5477" s="21">
        <v>19.485714285714288</v>
      </c>
      <c r="I5477" s="21">
        <v>15.5</v>
      </c>
      <c r="J5477" s="21">
        <v>15.019932190608095</v>
      </c>
      <c r="K5477" s="21">
        <v>17.463585261273067</v>
      </c>
      <c r="L5477" s="18">
        <v>20.071631794364816</v>
      </c>
    </row>
    <row r="5478" spans="2:12" x14ac:dyDescent="0.2">
      <c r="B5478" s="7">
        <v>5475</v>
      </c>
      <c r="C5478" s="21">
        <v>4.194871239801552</v>
      </c>
      <c r="D5478" s="21">
        <v>3.1870740068195844</v>
      </c>
      <c r="E5478" s="21">
        <v>3.4662062735691479</v>
      </c>
      <c r="F5478" s="21">
        <v>2</v>
      </c>
      <c r="G5478" s="21">
        <v>3.2727272727272729</v>
      </c>
      <c r="H5478" s="21">
        <v>18.944444444444443</v>
      </c>
      <c r="I5478" s="21">
        <v>31</v>
      </c>
      <c r="J5478" s="21">
        <v>14.779953055944825</v>
      </c>
      <c r="K5478" s="21">
        <v>17.886990878981557</v>
      </c>
      <c r="L5478" s="18">
        <v>19.45358026432228</v>
      </c>
    </row>
    <row r="5479" spans="2:12" x14ac:dyDescent="0.2">
      <c r="B5479" s="7">
        <v>5476</v>
      </c>
      <c r="C5479" s="21">
        <v>3.4446828282183439</v>
      </c>
      <c r="D5479" s="21">
        <v>3.0228701866437331</v>
      </c>
      <c r="E5479" s="21">
        <v>3.4145557447497179</v>
      </c>
      <c r="F5479" s="21">
        <v>3</v>
      </c>
      <c r="G5479" s="21">
        <v>2.4545454545454546</v>
      </c>
      <c r="H5479" s="21">
        <v>25.25925925925926</v>
      </c>
      <c r="I5479" s="21">
        <v>20.666666666666668</v>
      </c>
      <c r="J5479" s="21">
        <v>17.998754338746359</v>
      </c>
      <c r="K5479" s="21">
        <v>18.15755976317924</v>
      </c>
      <c r="L5479" s="18">
        <v>20.510308472372103</v>
      </c>
    </row>
    <row r="5480" spans="2:12" x14ac:dyDescent="0.2">
      <c r="B5480" s="7">
        <v>5477</v>
      </c>
      <c r="C5480" s="21">
        <v>4.1390478497175449</v>
      </c>
      <c r="D5480" s="21">
        <v>3.0846014883456929</v>
      </c>
      <c r="E5480" s="21">
        <v>3.3045141965260036</v>
      </c>
      <c r="F5480" s="21">
        <v>7</v>
      </c>
      <c r="G5480" s="21">
        <v>3.3636363636363638</v>
      </c>
      <c r="H5480" s="21">
        <v>18.432432432432432</v>
      </c>
      <c r="I5480" s="21">
        <v>8.8571428571428577</v>
      </c>
      <c r="J5480" s="21">
        <v>14.979290467548225</v>
      </c>
      <c r="K5480" s="21">
        <v>18.762213237025843</v>
      </c>
      <c r="L5480" s="18">
        <v>20.09984117373013</v>
      </c>
    </row>
    <row r="5481" spans="2:12" x14ac:dyDescent="0.2">
      <c r="B5481" s="7">
        <v>5478</v>
      </c>
      <c r="C5481" s="21">
        <v>5.0378473689300858</v>
      </c>
      <c r="D5481" s="21">
        <v>3.139425339871996</v>
      </c>
      <c r="E5481" s="21">
        <v>3.0663629360636491</v>
      </c>
      <c r="F5481" s="21">
        <v>2</v>
      </c>
      <c r="G5481" s="21">
        <v>2.7272727272727271</v>
      </c>
      <c r="H5481" s="21">
        <v>22.733333333333334</v>
      </c>
      <c r="I5481" s="21">
        <v>31</v>
      </c>
      <c r="J5481" s="21">
        <v>12.306843669455446</v>
      </c>
      <c r="K5481" s="21">
        <v>20.219393885444831</v>
      </c>
      <c r="L5481" s="18">
        <v>19.748837219530095</v>
      </c>
    </row>
    <row r="5482" spans="2:12" x14ac:dyDescent="0.2">
      <c r="B5482" s="7">
        <v>5479</v>
      </c>
      <c r="C5482" s="21">
        <v>2.2278521938267781</v>
      </c>
      <c r="D5482" s="21">
        <v>3.0521047086270476</v>
      </c>
      <c r="E5482" s="21">
        <v>3.1943178219444777</v>
      </c>
      <c r="F5482" s="21">
        <v>3</v>
      </c>
      <c r="G5482" s="21">
        <v>2.7272727272727271</v>
      </c>
      <c r="H5482" s="21">
        <v>22.733333333333334</v>
      </c>
      <c r="I5482" s="21">
        <v>20.666666666666668</v>
      </c>
      <c r="J5482" s="21">
        <v>27.829494331714486</v>
      </c>
      <c r="K5482" s="21">
        <v>19.409465011298948</v>
      </c>
      <c r="L5482" s="18">
        <v>20.31385090581966</v>
      </c>
    </row>
    <row r="5483" spans="2:12" x14ac:dyDescent="0.2">
      <c r="B5483" s="7">
        <v>5480</v>
      </c>
      <c r="C5483" s="21">
        <v>3.3561793358345744</v>
      </c>
      <c r="D5483" s="21">
        <v>3.2687468079352846</v>
      </c>
      <c r="E5483" s="21">
        <v>3.5242369001634315</v>
      </c>
      <c r="F5483" s="21">
        <v>3</v>
      </c>
      <c r="G5483" s="21">
        <v>2.7272727272727271</v>
      </c>
      <c r="H5483" s="21">
        <v>22.733333333333334</v>
      </c>
      <c r="I5483" s="21">
        <v>20.666666666666668</v>
      </c>
      <c r="J5483" s="21">
        <v>18.473387085729907</v>
      </c>
      <c r="K5483" s="21">
        <v>17.592460937323718</v>
      </c>
      <c r="L5483" s="18">
        <v>18.96751374241877</v>
      </c>
    </row>
    <row r="5484" spans="2:12" x14ac:dyDescent="0.2">
      <c r="B5484" s="7">
        <v>5481</v>
      </c>
      <c r="C5484" s="21">
        <v>2.9068235082461436</v>
      </c>
      <c r="D5484" s="21">
        <v>3.0004645094951146</v>
      </c>
      <c r="E5484" s="21">
        <v>3.3288312307438988</v>
      </c>
      <c r="F5484" s="21">
        <v>5</v>
      </c>
      <c r="G5484" s="21">
        <v>2.4545454545454546</v>
      </c>
      <c r="H5484" s="21">
        <v>25.25925925925926</v>
      </c>
      <c r="I5484" s="21">
        <v>12.4</v>
      </c>
      <c r="J5484" s="21">
        <v>21.329124325614188</v>
      </c>
      <c r="K5484" s="21">
        <v>18.625155708523188</v>
      </c>
      <c r="L5484" s="18">
        <v>20.663467207760004</v>
      </c>
    </row>
    <row r="5485" spans="2:12" x14ac:dyDescent="0.2">
      <c r="B5485" s="7">
        <v>5482</v>
      </c>
      <c r="C5485" s="21">
        <v>4.4387380674187327</v>
      </c>
      <c r="D5485" s="21">
        <v>3.1822990732039078</v>
      </c>
      <c r="E5485" s="21">
        <v>3.2483430002411757</v>
      </c>
      <c r="F5485" s="21">
        <v>5</v>
      </c>
      <c r="G5485" s="21">
        <v>3.1818181818181817</v>
      </c>
      <c r="H5485" s="21">
        <v>19.485714285714288</v>
      </c>
      <c r="I5485" s="21">
        <v>12.4</v>
      </c>
      <c r="J5485" s="21">
        <v>13.967933916869974</v>
      </c>
      <c r="K5485" s="21">
        <v>19.08665433280807</v>
      </c>
      <c r="L5485" s="18">
        <v>19.482769712646462</v>
      </c>
    </row>
    <row r="5486" spans="2:12" x14ac:dyDescent="0.2">
      <c r="B5486" s="7">
        <v>5483</v>
      </c>
      <c r="C5486" s="21">
        <v>4.3123361285684636</v>
      </c>
      <c r="D5486" s="21">
        <v>3.1586617227490286</v>
      </c>
      <c r="E5486" s="21">
        <v>3.1078204039226329</v>
      </c>
      <c r="F5486" s="21">
        <v>4</v>
      </c>
      <c r="G5486" s="21">
        <v>3.3636363636363638</v>
      </c>
      <c r="H5486" s="21">
        <v>18.432432432432432</v>
      </c>
      <c r="I5486" s="21">
        <v>15.5</v>
      </c>
      <c r="J5486" s="21">
        <v>14.377357921907102</v>
      </c>
      <c r="K5486" s="21">
        <v>19.949672742268103</v>
      </c>
      <c r="L5486" s="18">
        <v>19.628565969400647</v>
      </c>
    </row>
    <row r="5487" spans="2:12" x14ac:dyDescent="0.2">
      <c r="B5487" s="7">
        <v>5484</v>
      </c>
      <c r="C5487" s="21">
        <v>4.1165650506704212</v>
      </c>
      <c r="D5487" s="21">
        <v>3.0069316341782408</v>
      </c>
      <c r="E5487" s="21">
        <v>3.4438024723293088</v>
      </c>
      <c r="F5487" s="21">
        <v>3</v>
      </c>
      <c r="G5487" s="21">
        <v>2.0909090909090908</v>
      </c>
      <c r="H5487" s="21">
        <v>29.65217391304348</v>
      </c>
      <c r="I5487" s="21">
        <v>20.666666666666668</v>
      </c>
      <c r="J5487" s="21">
        <v>15.061100513862332</v>
      </c>
      <c r="K5487" s="21">
        <v>18.003355447405969</v>
      </c>
      <c r="L5487" s="18">
        <v>20.619025486072907</v>
      </c>
    </row>
    <row r="5488" spans="2:12" x14ac:dyDescent="0.2">
      <c r="B5488" s="7">
        <v>5485</v>
      </c>
      <c r="C5488" s="21">
        <v>4.2941974467680364</v>
      </c>
      <c r="D5488" s="21">
        <v>3.1881994963282514</v>
      </c>
      <c r="E5488" s="21">
        <v>3.247739979598427</v>
      </c>
      <c r="F5488" s="21">
        <v>4</v>
      </c>
      <c r="G5488" s="21">
        <v>3.3636363636363638</v>
      </c>
      <c r="H5488" s="21">
        <v>18.432432432432432</v>
      </c>
      <c r="I5488" s="21">
        <v>15.5</v>
      </c>
      <c r="J5488" s="21">
        <v>14.438087854265614</v>
      </c>
      <c r="K5488" s="21">
        <v>19.09019822691166</v>
      </c>
      <c r="L5488" s="18">
        <v>19.446712814365426</v>
      </c>
    </row>
    <row r="5489" spans="2:12" x14ac:dyDescent="0.2">
      <c r="B5489" s="7">
        <v>5486</v>
      </c>
      <c r="C5489" s="21">
        <v>4.4185351753811775</v>
      </c>
      <c r="D5489" s="21">
        <v>3.1761262354284292</v>
      </c>
      <c r="E5489" s="21">
        <v>3.5495109324497482</v>
      </c>
      <c r="F5489" s="21">
        <v>6</v>
      </c>
      <c r="G5489" s="21">
        <v>3.4545454545454546</v>
      </c>
      <c r="H5489" s="21">
        <v>17.94736842105263</v>
      </c>
      <c r="I5489" s="21">
        <v>10.333333333333334</v>
      </c>
      <c r="J5489" s="21">
        <v>14.031799575897095</v>
      </c>
      <c r="K5489" s="21">
        <v>17.467195109386456</v>
      </c>
      <c r="L5489" s="18">
        <v>19.520634699091797</v>
      </c>
    </row>
    <row r="5490" spans="2:12" x14ac:dyDescent="0.2">
      <c r="B5490" s="7">
        <v>5487</v>
      </c>
      <c r="C5490" s="21">
        <v>2.2784471806832638</v>
      </c>
      <c r="D5490" s="21">
        <v>3.1152395913522244</v>
      </c>
      <c r="E5490" s="21">
        <v>3.138001580767932</v>
      </c>
      <c r="F5490" s="21">
        <v>6</v>
      </c>
      <c r="G5490" s="21">
        <v>3.1818181818181817</v>
      </c>
      <c r="H5490" s="21">
        <v>19.485714285714288</v>
      </c>
      <c r="I5490" s="21">
        <v>10.333333333333334</v>
      </c>
      <c r="J5490" s="21">
        <v>27.211515160692624</v>
      </c>
      <c r="K5490" s="21">
        <v>19.757797567720587</v>
      </c>
      <c r="L5490" s="18">
        <v>19.902161031886415</v>
      </c>
    </row>
    <row r="5491" spans="2:12" x14ac:dyDescent="0.2">
      <c r="B5491" s="7">
        <v>5488</v>
      </c>
      <c r="C5491" s="21">
        <v>2.9806048360577249</v>
      </c>
      <c r="D5491" s="21">
        <v>3.098521188271969</v>
      </c>
      <c r="E5491" s="21">
        <v>3.0976227024776128</v>
      </c>
      <c r="F5491" s="21">
        <v>4</v>
      </c>
      <c r="G5491" s="21">
        <v>2.7272727272727271</v>
      </c>
      <c r="H5491" s="21">
        <v>22.733333333333334</v>
      </c>
      <c r="I5491" s="21">
        <v>15.5</v>
      </c>
      <c r="J5491" s="21">
        <v>20.801147220174226</v>
      </c>
      <c r="K5491" s="21">
        <v>20.015349174194039</v>
      </c>
      <c r="L5491" s="18">
        <v>20.009545274265854</v>
      </c>
    </row>
    <row r="5492" spans="2:12" x14ac:dyDescent="0.2">
      <c r="B5492" s="7">
        <v>5489</v>
      </c>
      <c r="C5492" s="21">
        <v>4.1375814932010755</v>
      </c>
      <c r="D5492" s="21">
        <v>3.2770334180794096</v>
      </c>
      <c r="E5492" s="21">
        <v>3.3461169342131662</v>
      </c>
      <c r="F5492" s="21">
        <v>3</v>
      </c>
      <c r="G5492" s="21">
        <v>2.9090909090909092</v>
      </c>
      <c r="H5492" s="21">
        <v>21.3125</v>
      </c>
      <c r="I5492" s="21">
        <v>20.666666666666668</v>
      </c>
      <c r="J5492" s="21">
        <v>14.984599119528923</v>
      </c>
      <c r="K5492" s="21">
        <v>18.52894002778752</v>
      </c>
      <c r="L5492" s="18">
        <v>18.919550730836523</v>
      </c>
    </row>
    <row r="5493" spans="2:12" x14ac:dyDescent="0.2">
      <c r="B5493" s="7">
        <v>5490</v>
      </c>
      <c r="C5493" s="21">
        <v>3.6492369698830283</v>
      </c>
      <c r="D5493" s="21">
        <v>3.1969396488070654</v>
      </c>
      <c r="E5493" s="21">
        <v>3.1928931848286806</v>
      </c>
      <c r="F5493" s="21">
        <v>4</v>
      </c>
      <c r="G5493" s="21">
        <v>3.2727272727272729</v>
      </c>
      <c r="H5493" s="21">
        <v>18.944444444444443</v>
      </c>
      <c r="I5493" s="21">
        <v>15.5</v>
      </c>
      <c r="J5493" s="21">
        <v>16.989853087558558</v>
      </c>
      <c r="K5493" s="21">
        <v>19.418125321134632</v>
      </c>
      <c r="L5493" s="18">
        <v>19.393547207916555</v>
      </c>
    </row>
    <row r="5494" spans="2:12" x14ac:dyDescent="0.2">
      <c r="B5494" s="7">
        <v>5491</v>
      </c>
      <c r="C5494" s="21">
        <v>4.1584873626873904</v>
      </c>
      <c r="D5494" s="21">
        <v>2.9826915439117987</v>
      </c>
      <c r="E5494" s="21">
        <v>3.0158147106950013</v>
      </c>
      <c r="F5494" s="21">
        <v>5</v>
      </c>
      <c r="G5494" s="21">
        <v>3.9090909090909092</v>
      </c>
      <c r="H5494" s="21">
        <v>15.86046511627907</v>
      </c>
      <c r="I5494" s="21">
        <v>12.4</v>
      </c>
      <c r="J5494" s="21">
        <v>14.909267383208537</v>
      </c>
      <c r="K5494" s="21">
        <v>20.558292185567314</v>
      </c>
      <c r="L5494" s="18">
        <v>20.786594620068232</v>
      </c>
    </row>
    <row r="5495" spans="2:12" x14ac:dyDescent="0.2">
      <c r="B5495" s="7">
        <v>5492</v>
      </c>
      <c r="C5495" s="21">
        <v>3.224193313381055</v>
      </c>
      <c r="D5495" s="21">
        <v>3.2455147429657014</v>
      </c>
      <c r="E5495" s="21">
        <v>3.4356476617442926</v>
      </c>
      <c r="F5495" s="21">
        <v>2</v>
      </c>
      <c r="G5495" s="21">
        <v>2.3636363636363638</v>
      </c>
      <c r="H5495" s="21">
        <v>26.23076923076923</v>
      </c>
      <c r="I5495" s="21">
        <v>31</v>
      </c>
      <c r="J5495" s="21">
        <v>19.229616209018065</v>
      </c>
      <c r="K5495" s="21">
        <v>18.046087988115271</v>
      </c>
      <c r="L5495" s="18">
        <v>19.103287123984948</v>
      </c>
    </row>
    <row r="5496" spans="2:12" x14ac:dyDescent="0.2">
      <c r="B5496" s="7">
        <v>5493</v>
      </c>
      <c r="C5496" s="21">
        <v>5.3961088585504795</v>
      </c>
      <c r="D5496" s="21">
        <v>3.1597802428183721</v>
      </c>
      <c r="E5496" s="21">
        <v>3.2221082088310853</v>
      </c>
      <c r="F5496" s="21">
        <v>5</v>
      </c>
      <c r="G5496" s="21">
        <v>2.9090909090909092</v>
      </c>
      <c r="H5496" s="21">
        <v>21.3125</v>
      </c>
      <c r="I5496" s="21">
        <v>12.4</v>
      </c>
      <c r="J5496" s="21">
        <v>11.489760793420066</v>
      </c>
      <c r="K5496" s="21">
        <v>19.242060161130443</v>
      </c>
      <c r="L5496" s="18">
        <v>19.621617718800273</v>
      </c>
    </row>
    <row r="5497" spans="2:12" x14ac:dyDescent="0.2">
      <c r="B5497" s="7">
        <v>5494</v>
      </c>
      <c r="C5497" s="21">
        <v>2.5285855980753045</v>
      </c>
      <c r="D5497" s="21">
        <v>2.9922922436395933</v>
      </c>
      <c r="E5497" s="21">
        <v>3.3799530424019668</v>
      </c>
      <c r="F5497" s="21">
        <v>6</v>
      </c>
      <c r="G5497" s="21">
        <v>4.0909090909090908</v>
      </c>
      <c r="H5497" s="21">
        <v>15.155555555555555</v>
      </c>
      <c r="I5497" s="21">
        <v>10.333333333333334</v>
      </c>
      <c r="J5497" s="21">
        <v>24.519636609175041</v>
      </c>
      <c r="K5497" s="21">
        <v>18.343450107797842</v>
      </c>
      <c r="L5497" s="18">
        <v>20.719901317054507</v>
      </c>
    </row>
    <row r="5498" spans="2:12" x14ac:dyDescent="0.2">
      <c r="B5498" s="7">
        <v>5495</v>
      </c>
      <c r="C5498" s="21">
        <v>5.1043499635821021</v>
      </c>
      <c r="D5498" s="21">
        <v>2.9315516896746869</v>
      </c>
      <c r="E5498" s="21">
        <v>3.3387091621685774</v>
      </c>
      <c r="F5498" s="21">
        <v>5</v>
      </c>
      <c r="G5498" s="21">
        <v>3.8181818181818183</v>
      </c>
      <c r="H5498" s="21">
        <v>16.238095238095237</v>
      </c>
      <c r="I5498" s="21">
        <v>12.4</v>
      </c>
      <c r="J5498" s="21">
        <v>12.146502579633076</v>
      </c>
      <c r="K5498" s="21">
        <v>18.5700511750264</v>
      </c>
      <c r="L5498" s="18">
        <v>21.149209211753696</v>
      </c>
    </row>
    <row r="5499" spans="2:12" x14ac:dyDescent="0.2">
      <c r="B5499" s="7">
        <v>5496</v>
      </c>
      <c r="C5499" s="21">
        <v>6.215560761009959</v>
      </c>
      <c r="D5499" s="21">
        <v>3.067230475500422</v>
      </c>
      <c r="E5499" s="21">
        <v>3.3551379614601928</v>
      </c>
      <c r="F5499" s="21">
        <v>5</v>
      </c>
      <c r="G5499" s="21">
        <v>3.1818181818181817</v>
      </c>
      <c r="H5499" s="21">
        <v>19.485714285714288</v>
      </c>
      <c r="I5499" s="21">
        <v>12.4</v>
      </c>
      <c r="J5499" s="21">
        <v>9.9749648316406603</v>
      </c>
      <c r="K5499" s="21">
        <v>18.479120892249963</v>
      </c>
      <c r="L5499" s="18">
        <v>20.213675005913807</v>
      </c>
    </row>
    <row r="5500" spans="2:12" x14ac:dyDescent="0.2">
      <c r="B5500" s="7">
        <v>5497</v>
      </c>
      <c r="C5500" s="21">
        <v>6.0941495004319686</v>
      </c>
      <c r="D5500" s="21">
        <v>3.0209884015098436</v>
      </c>
      <c r="E5500" s="21">
        <v>3.1527421402356386</v>
      </c>
      <c r="F5500" s="21">
        <v>5</v>
      </c>
      <c r="G5500" s="21">
        <v>4.0909090909090908</v>
      </c>
      <c r="H5500" s="21">
        <v>15.155555555555555</v>
      </c>
      <c r="I5500" s="21">
        <v>12.4</v>
      </c>
      <c r="J5500" s="21">
        <v>10.173691996825035</v>
      </c>
      <c r="K5500" s="21">
        <v>19.665420526705702</v>
      </c>
      <c r="L5500" s="18">
        <v>20.523084421315009</v>
      </c>
    </row>
    <row r="5501" spans="2:12" x14ac:dyDescent="0.2">
      <c r="B5501" s="7">
        <v>5498</v>
      </c>
      <c r="C5501" s="21">
        <v>3.4256621638925062</v>
      </c>
      <c r="D5501" s="21">
        <v>3.084310241634431</v>
      </c>
      <c r="E5501" s="21">
        <v>3.1717529551624786</v>
      </c>
      <c r="F5501" s="21">
        <v>6</v>
      </c>
      <c r="G5501" s="21">
        <v>3.1818181818181817</v>
      </c>
      <c r="H5501" s="21">
        <v>19.485714285714288</v>
      </c>
      <c r="I5501" s="21">
        <v>10.333333333333334</v>
      </c>
      <c r="J5501" s="21">
        <v>18.098690715476373</v>
      </c>
      <c r="K5501" s="21">
        <v>19.547550164361379</v>
      </c>
      <c r="L5501" s="18">
        <v>20.10173917107155</v>
      </c>
    </row>
    <row r="5502" spans="2:12" x14ac:dyDescent="0.2">
      <c r="B5502" s="7">
        <v>5499</v>
      </c>
      <c r="C5502" s="21">
        <v>2.805050958190014</v>
      </c>
      <c r="D5502" s="21">
        <v>3.1126089714030027</v>
      </c>
      <c r="E5502" s="21">
        <v>3.3550638134034547</v>
      </c>
      <c r="F5502" s="21">
        <v>3</v>
      </c>
      <c r="G5502" s="21">
        <v>3</v>
      </c>
      <c r="H5502" s="21">
        <v>20.666666666666668</v>
      </c>
      <c r="I5502" s="21">
        <v>20.666666666666668</v>
      </c>
      <c r="J5502" s="21">
        <v>22.102985266266284</v>
      </c>
      <c r="K5502" s="21">
        <v>18.479529287136199</v>
      </c>
      <c r="L5502" s="18">
        <v>19.918981333544643</v>
      </c>
    </row>
    <row r="5503" spans="2:12" x14ac:dyDescent="0.2">
      <c r="B5503" s="7">
        <v>5500</v>
      </c>
      <c r="C5503" s="21">
        <v>5.8806496619226358</v>
      </c>
      <c r="D5503" s="21">
        <v>3.0652994575560406</v>
      </c>
      <c r="E5503" s="21">
        <v>3.4329637729579385</v>
      </c>
      <c r="F5503" s="21">
        <v>4</v>
      </c>
      <c r="G5503" s="21">
        <v>2</v>
      </c>
      <c r="H5503" s="21">
        <v>31</v>
      </c>
      <c r="I5503" s="21">
        <v>15.5</v>
      </c>
      <c r="J5503" s="21">
        <v>10.54305281973379</v>
      </c>
      <c r="K5503" s="21">
        <v>18.060196407659451</v>
      </c>
      <c r="L5503" s="18">
        <v>20.226408825137273</v>
      </c>
    </row>
    <row r="5504" spans="2:12" x14ac:dyDescent="0.2">
      <c r="B5504" s="7">
        <v>5501</v>
      </c>
      <c r="C5504" s="21">
        <v>5.1839386535476946</v>
      </c>
      <c r="D5504" s="21">
        <v>2.9871365930810287</v>
      </c>
      <c r="E5504" s="21">
        <v>3.6336418179752696</v>
      </c>
      <c r="F5504" s="21">
        <v>4</v>
      </c>
      <c r="G5504" s="21">
        <v>3.6363636363636362</v>
      </c>
      <c r="H5504" s="21">
        <v>17.05</v>
      </c>
      <c r="I5504" s="21">
        <v>15.5</v>
      </c>
      <c r="J5504" s="21">
        <v>11.96001807574816</v>
      </c>
      <c r="K5504" s="21">
        <v>17.062771485426023</v>
      </c>
      <c r="L5504" s="18">
        <v>20.755662845685677</v>
      </c>
    </row>
    <row r="5505" spans="2:12" x14ac:dyDescent="0.2">
      <c r="B5505" s="7">
        <v>5502</v>
      </c>
      <c r="C5505" s="21">
        <v>4.3230461460720768</v>
      </c>
      <c r="D5505" s="21">
        <v>3.1547576790150993</v>
      </c>
      <c r="E5505" s="21">
        <v>3.4119251120961933</v>
      </c>
      <c r="F5505" s="21">
        <v>2</v>
      </c>
      <c r="G5505" s="21">
        <v>2.4545454545454546</v>
      </c>
      <c r="H5505" s="21">
        <v>25.25925925925926</v>
      </c>
      <c r="I5505" s="21">
        <v>31</v>
      </c>
      <c r="J5505" s="21">
        <v>14.341739112901502</v>
      </c>
      <c r="K5505" s="21">
        <v>18.171559446071459</v>
      </c>
      <c r="L5505" s="18">
        <v>19.652856513326917</v>
      </c>
    </row>
    <row r="5506" spans="2:12" x14ac:dyDescent="0.2">
      <c r="B5506" s="7">
        <v>5503</v>
      </c>
      <c r="C5506" s="21">
        <v>5.3377335873453635</v>
      </c>
      <c r="D5506" s="21">
        <v>3.2772970286855547</v>
      </c>
      <c r="E5506" s="21">
        <v>3.2269130791082623</v>
      </c>
      <c r="F5506" s="21">
        <v>5</v>
      </c>
      <c r="G5506" s="21">
        <v>3.4545454545454546</v>
      </c>
      <c r="H5506" s="21">
        <v>17.94736842105263</v>
      </c>
      <c r="I5506" s="21">
        <v>12.4</v>
      </c>
      <c r="J5506" s="21">
        <v>11.615416727988986</v>
      </c>
      <c r="K5506" s="21">
        <v>19.213408753214178</v>
      </c>
      <c r="L5506" s="18">
        <v>18.918028929732596</v>
      </c>
    </row>
    <row r="5507" spans="2:12" x14ac:dyDescent="0.2">
      <c r="B5507" s="7">
        <v>5504</v>
      </c>
      <c r="C5507" s="21">
        <v>2.3850339368504443</v>
      </c>
      <c r="D5507" s="21">
        <v>3.1703108948228444</v>
      </c>
      <c r="E5507" s="21">
        <v>3.1849554097422219</v>
      </c>
      <c r="F5507" s="21">
        <v>6</v>
      </c>
      <c r="G5507" s="21">
        <v>2.5454545454545454</v>
      </c>
      <c r="H5507" s="21">
        <v>24.357142857142858</v>
      </c>
      <c r="I5507" s="21">
        <v>10.333333333333334</v>
      </c>
      <c r="J5507" s="21">
        <v>25.995437231335199</v>
      </c>
      <c r="K5507" s="21">
        <v>19.466520570540119</v>
      </c>
      <c r="L5507" s="18">
        <v>19.556441641495393</v>
      </c>
    </row>
    <row r="5508" spans="2:12" x14ac:dyDescent="0.2">
      <c r="B5508" s="7">
        <v>5505</v>
      </c>
      <c r="C5508" s="21">
        <v>4.1668879281949867</v>
      </c>
      <c r="D5508" s="21">
        <v>2.9172947691937381</v>
      </c>
      <c r="E5508" s="21">
        <v>3.5100566868664869</v>
      </c>
      <c r="F5508" s="21">
        <v>5</v>
      </c>
      <c r="G5508" s="21">
        <v>3.1818181818181817</v>
      </c>
      <c r="H5508" s="21">
        <v>19.485714285714288</v>
      </c>
      <c r="I5508" s="21">
        <v>12.4</v>
      </c>
      <c r="J5508" s="21">
        <v>14.879209872788005</v>
      </c>
      <c r="K5508" s="21">
        <v>17.663532395925181</v>
      </c>
      <c r="L5508" s="18">
        <v>21.252566128974049</v>
      </c>
    </row>
    <row r="5509" spans="2:12" x14ac:dyDescent="0.2">
      <c r="B5509" s="7">
        <v>5506</v>
      </c>
      <c r="C5509" s="21">
        <v>6.064159506674466</v>
      </c>
      <c r="D5509" s="21">
        <v>3.1163119642757033</v>
      </c>
      <c r="E5509" s="21">
        <v>3.7292749880353093</v>
      </c>
      <c r="F5509" s="21">
        <v>3</v>
      </c>
      <c r="G5509" s="21">
        <v>3.1818181818181817</v>
      </c>
      <c r="H5509" s="21">
        <v>19.485714285714288</v>
      </c>
      <c r="I5509" s="21">
        <v>20.666666666666668</v>
      </c>
      <c r="J5509" s="21">
        <v>10.224005475410108</v>
      </c>
      <c r="K5509" s="21">
        <v>16.625215410211251</v>
      </c>
      <c r="L5509" s="18">
        <v>19.89531237910262</v>
      </c>
    </row>
    <row r="5510" spans="2:12" x14ac:dyDescent="0.2">
      <c r="B5510" s="7">
        <v>5507</v>
      </c>
      <c r="C5510" s="21">
        <v>4.3097681607675309</v>
      </c>
      <c r="D5510" s="21">
        <v>3.2004644604990866</v>
      </c>
      <c r="E5510" s="21">
        <v>3.3574217379857196</v>
      </c>
      <c r="F5510" s="21">
        <v>2</v>
      </c>
      <c r="G5510" s="21">
        <v>3</v>
      </c>
      <c r="H5510" s="21">
        <v>20.666666666666668</v>
      </c>
      <c r="I5510" s="21">
        <v>31</v>
      </c>
      <c r="J5510" s="21">
        <v>14.385924645412564</v>
      </c>
      <c r="K5510" s="21">
        <v>18.466551073561824</v>
      </c>
      <c r="L5510" s="18">
        <v>19.372188244931049</v>
      </c>
    </row>
    <row r="5511" spans="2:12" x14ac:dyDescent="0.2">
      <c r="B5511" s="7">
        <v>5508</v>
      </c>
      <c r="C5511" s="21">
        <v>6.243216691671015</v>
      </c>
      <c r="D5511" s="21">
        <v>3.0100849378891819</v>
      </c>
      <c r="E5511" s="21">
        <v>3.0273593567890136</v>
      </c>
      <c r="F5511" s="21">
        <v>3</v>
      </c>
      <c r="G5511" s="21">
        <v>3.6363636363636362</v>
      </c>
      <c r="H5511" s="21">
        <v>17.05</v>
      </c>
      <c r="I5511" s="21">
        <v>20.666666666666668</v>
      </c>
      <c r="J5511" s="21">
        <v>9.9307781648382161</v>
      </c>
      <c r="K5511" s="21">
        <v>20.479894420515926</v>
      </c>
      <c r="L5511" s="18">
        <v>20.597425414671992</v>
      </c>
    </row>
    <row r="5512" spans="2:12" x14ac:dyDescent="0.2">
      <c r="B5512" s="7">
        <v>5509</v>
      </c>
      <c r="C5512" s="21">
        <v>5.3244369833366703</v>
      </c>
      <c r="D5512" s="21">
        <v>3.0880375391246377</v>
      </c>
      <c r="E5512" s="21">
        <v>3.4129024376400632</v>
      </c>
      <c r="F5512" s="21">
        <v>4</v>
      </c>
      <c r="G5512" s="21">
        <v>4.3636363636363633</v>
      </c>
      <c r="H5512" s="21">
        <v>14.208333333333334</v>
      </c>
      <c r="I5512" s="21">
        <v>15.5</v>
      </c>
      <c r="J5512" s="21">
        <v>11.644423662827613</v>
      </c>
      <c r="K5512" s="21">
        <v>18.16635580209303</v>
      </c>
      <c r="L5512" s="18">
        <v>20.077476136373349</v>
      </c>
    </row>
    <row r="5513" spans="2:12" x14ac:dyDescent="0.2">
      <c r="B5513" s="7">
        <v>5510</v>
      </c>
      <c r="C5513" s="21">
        <v>6.4183803173395537</v>
      </c>
      <c r="D5513" s="21">
        <v>3.1022360564737212</v>
      </c>
      <c r="E5513" s="21">
        <v>3.3083199631753972</v>
      </c>
      <c r="F5513" s="21">
        <v>4</v>
      </c>
      <c r="G5513" s="21">
        <v>2.8181818181818183</v>
      </c>
      <c r="H5513" s="21">
        <v>22</v>
      </c>
      <c r="I5513" s="21">
        <v>15.5</v>
      </c>
      <c r="J5513" s="21">
        <v>9.6597579037976455</v>
      </c>
      <c r="K5513" s="21">
        <v>18.740629893757632</v>
      </c>
      <c r="L5513" s="18">
        <v>19.985584227421668</v>
      </c>
    </row>
    <row r="5514" spans="2:12" x14ac:dyDescent="0.2">
      <c r="B5514" s="7">
        <v>5511</v>
      </c>
      <c r="C5514" s="21">
        <v>4.4310288617688229</v>
      </c>
      <c r="D5514" s="21">
        <v>3.0214282937307093</v>
      </c>
      <c r="E5514" s="21">
        <v>3.1976421395165522</v>
      </c>
      <c r="F5514" s="21">
        <v>2</v>
      </c>
      <c r="G5514" s="21">
        <v>3.3636363636363638</v>
      </c>
      <c r="H5514" s="21">
        <v>18.432432432432432</v>
      </c>
      <c r="I5514" s="21">
        <v>31</v>
      </c>
      <c r="J5514" s="21">
        <v>13.992235648686389</v>
      </c>
      <c r="K5514" s="21">
        <v>19.389286635237333</v>
      </c>
      <c r="L5514" s="18">
        <v>20.520096448638697</v>
      </c>
    </row>
    <row r="5515" spans="2:12" x14ac:dyDescent="0.2">
      <c r="B5515" s="7">
        <v>5512</v>
      </c>
      <c r="C5515" s="21">
        <v>3.9008276648395919</v>
      </c>
      <c r="D5515" s="21">
        <v>3.1686192924350722</v>
      </c>
      <c r="E5515" s="21">
        <v>3.3037465039042417</v>
      </c>
      <c r="F5515" s="21">
        <v>3</v>
      </c>
      <c r="G5515" s="21">
        <v>3.5454545454545454</v>
      </c>
      <c r="H5515" s="21">
        <v>17.487179487179489</v>
      </c>
      <c r="I5515" s="21">
        <v>20.666666666666668</v>
      </c>
      <c r="J5515" s="21">
        <v>15.894062831547709</v>
      </c>
      <c r="K5515" s="21">
        <v>18.766573018459727</v>
      </c>
      <c r="L5515" s="18">
        <v>19.56688206374999</v>
      </c>
    </row>
    <row r="5516" spans="2:12" x14ac:dyDescent="0.2">
      <c r="B5516" s="7">
        <v>5513</v>
      </c>
      <c r="C5516" s="21">
        <v>3.4764614396936189</v>
      </c>
      <c r="D5516" s="21">
        <v>3.2212719868805486</v>
      </c>
      <c r="E5516" s="21">
        <v>3.2814864870075899</v>
      </c>
      <c r="F5516" s="21">
        <v>2</v>
      </c>
      <c r="G5516" s="21">
        <v>3.3636363636363638</v>
      </c>
      <c r="H5516" s="21">
        <v>18.432432432432432</v>
      </c>
      <c r="I5516" s="21">
        <v>31</v>
      </c>
      <c r="J5516" s="21">
        <v>17.834226288862293</v>
      </c>
      <c r="K5516" s="21">
        <v>18.893876371417949</v>
      </c>
      <c r="L5516" s="18">
        <v>19.247055278942856</v>
      </c>
    </row>
    <row r="5517" spans="2:12" x14ac:dyDescent="0.2">
      <c r="B5517" s="7">
        <v>5514</v>
      </c>
      <c r="C5517" s="21">
        <v>6.324649093984581</v>
      </c>
      <c r="D5517" s="21">
        <v>3.1396074020160638</v>
      </c>
      <c r="E5517" s="21">
        <v>3.496337661291876</v>
      </c>
      <c r="F5517" s="21">
        <v>7</v>
      </c>
      <c r="G5517" s="21">
        <v>2.3636363636363638</v>
      </c>
      <c r="H5517" s="21">
        <v>26.23076923076923</v>
      </c>
      <c r="I5517" s="21">
        <v>8.8571428571428577</v>
      </c>
      <c r="J5517" s="21">
        <v>9.8029153995228988</v>
      </c>
      <c r="K5517" s="21">
        <v>17.73284104862211</v>
      </c>
      <c r="L5517" s="18">
        <v>19.747692007665478</v>
      </c>
    </row>
    <row r="5518" spans="2:12" x14ac:dyDescent="0.2">
      <c r="B5518" s="7">
        <v>5515</v>
      </c>
      <c r="C5518" s="21">
        <v>3.8298571471386991</v>
      </c>
      <c r="D5518" s="21">
        <v>3.142011514809449</v>
      </c>
      <c r="E5518" s="21">
        <v>3.4251151178429762</v>
      </c>
      <c r="F5518" s="21">
        <v>6</v>
      </c>
      <c r="G5518" s="21">
        <v>2.1818181818181817</v>
      </c>
      <c r="H5518" s="21">
        <v>28.416666666666668</v>
      </c>
      <c r="I5518" s="21">
        <v>10.333333333333334</v>
      </c>
      <c r="J5518" s="21">
        <v>16.188593364721303</v>
      </c>
      <c r="K5518" s="21">
        <v>18.101581367882766</v>
      </c>
      <c r="L5518" s="18">
        <v>19.732582044264106</v>
      </c>
    </row>
    <row r="5519" spans="2:12" x14ac:dyDescent="0.2">
      <c r="B5519" s="7">
        <v>5516</v>
      </c>
      <c r="C5519" s="21">
        <v>6.2365446854066677</v>
      </c>
      <c r="D5519" s="21">
        <v>2.9756626071923069</v>
      </c>
      <c r="E5519" s="21">
        <v>3.660244750348447</v>
      </c>
      <c r="F5519" s="21">
        <v>4</v>
      </c>
      <c r="G5519" s="21">
        <v>2.7272727272727271</v>
      </c>
      <c r="H5519" s="21">
        <v>22.733333333333334</v>
      </c>
      <c r="I5519" s="21">
        <v>15.5</v>
      </c>
      <c r="J5519" s="21">
        <v>9.9414023513818783</v>
      </c>
      <c r="K5519" s="21">
        <v>16.938757987180431</v>
      </c>
      <c r="L5519" s="18">
        <v>20.83569550195082</v>
      </c>
    </row>
    <row r="5520" spans="2:12" x14ac:dyDescent="0.2">
      <c r="B5520" s="7">
        <v>5517</v>
      </c>
      <c r="C5520" s="21">
        <v>2.5389079876011795</v>
      </c>
      <c r="D5520" s="21">
        <v>3.0880374632970589</v>
      </c>
      <c r="E5520" s="21">
        <v>3.2838551618050591</v>
      </c>
      <c r="F5520" s="21">
        <v>5</v>
      </c>
      <c r="G5520" s="21">
        <v>3.7272727272727271</v>
      </c>
      <c r="H5520" s="21">
        <v>16.634146341463417</v>
      </c>
      <c r="I5520" s="21">
        <v>12.4</v>
      </c>
      <c r="J5520" s="21">
        <v>24.419947592736147</v>
      </c>
      <c r="K5520" s="21">
        <v>18.880248045385787</v>
      </c>
      <c r="L5520" s="18">
        <v>20.077476629381103</v>
      </c>
    </row>
    <row r="5521" spans="2:12" x14ac:dyDescent="0.2">
      <c r="B5521" s="7">
        <v>5518</v>
      </c>
      <c r="C5521" s="21">
        <v>5.6878535600243936</v>
      </c>
      <c r="D5521" s="21">
        <v>3.0881616766091127</v>
      </c>
      <c r="E5521" s="21">
        <v>3.0818307626774795</v>
      </c>
      <c r="F5521" s="21">
        <v>3</v>
      </c>
      <c r="G5521" s="21">
        <v>3.6363636363636362</v>
      </c>
      <c r="H5521" s="21">
        <v>17.05</v>
      </c>
      <c r="I5521" s="21">
        <v>20.666666666666668</v>
      </c>
      <c r="J5521" s="21">
        <v>10.900421282951262</v>
      </c>
      <c r="K5521" s="21">
        <v>20.11791197325018</v>
      </c>
      <c r="L5521" s="18">
        <v>20.076669064839159</v>
      </c>
    </row>
    <row r="5522" spans="2:12" x14ac:dyDescent="0.2">
      <c r="B5522" s="7">
        <v>5519</v>
      </c>
      <c r="C5522" s="21">
        <v>6.9021166872008806</v>
      </c>
      <c r="D5522" s="21">
        <v>3.2027178015539977</v>
      </c>
      <c r="E5522" s="21">
        <v>3.2828193054656687</v>
      </c>
      <c r="F5522" s="21">
        <v>6</v>
      </c>
      <c r="G5522" s="21">
        <v>3.1818181818181817</v>
      </c>
      <c r="H5522" s="21">
        <v>19.485714285714288</v>
      </c>
      <c r="I5522" s="21">
        <v>10.333333333333334</v>
      </c>
      <c r="J5522" s="21">
        <v>8.9827516412423609</v>
      </c>
      <c r="K5522" s="21">
        <v>18.886205493179066</v>
      </c>
      <c r="L5522" s="18">
        <v>19.358558524861866</v>
      </c>
    </row>
    <row r="5523" spans="2:12" x14ac:dyDescent="0.2">
      <c r="B5523" s="7">
        <v>5520</v>
      </c>
      <c r="C5523" s="21">
        <v>3.3940776071058876</v>
      </c>
      <c r="D5523" s="21">
        <v>3.1569746536071475</v>
      </c>
      <c r="E5523" s="21">
        <v>3.3055990666658581</v>
      </c>
      <c r="F5523" s="21">
        <v>4</v>
      </c>
      <c r="G5523" s="21">
        <v>3.0909090909090908</v>
      </c>
      <c r="H5523" s="21">
        <v>20.058823529411764</v>
      </c>
      <c r="I5523" s="21">
        <v>15.5</v>
      </c>
      <c r="J5523" s="21">
        <v>18.26711324166423</v>
      </c>
      <c r="K5523" s="21">
        <v>18.75605563457983</v>
      </c>
      <c r="L5523" s="18">
        <v>19.63905536243664</v>
      </c>
    </row>
    <row r="5524" spans="2:12" x14ac:dyDescent="0.2">
      <c r="B5524" s="7">
        <v>5521</v>
      </c>
      <c r="C5524" s="21">
        <v>3.6890163646198548</v>
      </c>
      <c r="D5524" s="21">
        <v>3.2393424374428901</v>
      </c>
      <c r="E5524" s="21">
        <v>3.0833986859255922</v>
      </c>
      <c r="F5524" s="21">
        <v>2</v>
      </c>
      <c r="G5524" s="21">
        <v>2.8181818181818183</v>
      </c>
      <c r="H5524" s="21">
        <v>22</v>
      </c>
      <c r="I5524" s="21">
        <v>31</v>
      </c>
      <c r="J5524" s="21">
        <v>16.806648133801101</v>
      </c>
      <c r="K5524" s="21">
        <v>20.107681917036455</v>
      </c>
      <c r="L5524" s="18">
        <v>19.13968689551151</v>
      </c>
    </row>
    <row r="5525" spans="2:12" x14ac:dyDescent="0.2">
      <c r="B5525" s="7">
        <v>5522</v>
      </c>
      <c r="C5525" s="21">
        <v>2.7068949670634885</v>
      </c>
      <c r="D5525" s="21">
        <v>3.2159590594485441</v>
      </c>
      <c r="E5525" s="21">
        <v>3.1115721729054711</v>
      </c>
      <c r="F5525" s="21">
        <v>7</v>
      </c>
      <c r="G5525" s="21">
        <v>3.1818181818181817</v>
      </c>
      <c r="H5525" s="21">
        <v>19.485714285714288</v>
      </c>
      <c r="I5525" s="21">
        <v>8.8571428571428577</v>
      </c>
      <c r="J5525" s="21">
        <v>22.904472007371325</v>
      </c>
      <c r="K5525" s="21">
        <v>19.925618483117713</v>
      </c>
      <c r="L5525" s="18">
        <v>19.278852390189144</v>
      </c>
    </row>
    <row r="5526" spans="2:12" x14ac:dyDescent="0.2">
      <c r="B5526" s="7">
        <v>5523</v>
      </c>
      <c r="C5526" s="21">
        <v>4.935227278428691</v>
      </c>
      <c r="D5526" s="21">
        <v>3.2149807349711002</v>
      </c>
      <c r="E5526" s="21">
        <v>3.2821001072287923</v>
      </c>
      <c r="F5526" s="21">
        <v>3</v>
      </c>
      <c r="G5526" s="21">
        <v>3.0909090909090908</v>
      </c>
      <c r="H5526" s="21">
        <v>20.058823529411764</v>
      </c>
      <c r="I5526" s="21">
        <v>20.666666666666668</v>
      </c>
      <c r="J5526" s="21">
        <v>12.562744632044575</v>
      </c>
      <c r="K5526" s="21">
        <v>18.890343979284978</v>
      </c>
      <c r="L5526" s="18">
        <v>19.284718979990195</v>
      </c>
    </row>
    <row r="5527" spans="2:12" x14ac:dyDescent="0.2">
      <c r="B5527" s="7">
        <v>5524</v>
      </c>
      <c r="C5527" s="21">
        <v>5.4902215952893734</v>
      </c>
      <c r="D5527" s="21">
        <v>3.0826600281646268</v>
      </c>
      <c r="E5527" s="21">
        <v>3.1855388916561709</v>
      </c>
      <c r="F5527" s="21">
        <v>4</v>
      </c>
      <c r="G5527" s="21">
        <v>2.5454545454545454</v>
      </c>
      <c r="H5527" s="21">
        <v>24.357142857142858</v>
      </c>
      <c r="I5527" s="21">
        <v>15.5</v>
      </c>
      <c r="J5527" s="21">
        <v>11.292804657137371</v>
      </c>
      <c r="K5527" s="21">
        <v>19.462954968905127</v>
      </c>
      <c r="L5527" s="18">
        <v>20.112500059539144</v>
      </c>
    </row>
    <row r="5528" spans="2:12" x14ac:dyDescent="0.2">
      <c r="B5528" s="7">
        <v>5525</v>
      </c>
      <c r="C5528" s="21">
        <v>5.5584906541553494</v>
      </c>
      <c r="D5528" s="21">
        <v>3.1448347236033696</v>
      </c>
      <c r="E5528" s="21">
        <v>3.2590563626848494</v>
      </c>
      <c r="F5528" s="21">
        <v>4</v>
      </c>
      <c r="G5528" s="21">
        <v>2.4545454545454546</v>
      </c>
      <c r="H5528" s="21">
        <v>25.25925925925926</v>
      </c>
      <c r="I5528" s="21">
        <v>15.5</v>
      </c>
      <c r="J5528" s="21">
        <v>11.154107087263121</v>
      </c>
      <c r="K5528" s="21">
        <v>19.023911556081117</v>
      </c>
      <c r="L5528" s="18">
        <v>19.714867536491727</v>
      </c>
    </row>
    <row r="5529" spans="2:12" x14ac:dyDescent="0.2">
      <c r="B5529" s="7">
        <v>5526</v>
      </c>
      <c r="C5529" s="21">
        <v>2.6104373101550733</v>
      </c>
      <c r="D5529" s="21">
        <v>3.040385148611251</v>
      </c>
      <c r="E5529" s="21">
        <v>3.4784623040698368</v>
      </c>
      <c r="F5529" s="21">
        <v>2</v>
      </c>
      <c r="G5529" s="21">
        <v>3.1818181818181817</v>
      </c>
      <c r="H5529" s="21">
        <v>19.485714285714288</v>
      </c>
      <c r="I5529" s="21">
        <v>31</v>
      </c>
      <c r="J5529" s="21">
        <v>23.750809781490936</v>
      </c>
      <c r="K5529" s="21">
        <v>17.823967770890995</v>
      </c>
      <c r="L5529" s="18">
        <v>20.392153286342548</v>
      </c>
    </row>
    <row r="5530" spans="2:12" x14ac:dyDescent="0.2">
      <c r="B5530" s="7">
        <v>5527</v>
      </c>
      <c r="C5530" s="21">
        <v>5.9845946782720514</v>
      </c>
      <c r="D5530" s="21">
        <v>3.0909273260068963</v>
      </c>
      <c r="E5530" s="21">
        <v>3.2270676962192248</v>
      </c>
      <c r="F5530" s="21">
        <v>2</v>
      </c>
      <c r="G5530" s="21">
        <v>2.5454545454545454</v>
      </c>
      <c r="H5530" s="21">
        <v>24.357142857142858</v>
      </c>
      <c r="I5530" s="21">
        <v>31</v>
      </c>
      <c r="J5530" s="21">
        <v>10.359933016867473</v>
      </c>
      <c r="K5530" s="21">
        <v>19.212488189398101</v>
      </c>
      <c r="L5530" s="18">
        <v>20.058705191265847</v>
      </c>
    </row>
    <row r="5531" spans="2:12" x14ac:dyDescent="0.2">
      <c r="B5531" s="7">
        <v>5528</v>
      </c>
      <c r="C5531" s="21">
        <v>4.2603875563377631</v>
      </c>
      <c r="D5531" s="21">
        <v>2.9719251205395127</v>
      </c>
      <c r="E5531" s="21">
        <v>3.0776827790556762</v>
      </c>
      <c r="F5531" s="21">
        <v>6</v>
      </c>
      <c r="G5531" s="21">
        <v>2.2727272727272729</v>
      </c>
      <c r="H5531" s="21">
        <v>27.279999999999998</v>
      </c>
      <c r="I5531" s="21">
        <v>10.333333333333334</v>
      </c>
      <c r="J5531" s="21">
        <v>14.552666671784037</v>
      </c>
      <c r="K5531" s="21">
        <v>20.145026128723842</v>
      </c>
      <c r="L5531" s="18">
        <v>20.861898427893344</v>
      </c>
    </row>
    <row r="5532" spans="2:12" x14ac:dyDescent="0.2">
      <c r="B5532" s="7">
        <v>5529</v>
      </c>
      <c r="C5532" s="21">
        <v>4.5558472327720327</v>
      </c>
      <c r="D5532" s="21">
        <v>2.9320609718447566</v>
      </c>
      <c r="E5532" s="21">
        <v>3.0521542261306971</v>
      </c>
      <c r="F5532" s="21">
        <v>5</v>
      </c>
      <c r="G5532" s="21">
        <v>3.3636363636363638</v>
      </c>
      <c r="H5532" s="21">
        <v>18.432432432432432</v>
      </c>
      <c r="I5532" s="21">
        <v>12.4</v>
      </c>
      <c r="J5532" s="21">
        <v>13.608884765496345</v>
      </c>
      <c r="K5532" s="21">
        <v>20.313521338205497</v>
      </c>
      <c r="L5532" s="18">
        <v>21.145535715443064</v>
      </c>
    </row>
    <row r="5533" spans="2:12" x14ac:dyDescent="0.2">
      <c r="B5533" s="7">
        <v>5530</v>
      </c>
      <c r="C5533" s="21">
        <v>3.8958459985970935</v>
      </c>
      <c r="D5533" s="21">
        <v>3.0026642007965898</v>
      </c>
      <c r="E5533" s="21">
        <v>3.4957243722082532</v>
      </c>
      <c r="F5533" s="21">
        <v>2</v>
      </c>
      <c r="G5533" s="21">
        <v>2.8181818181818183</v>
      </c>
      <c r="H5533" s="21">
        <v>22</v>
      </c>
      <c r="I5533" s="21">
        <v>31</v>
      </c>
      <c r="J5533" s="21">
        <v>15.914386765371731</v>
      </c>
      <c r="K5533" s="21">
        <v>17.735952094196296</v>
      </c>
      <c r="L5533" s="18">
        <v>20.648329567972254</v>
      </c>
    </row>
    <row r="5534" spans="2:12" x14ac:dyDescent="0.2">
      <c r="B5534" s="7">
        <v>5531</v>
      </c>
      <c r="C5534" s="21">
        <v>4.5276831363041623</v>
      </c>
      <c r="D5534" s="21">
        <v>3.0527350887842539</v>
      </c>
      <c r="E5534" s="21">
        <v>3.6372280802087658</v>
      </c>
      <c r="F5534" s="21">
        <v>2</v>
      </c>
      <c r="G5534" s="21">
        <v>3.4545454545454546</v>
      </c>
      <c r="H5534" s="21">
        <v>17.94736842105263</v>
      </c>
      <c r="I5534" s="21">
        <v>31</v>
      </c>
      <c r="J5534" s="21">
        <v>13.693537761701473</v>
      </c>
      <c r="K5534" s="21">
        <v>17.045947802217942</v>
      </c>
      <c r="L5534" s="18">
        <v>20.309656159746041</v>
      </c>
    </row>
    <row r="5535" spans="2:12" x14ac:dyDescent="0.2">
      <c r="B5535" s="7">
        <v>5532</v>
      </c>
      <c r="C5535" s="21">
        <v>3.1667079943828758</v>
      </c>
      <c r="D5535" s="21">
        <v>3.0523621338623821</v>
      </c>
      <c r="E5535" s="21">
        <v>3.3906795397265461</v>
      </c>
      <c r="F5535" s="21">
        <v>2</v>
      </c>
      <c r="G5535" s="21">
        <v>3.7272727272727271</v>
      </c>
      <c r="H5535" s="21">
        <v>16.634146341463417</v>
      </c>
      <c r="I5535" s="21">
        <v>31</v>
      </c>
      <c r="J5535" s="21">
        <v>19.578691849698785</v>
      </c>
      <c r="K5535" s="21">
        <v>18.285420156515357</v>
      </c>
      <c r="L5535" s="18">
        <v>20.312137708754356</v>
      </c>
    </row>
    <row r="5536" spans="2:12" x14ac:dyDescent="0.2">
      <c r="B5536" s="7">
        <v>5533</v>
      </c>
      <c r="C5536" s="21">
        <v>5.4254814144299894</v>
      </c>
      <c r="D5536" s="21">
        <v>3.1423901295340779</v>
      </c>
      <c r="E5536" s="21">
        <v>3.5364323836364937</v>
      </c>
      <c r="F5536" s="21">
        <v>2</v>
      </c>
      <c r="G5536" s="21">
        <v>2.9090909090909092</v>
      </c>
      <c r="H5536" s="21">
        <v>21.3125</v>
      </c>
      <c r="I5536" s="21">
        <v>31</v>
      </c>
      <c r="J5536" s="21">
        <v>11.427557347279906</v>
      </c>
      <c r="K5536" s="21">
        <v>17.53179285623602</v>
      </c>
      <c r="L5536" s="18">
        <v>19.730204539941301</v>
      </c>
    </row>
    <row r="5537" spans="2:12" x14ac:dyDescent="0.2">
      <c r="B5537" s="7">
        <v>5534</v>
      </c>
      <c r="C5537" s="21">
        <v>3.9048191879983385</v>
      </c>
      <c r="D5537" s="21">
        <v>3.1410857619735486</v>
      </c>
      <c r="E5537" s="21">
        <v>3.4614135709636353</v>
      </c>
      <c r="F5537" s="21">
        <v>3</v>
      </c>
      <c r="G5537" s="21">
        <v>3.7272727272727271</v>
      </c>
      <c r="H5537" s="21">
        <v>16.634146341463417</v>
      </c>
      <c r="I5537" s="21">
        <v>20.666666666666668</v>
      </c>
      <c r="J5537" s="21">
        <v>15.877815851386966</v>
      </c>
      <c r="K5537" s="21">
        <v>17.91175735834987</v>
      </c>
      <c r="L5537" s="18">
        <v>19.738397706481376</v>
      </c>
    </row>
    <row r="5538" spans="2:12" x14ac:dyDescent="0.2">
      <c r="B5538" s="7">
        <v>5535</v>
      </c>
      <c r="C5538" s="21">
        <v>4.1162510025094452</v>
      </c>
      <c r="D5538" s="21">
        <v>3.021301354534637</v>
      </c>
      <c r="E5538" s="21">
        <v>3.2141730527129218</v>
      </c>
      <c r="F5538" s="21">
        <v>5</v>
      </c>
      <c r="G5538" s="21">
        <v>3</v>
      </c>
      <c r="H5538" s="21">
        <v>20.666666666666668</v>
      </c>
      <c r="I5538" s="21">
        <v>12.4</v>
      </c>
      <c r="J5538" s="21">
        <v>15.062249596101431</v>
      </c>
      <c r="K5538" s="21">
        <v>19.289564993293972</v>
      </c>
      <c r="L5538" s="18">
        <v>20.520958595191075</v>
      </c>
    </row>
    <row r="5539" spans="2:12" x14ac:dyDescent="0.2">
      <c r="B5539" s="7">
        <v>5536</v>
      </c>
      <c r="C5539" s="21">
        <v>3.3045463796120167</v>
      </c>
      <c r="D5539" s="21">
        <v>2.9658314501596568</v>
      </c>
      <c r="E5539" s="21">
        <v>3.5040012677679861</v>
      </c>
      <c r="F5539" s="21">
        <v>7</v>
      </c>
      <c r="G5539" s="21">
        <v>3.1818181818181817</v>
      </c>
      <c r="H5539" s="21">
        <v>19.485714285714288</v>
      </c>
      <c r="I5539" s="21">
        <v>8.8571428571428577</v>
      </c>
      <c r="J5539" s="21">
        <v>18.762030511213268</v>
      </c>
      <c r="K5539" s="21">
        <v>17.694057525125665</v>
      </c>
      <c r="L5539" s="18">
        <v>20.904761798470513</v>
      </c>
    </row>
    <row r="5540" spans="2:12" x14ac:dyDescent="0.2">
      <c r="B5540" s="7">
        <v>5537</v>
      </c>
      <c r="C5540" s="21">
        <v>6.2127566262716494</v>
      </c>
      <c r="D5540" s="21">
        <v>3.3100657339291093</v>
      </c>
      <c r="E5540" s="21">
        <v>3.4889742522271261</v>
      </c>
      <c r="F5540" s="21">
        <v>4</v>
      </c>
      <c r="G5540" s="21">
        <v>3.8181818181818183</v>
      </c>
      <c r="H5540" s="21">
        <v>16.238095238095237</v>
      </c>
      <c r="I5540" s="21">
        <v>15.5</v>
      </c>
      <c r="J5540" s="21">
        <v>9.9794670433126154</v>
      </c>
      <c r="K5540" s="21">
        <v>17.770265848314409</v>
      </c>
      <c r="L5540" s="18">
        <v>18.730745847275017</v>
      </c>
    </row>
    <row r="5541" spans="2:12" x14ac:dyDescent="0.2">
      <c r="B5541" s="7">
        <v>5538</v>
      </c>
      <c r="C5541" s="21">
        <v>3.6027203513151109</v>
      </c>
      <c r="D5541" s="21">
        <v>3.2477131377660524</v>
      </c>
      <c r="E5541" s="21">
        <v>3.362084486273301</v>
      </c>
      <c r="F5541" s="21">
        <v>5</v>
      </c>
      <c r="G5541" s="21">
        <v>3.0909090909090908</v>
      </c>
      <c r="H5541" s="21">
        <v>20.058823529411764</v>
      </c>
      <c r="I5541" s="21">
        <v>12.4</v>
      </c>
      <c r="J5541" s="21">
        <v>17.209218022533435</v>
      </c>
      <c r="K5541" s="21">
        <v>18.440940509714505</v>
      </c>
      <c r="L5541" s="18">
        <v>19.090356004362768</v>
      </c>
    </row>
    <row r="5542" spans="2:12" x14ac:dyDescent="0.2">
      <c r="B5542" s="7">
        <v>5539</v>
      </c>
      <c r="C5542" s="21">
        <v>5.5275375588891027</v>
      </c>
      <c r="D5542" s="21">
        <v>3.0863471960078468</v>
      </c>
      <c r="E5542" s="21">
        <v>3.3314929737774444</v>
      </c>
      <c r="F5542" s="21">
        <v>6</v>
      </c>
      <c r="G5542" s="21">
        <v>3</v>
      </c>
      <c r="H5542" s="21">
        <v>20.666666666666668</v>
      </c>
      <c r="I5542" s="21">
        <v>10.333333333333334</v>
      </c>
      <c r="J5542" s="21">
        <v>11.216567836847128</v>
      </c>
      <c r="K5542" s="21">
        <v>18.610274879163477</v>
      </c>
      <c r="L5542" s="18">
        <v>20.088472249718457</v>
      </c>
    </row>
    <row r="5543" spans="2:12" x14ac:dyDescent="0.2">
      <c r="B5543" s="7">
        <v>5540</v>
      </c>
      <c r="C5543" s="21">
        <v>4.615694946983365</v>
      </c>
      <c r="D5543" s="21">
        <v>3.178522223433299</v>
      </c>
      <c r="E5543" s="21">
        <v>3.1291626261212873</v>
      </c>
      <c r="F5543" s="21">
        <v>5</v>
      </c>
      <c r="G5543" s="21">
        <v>2.9090909090909092</v>
      </c>
      <c r="H5543" s="21">
        <v>21.3125</v>
      </c>
      <c r="I5543" s="21">
        <v>12.4</v>
      </c>
      <c r="J5543" s="21">
        <v>13.432430156702782</v>
      </c>
      <c r="K5543" s="21">
        <v>19.813607475189389</v>
      </c>
      <c r="L5543" s="18">
        <v>19.505919934399685</v>
      </c>
    </row>
    <row r="5544" spans="2:12" x14ac:dyDescent="0.2">
      <c r="B5544" s="7">
        <v>5541</v>
      </c>
      <c r="C5544" s="21">
        <v>4.7721006119375584</v>
      </c>
      <c r="D5544" s="21">
        <v>3.1997493423478742</v>
      </c>
      <c r="E5544" s="21">
        <v>3.382380993600572</v>
      </c>
      <c r="F5544" s="21">
        <v>3</v>
      </c>
      <c r="G5544" s="21">
        <v>2.6363636363636362</v>
      </c>
      <c r="H5544" s="21">
        <v>23.517241379310345</v>
      </c>
      <c r="I5544" s="21">
        <v>20.666666666666668</v>
      </c>
      <c r="J5544" s="21">
        <v>12.992182068606237</v>
      </c>
      <c r="K5544" s="21">
        <v>18.33028275563969</v>
      </c>
      <c r="L5544" s="18">
        <v>19.376517772641019</v>
      </c>
    </row>
    <row r="5545" spans="2:12" x14ac:dyDescent="0.2">
      <c r="B5545" s="7">
        <v>5542</v>
      </c>
      <c r="C5545" s="21">
        <v>4.8220850251768361</v>
      </c>
      <c r="D5545" s="21">
        <v>3.1436136482112254</v>
      </c>
      <c r="E5545" s="21">
        <v>3.3569324941146532</v>
      </c>
      <c r="F5545" s="21">
        <v>4</v>
      </c>
      <c r="G5545" s="21">
        <v>3</v>
      </c>
      <c r="H5545" s="21">
        <v>20.666666666666668</v>
      </c>
      <c r="I5545" s="21">
        <v>15.5</v>
      </c>
      <c r="J5545" s="21">
        <v>12.857508666124428</v>
      </c>
      <c r="K5545" s="21">
        <v>18.469242413631463</v>
      </c>
      <c r="L5545" s="18">
        <v>19.722525392164254</v>
      </c>
    </row>
    <row r="5546" spans="2:12" x14ac:dyDescent="0.2">
      <c r="B5546" s="7">
        <v>5543</v>
      </c>
      <c r="C5546" s="21">
        <v>4.0931658857051616</v>
      </c>
      <c r="D5546" s="21">
        <v>3.0442232578131234</v>
      </c>
      <c r="E5546" s="21">
        <v>3.1771471777584197</v>
      </c>
      <c r="F5546" s="21">
        <v>7</v>
      </c>
      <c r="G5546" s="21">
        <v>3</v>
      </c>
      <c r="H5546" s="21">
        <v>20.666666666666668</v>
      </c>
      <c r="I5546" s="21">
        <v>8.8571428571428577</v>
      </c>
      <c r="J5546" s="21">
        <v>15.147199437121952</v>
      </c>
      <c r="K5546" s="21">
        <v>19.514361951511169</v>
      </c>
      <c r="L5546" s="18">
        <v>20.36644317754109</v>
      </c>
    </row>
    <row r="5547" spans="2:12" x14ac:dyDescent="0.2">
      <c r="B5547" s="7">
        <v>5544</v>
      </c>
      <c r="C5547" s="21">
        <v>4.9996931806566227</v>
      </c>
      <c r="D5547" s="21">
        <v>3.095409202210452</v>
      </c>
      <c r="E5547" s="21">
        <v>3.8180023635336582</v>
      </c>
      <c r="F5547" s="21">
        <v>2</v>
      </c>
      <c r="G5547" s="21">
        <v>3.3636363636363638</v>
      </c>
      <c r="H5547" s="21">
        <v>18.432432432432432</v>
      </c>
      <c r="I5547" s="21">
        <v>31</v>
      </c>
      <c r="J5547" s="21">
        <v>12.400760958666943</v>
      </c>
      <c r="K5547" s="21">
        <v>16.238858464879897</v>
      </c>
      <c r="L5547" s="18">
        <v>20.029661976751051</v>
      </c>
    </row>
    <row r="5548" spans="2:12" x14ac:dyDescent="0.2">
      <c r="B5548" s="7">
        <v>5545</v>
      </c>
      <c r="C5548" s="21">
        <v>4.4581198342192989</v>
      </c>
      <c r="D5548" s="21">
        <v>2.9789796646814759</v>
      </c>
      <c r="E5548" s="21">
        <v>3.4994109400390232</v>
      </c>
      <c r="F5548" s="21">
        <v>6</v>
      </c>
      <c r="G5548" s="21">
        <v>2.6363636363636362</v>
      </c>
      <c r="H5548" s="21">
        <v>23.517241379310345</v>
      </c>
      <c r="I5548" s="21">
        <v>10.333333333333334</v>
      </c>
      <c r="J5548" s="21">
        <v>13.907208039610127</v>
      </c>
      <c r="K5548" s="21">
        <v>17.717267580842798</v>
      </c>
      <c r="L5548" s="18">
        <v>20.812495209372059</v>
      </c>
    </row>
    <row r="5549" spans="2:12" x14ac:dyDescent="0.2">
      <c r="B5549" s="7">
        <v>5546</v>
      </c>
      <c r="C5549" s="21">
        <v>2.8639166841660018</v>
      </c>
      <c r="D5549" s="21">
        <v>2.9825782544609183</v>
      </c>
      <c r="E5549" s="21">
        <v>3.3425431989897332</v>
      </c>
      <c r="F5549" s="21">
        <v>6</v>
      </c>
      <c r="G5549" s="21">
        <v>3.0909090909090908</v>
      </c>
      <c r="H5549" s="21">
        <v>20.058823529411764</v>
      </c>
      <c r="I5549" s="21">
        <v>10.333333333333334</v>
      </c>
      <c r="J5549" s="21">
        <v>21.648674468354848</v>
      </c>
      <c r="K5549" s="21">
        <v>18.548750549802673</v>
      </c>
      <c r="L5549" s="18">
        <v>20.787384172492096</v>
      </c>
    </row>
    <row r="5550" spans="2:12" x14ac:dyDescent="0.2">
      <c r="B5550" s="7">
        <v>5547</v>
      </c>
      <c r="C5550" s="21">
        <v>6.1388569037738367</v>
      </c>
      <c r="D5550" s="21">
        <v>2.9700359858162648</v>
      </c>
      <c r="E5550" s="21">
        <v>3.3141474591500319</v>
      </c>
      <c r="F5550" s="21">
        <v>5</v>
      </c>
      <c r="G5550" s="21">
        <v>3.6363636363636362</v>
      </c>
      <c r="H5550" s="21">
        <v>17.05</v>
      </c>
      <c r="I5550" s="21">
        <v>12.4</v>
      </c>
      <c r="J5550" s="21">
        <v>10.099600132703168</v>
      </c>
      <c r="K5550" s="21">
        <v>18.707676940814494</v>
      </c>
      <c r="L5550" s="18">
        <v>20.875167942775054</v>
      </c>
    </row>
    <row r="5551" spans="2:12" x14ac:dyDescent="0.2">
      <c r="B5551" s="7">
        <v>5548</v>
      </c>
      <c r="C5551" s="21">
        <v>5.7538728674919826</v>
      </c>
      <c r="D5551" s="21">
        <v>3.2312752029329461</v>
      </c>
      <c r="E5551" s="21">
        <v>3.203420197304145</v>
      </c>
      <c r="F5551" s="21">
        <v>5</v>
      </c>
      <c r="G5551" s="21">
        <v>2.1818181818181817</v>
      </c>
      <c r="H5551" s="21">
        <v>28.416666666666668</v>
      </c>
      <c r="I5551" s="21">
        <v>12.4</v>
      </c>
      <c r="J5551" s="21">
        <v>10.775351042301491</v>
      </c>
      <c r="K5551" s="21">
        <v>19.354313883697312</v>
      </c>
      <c r="L5551" s="18">
        <v>19.187471232324683</v>
      </c>
    </row>
    <row r="5552" spans="2:12" x14ac:dyDescent="0.2">
      <c r="B5552" s="7">
        <v>5549</v>
      </c>
      <c r="C5552" s="21">
        <v>5.0449981901356171</v>
      </c>
      <c r="D5552" s="21">
        <v>3.076681633136336</v>
      </c>
      <c r="E5552" s="21">
        <v>3.0205309180663198</v>
      </c>
      <c r="F5552" s="21">
        <v>6</v>
      </c>
      <c r="G5552" s="21">
        <v>2.9090909090909092</v>
      </c>
      <c r="H5552" s="21">
        <v>21.3125</v>
      </c>
      <c r="I5552" s="21">
        <v>10.333333333333334</v>
      </c>
      <c r="J5552" s="21">
        <v>12.289399849781383</v>
      </c>
      <c r="K5552" s="21">
        <v>20.526192805763795</v>
      </c>
      <c r="L5552" s="18">
        <v>20.151581279080172</v>
      </c>
    </row>
    <row r="5553" spans="2:12" x14ac:dyDescent="0.2">
      <c r="B5553" s="7">
        <v>5550</v>
      </c>
      <c r="C5553" s="21">
        <v>3.8115564732137797</v>
      </c>
      <c r="D5553" s="21">
        <v>3.2860449408341226</v>
      </c>
      <c r="E5553" s="21">
        <v>3.2471520122318767</v>
      </c>
      <c r="F5553" s="21">
        <v>4</v>
      </c>
      <c r="G5553" s="21">
        <v>3</v>
      </c>
      <c r="H5553" s="21">
        <v>20.666666666666668</v>
      </c>
      <c r="I5553" s="21">
        <v>15.5</v>
      </c>
      <c r="J5553" s="21">
        <v>16.266320710637046</v>
      </c>
      <c r="K5553" s="21">
        <v>19.093654921743351</v>
      </c>
      <c r="L5553" s="18">
        <v>18.867666485493061</v>
      </c>
    </row>
    <row r="5554" spans="2:12" x14ac:dyDescent="0.2">
      <c r="B5554" s="7">
        <v>5551</v>
      </c>
      <c r="C5554" s="21">
        <v>4.187548732504256</v>
      </c>
      <c r="D5554" s="21">
        <v>3.3153335061350022</v>
      </c>
      <c r="E5554" s="21">
        <v>3.2897965690787796</v>
      </c>
      <c r="F5554" s="21">
        <v>7</v>
      </c>
      <c r="G5554" s="21">
        <v>2.2727272727272729</v>
      </c>
      <c r="H5554" s="21">
        <v>27.279999999999998</v>
      </c>
      <c r="I5554" s="21">
        <v>8.8571428571428577</v>
      </c>
      <c r="J5554" s="21">
        <v>14.805797845108895</v>
      </c>
      <c r="K5554" s="21">
        <v>18.846150118443784</v>
      </c>
      <c r="L5554" s="18">
        <v>18.700984346000009</v>
      </c>
    </row>
    <row r="5555" spans="2:12" x14ac:dyDescent="0.2">
      <c r="B5555" s="7">
        <v>5552</v>
      </c>
      <c r="C5555" s="21">
        <v>6.7423996296057132</v>
      </c>
      <c r="D5555" s="21">
        <v>3.2083833839475204</v>
      </c>
      <c r="E5555" s="21">
        <v>3.4907125844305735</v>
      </c>
      <c r="F5555" s="21">
        <v>5</v>
      </c>
      <c r="G5555" s="21">
        <v>3.3636363636363638</v>
      </c>
      <c r="H5555" s="21">
        <v>18.432432432432432</v>
      </c>
      <c r="I5555" s="21">
        <v>12.4</v>
      </c>
      <c r="J5555" s="21">
        <v>9.1955391857462008</v>
      </c>
      <c r="K5555" s="21">
        <v>17.761416473110696</v>
      </c>
      <c r="L5555" s="18">
        <v>19.324373860743737</v>
      </c>
    </row>
    <row r="5556" spans="2:12" x14ac:dyDescent="0.2">
      <c r="B5556" s="7">
        <v>5553</v>
      </c>
      <c r="C5556" s="21">
        <v>5.167947152326267</v>
      </c>
      <c r="D5556" s="21">
        <v>3.1988044400800661</v>
      </c>
      <c r="E5556" s="21">
        <v>3.5232349688747817</v>
      </c>
      <c r="F5556" s="21">
        <v>7</v>
      </c>
      <c r="G5556" s="21">
        <v>3.3636363636363638</v>
      </c>
      <c r="H5556" s="21">
        <v>18.432432432432432</v>
      </c>
      <c r="I5556" s="21">
        <v>8.8571428571428577</v>
      </c>
      <c r="J5556" s="21">
        <v>11.997026705679781</v>
      </c>
      <c r="K5556" s="21">
        <v>17.597463850048296</v>
      </c>
      <c r="L5556" s="18">
        <v>19.382241447197735</v>
      </c>
    </row>
    <row r="5557" spans="2:12" x14ac:dyDescent="0.2">
      <c r="B5557" s="7">
        <v>5554</v>
      </c>
      <c r="C5557" s="21">
        <v>4.6127476684843707</v>
      </c>
      <c r="D5557" s="21">
        <v>3.0947526309655209</v>
      </c>
      <c r="E5557" s="21">
        <v>3.4723500667683256</v>
      </c>
      <c r="F5557" s="21">
        <v>7</v>
      </c>
      <c r="G5557" s="21">
        <v>3.3636363636363638</v>
      </c>
      <c r="H5557" s="21">
        <v>18.432432432432432</v>
      </c>
      <c r="I5557" s="21">
        <v>8.8571428571428577</v>
      </c>
      <c r="J5557" s="21">
        <v>13.441012701302084</v>
      </c>
      <c r="K5557" s="21">
        <v>17.855342580047711</v>
      </c>
      <c r="L5557" s="18">
        <v>20.033911395579569</v>
      </c>
    </row>
    <row r="5558" spans="2:12" x14ac:dyDescent="0.2">
      <c r="B5558" s="7">
        <v>5555</v>
      </c>
      <c r="C5558" s="21">
        <v>3.8552572090491495</v>
      </c>
      <c r="D5558" s="21">
        <v>2.9482313929231618</v>
      </c>
      <c r="E5558" s="21">
        <v>3.3324961116649887</v>
      </c>
      <c r="F5558" s="21">
        <v>7</v>
      </c>
      <c r="G5558" s="21">
        <v>2.8181818181818183</v>
      </c>
      <c r="H5558" s="21">
        <v>22</v>
      </c>
      <c r="I5558" s="21">
        <v>8.8571428571428577</v>
      </c>
      <c r="J5558" s="21">
        <v>16.081936077954062</v>
      </c>
      <c r="K5558" s="21">
        <v>18.604672870577915</v>
      </c>
      <c r="L5558" s="18">
        <v>21.029556957036267</v>
      </c>
    </row>
    <row r="5559" spans="2:12" x14ac:dyDescent="0.2">
      <c r="B5559" s="7">
        <v>5556</v>
      </c>
      <c r="C5559" s="21">
        <v>6.1616052949666313</v>
      </c>
      <c r="D5559" s="21">
        <v>2.930432983783398</v>
      </c>
      <c r="E5559" s="21">
        <v>3.4078653224773245</v>
      </c>
      <c r="F5559" s="21">
        <v>4</v>
      </c>
      <c r="G5559" s="21">
        <v>2.2727272727272729</v>
      </c>
      <c r="H5559" s="21">
        <v>27.279999999999998</v>
      </c>
      <c r="I5559" s="21">
        <v>15.5</v>
      </c>
      <c r="J5559" s="21">
        <v>10.062312827900113</v>
      </c>
      <c r="K5559" s="21">
        <v>18.193207223027677</v>
      </c>
      <c r="L5559" s="18">
        <v>21.157283016912256</v>
      </c>
    </row>
    <row r="5560" spans="2:12" x14ac:dyDescent="0.2">
      <c r="B5560" s="7">
        <v>5557</v>
      </c>
      <c r="C5560" s="21">
        <v>3.2808609509157733</v>
      </c>
      <c r="D5560" s="21">
        <v>2.9422289516231843</v>
      </c>
      <c r="E5560" s="21">
        <v>3.1961380142698594</v>
      </c>
      <c r="F5560" s="21">
        <v>5</v>
      </c>
      <c r="G5560" s="21">
        <v>2.9090909090909092</v>
      </c>
      <c r="H5560" s="21">
        <v>21.3125</v>
      </c>
      <c r="I5560" s="21">
        <v>12.4</v>
      </c>
      <c r="J5560" s="21">
        <v>18.897478719021663</v>
      </c>
      <c r="K5560" s="21">
        <v>19.398411371219701</v>
      </c>
      <c r="L5560" s="18">
        <v>21.072459356297038</v>
      </c>
    </row>
    <row r="5561" spans="2:12" x14ac:dyDescent="0.2">
      <c r="B5561" s="7">
        <v>5558</v>
      </c>
      <c r="C5561" s="21">
        <v>4.3065145291169102</v>
      </c>
      <c r="D5561" s="21">
        <v>3.0328772627075504</v>
      </c>
      <c r="E5561" s="21">
        <v>3.2333281162124949</v>
      </c>
      <c r="F5561" s="21">
        <v>2</v>
      </c>
      <c r="G5561" s="21">
        <v>2.9090909090909092</v>
      </c>
      <c r="H5561" s="21">
        <v>21.3125</v>
      </c>
      <c r="I5561" s="21">
        <v>31</v>
      </c>
      <c r="J5561" s="21">
        <v>14.396793411658049</v>
      </c>
      <c r="K5561" s="21">
        <v>19.175288672102511</v>
      </c>
      <c r="L5561" s="18">
        <v>20.442634049968291</v>
      </c>
    </row>
    <row r="5562" spans="2:12" x14ac:dyDescent="0.2">
      <c r="B5562" s="7">
        <v>5559</v>
      </c>
      <c r="C5562" s="21">
        <v>3.60551226650436</v>
      </c>
      <c r="D5562" s="21">
        <v>3.151542422251433</v>
      </c>
      <c r="E5562" s="21">
        <v>3.6357103095347361</v>
      </c>
      <c r="F5562" s="21">
        <v>4</v>
      </c>
      <c r="G5562" s="21">
        <v>2.7272727272727271</v>
      </c>
      <c r="H5562" s="21">
        <v>22.733333333333334</v>
      </c>
      <c r="I5562" s="21">
        <v>15.5</v>
      </c>
      <c r="J5562" s="21">
        <v>17.195892127725486</v>
      </c>
      <c r="K5562" s="21">
        <v>17.053063836632841</v>
      </c>
      <c r="L5562" s="18">
        <v>19.672906689197529</v>
      </c>
    </row>
    <row r="5563" spans="2:12" x14ac:dyDescent="0.2">
      <c r="B5563" s="7">
        <v>5560</v>
      </c>
      <c r="C5563" s="21">
        <v>4.414378434592046</v>
      </c>
      <c r="D5563" s="21">
        <v>3.0702791448212476</v>
      </c>
      <c r="E5563" s="21">
        <v>3.1572980288117574</v>
      </c>
      <c r="F5563" s="21">
        <v>4</v>
      </c>
      <c r="G5563" s="21">
        <v>3</v>
      </c>
      <c r="H5563" s="21">
        <v>20.666666666666668</v>
      </c>
      <c r="I5563" s="21">
        <v>15.5</v>
      </c>
      <c r="J5563" s="21">
        <v>14.04501243349557</v>
      </c>
      <c r="K5563" s="21">
        <v>19.637043900899521</v>
      </c>
      <c r="L5563" s="18">
        <v>20.193603602648857</v>
      </c>
    </row>
    <row r="5564" spans="2:12" x14ac:dyDescent="0.2">
      <c r="B5564" s="7">
        <v>5561</v>
      </c>
      <c r="C5564" s="21">
        <v>3.5486871202463206</v>
      </c>
      <c r="D5564" s="21">
        <v>3.0053808292623798</v>
      </c>
      <c r="E5564" s="21">
        <v>3.4310889137352159</v>
      </c>
      <c r="F5564" s="21">
        <v>2</v>
      </c>
      <c r="G5564" s="21">
        <v>2.7272727272727271</v>
      </c>
      <c r="H5564" s="21">
        <v>22.733333333333334</v>
      </c>
      <c r="I5564" s="21">
        <v>31</v>
      </c>
      <c r="J5564" s="21">
        <v>17.471250042380877</v>
      </c>
      <c r="K5564" s="21">
        <v>18.070065089774783</v>
      </c>
      <c r="L5564" s="18">
        <v>20.62966509812231</v>
      </c>
    </row>
    <row r="5565" spans="2:12" x14ac:dyDescent="0.2">
      <c r="B5565" s="7">
        <v>5562</v>
      </c>
      <c r="C5565" s="21">
        <v>5.7832465295836171</v>
      </c>
      <c r="D5565" s="21">
        <v>3.1664851887655594</v>
      </c>
      <c r="E5565" s="21">
        <v>3.2175724435416382</v>
      </c>
      <c r="F5565" s="21">
        <v>4</v>
      </c>
      <c r="G5565" s="21">
        <v>3.4545454545454546</v>
      </c>
      <c r="H5565" s="21">
        <v>17.94736842105263</v>
      </c>
      <c r="I5565" s="21">
        <v>15.5</v>
      </c>
      <c r="J5565" s="21">
        <v>10.720622004067305</v>
      </c>
      <c r="K5565" s="21">
        <v>19.269185414751849</v>
      </c>
      <c r="L5565" s="18">
        <v>19.580069478919757</v>
      </c>
    </row>
    <row r="5566" spans="2:12" x14ac:dyDescent="0.2">
      <c r="B5566" s="7">
        <v>5563</v>
      </c>
      <c r="C5566" s="21">
        <v>3.9989156297650306</v>
      </c>
      <c r="D5566" s="21">
        <v>3.0250388406523876</v>
      </c>
      <c r="E5566" s="21">
        <v>3.5083994106192091</v>
      </c>
      <c r="F5566" s="21">
        <v>3</v>
      </c>
      <c r="G5566" s="21">
        <v>4.2727272727272725</v>
      </c>
      <c r="H5566" s="21">
        <v>14.510638297872342</v>
      </c>
      <c r="I5566" s="21">
        <v>20.666666666666668</v>
      </c>
      <c r="J5566" s="21">
        <v>15.504203074082614</v>
      </c>
      <c r="K5566" s="21">
        <v>17.671876187283196</v>
      </c>
      <c r="L5566" s="18">
        <v>20.495604607387097</v>
      </c>
    </row>
    <row r="5567" spans="2:12" x14ac:dyDescent="0.2">
      <c r="B5567" s="7">
        <v>5564</v>
      </c>
      <c r="C5567" s="21">
        <v>4.6356522560344153</v>
      </c>
      <c r="D5567" s="21">
        <v>3.1187275056354462</v>
      </c>
      <c r="E5567" s="21">
        <v>3.1565745111261077</v>
      </c>
      <c r="F5567" s="21">
        <v>3</v>
      </c>
      <c r="G5567" s="21">
        <v>3.3636363636363638</v>
      </c>
      <c r="H5567" s="21">
        <v>18.432432432432432</v>
      </c>
      <c r="I5567" s="21">
        <v>20.666666666666668</v>
      </c>
      <c r="J5567" s="21">
        <v>13.374601151173948</v>
      </c>
      <c r="K5567" s="21">
        <v>19.641544903016246</v>
      </c>
      <c r="L5567" s="18">
        <v>19.879902905261162</v>
      </c>
    </row>
    <row r="5568" spans="2:12" x14ac:dyDescent="0.2">
      <c r="B5568" s="7">
        <v>5565</v>
      </c>
      <c r="C5568" s="21">
        <v>5.3339516290993672</v>
      </c>
      <c r="D5568" s="21">
        <v>3.2348982132974413</v>
      </c>
      <c r="E5568" s="21">
        <v>3.1951220914110112</v>
      </c>
      <c r="F5568" s="21">
        <v>6</v>
      </c>
      <c r="G5568" s="21">
        <v>3.4545454545454546</v>
      </c>
      <c r="H5568" s="21">
        <v>17.94736842105263</v>
      </c>
      <c r="I5568" s="21">
        <v>10.333333333333334</v>
      </c>
      <c r="J5568" s="21">
        <v>11.62365246466786</v>
      </c>
      <c r="K5568" s="21">
        <v>19.404579301262295</v>
      </c>
      <c r="L5568" s="18">
        <v>19.16598171316225</v>
      </c>
    </row>
    <row r="5569" spans="2:12" x14ac:dyDescent="0.2">
      <c r="B5569" s="7">
        <v>5566</v>
      </c>
      <c r="C5569" s="21">
        <v>4.5662029670740143</v>
      </c>
      <c r="D5569" s="21">
        <v>3.1642482037505468</v>
      </c>
      <c r="E5569" s="21">
        <v>3.6415727568862275</v>
      </c>
      <c r="F5569" s="21">
        <v>4</v>
      </c>
      <c r="G5569" s="21">
        <v>2.2727272727272729</v>
      </c>
      <c r="H5569" s="21">
        <v>27.279999999999998</v>
      </c>
      <c r="I5569" s="21">
        <v>15.5</v>
      </c>
      <c r="J5569" s="21">
        <v>13.578021048794749</v>
      </c>
      <c r="K5569" s="21">
        <v>17.025610674057734</v>
      </c>
      <c r="L5569" s="18">
        <v>19.593911731232751</v>
      </c>
    </row>
    <row r="5570" spans="2:12" x14ac:dyDescent="0.2">
      <c r="B5570" s="7">
        <v>5567</v>
      </c>
      <c r="C5570" s="21">
        <v>4.8848814507585336</v>
      </c>
      <c r="D5570" s="21">
        <v>3.2415867859674328</v>
      </c>
      <c r="E5570" s="21">
        <v>3.174366819643486</v>
      </c>
      <c r="F5570" s="21">
        <v>2</v>
      </c>
      <c r="G5570" s="21">
        <v>2.4545454545454546</v>
      </c>
      <c r="H5570" s="21">
        <v>25.25925925925926</v>
      </c>
      <c r="I5570" s="21">
        <v>31</v>
      </c>
      <c r="J5570" s="21">
        <v>12.69222203752202</v>
      </c>
      <c r="K5570" s="21">
        <v>19.531454152158521</v>
      </c>
      <c r="L5570" s="18">
        <v>19.126435321242358</v>
      </c>
    </row>
    <row r="5571" spans="2:12" x14ac:dyDescent="0.2">
      <c r="B5571" s="7">
        <v>5568</v>
      </c>
      <c r="C5571" s="21">
        <v>6.0803777305107616</v>
      </c>
      <c r="D5571" s="21">
        <v>3.0529753426804183</v>
      </c>
      <c r="E5571" s="21">
        <v>3.2135397693145524</v>
      </c>
      <c r="F5571" s="21">
        <v>3</v>
      </c>
      <c r="G5571" s="21">
        <v>4</v>
      </c>
      <c r="H5571" s="21">
        <v>15.5</v>
      </c>
      <c r="I5571" s="21">
        <v>20.666666666666668</v>
      </c>
      <c r="J5571" s="21">
        <v>10.196734931267486</v>
      </c>
      <c r="K5571" s="21">
        <v>19.293366334540366</v>
      </c>
      <c r="L5571" s="18">
        <v>20.308057891344092</v>
      </c>
    </row>
    <row r="5572" spans="2:12" x14ac:dyDescent="0.2">
      <c r="B5572" s="7">
        <v>5569</v>
      </c>
      <c r="C5572" s="21">
        <v>3.2228443912482092</v>
      </c>
      <c r="D5572" s="21">
        <v>3.1821612179247332</v>
      </c>
      <c r="E5572" s="21">
        <v>3.4338174560259751</v>
      </c>
      <c r="F5572" s="21">
        <v>5</v>
      </c>
      <c r="G5572" s="21">
        <v>3.5454545454545454</v>
      </c>
      <c r="H5572" s="21">
        <v>17.487179487179489</v>
      </c>
      <c r="I5572" s="21">
        <v>12.4</v>
      </c>
      <c r="J5572" s="21">
        <v>19.237664768539251</v>
      </c>
      <c r="K5572" s="21">
        <v>18.055706453235235</v>
      </c>
      <c r="L5572" s="18">
        <v>19.483613731058448</v>
      </c>
    </row>
    <row r="5573" spans="2:12" x14ac:dyDescent="0.2">
      <c r="B5573" s="7">
        <v>5570</v>
      </c>
      <c r="C5573" s="21">
        <v>3.5387676329330491</v>
      </c>
      <c r="D5573" s="21">
        <v>3.059567134552446</v>
      </c>
      <c r="E5573" s="21">
        <v>3.4567804851668389</v>
      </c>
      <c r="F5573" s="21">
        <v>2</v>
      </c>
      <c r="G5573" s="21">
        <v>3.6363636363636362</v>
      </c>
      <c r="H5573" s="21">
        <v>17.05</v>
      </c>
      <c r="I5573" s="21">
        <v>31</v>
      </c>
      <c r="J5573" s="21">
        <v>17.520223544209465</v>
      </c>
      <c r="K5573" s="21">
        <v>17.935764294563707</v>
      </c>
      <c r="L5573" s="18">
        <v>20.264304482754671</v>
      </c>
    </row>
    <row r="5574" spans="2:12" x14ac:dyDescent="0.2">
      <c r="B5574" s="7">
        <v>5571</v>
      </c>
      <c r="C5574" s="21">
        <v>5.9605352061178127</v>
      </c>
      <c r="D5574" s="21">
        <v>2.9714012340912181</v>
      </c>
      <c r="E5574" s="21">
        <v>3.5895360235728684</v>
      </c>
      <c r="F5574" s="21">
        <v>6</v>
      </c>
      <c r="G5574" s="21">
        <v>2.9090909090909092</v>
      </c>
      <c r="H5574" s="21">
        <v>21.3125</v>
      </c>
      <c r="I5574" s="21">
        <v>10.333333333333334</v>
      </c>
      <c r="J5574" s="21">
        <v>10.401750489849308</v>
      </c>
      <c r="K5574" s="21">
        <v>17.272427297800981</v>
      </c>
      <c r="L5574" s="18">
        <v>20.865576580054917</v>
      </c>
    </row>
    <row r="5575" spans="2:12" x14ac:dyDescent="0.2">
      <c r="B5575" s="7">
        <v>5572</v>
      </c>
      <c r="C5575" s="21">
        <v>3.0669082106903307</v>
      </c>
      <c r="D5575" s="21">
        <v>3.1616323906702437</v>
      </c>
      <c r="E5575" s="21">
        <v>3.30151074236977</v>
      </c>
      <c r="F5575" s="21">
        <v>6</v>
      </c>
      <c r="G5575" s="21">
        <v>2.3636363636363638</v>
      </c>
      <c r="H5575" s="21">
        <v>26.23076923076923</v>
      </c>
      <c r="I5575" s="21">
        <v>10.333333333333334</v>
      </c>
      <c r="J5575" s="21">
        <v>20.215799019966241</v>
      </c>
      <c r="K5575" s="21">
        <v>18.779281619267856</v>
      </c>
      <c r="L5575" s="18">
        <v>19.610122980444427</v>
      </c>
    </row>
    <row r="5576" spans="2:12" x14ac:dyDescent="0.2">
      <c r="B5576" s="7">
        <v>5573</v>
      </c>
      <c r="C5576" s="21">
        <v>4.6142425917286651</v>
      </c>
      <c r="D5576" s="21">
        <v>3.021743402808506</v>
      </c>
      <c r="E5576" s="21">
        <v>3.6308486609422417</v>
      </c>
      <c r="F5576" s="21">
        <v>7</v>
      </c>
      <c r="G5576" s="21">
        <v>2.9090909090909092</v>
      </c>
      <c r="H5576" s="21">
        <v>21.3125</v>
      </c>
      <c r="I5576" s="21">
        <v>8.8571428571428577</v>
      </c>
      <c r="J5576" s="21">
        <v>13.436658079299754</v>
      </c>
      <c r="K5576" s="21">
        <v>17.075897617806625</v>
      </c>
      <c r="L5576" s="18">
        <v>20.517956601601313</v>
      </c>
    </row>
    <row r="5577" spans="2:12" x14ac:dyDescent="0.2">
      <c r="B5577" s="7">
        <v>5574</v>
      </c>
      <c r="C5577" s="21">
        <v>3.508182776961581</v>
      </c>
      <c r="D5577" s="21">
        <v>3.0696476190384923</v>
      </c>
      <c r="E5577" s="21">
        <v>3.0365668010911722</v>
      </c>
      <c r="F5577" s="21">
        <v>5</v>
      </c>
      <c r="G5577" s="21">
        <v>3</v>
      </c>
      <c r="H5577" s="21">
        <v>20.666666666666668</v>
      </c>
      <c r="I5577" s="21">
        <v>12.4</v>
      </c>
      <c r="J5577" s="21">
        <v>17.67296744261936</v>
      </c>
      <c r="K5577" s="21">
        <v>20.417795510943698</v>
      </c>
      <c r="L5577" s="18">
        <v>20.197758079938929</v>
      </c>
    </row>
    <row r="5578" spans="2:12" x14ac:dyDescent="0.2">
      <c r="B5578" s="7">
        <v>5575</v>
      </c>
      <c r="C5578" s="21">
        <v>4.1328196729106352</v>
      </c>
      <c r="D5578" s="21">
        <v>3.2141682008140862</v>
      </c>
      <c r="E5578" s="21">
        <v>3.3647406487739997</v>
      </c>
      <c r="F5578" s="21">
        <v>7</v>
      </c>
      <c r="G5578" s="21">
        <v>3.3636363636363638</v>
      </c>
      <c r="H5578" s="21">
        <v>18.432432432432432</v>
      </c>
      <c r="I5578" s="21">
        <v>8.8571428571428577</v>
      </c>
      <c r="J5578" s="21">
        <v>15.00186432192795</v>
      </c>
      <c r="K5578" s="21">
        <v>18.42638303269845</v>
      </c>
      <c r="L5578" s="18">
        <v>19.289594111564107</v>
      </c>
    </row>
    <row r="5579" spans="2:12" x14ac:dyDescent="0.2">
      <c r="B5579" s="7">
        <v>5576</v>
      </c>
      <c r="C5579" s="21">
        <v>4.5830509560426655</v>
      </c>
      <c r="D5579" s="21">
        <v>3.1936869776453944</v>
      </c>
      <c r="E5579" s="21">
        <v>3.3580997746771564</v>
      </c>
      <c r="F5579" s="21">
        <v>5</v>
      </c>
      <c r="G5579" s="21">
        <v>2.9090909090909092</v>
      </c>
      <c r="H5579" s="21">
        <v>21.3125</v>
      </c>
      <c r="I5579" s="21">
        <v>12.4</v>
      </c>
      <c r="J5579" s="21">
        <v>13.528106188357819</v>
      </c>
      <c r="K5579" s="21">
        <v>18.462822477024407</v>
      </c>
      <c r="L5579" s="18">
        <v>19.413298934421764</v>
      </c>
    </row>
    <row r="5580" spans="2:12" x14ac:dyDescent="0.2">
      <c r="B5580" s="7">
        <v>5577</v>
      </c>
      <c r="C5580" s="21">
        <v>4.535781648439416</v>
      </c>
      <c r="D5580" s="21">
        <v>3.0877790935603531</v>
      </c>
      <c r="E5580" s="21">
        <v>3.4340767057406767</v>
      </c>
      <c r="F5580" s="21">
        <v>3</v>
      </c>
      <c r="G5580" s="21">
        <v>3</v>
      </c>
      <c r="H5580" s="21">
        <v>20.666666666666668</v>
      </c>
      <c r="I5580" s="21">
        <v>20.666666666666668</v>
      </c>
      <c r="J5580" s="21">
        <v>13.669088330416381</v>
      </c>
      <c r="K5580" s="21">
        <v>18.054343368730191</v>
      </c>
      <c r="L5580" s="18">
        <v>20.079156611074502</v>
      </c>
    </row>
    <row r="5581" spans="2:12" x14ac:dyDescent="0.2">
      <c r="B5581" s="7">
        <v>5578</v>
      </c>
      <c r="C5581" s="21">
        <v>3.5146605562239612</v>
      </c>
      <c r="D5581" s="21">
        <v>3.2997933081098823</v>
      </c>
      <c r="E5581" s="21">
        <v>3.4060150030905825</v>
      </c>
      <c r="F5581" s="21">
        <v>3</v>
      </c>
      <c r="G5581" s="21">
        <v>2.6363636363636362</v>
      </c>
      <c r="H5581" s="21">
        <v>23.517241379310345</v>
      </c>
      <c r="I5581" s="21">
        <v>20.666666666666668</v>
      </c>
      <c r="J5581" s="21">
        <v>17.640394856967585</v>
      </c>
      <c r="K5581" s="21">
        <v>18.203090692126089</v>
      </c>
      <c r="L5581" s="18">
        <v>18.789055619824119</v>
      </c>
    </row>
    <row r="5582" spans="2:12" x14ac:dyDescent="0.2">
      <c r="B5582" s="7">
        <v>5579</v>
      </c>
      <c r="C5582" s="21">
        <v>4.1847196296155049</v>
      </c>
      <c r="D5582" s="21">
        <v>3.0372124916746404</v>
      </c>
      <c r="E5582" s="21">
        <v>3.3334306717817057</v>
      </c>
      <c r="F5582" s="21">
        <v>7</v>
      </c>
      <c r="G5582" s="21">
        <v>3.3636363636363638</v>
      </c>
      <c r="H5582" s="21">
        <v>18.432432432432432</v>
      </c>
      <c r="I5582" s="21">
        <v>8.8571428571428577</v>
      </c>
      <c r="J5582" s="21">
        <v>14.815807386765504</v>
      </c>
      <c r="K5582" s="21">
        <v>18.599456867318391</v>
      </c>
      <c r="L5582" s="18">
        <v>20.413454827394972</v>
      </c>
    </row>
    <row r="5583" spans="2:12" x14ac:dyDescent="0.2">
      <c r="B5583" s="7">
        <v>5580</v>
      </c>
      <c r="C5583" s="21">
        <v>4.1218906914255289</v>
      </c>
      <c r="D5583" s="21">
        <v>3.1129928325621257</v>
      </c>
      <c r="E5583" s="21">
        <v>3.0519096099038401</v>
      </c>
      <c r="F5583" s="21">
        <v>6</v>
      </c>
      <c r="G5583" s="21">
        <v>3.5454545454545454</v>
      </c>
      <c r="H5583" s="21">
        <v>17.487179487179489</v>
      </c>
      <c r="I5583" s="21">
        <v>10.333333333333334</v>
      </c>
      <c r="J5583" s="21">
        <v>15.041640994744018</v>
      </c>
      <c r="K5583" s="21">
        <v>20.315149504691099</v>
      </c>
      <c r="L5583" s="18">
        <v>19.916525136670924</v>
      </c>
    </row>
    <row r="5584" spans="2:12" x14ac:dyDescent="0.2">
      <c r="B5584" s="7">
        <v>5581</v>
      </c>
      <c r="C5584" s="21">
        <v>5.9667070628574486</v>
      </c>
      <c r="D5584" s="21">
        <v>3.0973191724842195</v>
      </c>
      <c r="E5584" s="21">
        <v>3.1625016421597159</v>
      </c>
      <c r="F5584" s="21">
        <v>5</v>
      </c>
      <c r="G5584" s="21">
        <v>3.2727272727272729</v>
      </c>
      <c r="H5584" s="21">
        <v>18.944444444444443</v>
      </c>
      <c r="I5584" s="21">
        <v>12.4</v>
      </c>
      <c r="J5584" s="21">
        <v>10.390991102269444</v>
      </c>
      <c r="K5584" s="21">
        <v>19.604732903050557</v>
      </c>
      <c r="L5584" s="18">
        <v>20.017310631333032</v>
      </c>
    </row>
    <row r="5585" spans="2:12" x14ac:dyDescent="0.2">
      <c r="B5585" s="7">
        <v>5582</v>
      </c>
      <c r="C5585" s="21">
        <v>4.2751803177494052</v>
      </c>
      <c r="D5585" s="21">
        <v>3.0254517630821325</v>
      </c>
      <c r="E5585" s="21">
        <v>3.1018430954212568</v>
      </c>
      <c r="F5585" s="21">
        <v>4</v>
      </c>
      <c r="G5585" s="21">
        <v>3.8181818181818183</v>
      </c>
      <c r="H5585" s="21">
        <v>16.238095238095237</v>
      </c>
      <c r="I5585" s="21">
        <v>15.5</v>
      </c>
      <c r="J5585" s="21">
        <v>14.502312275015063</v>
      </c>
      <c r="K5585" s="21">
        <v>19.988116127318126</v>
      </c>
      <c r="L5585" s="18">
        <v>20.492807307837708</v>
      </c>
    </row>
    <row r="5586" spans="2:12" x14ac:dyDescent="0.2">
      <c r="B5586" s="7">
        <v>5583</v>
      </c>
      <c r="C5586" s="21">
        <v>6.1206424405512987</v>
      </c>
      <c r="D5586" s="21">
        <v>3.0342457079885552</v>
      </c>
      <c r="E5586" s="21">
        <v>3.3666451366661043</v>
      </c>
      <c r="F5586" s="21">
        <v>3</v>
      </c>
      <c r="G5586" s="21">
        <v>4.2727272727272725</v>
      </c>
      <c r="H5586" s="21">
        <v>14.510638297872342</v>
      </c>
      <c r="I5586" s="21">
        <v>20.666666666666668</v>
      </c>
      <c r="J5586" s="21">
        <v>10.129655604325015</v>
      </c>
      <c r="K5586" s="21">
        <v>18.41595935513325</v>
      </c>
      <c r="L5586" s="18">
        <v>20.433414418867443</v>
      </c>
    </row>
    <row r="5587" spans="2:12" x14ac:dyDescent="0.2">
      <c r="B5587" s="7">
        <v>5584</v>
      </c>
      <c r="C5587" s="21">
        <v>5.3106011547412546</v>
      </c>
      <c r="D5587" s="21">
        <v>3.2299866540574147</v>
      </c>
      <c r="E5587" s="21">
        <v>3.3847297145782043</v>
      </c>
      <c r="F5587" s="21">
        <v>6</v>
      </c>
      <c r="G5587" s="21">
        <v>2.9090909090909092</v>
      </c>
      <c r="H5587" s="21">
        <v>21.3125</v>
      </c>
      <c r="I5587" s="21">
        <v>10.333333333333334</v>
      </c>
      <c r="J5587" s="21">
        <v>11.674761141617081</v>
      </c>
      <c r="K5587" s="21">
        <v>18.317563063591997</v>
      </c>
      <c r="L5587" s="18">
        <v>19.195125751407492</v>
      </c>
    </row>
    <row r="5588" spans="2:12" x14ac:dyDescent="0.2">
      <c r="B5588" s="7">
        <v>5585</v>
      </c>
      <c r="C5588" s="21">
        <v>3.2178642220244749</v>
      </c>
      <c r="D5588" s="21">
        <v>3.1139546771982136</v>
      </c>
      <c r="E5588" s="21">
        <v>3.0951115574375523</v>
      </c>
      <c r="F5588" s="21">
        <v>7</v>
      </c>
      <c r="G5588" s="21">
        <v>3.8181818181818183</v>
      </c>
      <c r="H5588" s="21">
        <v>16.238095238095237</v>
      </c>
      <c r="I5588" s="21">
        <v>8.8571428571428577</v>
      </c>
      <c r="J5588" s="21">
        <v>19.267438189481332</v>
      </c>
      <c r="K5588" s="21">
        <v>20.031588151003479</v>
      </c>
      <c r="L5588" s="18">
        <v>19.910373279994111</v>
      </c>
    </row>
    <row r="5589" spans="2:12" x14ac:dyDescent="0.2">
      <c r="B5589" s="7">
        <v>5586</v>
      </c>
      <c r="C5589" s="21">
        <v>4.9659237023297225</v>
      </c>
      <c r="D5589" s="21">
        <v>2.961464832691878</v>
      </c>
      <c r="E5589" s="21">
        <v>3.1086832653516474</v>
      </c>
      <c r="F5589" s="21">
        <v>7</v>
      </c>
      <c r="G5589" s="21">
        <v>2.9090909090909092</v>
      </c>
      <c r="H5589" s="21">
        <v>21.3125</v>
      </c>
      <c r="I5589" s="21">
        <v>8.8571428571428577</v>
      </c>
      <c r="J5589" s="21">
        <v>12.485089122676856</v>
      </c>
      <c r="K5589" s="21">
        <v>19.94413541290341</v>
      </c>
      <c r="L5589" s="18">
        <v>20.935585429067533</v>
      </c>
    </row>
    <row r="5590" spans="2:12" x14ac:dyDescent="0.2">
      <c r="B5590" s="7">
        <v>5587</v>
      </c>
      <c r="C5590" s="21">
        <v>4.8766869019172194</v>
      </c>
      <c r="D5590" s="21">
        <v>3.0608632857852993</v>
      </c>
      <c r="E5590" s="21">
        <v>3.3182616452179774</v>
      </c>
      <c r="F5590" s="21">
        <v>7</v>
      </c>
      <c r="G5590" s="21">
        <v>2.2727272727272729</v>
      </c>
      <c r="H5590" s="21">
        <v>27.279999999999998</v>
      </c>
      <c r="I5590" s="21">
        <v>8.8571428571428577</v>
      </c>
      <c r="J5590" s="21">
        <v>12.713549433658605</v>
      </c>
      <c r="K5590" s="21">
        <v>18.684482005615685</v>
      </c>
      <c r="L5590" s="18">
        <v>20.255723373183326</v>
      </c>
    </row>
    <row r="5591" spans="2:12" x14ac:dyDescent="0.2">
      <c r="B5591" s="7">
        <v>5588</v>
      </c>
      <c r="C5591" s="21">
        <v>5.7819402232852335</v>
      </c>
      <c r="D5591" s="21">
        <v>3.2273820584595128</v>
      </c>
      <c r="E5591" s="21">
        <v>3.0146154482972198</v>
      </c>
      <c r="F5591" s="21">
        <v>7</v>
      </c>
      <c r="G5591" s="21">
        <v>3.1818181818181817</v>
      </c>
      <c r="H5591" s="21">
        <v>19.485714285714288</v>
      </c>
      <c r="I5591" s="21">
        <v>8.8571428571428577</v>
      </c>
      <c r="J5591" s="21">
        <v>10.723044100371604</v>
      </c>
      <c r="K5591" s="21">
        <v>20.56647060407661</v>
      </c>
      <c r="L5591" s="18">
        <v>19.210616802397951</v>
      </c>
    </row>
    <row r="5592" spans="2:12" x14ac:dyDescent="0.2">
      <c r="B5592" s="7">
        <v>5589</v>
      </c>
      <c r="C5592" s="21">
        <v>3.3503223570339022</v>
      </c>
      <c r="D5592" s="21">
        <v>3.1717576597304036</v>
      </c>
      <c r="E5592" s="21">
        <v>3.1826180239834465</v>
      </c>
      <c r="F5592" s="21">
        <v>2</v>
      </c>
      <c r="G5592" s="21">
        <v>3.5454545454545454</v>
      </c>
      <c r="H5592" s="21">
        <v>17.487179487179489</v>
      </c>
      <c r="I5592" s="21">
        <v>31</v>
      </c>
      <c r="J5592" s="21">
        <v>18.505681959180091</v>
      </c>
      <c r="K5592" s="21">
        <v>19.480817218020782</v>
      </c>
      <c r="L5592" s="18">
        <v>19.547521170097827</v>
      </c>
    </row>
    <row r="5593" spans="2:12" x14ac:dyDescent="0.2">
      <c r="B5593" s="7">
        <v>5590</v>
      </c>
      <c r="C5593" s="21">
        <v>3.9175201782283677</v>
      </c>
      <c r="D5593" s="21">
        <v>3.266535636108622</v>
      </c>
      <c r="E5593" s="21">
        <v>3.2174087497277828</v>
      </c>
      <c r="F5593" s="21">
        <v>2</v>
      </c>
      <c r="G5593" s="21">
        <v>2.7272727272727271</v>
      </c>
      <c r="H5593" s="21">
        <v>22.733333333333334</v>
      </c>
      <c r="I5593" s="21">
        <v>31</v>
      </c>
      <c r="J5593" s="21">
        <v>15.826338392477266</v>
      </c>
      <c r="K5593" s="21">
        <v>19.270165783332835</v>
      </c>
      <c r="L5593" s="18">
        <v>18.980353165183811</v>
      </c>
    </row>
    <row r="5594" spans="2:12" x14ac:dyDescent="0.2">
      <c r="B5594" s="7">
        <v>5591</v>
      </c>
      <c r="C5594" s="21">
        <v>3.6536419663149502</v>
      </c>
      <c r="D5594" s="21">
        <v>3.1332484712769273</v>
      </c>
      <c r="E5594" s="21">
        <v>3.3634335158019799</v>
      </c>
      <c r="F5594" s="21">
        <v>4</v>
      </c>
      <c r="G5594" s="21">
        <v>2.5454545454545454</v>
      </c>
      <c r="H5594" s="21">
        <v>24.357142857142858</v>
      </c>
      <c r="I5594" s="21">
        <v>15.5</v>
      </c>
      <c r="J5594" s="21">
        <v>16.969369350257647</v>
      </c>
      <c r="K5594" s="21">
        <v>18.433544087823797</v>
      </c>
      <c r="L5594" s="18">
        <v>19.78776996729291</v>
      </c>
    </row>
    <row r="5595" spans="2:12" x14ac:dyDescent="0.2">
      <c r="B5595" s="7">
        <v>5592</v>
      </c>
      <c r="C5595" s="21">
        <v>5.0493708866939411</v>
      </c>
      <c r="D5595" s="21">
        <v>3.1232025263945524</v>
      </c>
      <c r="E5595" s="21">
        <v>3.1725173683417989</v>
      </c>
      <c r="F5595" s="21">
        <v>5</v>
      </c>
      <c r="G5595" s="21">
        <v>2.5454545454545454</v>
      </c>
      <c r="H5595" s="21">
        <v>24.357142857142858</v>
      </c>
      <c r="I5595" s="21">
        <v>12.4</v>
      </c>
      <c r="J5595" s="21">
        <v>12.278757372206876</v>
      </c>
      <c r="K5595" s="21">
        <v>19.542840212221112</v>
      </c>
      <c r="L5595" s="18">
        <v>19.851418368175196</v>
      </c>
    </row>
    <row r="5596" spans="2:12" x14ac:dyDescent="0.2">
      <c r="B5596" s="7">
        <v>5593</v>
      </c>
      <c r="C5596" s="21">
        <v>4.4529578665419507</v>
      </c>
      <c r="D5596" s="21">
        <v>3.2015806607090651</v>
      </c>
      <c r="E5596" s="21">
        <v>3.1832789977175384</v>
      </c>
      <c r="F5596" s="21">
        <v>4</v>
      </c>
      <c r="G5596" s="21">
        <v>3.0909090909090908</v>
      </c>
      <c r="H5596" s="21">
        <v>20.058823529411764</v>
      </c>
      <c r="I5596" s="21">
        <v>15.5</v>
      </c>
      <c r="J5596" s="21">
        <v>13.923329584105758</v>
      </c>
      <c r="K5596" s="21">
        <v>19.476772235313017</v>
      </c>
      <c r="L5596" s="18">
        <v>19.365434318393419</v>
      </c>
    </row>
    <row r="5597" spans="2:12" x14ac:dyDescent="0.2">
      <c r="B5597" s="7">
        <v>5594</v>
      </c>
      <c r="C5597" s="21">
        <v>3.6159112464964673</v>
      </c>
      <c r="D5597" s="21">
        <v>3.2634092920920619</v>
      </c>
      <c r="E5597" s="21">
        <v>3.3399063901277013</v>
      </c>
      <c r="F5597" s="21">
        <v>6</v>
      </c>
      <c r="G5597" s="21">
        <v>3.6363636363636362</v>
      </c>
      <c r="H5597" s="21">
        <v>17.05</v>
      </c>
      <c r="I5597" s="21">
        <v>10.333333333333334</v>
      </c>
      <c r="J5597" s="21">
        <v>17.146438552681044</v>
      </c>
      <c r="K5597" s="21">
        <v>18.563394526045215</v>
      </c>
      <c r="L5597" s="18">
        <v>18.998536331387928</v>
      </c>
    </row>
    <row r="5598" spans="2:12" x14ac:dyDescent="0.2">
      <c r="B5598" s="7">
        <v>5595</v>
      </c>
      <c r="C5598" s="21">
        <v>3.1231951672693166</v>
      </c>
      <c r="D5598" s="21">
        <v>3.1052087117701053</v>
      </c>
      <c r="E5598" s="21">
        <v>3.090540725108208</v>
      </c>
      <c r="F5598" s="21">
        <v>4</v>
      </c>
      <c r="G5598" s="21">
        <v>2.1818181818181817</v>
      </c>
      <c r="H5598" s="21">
        <v>28.416666666666668</v>
      </c>
      <c r="I5598" s="21">
        <v>15.5</v>
      </c>
      <c r="J5598" s="21">
        <v>19.851465143693876</v>
      </c>
      <c r="K5598" s="21">
        <v>20.061214368184459</v>
      </c>
      <c r="L5598" s="18">
        <v>19.966451776652811</v>
      </c>
    </row>
    <row r="5599" spans="2:12" x14ac:dyDescent="0.2">
      <c r="B5599" s="7">
        <v>5596</v>
      </c>
      <c r="C5599" s="21">
        <v>2.8095035811363256</v>
      </c>
      <c r="D5599" s="21">
        <v>3.0214440604150892</v>
      </c>
      <c r="E5599" s="21">
        <v>3.4030504099379737</v>
      </c>
      <c r="F5599" s="21">
        <v>2</v>
      </c>
      <c r="G5599" s="21">
        <v>2.8181818181818183</v>
      </c>
      <c r="H5599" s="21">
        <v>22</v>
      </c>
      <c r="I5599" s="21">
        <v>31</v>
      </c>
      <c r="J5599" s="21">
        <v>22.067955498004249</v>
      </c>
      <c r="K5599" s="21">
        <v>18.218948452523822</v>
      </c>
      <c r="L5599" s="18">
        <v>20.519989369415093</v>
      </c>
    </row>
    <row r="5600" spans="2:12" x14ac:dyDescent="0.2">
      <c r="B5600" s="7">
        <v>5597</v>
      </c>
      <c r="C5600" s="21">
        <v>5.8490404979272617</v>
      </c>
      <c r="D5600" s="21">
        <v>3.056844529844251</v>
      </c>
      <c r="E5600" s="21">
        <v>3.4877676510883155</v>
      </c>
      <c r="F5600" s="21">
        <v>7</v>
      </c>
      <c r="G5600" s="21">
        <v>2.6363636363636362</v>
      </c>
      <c r="H5600" s="21">
        <v>23.517241379310345</v>
      </c>
      <c r="I5600" s="21">
        <v>8.8571428571428577</v>
      </c>
      <c r="J5600" s="21">
        <v>10.600029188030257</v>
      </c>
      <c r="K5600" s="21">
        <v>17.776413512136813</v>
      </c>
      <c r="L5600" s="18">
        <v>20.282353058746811</v>
      </c>
    </row>
    <row r="5601" spans="2:12" x14ac:dyDescent="0.2">
      <c r="B5601" s="7">
        <v>5598</v>
      </c>
      <c r="C5601" s="21">
        <v>4.2860233491696444</v>
      </c>
      <c r="D5601" s="21">
        <v>3.1624411181737857</v>
      </c>
      <c r="E5601" s="21">
        <v>3.4415300211582864</v>
      </c>
      <c r="F5601" s="21">
        <v>2</v>
      </c>
      <c r="G5601" s="21">
        <v>3.3636363636363638</v>
      </c>
      <c r="H5601" s="21">
        <v>18.432432432432432</v>
      </c>
      <c r="I5601" s="21">
        <v>31</v>
      </c>
      <c r="J5601" s="21">
        <v>14.465623481032042</v>
      </c>
      <c r="K5601" s="21">
        <v>18.015243109555438</v>
      </c>
      <c r="L5601" s="18">
        <v>19.605108105792379</v>
      </c>
    </row>
    <row r="5602" spans="2:12" x14ac:dyDescent="0.2">
      <c r="B5602" s="7">
        <v>5599</v>
      </c>
      <c r="C5602" s="21">
        <v>4.6947635349184047</v>
      </c>
      <c r="D5602" s="21">
        <v>3.1665778448813087</v>
      </c>
      <c r="E5602" s="21">
        <v>3.6789137212321998</v>
      </c>
      <c r="F5602" s="21">
        <v>4</v>
      </c>
      <c r="G5602" s="21">
        <v>3</v>
      </c>
      <c r="H5602" s="21">
        <v>20.666666666666668</v>
      </c>
      <c r="I5602" s="21">
        <v>15.5</v>
      </c>
      <c r="J5602" s="21">
        <v>13.206202940544388</v>
      </c>
      <c r="K5602" s="21">
        <v>16.852800771645708</v>
      </c>
      <c r="L5602" s="18">
        <v>19.579496553423247</v>
      </c>
    </row>
    <row r="5603" spans="2:12" x14ac:dyDescent="0.2">
      <c r="B5603" s="7">
        <v>5600</v>
      </c>
      <c r="C5603" s="21">
        <v>3.7048799199326323</v>
      </c>
      <c r="D5603" s="21">
        <v>3.1998973351806912</v>
      </c>
      <c r="E5603" s="21">
        <v>3.5089516094228355</v>
      </c>
      <c r="F5603" s="21">
        <v>4</v>
      </c>
      <c r="G5603" s="21">
        <v>3.1818181818181817</v>
      </c>
      <c r="H5603" s="21">
        <v>19.485714285714288</v>
      </c>
      <c r="I5603" s="21">
        <v>15.5</v>
      </c>
      <c r="J5603" s="21">
        <v>16.7346854256824</v>
      </c>
      <c r="K5603" s="21">
        <v>17.66909518886126</v>
      </c>
      <c r="L5603" s="18">
        <v>19.375621623341548</v>
      </c>
    </row>
    <row r="5604" spans="2:12" x14ac:dyDescent="0.2">
      <c r="B5604" s="7">
        <v>5601</v>
      </c>
      <c r="C5604" s="21">
        <v>3.5703568908534091</v>
      </c>
      <c r="D5604" s="21">
        <v>3.061443030170969</v>
      </c>
      <c r="E5604" s="21">
        <v>3.4147008049294683</v>
      </c>
      <c r="F5604" s="21">
        <v>3</v>
      </c>
      <c r="G5604" s="21">
        <v>2.9090909090909092</v>
      </c>
      <c r="H5604" s="21">
        <v>21.3125</v>
      </c>
      <c r="I5604" s="21">
        <v>20.666666666666668</v>
      </c>
      <c r="J5604" s="21">
        <v>17.36521078854399</v>
      </c>
      <c r="K5604" s="21">
        <v>18.156788410421402</v>
      </c>
      <c r="L5604" s="18">
        <v>20.251887554000167</v>
      </c>
    </row>
    <row r="5605" spans="2:12" x14ac:dyDescent="0.2">
      <c r="B5605" s="7">
        <v>5602</v>
      </c>
      <c r="C5605" s="21">
        <v>3.891675716404067</v>
      </c>
      <c r="D5605" s="21">
        <v>3.1215807173674355</v>
      </c>
      <c r="E5605" s="21">
        <v>3.8673556127525508</v>
      </c>
      <c r="F5605" s="21">
        <v>3</v>
      </c>
      <c r="G5605" s="21">
        <v>3.1818181818181817</v>
      </c>
      <c r="H5605" s="21">
        <v>19.485714285714288</v>
      </c>
      <c r="I5605" s="21">
        <v>20.666666666666668</v>
      </c>
      <c r="J5605" s="21">
        <v>15.931440468860133</v>
      </c>
      <c r="K5605" s="21">
        <v>16.031626312190134</v>
      </c>
      <c r="L5605" s="18">
        <v>19.861732120221223</v>
      </c>
    </row>
    <row r="5606" spans="2:12" x14ac:dyDescent="0.2">
      <c r="B5606" s="7">
        <v>5603</v>
      </c>
      <c r="C5606" s="21">
        <v>2.8710116892512012</v>
      </c>
      <c r="D5606" s="21">
        <v>2.9228253767830203</v>
      </c>
      <c r="E5606" s="21">
        <v>3.3736099901738177</v>
      </c>
      <c r="F5606" s="21">
        <v>5</v>
      </c>
      <c r="G5606" s="21">
        <v>3.4545454545454546</v>
      </c>
      <c r="H5606" s="21">
        <v>17.94736842105263</v>
      </c>
      <c r="I5606" s="21">
        <v>12.4</v>
      </c>
      <c r="J5606" s="21">
        <v>21.595175050008397</v>
      </c>
      <c r="K5606" s="21">
        <v>18.377939412257192</v>
      </c>
      <c r="L5606" s="18">
        <v>21.212351751318003</v>
      </c>
    </row>
    <row r="5607" spans="2:12" x14ac:dyDescent="0.2">
      <c r="B5607" s="7">
        <v>5604</v>
      </c>
      <c r="C5607" s="21">
        <v>4.4716431428517183</v>
      </c>
      <c r="D5607" s="21">
        <v>2.905215337404861</v>
      </c>
      <c r="E5607" s="21">
        <v>3.2806071307901208</v>
      </c>
      <c r="F5607" s="21">
        <v>6</v>
      </c>
      <c r="G5607" s="21">
        <v>3.2727272727272729</v>
      </c>
      <c r="H5607" s="21">
        <v>18.944444444444443</v>
      </c>
      <c r="I5607" s="21">
        <v>10.333333333333334</v>
      </c>
      <c r="J5607" s="21">
        <v>13.865149346524218</v>
      </c>
      <c r="K5607" s="21">
        <v>18.898940814369183</v>
      </c>
      <c r="L5607" s="18">
        <v>21.340930980827977</v>
      </c>
    </row>
    <row r="5608" spans="2:12" x14ac:dyDescent="0.2">
      <c r="B5608" s="7">
        <v>5605</v>
      </c>
      <c r="C5608" s="21">
        <v>4.331887588969785</v>
      </c>
      <c r="D5608" s="21">
        <v>3.0772628957917489</v>
      </c>
      <c r="E5608" s="21">
        <v>3.5128184266664393</v>
      </c>
      <c r="F5608" s="21">
        <v>2</v>
      </c>
      <c r="G5608" s="21">
        <v>3.0909090909090908</v>
      </c>
      <c r="H5608" s="21">
        <v>20.058823529411764</v>
      </c>
      <c r="I5608" s="21">
        <v>31</v>
      </c>
      <c r="J5608" s="21">
        <v>14.312467423639891</v>
      </c>
      <c r="K5608" s="21">
        <v>17.649645518067999</v>
      </c>
      <c r="L5608" s="18">
        <v>20.147774856931104</v>
      </c>
    </row>
    <row r="5609" spans="2:12" x14ac:dyDescent="0.2">
      <c r="B5609" s="7">
        <v>5606</v>
      </c>
      <c r="C5609" s="21">
        <v>3.0783913082863035</v>
      </c>
      <c r="D5609" s="21">
        <v>2.9387374329579847</v>
      </c>
      <c r="E5609" s="21">
        <v>3.1710346694082854</v>
      </c>
      <c r="F5609" s="21">
        <v>5</v>
      </c>
      <c r="G5609" s="21">
        <v>2.7272727272727271</v>
      </c>
      <c r="H5609" s="21">
        <v>22.733333333333334</v>
      </c>
      <c r="I5609" s="21">
        <v>12.4</v>
      </c>
      <c r="J5609" s="21">
        <v>20.140389505749518</v>
      </c>
      <c r="K5609" s="21">
        <v>19.55197797051181</v>
      </c>
      <c r="L5609" s="18">
        <v>21.09749557911131</v>
      </c>
    </row>
    <row r="5610" spans="2:12" x14ac:dyDescent="0.2">
      <c r="B5610" s="7">
        <v>5607</v>
      </c>
      <c r="C5610" s="21">
        <v>3.4398168303993151</v>
      </c>
      <c r="D5610" s="21">
        <v>3.1907369557018734</v>
      </c>
      <c r="E5610" s="21">
        <v>3.6241007272260033</v>
      </c>
      <c r="F5610" s="21">
        <v>6</v>
      </c>
      <c r="G5610" s="21">
        <v>2.9090909090909092</v>
      </c>
      <c r="H5610" s="21">
        <v>21.3125</v>
      </c>
      <c r="I5610" s="21">
        <v>10.333333333333334</v>
      </c>
      <c r="J5610" s="21">
        <v>18.024215548943243</v>
      </c>
      <c r="K5610" s="21">
        <v>17.107692270864856</v>
      </c>
      <c r="L5610" s="18">
        <v>19.431247658696993</v>
      </c>
    </row>
    <row r="5611" spans="2:12" x14ac:dyDescent="0.2">
      <c r="B5611" s="7">
        <v>5608</v>
      </c>
      <c r="C5611" s="21">
        <v>4.598513604616306</v>
      </c>
      <c r="D5611" s="21">
        <v>3.1165318710209036</v>
      </c>
      <c r="E5611" s="21">
        <v>3.2811262571228337</v>
      </c>
      <c r="F5611" s="21">
        <v>6</v>
      </c>
      <c r="G5611" s="21">
        <v>3.1818181818181817</v>
      </c>
      <c r="H5611" s="21">
        <v>19.485714285714288</v>
      </c>
      <c r="I5611" s="21">
        <v>10.333333333333334</v>
      </c>
      <c r="J5611" s="21">
        <v>13.482617500089619</v>
      </c>
      <c r="K5611" s="21">
        <v>18.895950701502962</v>
      </c>
      <c r="L5611" s="18">
        <v>19.893908538689271</v>
      </c>
    </row>
    <row r="5612" spans="2:12" x14ac:dyDescent="0.2">
      <c r="B5612" s="7">
        <v>5609</v>
      </c>
      <c r="C5612" s="21">
        <v>3.2897582091178657</v>
      </c>
      <c r="D5612" s="21">
        <v>2.8847878591047333</v>
      </c>
      <c r="E5612" s="21">
        <v>3.0773158365219131</v>
      </c>
      <c r="F5612" s="21">
        <v>5</v>
      </c>
      <c r="G5612" s="21">
        <v>3.1818181818181817</v>
      </c>
      <c r="H5612" s="21">
        <v>19.485714285714288</v>
      </c>
      <c r="I5612" s="21">
        <v>12.4</v>
      </c>
      <c r="J5612" s="21">
        <v>18.84636987246094</v>
      </c>
      <c r="K5612" s="21">
        <v>20.147428243853742</v>
      </c>
      <c r="L5612" s="18">
        <v>21.492048298914124</v>
      </c>
    </row>
    <row r="5613" spans="2:12" x14ac:dyDescent="0.2">
      <c r="B5613" s="7">
        <v>5610</v>
      </c>
      <c r="C5613" s="21">
        <v>4.9111862321404933</v>
      </c>
      <c r="D5613" s="21">
        <v>3.2060118069486521</v>
      </c>
      <c r="E5613" s="21">
        <v>3.1218279076209052</v>
      </c>
      <c r="F5613" s="21">
        <v>3</v>
      </c>
      <c r="G5613" s="21">
        <v>2.7272727272727271</v>
      </c>
      <c r="H5613" s="21">
        <v>22.733333333333334</v>
      </c>
      <c r="I5613" s="21">
        <v>20.666666666666668</v>
      </c>
      <c r="J5613" s="21">
        <v>12.624241287013442</v>
      </c>
      <c r="K5613" s="21">
        <v>19.860159443333696</v>
      </c>
      <c r="L5613" s="18">
        <v>19.338668642960801</v>
      </c>
    </row>
    <row r="5614" spans="2:12" x14ac:dyDescent="0.2">
      <c r="B5614" s="7">
        <v>5611</v>
      </c>
      <c r="C5614" s="21">
        <v>2.7766533724078326</v>
      </c>
      <c r="D5614" s="21">
        <v>3.0157741744004549</v>
      </c>
      <c r="E5614" s="21">
        <v>3.3156752284449964</v>
      </c>
      <c r="F5614" s="21">
        <v>7</v>
      </c>
      <c r="G5614" s="21">
        <v>3.4545454545454546</v>
      </c>
      <c r="H5614" s="21">
        <v>17.94736842105263</v>
      </c>
      <c r="I5614" s="21">
        <v>8.8571428571428577</v>
      </c>
      <c r="J5614" s="21">
        <v>22.32903848067842</v>
      </c>
      <c r="K5614" s="21">
        <v>18.699056972801614</v>
      </c>
      <c r="L5614" s="18">
        <v>20.55856851825644</v>
      </c>
    </row>
    <row r="5615" spans="2:12" x14ac:dyDescent="0.2">
      <c r="B5615" s="7">
        <v>5612</v>
      </c>
      <c r="C5615" s="21">
        <v>2.8366440489753213</v>
      </c>
      <c r="D5615" s="21">
        <v>3.1202279060587474</v>
      </c>
      <c r="E5615" s="21">
        <v>3.1093144768983563</v>
      </c>
      <c r="F5615" s="21">
        <v>5</v>
      </c>
      <c r="G5615" s="21">
        <v>3.3636363636363638</v>
      </c>
      <c r="H5615" s="21">
        <v>18.432432432432432</v>
      </c>
      <c r="I5615" s="21">
        <v>12.4</v>
      </c>
      <c r="J5615" s="21">
        <v>21.856813519622321</v>
      </c>
      <c r="K5615" s="21">
        <v>19.940086620587522</v>
      </c>
      <c r="L5615" s="18">
        <v>19.870343406521879</v>
      </c>
    </row>
    <row r="5616" spans="2:12" x14ac:dyDescent="0.2">
      <c r="B5616" s="7">
        <v>5613</v>
      </c>
      <c r="C5616" s="21">
        <v>2.7951496709029406</v>
      </c>
      <c r="D5616" s="21">
        <v>3.0379339091691966</v>
      </c>
      <c r="E5616" s="21">
        <v>3.4763766879594922</v>
      </c>
      <c r="F5616" s="21">
        <v>4</v>
      </c>
      <c r="G5616" s="21">
        <v>3.3636363636363638</v>
      </c>
      <c r="H5616" s="21">
        <v>18.432432432432432</v>
      </c>
      <c r="I5616" s="21">
        <v>15.5</v>
      </c>
      <c r="J5616" s="21">
        <v>22.181280897194895</v>
      </c>
      <c r="K5616" s="21">
        <v>17.834661075348475</v>
      </c>
      <c r="L5616" s="18">
        <v>20.408607248784929</v>
      </c>
    </row>
    <row r="5617" spans="2:12" x14ac:dyDescent="0.2">
      <c r="B5617" s="7">
        <v>5614</v>
      </c>
      <c r="C5617" s="21">
        <v>4.4234423293264076</v>
      </c>
      <c r="D5617" s="21">
        <v>3.0906238373216417</v>
      </c>
      <c r="E5617" s="21">
        <v>3.2910385817142602</v>
      </c>
      <c r="F5617" s="21">
        <v>5</v>
      </c>
      <c r="G5617" s="21">
        <v>3.2727272727272729</v>
      </c>
      <c r="H5617" s="21">
        <v>18.944444444444443</v>
      </c>
      <c r="I5617" s="21">
        <v>12.4</v>
      </c>
      <c r="J5617" s="21">
        <v>14.016233373034893</v>
      </c>
      <c r="K5617" s="21">
        <v>18.839037726414311</v>
      </c>
      <c r="L5617" s="18">
        <v>20.060674887478275</v>
      </c>
    </row>
    <row r="5618" spans="2:12" x14ac:dyDescent="0.2">
      <c r="B5618" s="7">
        <v>5615</v>
      </c>
      <c r="C5618" s="21">
        <v>4.8265574516409426</v>
      </c>
      <c r="D5618" s="21">
        <v>3.0157287932930377</v>
      </c>
      <c r="E5618" s="21">
        <v>3.0128616302778659</v>
      </c>
      <c r="F5618" s="21">
        <v>2</v>
      </c>
      <c r="G5618" s="21">
        <v>5.3636363636363633</v>
      </c>
      <c r="H5618" s="21">
        <v>11.559322033898306</v>
      </c>
      <c r="I5618" s="21">
        <v>31</v>
      </c>
      <c r="J5618" s="21">
        <v>12.845594530097454</v>
      </c>
      <c r="K5618" s="21">
        <v>20.578442560032851</v>
      </c>
      <c r="L5618" s="18">
        <v>20.558877886462344</v>
      </c>
    </row>
    <row r="5619" spans="2:12" x14ac:dyDescent="0.2">
      <c r="B5619" s="7">
        <v>5616</v>
      </c>
      <c r="C5619" s="21">
        <v>2.7017654785021255</v>
      </c>
      <c r="D5619" s="21">
        <v>3.2175501383247109</v>
      </c>
      <c r="E5619" s="21">
        <v>3.0978532636077123</v>
      </c>
      <c r="F5619" s="21">
        <v>2</v>
      </c>
      <c r="G5619" s="21">
        <v>2.9090909090909092</v>
      </c>
      <c r="H5619" s="21">
        <v>21.3125</v>
      </c>
      <c r="I5619" s="21">
        <v>31</v>
      </c>
      <c r="J5619" s="21">
        <v>22.947957731095581</v>
      </c>
      <c r="K5619" s="21">
        <v>20.013859509858047</v>
      </c>
      <c r="L5619" s="18">
        <v>19.269318995688341</v>
      </c>
    </row>
    <row r="5620" spans="2:12" x14ac:dyDescent="0.2">
      <c r="B5620" s="7">
        <v>5617</v>
      </c>
      <c r="C5620" s="21">
        <v>4.0685600960343731</v>
      </c>
      <c r="D5620" s="21">
        <v>3.0657574744888834</v>
      </c>
      <c r="E5620" s="21">
        <v>3.3367362461887438</v>
      </c>
      <c r="F5620" s="21">
        <v>4</v>
      </c>
      <c r="G5620" s="21">
        <v>3.5454545454545454</v>
      </c>
      <c r="H5620" s="21">
        <v>17.487179487179489</v>
      </c>
      <c r="I5620" s="21">
        <v>15.5</v>
      </c>
      <c r="J5620" s="21">
        <v>15.238806490883942</v>
      </c>
      <c r="K5620" s="21">
        <v>18.581031111109567</v>
      </c>
      <c r="L5620" s="18">
        <v>20.223387047384271</v>
      </c>
    </row>
    <row r="5621" spans="2:12" x14ac:dyDescent="0.2">
      <c r="B5621" s="7">
        <v>5618</v>
      </c>
      <c r="C5621" s="21">
        <v>4.5139210595838328</v>
      </c>
      <c r="D5621" s="21">
        <v>2.9584184801326097</v>
      </c>
      <c r="E5621" s="21">
        <v>3.2222202205231714</v>
      </c>
      <c r="F5621" s="21">
        <v>6</v>
      </c>
      <c r="G5621" s="21">
        <v>3.0909090909090908</v>
      </c>
      <c r="H5621" s="21">
        <v>20.058823529411764</v>
      </c>
      <c r="I5621" s="21">
        <v>10.333333333333334</v>
      </c>
      <c r="J5621" s="21">
        <v>13.735286723360682</v>
      </c>
      <c r="K5621" s="21">
        <v>19.241391263423161</v>
      </c>
      <c r="L5621" s="18">
        <v>20.957143290025986</v>
      </c>
    </row>
    <row r="5622" spans="2:12" x14ac:dyDescent="0.2">
      <c r="B5622" s="7">
        <v>5619</v>
      </c>
      <c r="C5622" s="21">
        <v>4.8467197435036251</v>
      </c>
      <c r="D5622" s="21">
        <v>3.0477847530025075</v>
      </c>
      <c r="E5622" s="21">
        <v>3.3126800159465457</v>
      </c>
      <c r="F5622" s="21">
        <v>4</v>
      </c>
      <c r="G5622" s="21">
        <v>3.9090909090909092</v>
      </c>
      <c r="H5622" s="21">
        <v>15.86046511627907</v>
      </c>
      <c r="I5622" s="21">
        <v>15.5</v>
      </c>
      <c r="J5622" s="21">
        <v>12.792157021891486</v>
      </c>
      <c r="K5622" s="21">
        <v>18.715964023553443</v>
      </c>
      <c r="L5622" s="18">
        <v>20.342643928158331</v>
      </c>
    </row>
    <row r="5623" spans="2:12" x14ac:dyDescent="0.2">
      <c r="B5623" s="7">
        <v>5620</v>
      </c>
      <c r="C5623" s="21">
        <v>3.9231041900386874</v>
      </c>
      <c r="D5623" s="21">
        <v>3.1130618285285951</v>
      </c>
      <c r="E5623" s="21">
        <v>3.2051567549827844</v>
      </c>
      <c r="F5623" s="21">
        <v>7</v>
      </c>
      <c r="G5623" s="21">
        <v>2.3636363636363638</v>
      </c>
      <c r="H5623" s="21">
        <v>26.23076923076923</v>
      </c>
      <c r="I5623" s="21">
        <v>8.8571428571428577</v>
      </c>
      <c r="J5623" s="21">
        <v>15.803811725782534</v>
      </c>
      <c r="K5623" s="21">
        <v>19.34382769379809</v>
      </c>
      <c r="L5623" s="18">
        <v>19.916083719193146</v>
      </c>
    </row>
    <row r="5624" spans="2:12" x14ac:dyDescent="0.2">
      <c r="B5624" s="7">
        <v>5621</v>
      </c>
      <c r="C5624" s="21">
        <v>4.1983546173207706</v>
      </c>
      <c r="D5624" s="21">
        <v>3.2743194881382292</v>
      </c>
      <c r="E5624" s="21">
        <v>3.3114024407269564</v>
      </c>
      <c r="F5624" s="21">
        <v>5</v>
      </c>
      <c r="G5624" s="21">
        <v>3.7272727272727271</v>
      </c>
      <c r="H5624" s="21">
        <v>16.634146341463417</v>
      </c>
      <c r="I5624" s="21">
        <v>12.4</v>
      </c>
      <c r="J5624" s="21">
        <v>14.767690119413025</v>
      </c>
      <c r="K5624" s="21">
        <v>18.723184846837601</v>
      </c>
      <c r="L5624" s="18">
        <v>18.93523225959024</v>
      </c>
    </row>
    <row r="5625" spans="2:12" x14ac:dyDescent="0.2">
      <c r="B5625" s="7">
        <v>5622</v>
      </c>
      <c r="C5625" s="21">
        <v>3.9082473833320472</v>
      </c>
      <c r="D5625" s="21">
        <v>3.0150768399200114</v>
      </c>
      <c r="E5625" s="21">
        <v>3.5029903936742719</v>
      </c>
      <c r="F5625" s="21">
        <v>4</v>
      </c>
      <c r="G5625" s="21">
        <v>3.8181818181818183</v>
      </c>
      <c r="H5625" s="21">
        <v>16.238095238095237</v>
      </c>
      <c r="I5625" s="21">
        <v>15.5</v>
      </c>
      <c r="J5625" s="21">
        <v>15.86388831587748</v>
      </c>
      <c r="K5625" s="21">
        <v>17.699163580910785</v>
      </c>
      <c r="L5625" s="18">
        <v>20.563323355183488</v>
      </c>
    </row>
    <row r="5626" spans="2:12" x14ac:dyDescent="0.2">
      <c r="B5626" s="7">
        <v>5623</v>
      </c>
      <c r="C5626" s="21">
        <v>4.3261207779893436</v>
      </c>
      <c r="D5626" s="21">
        <v>3.098194775020878</v>
      </c>
      <c r="E5626" s="21">
        <v>3.1291445470201107</v>
      </c>
      <c r="F5626" s="21">
        <v>5</v>
      </c>
      <c r="G5626" s="21">
        <v>3.1818181818181817</v>
      </c>
      <c r="H5626" s="21">
        <v>19.485714285714288</v>
      </c>
      <c r="I5626" s="21">
        <v>12.4</v>
      </c>
      <c r="J5626" s="21">
        <v>14.331546247031923</v>
      </c>
      <c r="K5626" s="21">
        <v>19.813721951273454</v>
      </c>
      <c r="L5626" s="18">
        <v>20.01165339889975</v>
      </c>
    </row>
    <row r="5627" spans="2:12" x14ac:dyDescent="0.2">
      <c r="B5627" s="7">
        <v>5624</v>
      </c>
      <c r="C5627" s="21">
        <v>6.0980813725297764</v>
      </c>
      <c r="D5627" s="21">
        <v>3.1542488610963209</v>
      </c>
      <c r="E5627" s="21">
        <v>3.0481488560395227</v>
      </c>
      <c r="F5627" s="21">
        <v>4</v>
      </c>
      <c r="G5627" s="21">
        <v>3</v>
      </c>
      <c r="H5627" s="21">
        <v>20.666666666666668</v>
      </c>
      <c r="I5627" s="21">
        <v>15.5</v>
      </c>
      <c r="J5627" s="21">
        <v>10.167132285130434</v>
      </c>
      <c r="K5627" s="21">
        <v>20.340213988288273</v>
      </c>
      <c r="L5627" s="18">
        <v>19.656026753212707</v>
      </c>
    </row>
    <row r="5628" spans="2:12" x14ac:dyDescent="0.2">
      <c r="B5628" s="7">
        <v>5625</v>
      </c>
      <c r="C5628" s="21">
        <v>4.2816998635268888</v>
      </c>
      <c r="D5628" s="21">
        <v>3.1525549113399554</v>
      </c>
      <c r="E5628" s="21">
        <v>3.3035844916743957</v>
      </c>
      <c r="F5628" s="21">
        <v>4</v>
      </c>
      <c r="G5628" s="21">
        <v>2.6363636363636362</v>
      </c>
      <c r="H5628" s="21">
        <v>23.517241379310345</v>
      </c>
      <c r="I5628" s="21">
        <v>15.5</v>
      </c>
      <c r="J5628" s="21">
        <v>14.480230276797084</v>
      </c>
      <c r="K5628" s="21">
        <v>18.767493356458939</v>
      </c>
      <c r="L5628" s="18">
        <v>19.666588447668829</v>
      </c>
    </row>
    <row r="5629" spans="2:12" x14ac:dyDescent="0.2">
      <c r="B5629" s="7">
        <v>5626</v>
      </c>
      <c r="C5629" s="21">
        <v>5.1843883511655342</v>
      </c>
      <c r="D5629" s="21">
        <v>3.0580323610014766</v>
      </c>
      <c r="E5629" s="21">
        <v>3.3655129008412885</v>
      </c>
      <c r="F5629" s="21">
        <v>7</v>
      </c>
      <c r="G5629" s="21">
        <v>3</v>
      </c>
      <c r="H5629" s="21">
        <v>20.666666666666668</v>
      </c>
      <c r="I5629" s="21">
        <v>8.8571428571428577</v>
      </c>
      <c r="J5629" s="21">
        <v>11.958980655077932</v>
      </c>
      <c r="K5629" s="21">
        <v>18.422154906760767</v>
      </c>
      <c r="L5629" s="18">
        <v>20.274474786687865</v>
      </c>
    </row>
    <row r="5630" spans="2:12" x14ac:dyDescent="0.2">
      <c r="B5630" s="7">
        <v>5627</v>
      </c>
      <c r="C5630" s="21">
        <v>4.664568605666032</v>
      </c>
      <c r="D5630" s="21">
        <v>3.0948053909774718</v>
      </c>
      <c r="E5630" s="21">
        <v>3.2920140364581574</v>
      </c>
      <c r="F5630" s="21">
        <v>5</v>
      </c>
      <c r="G5630" s="21">
        <v>2.9090909090909092</v>
      </c>
      <c r="H5630" s="21">
        <v>21.3125</v>
      </c>
      <c r="I5630" s="21">
        <v>12.4</v>
      </c>
      <c r="J5630" s="21">
        <v>13.291690023529476</v>
      </c>
      <c r="K5630" s="21">
        <v>18.833455542220328</v>
      </c>
      <c r="L5630" s="18">
        <v>20.033569858949274</v>
      </c>
    </row>
    <row r="5631" spans="2:12" x14ac:dyDescent="0.2">
      <c r="B5631" s="7">
        <v>5628</v>
      </c>
      <c r="C5631" s="21">
        <v>5.6652900871412077</v>
      </c>
      <c r="D5631" s="21">
        <v>3.2533024620155802</v>
      </c>
      <c r="E5631" s="21">
        <v>3.4477705415683846</v>
      </c>
      <c r="F5631" s="21">
        <v>7</v>
      </c>
      <c r="G5631" s="21">
        <v>2.8181818181818183</v>
      </c>
      <c r="H5631" s="21">
        <v>22</v>
      </c>
      <c r="I5631" s="21">
        <v>8.8571428571428577</v>
      </c>
      <c r="J5631" s="21">
        <v>10.943835010448009</v>
      </c>
      <c r="K5631" s="21">
        <v>17.982635228328249</v>
      </c>
      <c r="L5631" s="18">
        <v>19.057557888911433</v>
      </c>
    </row>
    <row r="5632" spans="2:12" x14ac:dyDescent="0.2">
      <c r="B5632" s="7">
        <v>5629</v>
      </c>
      <c r="C5632" s="21">
        <v>3.9596199584125094</v>
      </c>
      <c r="D5632" s="21">
        <v>3.0209652288429605</v>
      </c>
      <c r="E5632" s="21">
        <v>3.1607932891763504</v>
      </c>
      <c r="F5632" s="21">
        <v>3</v>
      </c>
      <c r="G5632" s="21">
        <v>2.4545454545454546</v>
      </c>
      <c r="H5632" s="21">
        <v>25.25925925925926</v>
      </c>
      <c r="I5632" s="21">
        <v>20.666666666666668</v>
      </c>
      <c r="J5632" s="21">
        <v>15.658068362918605</v>
      </c>
      <c r="K5632" s="21">
        <v>19.615328915152233</v>
      </c>
      <c r="L5632" s="18">
        <v>20.523241846032832</v>
      </c>
    </row>
    <row r="5633" spans="2:12" x14ac:dyDescent="0.2">
      <c r="B5633" s="7">
        <v>5630</v>
      </c>
      <c r="C5633" s="21">
        <v>5.9418072363820666</v>
      </c>
      <c r="D5633" s="21">
        <v>3.1280463873829674</v>
      </c>
      <c r="E5633" s="21">
        <v>3.442041436711174</v>
      </c>
      <c r="F5633" s="21">
        <v>5</v>
      </c>
      <c r="G5633" s="21">
        <v>3.3636363636363638</v>
      </c>
      <c r="H5633" s="21">
        <v>18.432432432432432</v>
      </c>
      <c r="I5633" s="21">
        <v>12.4</v>
      </c>
      <c r="J5633" s="21">
        <v>10.434535745348658</v>
      </c>
      <c r="K5633" s="21">
        <v>18.012566420246294</v>
      </c>
      <c r="L5633" s="18">
        <v>19.820677931784562</v>
      </c>
    </row>
    <row r="5634" spans="2:12" x14ac:dyDescent="0.2">
      <c r="B5634" s="7">
        <v>5631</v>
      </c>
      <c r="C5634" s="21">
        <v>3.693435940366939</v>
      </c>
      <c r="D5634" s="21">
        <v>3.092894160087333</v>
      </c>
      <c r="E5634" s="21">
        <v>3.3241176090654014</v>
      </c>
      <c r="F5634" s="21">
        <v>4</v>
      </c>
      <c r="G5634" s="21">
        <v>3.3636363636363638</v>
      </c>
      <c r="H5634" s="21">
        <v>18.432432432432432</v>
      </c>
      <c r="I5634" s="21">
        <v>15.5</v>
      </c>
      <c r="J5634" s="21">
        <v>16.786537251771144</v>
      </c>
      <c r="K5634" s="21">
        <v>18.65156630767698</v>
      </c>
      <c r="L5634" s="18">
        <v>20.045949454102669</v>
      </c>
    </row>
    <row r="5635" spans="2:12" x14ac:dyDescent="0.2">
      <c r="B5635" s="7">
        <v>5632</v>
      </c>
      <c r="C5635" s="21">
        <v>2.7404850860749175</v>
      </c>
      <c r="D5635" s="21">
        <v>3.0337160933496818</v>
      </c>
      <c r="E5635" s="21">
        <v>3.1669899105146886</v>
      </c>
      <c r="F5635" s="21">
        <v>5</v>
      </c>
      <c r="G5635" s="21">
        <v>2.9090909090909092</v>
      </c>
      <c r="H5635" s="21">
        <v>21.3125</v>
      </c>
      <c r="I5635" s="21">
        <v>12.4</v>
      </c>
      <c r="J5635" s="21">
        <v>22.623731949878994</v>
      </c>
      <c r="K5635" s="21">
        <v>19.576949012105935</v>
      </c>
      <c r="L5635" s="18">
        <v>20.436981606786617</v>
      </c>
    </row>
    <row r="5636" spans="2:12" x14ac:dyDescent="0.2">
      <c r="B5636" s="7">
        <v>5633</v>
      </c>
      <c r="C5636" s="21">
        <v>4.2073585825405511</v>
      </c>
      <c r="D5636" s="21">
        <v>3.18120313172258</v>
      </c>
      <c r="E5636" s="21">
        <v>3.3931589314547073</v>
      </c>
      <c r="F5636" s="21">
        <v>5</v>
      </c>
      <c r="G5636" s="21">
        <v>3.6363636363636362</v>
      </c>
      <c r="H5636" s="21">
        <v>17.05</v>
      </c>
      <c r="I5636" s="21">
        <v>12.4</v>
      </c>
      <c r="J5636" s="21">
        <v>14.73608649790012</v>
      </c>
      <c r="K5636" s="21">
        <v>18.272058943439912</v>
      </c>
      <c r="L5636" s="18">
        <v>19.489481630941249</v>
      </c>
    </row>
    <row r="5637" spans="2:12" x14ac:dyDescent="0.2">
      <c r="B5637" s="7">
        <v>5634</v>
      </c>
      <c r="C5637" s="21">
        <v>5.2802046110879282</v>
      </c>
      <c r="D5637" s="21">
        <v>3.1693531700558073</v>
      </c>
      <c r="E5637" s="21">
        <v>3.1938726813446943</v>
      </c>
      <c r="F5637" s="21">
        <v>2</v>
      </c>
      <c r="G5637" s="21">
        <v>3.2727272727272729</v>
      </c>
      <c r="H5637" s="21">
        <v>18.944444444444443</v>
      </c>
      <c r="I5637" s="21">
        <v>31</v>
      </c>
      <c r="J5637" s="21">
        <v>11.741969216459129</v>
      </c>
      <c r="K5637" s="21">
        <v>19.412170172637115</v>
      </c>
      <c r="L5637" s="18">
        <v>19.562351266428372</v>
      </c>
    </row>
    <row r="5638" spans="2:12" x14ac:dyDescent="0.2">
      <c r="B5638" s="7">
        <v>5635</v>
      </c>
      <c r="C5638" s="21">
        <v>4.5864124419457859</v>
      </c>
      <c r="D5638" s="21">
        <v>3.1027876217798234</v>
      </c>
      <c r="E5638" s="21">
        <v>3.2782143321996515</v>
      </c>
      <c r="F5638" s="21">
        <v>3</v>
      </c>
      <c r="G5638" s="21">
        <v>2.9090909090909092</v>
      </c>
      <c r="H5638" s="21">
        <v>21.3125</v>
      </c>
      <c r="I5638" s="21">
        <v>20.666666666666668</v>
      </c>
      <c r="J5638" s="21">
        <v>13.518191131911481</v>
      </c>
      <c r="K5638" s="21">
        <v>18.912735323928185</v>
      </c>
      <c r="L5638" s="18">
        <v>19.982031501220028</v>
      </c>
    </row>
    <row r="5639" spans="2:12" x14ac:dyDescent="0.2">
      <c r="B5639" s="7">
        <v>5636</v>
      </c>
      <c r="C5639" s="21">
        <v>4.7126855658648328</v>
      </c>
      <c r="D5639" s="21">
        <v>3.1236343395359749</v>
      </c>
      <c r="E5639" s="21">
        <v>3.321157038371688</v>
      </c>
      <c r="F5639" s="21">
        <v>7</v>
      </c>
      <c r="G5639" s="21">
        <v>3.1818181818181817</v>
      </c>
      <c r="H5639" s="21">
        <v>19.485714285714288</v>
      </c>
      <c r="I5639" s="21">
        <v>8.8571428571428577</v>
      </c>
      <c r="J5639" s="21">
        <v>13.155980625798929</v>
      </c>
      <c r="K5639" s="21">
        <v>18.668192826677551</v>
      </c>
      <c r="L5639" s="18">
        <v>19.848674095832319</v>
      </c>
    </row>
    <row r="5640" spans="2:12" x14ac:dyDescent="0.2">
      <c r="B5640" s="7">
        <v>5637</v>
      </c>
      <c r="C5640" s="21">
        <v>5.1037363197297534</v>
      </c>
      <c r="D5640" s="21">
        <v>3.2103273193161028</v>
      </c>
      <c r="E5640" s="21">
        <v>3.7248107916940185</v>
      </c>
      <c r="F5640" s="21">
        <v>2</v>
      </c>
      <c r="G5640" s="21">
        <v>2.7272727272727271</v>
      </c>
      <c r="H5640" s="21">
        <v>22.733333333333334</v>
      </c>
      <c r="I5640" s="21">
        <v>31</v>
      </c>
      <c r="J5640" s="21">
        <v>12.147963005126986</v>
      </c>
      <c r="K5640" s="21">
        <v>16.645140778225361</v>
      </c>
      <c r="L5640" s="18">
        <v>19.312672457713091</v>
      </c>
    </row>
    <row r="5641" spans="2:12" x14ac:dyDescent="0.2">
      <c r="B5641" s="7">
        <v>5638</v>
      </c>
      <c r="C5641" s="21">
        <v>4.9462990038909123</v>
      </c>
      <c r="D5641" s="21">
        <v>3.0689780556147253</v>
      </c>
      <c r="E5641" s="21">
        <v>3.1242883554662204</v>
      </c>
      <c r="F5641" s="21">
        <v>7</v>
      </c>
      <c r="G5641" s="21">
        <v>3.7272727272727271</v>
      </c>
      <c r="H5641" s="21">
        <v>16.634146341463417</v>
      </c>
      <c r="I5641" s="21">
        <v>8.8571428571428577</v>
      </c>
      <c r="J5641" s="21">
        <v>12.534624362827413</v>
      </c>
      <c r="K5641" s="21">
        <v>19.844519117937846</v>
      </c>
      <c r="L5641" s="18">
        <v>20.202164654312334</v>
      </c>
    </row>
    <row r="5642" spans="2:12" x14ac:dyDescent="0.2">
      <c r="B5642" s="7">
        <v>5639</v>
      </c>
      <c r="C5642" s="21">
        <v>6.8362813899705568</v>
      </c>
      <c r="D5642" s="21">
        <v>2.9980297904258544</v>
      </c>
      <c r="E5642" s="21">
        <v>3.2518670855716247</v>
      </c>
      <c r="F5642" s="21">
        <v>6</v>
      </c>
      <c r="G5642" s="21">
        <v>2.8181818181818183</v>
      </c>
      <c r="H5642" s="21">
        <v>22</v>
      </c>
      <c r="I5642" s="21">
        <v>10.333333333333334</v>
      </c>
      <c r="J5642" s="21">
        <v>9.0692580458960634</v>
      </c>
      <c r="K5642" s="21">
        <v>19.065969908515317</v>
      </c>
      <c r="L5642" s="18">
        <v>20.680248140961009</v>
      </c>
    </row>
    <row r="5643" spans="2:12" x14ac:dyDescent="0.2">
      <c r="B5643" s="7">
        <v>5640</v>
      </c>
      <c r="C5643" s="21">
        <v>6.0415334461553325</v>
      </c>
      <c r="D5643" s="21">
        <v>3.293525291239495</v>
      </c>
      <c r="E5643" s="21">
        <v>3.3777263934904682</v>
      </c>
      <c r="F5643" s="21">
        <v>4</v>
      </c>
      <c r="G5643" s="21">
        <v>4.4545454545454541</v>
      </c>
      <c r="H5643" s="21">
        <v>13.918367346938776</v>
      </c>
      <c r="I5643" s="21">
        <v>15.5</v>
      </c>
      <c r="J5643" s="21">
        <v>10.26229525211933</v>
      </c>
      <c r="K5643" s="21">
        <v>18.355542390729454</v>
      </c>
      <c r="L5643" s="18">
        <v>18.824813692767101</v>
      </c>
    </row>
    <row r="5644" spans="2:12" x14ac:dyDescent="0.2">
      <c r="B5644" s="7">
        <v>5641</v>
      </c>
      <c r="C5644" s="21">
        <v>6.202078226496722</v>
      </c>
      <c r="D5644" s="21">
        <v>3.1022676726410263</v>
      </c>
      <c r="E5644" s="21">
        <v>3.4664737758304618</v>
      </c>
      <c r="F5644" s="21">
        <v>5</v>
      </c>
      <c r="G5644" s="21">
        <v>3.9090909090909092</v>
      </c>
      <c r="H5644" s="21">
        <v>15.86046511627907</v>
      </c>
      <c r="I5644" s="21">
        <v>12.4</v>
      </c>
      <c r="J5644" s="21">
        <v>9.996649144978786</v>
      </c>
      <c r="K5644" s="21">
        <v>17.885610568378432</v>
      </c>
      <c r="L5644" s="18">
        <v>19.985380548164652</v>
      </c>
    </row>
    <row r="5645" spans="2:12" x14ac:dyDescent="0.2">
      <c r="B5645" s="7">
        <v>5642</v>
      </c>
      <c r="C5645" s="21">
        <v>3.7104701799468609</v>
      </c>
      <c r="D5645" s="21">
        <v>3.0406790608991812</v>
      </c>
      <c r="E5645" s="21">
        <v>3.4189979198274738</v>
      </c>
      <c r="F5645" s="21">
        <v>2</v>
      </c>
      <c r="G5645" s="21">
        <v>2.2727272727272729</v>
      </c>
      <c r="H5645" s="21">
        <v>27.279999999999998</v>
      </c>
      <c r="I5645" s="21">
        <v>31</v>
      </c>
      <c r="J5645" s="21">
        <v>16.709472652570387</v>
      </c>
      <c r="K5645" s="21">
        <v>18.133968330442443</v>
      </c>
      <c r="L5645" s="18">
        <v>20.390182179129926</v>
      </c>
    </row>
    <row r="5646" spans="2:12" x14ac:dyDescent="0.2">
      <c r="B5646" s="7">
        <v>5643</v>
      </c>
      <c r="C5646" s="21">
        <v>4.3609164358295294</v>
      </c>
      <c r="D5646" s="21">
        <v>3.0450497964721612</v>
      </c>
      <c r="E5646" s="21">
        <v>3.2163311598150797</v>
      </c>
      <c r="F5646" s="21">
        <v>7</v>
      </c>
      <c r="G5646" s="21">
        <v>2.7272727272727271</v>
      </c>
      <c r="H5646" s="21">
        <v>22.733333333333334</v>
      </c>
      <c r="I5646" s="21">
        <v>8.8571428571428577</v>
      </c>
      <c r="J5646" s="21">
        <v>14.217195149763612</v>
      </c>
      <c r="K5646" s="21">
        <v>19.276622001686121</v>
      </c>
      <c r="L5646" s="18">
        <v>20.360914974799435</v>
      </c>
    </row>
    <row r="5647" spans="2:12" x14ac:dyDescent="0.2">
      <c r="B5647" s="7">
        <v>5644</v>
      </c>
      <c r="C5647" s="21">
        <v>5.8836876390892661</v>
      </c>
      <c r="D5647" s="21">
        <v>3.1275426363882262</v>
      </c>
      <c r="E5647" s="21">
        <v>3.2957777498902772</v>
      </c>
      <c r="F5647" s="21">
        <v>6</v>
      </c>
      <c r="G5647" s="21">
        <v>2.8181818181818183</v>
      </c>
      <c r="H5647" s="21">
        <v>22</v>
      </c>
      <c r="I5647" s="21">
        <v>10.333333333333334</v>
      </c>
      <c r="J5647" s="21">
        <v>10.537609030787529</v>
      </c>
      <c r="K5647" s="21">
        <v>18.811948106046927</v>
      </c>
      <c r="L5647" s="18">
        <v>19.82387043381744</v>
      </c>
    </row>
    <row r="5648" spans="2:12" x14ac:dyDescent="0.2">
      <c r="B5648" s="7">
        <v>5645</v>
      </c>
      <c r="C5648" s="21">
        <v>3.9288248782931277</v>
      </c>
      <c r="D5648" s="21">
        <v>2.9660400117400703</v>
      </c>
      <c r="E5648" s="21">
        <v>3.7280456247668194</v>
      </c>
      <c r="F5648" s="21">
        <v>7</v>
      </c>
      <c r="G5648" s="21">
        <v>3.5454545454545454</v>
      </c>
      <c r="H5648" s="21">
        <v>17.487179487179489</v>
      </c>
      <c r="I5648" s="21">
        <v>8.8571428571428577</v>
      </c>
      <c r="J5648" s="21">
        <v>15.780800091791267</v>
      </c>
      <c r="K5648" s="21">
        <v>16.630697754370416</v>
      </c>
      <c r="L5648" s="18">
        <v>20.903291848590676</v>
      </c>
    </row>
    <row r="5649" spans="2:12" x14ac:dyDescent="0.2">
      <c r="B5649" s="7">
        <v>5646</v>
      </c>
      <c r="C5649" s="21">
        <v>6.3334990048404931</v>
      </c>
      <c r="D5649" s="21">
        <v>2.9722623543453315</v>
      </c>
      <c r="E5649" s="21">
        <v>3.2853339546057878</v>
      </c>
      <c r="F5649" s="21">
        <v>6</v>
      </c>
      <c r="G5649" s="21">
        <v>3.1818181818181817</v>
      </c>
      <c r="H5649" s="21">
        <v>19.485714285714288</v>
      </c>
      <c r="I5649" s="21">
        <v>10.333333333333334</v>
      </c>
      <c r="J5649" s="21">
        <v>9.7892176114049061</v>
      </c>
      <c r="K5649" s="21">
        <v>18.871749678013927</v>
      </c>
      <c r="L5649" s="18">
        <v>20.859531430446719</v>
      </c>
    </row>
    <row r="5650" spans="2:12" x14ac:dyDescent="0.2">
      <c r="B5650" s="7">
        <v>5647</v>
      </c>
      <c r="C5650" s="21">
        <v>3.5784852118332937</v>
      </c>
      <c r="D5650" s="21">
        <v>2.9211858250512339</v>
      </c>
      <c r="E5650" s="21">
        <v>3.0471990139491294</v>
      </c>
      <c r="F5650" s="21">
        <v>2</v>
      </c>
      <c r="G5650" s="21">
        <v>3</v>
      </c>
      <c r="H5650" s="21">
        <v>20.666666666666668</v>
      </c>
      <c r="I5650" s="21">
        <v>31</v>
      </c>
      <c r="J5650" s="21">
        <v>17.325766722460976</v>
      </c>
      <c r="K5650" s="21">
        <v>20.346554234292963</v>
      </c>
      <c r="L5650" s="18">
        <v>21.224257446515782</v>
      </c>
    </row>
    <row r="5651" spans="2:12" x14ac:dyDescent="0.2">
      <c r="B5651" s="7">
        <v>5648</v>
      </c>
      <c r="C5651" s="21">
        <v>6.644771951923965</v>
      </c>
      <c r="D5651" s="21">
        <v>3.159461771222464</v>
      </c>
      <c r="E5651" s="21">
        <v>3.2388454908709443</v>
      </c>
      <c r="F5651" s="21">
        <v>7</v>
      </c>
      <c r="G5651" s="21">
        <v>3</v>
      </c>
      <c r="H5651" s="21">
        <v>20.666666666666668</v>
      </c>
      <c r="I5651" s="21">
        <v>8.8571428571428577</v>
      </c>
      <c r="J5651" s="21">
        <v>9.3306437675484357</v>
      </c>
      <c r="K5651" s="21">
        <v>19.142623559769699</v>
      </c>
      <c r="L5651" s="18">
        <v>19.623595564509984</v>
      </c>
    </row>
    <row r="5652" spans="2:12" x14ac:dyDescent="0.2">
      <c r="B5652" s="7">
        <v>5649</v>
      </c>
      <c r="C5652" s="21">
        <v>3.9103069384815159</v>
      </c>
      <c r="D5652" s="21">
        <v>2.9934730581492159</v>
      </c>
      <c r="E5652" s="21">
        <v>3.3203745101057849</v>
      </c>
      <c r="F5652" s="21">
        <v>2</v>
      </c>
      <c r="G5652" s="21">
        <v>2.7272727272727271</v>
      </c>
      <c r="H5652" s="21">
        <v>22.733333333333334</v>
      </c>
      <c r="I5652" s="21">
        <v>31</v>
      </c>
      <c r="J5652" s="21">
        <v>15.855532820161779</v>
      </c>
      <c r="K5652" s="21">
        <v>18.672592447417845</v>
      </c>
      <c r="L5652" s="18">
        <v>20.711728081605965</v>
      </c>
    </row>
    <row r="5653" spans="2:12" x14ac:dyDescent="0.2">
      <c r="B5653" s="7">
        <v>5650</v>
      </c>
      <c r="C5653" s="21">
        <v>3.2913135885757629</v>
      </c>
      <c r="D5653" s="21">
        <v>2.9805088143597556</v>
      </c>
      <c r="E5653" s="21">
        <v>3.3753288953309459</v>
      </c>
      <c r="F5653" s="21">
        <v>5</v>
      </c>
      <c r="G5653" s="21">
        <v>3.1818181818181817</v>
      </c>
      <c r="H5653" s="21">
        <v>19.485714285714288</v>
      </c>
      <c r="I5653" s="21">
        <v>12.4</v>
      </c>
      <c r="J5653" s="21">
        <v>18.837463624008254</v>
      </c>
      <c r="K5653" s="21">
        <v>18.368580343611519</v>
      </c>
      <c r="L5653" s="18">
        <v>20.801817361281064</v>
      </c>
    </row>
    <row r="5654" spans="2:12" x14ac:dyDescent="0.2">
      <c r="B5654" s="7">
        <v>5651</v>
      </c>
      <c r="C5654" s="21">
        <v>6.1982681896623149</v>
      </c>
      <c r="D5654" s="21">
        <v>3.0495123276981335</v>
      </c>
      <c r="E5654" s="21">
        <v>3.2677755780452129</v>
      </c>
      <c r="F5654" s="21">
        <v>3</v>
      </c>
      <c r="G5654" s="21">
        <v>3.7272727272727271</v>
      </c>
      <c r="H5654" s="21">
        <v>16.634146341463417</v>
      </c>
      <c r="I5654" s="21">
        <v>20.666666666666668</v>
      </c>
      <c r="J5654" s="21">
        <v>10.002794022918488</v>
      </c>
      <c r="K5654" s="21">
        <v>18.973151160242306</v>
      </c>
      <c r="L5654" s="18">
        <v>20.331119647186185</v>
      </c>
    </row>
    <row r="5655" spans="2:12" x14ac:dyDescent="0.2">
      <c r="B5655" s="7">
        <v>5652</v>
      </c>
      <c r="C5655" s="21">
        <v>4.6252730303194998</v>
      </c>
      <c r="D5655" s="21">
        <v>3.0832339165773264</v>
      </c>
      <c r="E5655" s="21">
        <v>3.461646213224423</v>
      </c>
      <c r="F5655" s="21">
        <v>7</v>
      </c>
      <c r="G5655" s="21">
        <v>4</v>
      </c>
      <c r="H5655" s="21">
        <v>15.5</v>
      </c>
      <c r="I5655" s="21">
        <v>8.8571428571428577</v>
      </c>
      <c r="J5655" s="21">
        <v>13.404614083012788</v>
      </c>
      <c r="K5655" s="21">
        <v>17.910553586655755</v>
      </c>
      <c r="L5655" s="18">
        <v>20.108756480217274</v>
      </c>
    </row>
    <row r="5656" spans="2:12" x14ac:dyDescent="0.2">
      <c r="B5656" s="7">
        <v>5653</v>
      </c>
      <c r="C5656" s="21">
        <v>2.9700837709576455</v>
      </c>
      <c r="D5656" s="21">
        <v>3.0628702490467168</v>
      </c>
      <c r="E5656" s="21">
        <v>3.1996564443980606</v>
      </c>
      <c r="F5656" s="21">
        <v>5</v>
      </c>
      <c r="G5656" s="21">
        <v>2.8181818181818183</v>
      </c>
      <c r="H5656" s="21">
        <v>22</v>
      </c>
      <c r="I5656" s="21">
        <v>12.4</v>
      </c>
      <c r="J5656" s="21">
        <v>20.874832085968173</v>
      </c>
      <c r="K5656" s="21">
        <v>19.377080345156816</v>
      </c>
      <c r="L5656" s="18">
        <v>20.242450694506825</v>
      </c>
    </row>
    <row r="5657" spans="2:12" x14ac:dyDescent="0.2">
      <c r="B5657" s="7">
        <v>5654</v>
      </c>
      <c r="C5657" s="21">
        <v>2.3770758327777513</v>
      </c>
      <c r="D5657" s="21">
        <v>2.9994195994070751</v>
      </c>
      <c r="E5657" s="21">
        <v>3.6172014333633964</v>
      </c>
      <c r="F5657" s="21">
        <v>3</v>
      </c>
      <c r="G5657" s="21">
        <v>2.8181818181818183</v>
      </c>
      <c r="H5657" s="21">
        <v>22</v>
      </c>
      <c r="I5657" s="21">
        <v>20.666666666666668</v>
      </c>
      <c r="J5657" s="21">
        <v>26.082466173386397</v>
      </c>
      <c r="K5657" s="21">
        <v>17.140322744578341</v>
      </c>
      <c r="L5657" s="18">
        <v>20.670665755553557</v>
      </c>
    </row>
    <row r="5658" spans="2:12" x14ac:dyDescent="0.2">
      <c r="B5658" s="7">
        <v>5655</v>
      </c>
      <c r="C5658" s="21">
        <v>2.7410631997868853</v>
      </c>
      <c r="D5658" s="21">
        <v>3.1871198485699685</v>
      </c>
      <c r="E5658" s="21">
        <v>3.5170371561033891</v>
      </c>
      <c r="F5658" s="21">
        <v>4</v>
      </c>
      <c r="G5658" s="21">
        <v>4</v>
      </c>
      <c r="H5658" s="21">
        <v>15.5</v>
      </c>
      <c r="I5658" s="21">
        <v>15.5</v>
      </c>
      <c r="J5658" s="21">
        <v>22.618960410989587</v>
      </c>
      <c r="K5658" s="21">
        <v>17.628474550633211</v>
      </c>
      <c r="L5658" s="18">
        <v>19.453300454897807</v>
      </c>
    </row>
    <row r="5659" spans="2:12" x14ac:dyDescent="0.2">
      <c r="B5659" s="7">
        <v>5656</v>
      </c>
      <c r="C5659" s="21">
        <v>4.0842727040134079</v>
      </c>
      <c r="D5659" s="21">
        <v>3.0046293889006361</v>
      </c>
      <c r="E5659" s="21">
        <v>3.0642057865772294</v>
      </c>
      <c r="F5659" s="21">
        <v>7</v>
      </c>
      <c r="G5659" s="21">
        <v>2.9090909090909092</v>
      </c>
      <c r="H5659" s="21">
        <v>21.3125</v>
      </c>
      <c r="I5659" s="21">
        <v>8.8571428571428577</v>
      </c>
      <c r="J5659" s="21">
        <v>15.180181269256517</v>
      </c>
      <c r="K5659" s="21">
        <v>20.233627999656989</v>
      </c>
      <c r="L5659" s="18">
        <v>20.634824457563194</v>
      </c>
    </row>
    <row r="5660" spans="2:12" x14ac:dyDescent="0.2">
      <c r="B5660" s="7">
        <v>5657</v>
      </c>
      <c r="C5660" s="21">
        <v>3.4735929439063167</v>
      </c>
      <c r="D5660" s="21">
        <v>3.071403082131452</v>
      </c>
      <c r="E5660" s="21">
        <v>3.1939924818911312</v>
      </c>
      <c r="F5660" s="21">
        <v>2</v>
      </c>
      <c r="G5660" s="21">
        <v>3</v>
      </c>
      <c r="H5660" s="21">
        <v>20.666666666666668</v>
      </c>
      <c r="I5660" s="21">
        <v>31</v>
      </c>
      <c r="J5660" s="21">
        <v>17.848953806969774</v>
      </c>
      <c r="K5660" s="21">
        <v>19.41144205927824</v>
      </c>
      <c r="L5660" s="18">
        <v>20.186214033807005</v>
      </c>
    </row>
    <row r="5661" spans="2:12" x14ac:dyDescent="0.2">
      <c r="B5661" s="7">
        <v>5658</v>
      </c>
      <c r="C5661" s="21">
        <v>4.1260490576083173</v>
      </c>
      <c r="D5661" s="21">
        <v>3.0466575334767998</v>
      </c>
      <c r="E5661" s="21">
        <v>3.179684492397985</v>
      </c>
      <c r="F5661" s="21">
        <v>3</v>
      </c>
      <c r="G5661" s="21">
        <v>2.5454545454545454</v>
      </c>
      <c r="H5661" s="21">
        <v>24.357142857142858</v>
      </c>
      <c r="I5661" s="21">
        <v>20.666666666666668</v>
      </c>
      <c r="J5661" s="21">
        <v>15.026481540657826</v>
      </c>
      <c r="K5661" s="21">
        <v>19.498789942282038</v>
      </c>
      <c r="L5661" s="18">
        <v>20.350170414213419</v>
      </c>
    </row>
    <row r="5662" spans="2:12" x14ac:dyDescent="0.2">
      <c r="B5662" s="7">
        <v>5659</v>
      </c>
      <c r="C5662" s="21">
        <v>4.4281995977537569</v>
      </c>
      <c r="D5662" s="21">
        <v>3.2098511911611434</v>
      </c>
      <c r="E5662" s="21">
        <v>3.3864403189440191</v>
      </c>
      <c r="F5662" s="21">
        <v>2</v>
      </c>
      <c r="G5662" s="21">
        <v>2.6363636363636362</v>
      </c>
      <c r="H5662" s="21">
        <v>23.517241379310345</v>
      </c>
      <c r="I5662" s="21">
        <v>31</v>
      </c>
      <c r="J5662" s="21">
        <v>14.001175563867998</v>
      </c>
      <c r="K5662" s="21">
        <v>18.308310249310175</v>
      </c>
      <c r="L5662" s="18">
        <v>19.315537172167751</v>
      </c>
    </row>
    <row r="5663" spans="2:12" x14ac:dyDescent="0.2">
      <c r="B5663" s="7">
        <v>5660</v>
      </c>
      <c r="C5663" s="21">
        <v>6.5604469754899837</v>
      </c>
      <c r="D5663" s="21">
        <v>3.1737119401144165</v>
      </c>
      <c r="E5663" s="21">
        <v>3.4482806723959509</v>
      </c>
      <c r="F5663" s="21">
        <v>5</v>
      </c>
      <c r="G5663" s="21">
        <v>4.4545454545454541</v>
      </c>
      <c r="H5663" s="21">
        <v>13.918367346938776</v>
      </c>
      <c r="I5663" s="21">
        <v>12.4</v>
      </c>
      <c r="J5663" s="21">
        <v>9.4505755829799032</v>
      </c>
      <c r="K5663" s="21">
        <v>17.97997491802802</v>
      </c>
      <c r="L5663" s="18">
        <v>19.535484369688831</v>
      </c>
    </row>
    <row r="5664" spans="2:12" x14ac:dyDescent="0.2">
      <c r="B5664" s="7">
        <v>5661</v>
      </c>
      <c r="C5664" s="21">
        <v>6.7622899112708952</v>
      </c>
      <c r="D5664" s="21">
        <v>2.9896875896772803</v>
      </c>
      <c r="E5664" s="21">
        <v>3.2745084903449242</v>
      </c>
      <c r="F5664" s="21">
        <v>4</v>
      </c>
      <c r="G5664" s="21">
        <v>4.3636363636363633</v>
      </c>
      <c r="H5664" s="21">
        <v>14.208333333333334</v>
      </c>
      <c r="I5664" s="21">
        <v>15.5</v>
      </c>
      <c r="J5664" s="21">
        <v>9.1684918590465774</v>
      </c>
      <c r="K5664" s="21">
        <v>18.934139331997628</v>
      </c>
      <c r="L5664" s="18">
        <v>20.737952759369264</v>
      </c>
    </row>
    <row r="5665" spans="2:12" x14ac:dyDescent="0.2">
      <c r="B5665" s="7">
        <v>5662</v>
      </c>
      <c r="C5665" s="21">
        <v>3.2622472817227512</v>
      </c>
      <c r="D5665" s="21">
        <v>3.0905628591773229</v>
      </c>
      <c r="E5665" s="21">
        <v>3.4088595574566889</v>
      </c>
      <c r="F5665" s="21">
        <v>6</v>
      </c>
      <c r="G5665" s="21">
        <v>3.1818181818181817</v>
      </c>
      <c r="H5665" s="21">
        <v>19.485714285714288</v>
      </c>
      <c r="I5665" s="21">
        <v>10.333333333333334</v>
      </c>
      <c r="J5665" s="21">
        <v>19.005303597726837</v>
      </c>
      <c r="K5665" s="21">
        <v>18.18790095484529</v>
      </c>
      <c r="L5665" s="18">
        <v>20.061070693285878</v>
      </c>
    </row>
    <row r="5666" spans="2:12" x14ac:dyDescent="0.2">
      <c r="B5666" s="7">
        <v>5663</v>
      </c>
      <c r="C5666" s="21">
        <v>4.9547394756427812</v>
      </c>
      <c r="D5666" s="21">
        <v>3.1289441198573513</v>
      </c>
      <c r="E5666" s="21">
        <v>3.4056384264167558</v>
      </c>
      <c r="F5666" s="21">
        <v>7</v>
      </c>
      <c r="G5666" s="21">
        <v>3.2727272727272729</v>
      </c>
      <c r="H5666" s="21">
        <v>18.944444444444443</v>
      </c>
      <c r="I5666" s="21">
        <v>8.8571428571428577</v>
      </c>
      <c r="J5666" s="21">
        <v>12.513271445408682</v>
      </c>
      <c r="K5666" s="21">
        <v>18.205103489284191</v>
      </c>
      <c r="L5666" s="18">
        <v>19.814991135995928</v>
      </c>
    </row>
    <row r="5667" spans="2:12" x14ac:dyDescent="0.2">
      <c r="B5667" s="7">
        <v>5664</v>
      </c>
      <c r="C5667" s="21">
        <v>4.5647195378052245</v>
      </c>
      <c r="D5667" s="21">
        <v>3.0878232294644161</v>
      </c>
      <c r="E5667" s="21">
        <v>3.6042176574531677</v>
      </c>
      <c r="F5667" s="21">
        <v>7</v>
      </c>
      <c r="G5667" s="21">
        <v>2.7272727272727271</v>
      </c>
      <c r="H5667" s="21">
        <v>22.733333333333334</v>
      </c>
      <c r="I5667" s="21">
        <v>8.8571428571428577</v>
      </c>
      <c r="J5667" s="21">
        <v>13.582433594553411</v>
      </c>
      <c r="K5667" s="21">
        <v>17.202068768458002</v>
      </c>
      <c r="L5667" s="18">
        <v>20.078869608981442</v>
      </c>
    </row>
    <row r="5668" spans="2:12" x14ac:dyDescent="0.2">
      <c r="B5668" s="7">
        <v>5665</v>
      </c>
      <c r="C5668" s="21">
        <v>5.642884859756915</v>
      </c>
      <c r="D5668" s="21">
        <v>3.1984393298016895</v>
      </c>
      <c r="E5668" s="21">
        <v>3.5747398967857063</v>
      </c>
      <c r="F5668" s="21">
        <v>4</v>
      </c>
      <c r="G5668" s="21">
        <v>3.0909090909090908</v>
      </c>
      <c r="H5668" s="21">
        <v>20.058823529411764</v>
      </c>
      <c r="I5668" s="21">
        <v>15.5</v>
      </c>
      <c r="J5668" s="21">
        <v>10.987287804180156</v>
      </c>
      <c r="K5668" s="21">
        <v>17.343919219339135</v>
      </c>
      <c r="L5668" s="18">
        <v>19.384453981137149</v>
      </c>
    </row>
    <row r="5669" spans="2:12" x14ac:dyDescent="0.2">
      <c r="B5669" s="7">
        <v>5666</v>
      </c>
      <c r="C5669" s="21">
        <v>2.784677668740505</v>
      </c>
      <c r="D5669" s="21">
        <v>3.1730431803639596</v>
      </c>
      <c r="E5669" s="21">
        <v>3.4895312668983669</v>
      </c>
      <c r="F5669" s="21">
        <v>4</v>
      </c>
      <c r="G5669" s="21">
        <v>3.0909090909090908</v>
      </c>
      <c r="H5669" s="21">
        <v>20.058823529411764</v>
      </c>
      <c r="I5669" s="21">
        <v>15.5</v>
      </c>
      <c r="J5669" s="21">
        <v>22.264695370664668</v>
      </c>
      <c r="K5669" s="21">
        <v>17.767429278577019</v>
      </c>
      <c r="L5669" s="18">
        <v>19.539601724830096</v>
      </c>
    </row>
    <row r="5670" spans="2:12" x14ac:dyDescent="0.2">
      <c r="B5670" s="7">
        <v>5667</v>
      </c>
      <c r="C5670" s="21">
        <v>6.4771397089130947</v>
      </c>
      <c r="D5670" s="21">
        <v>3.0682806379059717</v>
      </c>
      <c r="E5670" s="21">
        <v>3.1715890669111451</v>
      </c>
      <c r="F5670" s="21">
        <v>2</v>
      </c>
      <c r="G5670" s="21">
        <v>3.2727272727272729</v>
      </c>
      <c r="H5670" s="21">
        <v>18.944444444444443</v>
      </c>
      <c r="I5670" s="21">
        <v>31</v>
      </c>
      <c r="J5670" s="21">
        <v>9.5721263993553709</v>
      </c>
      <c r="K5670" s="21">
        <v>19.548560261743702</v>
      </c>
      <c r="L5670" s="18">
        <v>20.206756590007856</v>
      </c>
    </row>
    <row r="5671" spans="2:12" x14ac:dyDescent="0.2">
      <c r="B5671" s="7">
        <v>5668</v>
      </c>
      <c r="C5671" s="21">
        <v>5.0347023549200509</v>
      </c>
      <c r="D5671" s="21">
        <v>3.0559770699006399</v>
      </c>
      <c r="E5671" s="21">
        <v>3.255762377712129</v>
      </c>
      <c r="F5671" s="21">
        <v>6</v>
      </c>
      <c r="G5671" s="21">
        <v>3.2727272727272729</v>
      </c>
      <c r="H5671" s="21">
        <v>18.944444444444443</v>
      </c>
      <c r="I5671" s="21">
        <v>10.333333333333334</v>
      </c>
      <c r="J5671" s="21">
        <v>12.314531352466522</v>
      </c>
      <c r="K5671" s="21">
        <v>19.043158808035706</v>
      </c>
      <c r="L5671" s="18">
        <v>20.288110343058243</v>
      </c>
    </row>
    <row r="5672" spans="2:12" x14ac:dyDescent="0.2">
      <c r="B5672" s="7">
        <v>5669</v>
      </c>
      <c r="C5672" s="21">
        <v>3.5023326173464788</v>
      </c>
      <c r="D5672" s="21">
        <v>3.1275874842363285</v>
      </c>
      <c r="E5672" s="21">
        <v>3.6114600942683168</v>
      </c>
      <c r="F5672" s="21">
        <v>7</v>
      </c>
      <c r="G5672" s="21">
        <v>3.5454545454545454</v>
      </c>
      <c r="H5672" s="21">
        <v>17.487179487179489</v>
      </c>
      <c r="I5672" s="21">
        <v>8.8571428571428577</v>
      </c>
      <c r="J5672" s="21">
        <v>17.702487677190959</v>
      </c>
      <c r="K5672" s="21">
        <v>17.167571669530304</v>
      </c>
      <c r="L5672" s="18">
        <v>19.823586170648305</v>
      </c>
    </row>
    <row r="5673" spans="2:12" x14ac:dyDescent="0.2">
      <c r="B5673" s="7">
        <v>5670</v>
      </c>
      <c r="C5673" s="21">
        <v>6.011862213779529</v>
      </c>
      <c r="D5673" s="21">
        <v>2.9201149082242188</v>
      </c>
      <c r="E5673" s="21">
        <v>3.6328379956468586</v>
      </c>
      <c r="F5673" s="21">
        <v>5</v>
      </c>
      <c r="G5673" s="21">
        <v>2.1818181818181817</v>
      </c>
      <c r="H5673" s="21">
        <v>28.416666666666668</v>
      </c>
      <c r="I5673" s="21">
        <v>12.4</v>
      </c>
      <c r="J5673" s="21">
        <v>10.31294427505216</v>
      </c>
      <c r="K5673" s="21">
        <v>17.066546890968738</v>
      </c>
      <c r="L5673" s="18">
        <v>21.232041186250257</v>
      </c>
    </row>
    <row r="5674" spans="2:12" x14ac:dyDescent="0.2">
      <c r="B5674" s="7">
        <v>5671</v>
      </c>
      <c r="C5674" s="21">
        <v>5.0458505405488321</v>
      </c>
      <c r="D5674" s="21">
        <v>3.0364620264056676</v>
      </c>
      <c r="E5674" s="21">
        <v>3.2244916122562777</v>
      </c>
      <c r="F5674" s="21">
        <v>3</v>
      </c>
      <c r="G5674" s="21">
        <v>3.1818181818181817</v>
      </c>
      <c r="H5674" s="21">
        <v>19.485714285714288</v>
      </c>
      <c r="I5674" s="21">
        <v>20.666666666666668</v>
      </c>
      <c r="J5674" s="21">
        <v>12.287323911353173</v>
      </c>
      <c r="K5674" s="21">
        <v>19.227837270327605</v>
      </c>
      <c r="L5674" s="18">
        <v>20.418500037489643</v>
      </c>
    </row>
    <row r="5675" spans="2:12" x14ac:dyDescent="0.2">
      <c r="B5675" s="7">
        <v>5672</v>
      </c>
      <c r="C5675" s="21">
        <v>2.3584816861839384</v>
      </c>
      <c r="D5675" s="21">
        <v>3.1088870085703761</v>
      </c>
      <c r="E5675" s="21">
        <v>3.6493793221923601</v>
      </c>
      <c r="F5675" s="21">
        <v>3</v>
      </c>
      <c r="G5675" s="21">
        <v>2.1818181818181817</v>
      </c>
      <c r="H5675" s="21">
        <v>28.416666666666668</v>
      </c>
      <c r="I5675" s="21">
        <v>20.666666666666668</v>
      </c>
      <c r="J5675" s="21">
        <v>26.288098976217622</v>
      </c>
      <c r="K5675" s="21">
        <v>16.989190359842773</v>
      </c>
      <c r="L5675" s="18">
        <v>19.942828359178851</v>
      </c>
    </row>
    <row r="5676" spans="2:12" x14ac:dyDescent="0.2">
      <c r="B5676" s="7">
        <v>5673</v>
      </c>
      <c r="C5676" s="21">
        <v>3.4907099120035792</v>
      </c>
      <c r="D5676" s="21">
        <v>3.2257174224868681</v>
      </c>
      <c r="E5676" s="21">
        <v>3.4366044583135928</v>
      </c>
      <c r="F5676" s="21">
        <v>6</v>
      </c>
      <c r="G5676" s="21">
        <v>2.8181818181818183</v>
      </c>
      <c r="H5676" s="21">
        <v>22</v>
      </c>
      <c r="I5676" s="21">
        <v>10.333333333333334</v>
      </c>
      <c r="J5676" s="21">
        <v>17.761430070943238</v>
      </c>
      <c r="K5676" s="21">
        <v>18.041063716254556</v>
      </c>
      <c r="L5676" s="18">
        <v>19.220530467979145</v>
      </c>
    </row>
    <row r="5677" spans="2:12" x14ac:dyDescent="0.2">
      <c r="B5677" s="7">
        <v>5674</v>
      </c>
      <c r="C5677" s="21">
        <v>3.2604647899008521</v>
      </c>
      <c r="D5677" s="21">
        <v>3.1322499050438846</v>
      </c>
      <c r="E5677" s="21">
        <v>3.2717407478906693</v>
      </c>
      <c r="F5677" s="21">
        <v>2</v>
      </c>
      <c r="G5677" s="21">
        <v>2.0909090909090908</v>
      </c>
      <c r="H5677" s="21">
        <v>29.65217391304348</v>
      </c>
      <c r="I5677" s="21">
        <v>31</v>
      </c>
      <c r="J5677" s="21">
        <v>19.015693772262871</v>
      </c>
      <c r="K5677" s="21">
        <v>18.950156744531835</v>
      </c>
      <c r="L5677" s="18">
        <v>19.794078339713877</v>
      </c>
    </row>
    <row r="5678" spans="2:12" x14ac:dyDescent="0.2">
      <c r="B5678" s="7">
        <v>5675</v>
      </c>
      <c r="C5678" s="21">
        <v>4.7941627824286002</v>
      </c>
      <c r="D5678" s="21">
        <v>3.1227475455968672</v>
      </c>
      <c r="E5678" s="21">
        <v>3.3910966729371959</v>
      </c>
      <c r="F5678" s="21">
        <v>5</v>
      </c>
      <c r="G5678" s="21">
        <v>3.3636363636363638</v>
      </c>
      <c r="H5678" s="21">
        <v>18.432432432432432</v>
      </c>
      <c r="I5678" s="21">
        <v>12.4</v>
      </c>
      <c r="J5678" s="21">
        <v>12.932393582303934</v>
      </c>
      <c r="K5678" s="21">
        <v>18.283170897130084</v>
      </c>
      <c r="L5678" s="18">
        <v>19.85431069745653</v>
      </c>
    </row>
    <row r="5679" spans="2:12" x14ac:dyDescent="0.2">
      <c r="B5679" s="7">
        <v>5676</v>
      </c>
      <c r="C5679" s="21">
        <v>4.9132527243085633</v>
      </c>
      <c r="D5679" s="21">
        <v>3.1380808532446212</v>
      </c>
      <c r="E5679" s="21">
        <v>3.3445896764983649</v>
      </c>
      <c r="F5679" s="21">
        <v>3</v>
      </c>
      <c r="G5679" s="21">
        <v>2.1818181818181817</v>
      </c>
      <c r="H5679" s="21">
        <v>28.416666666666668</v>
      </c>
      <c r="I5679" s="21">
        <v>20.666666666666668</v>
      </c>
      <c r="J5679" s="21">
        <v>12.618931587469927</v>
      </c>
      <c r="K5679" s="21">
        <v>18.537400995900704</v>
      </c>
      <c r="L5679" s="18">
        <v>19.757298457079283</v>
      </c>
    </row>
    <row r="5680" spans="2:12" x14ac:dyDescent="0.2">
      <c r="B5680" s="7">
        <v>5677</v>
      </c>
      <c r="C5680" s="21">
        <v>5.1379529537590294</v>
      </c>
      <c r="D5680" s="21">
        <v>3.11945129978215</v>
      </c>
      <c r="E5680" s="21">
        <v>3.1526302297859652</v>
      </c>
      <c r="F5680" s="21">
        <v>6</v>
      </c>
      <c r="G5680" s="21">
        <v>2.9090909090909092</v>
      </c>
      <c r="H5680" s="21">
        <v>21.3125</v>
      </c>
      <c r="I5680" s="21">
        <v>10.333333333333334</v>
      </c>
      <c r="J5680" s="21">
        <v>12.067062613844985</v>
      </c>
      <c r="K5680" s="21">
        <v>19.666118599709435</v>
      </c>
      <c r="L5680" s="18">
        <v>19.875290248746577</v>
      </c>
    </row>
    <row r="5681" spans="2:12" x14ac:dyDescent="0.2">
      <c r="B5681" s="7">
        <v>5678</v>
      </c>
      <c r="C5681" s="21">
        <v>6.3754720273764667</v>
      </c>
      <c r="D5681" s="21">
        <v>3.2650712638221111</v>
      </c>
      <c r="E5681" s="21">
        <v>3.3232150363275585</v>
      </c>
      <c r="F5681" s="21">
        <v>4</v>
      </c>
      <c r="G5681" s="21">
        <v>3.3636363636363638</v>
      </c>
      <c r="H5681" s="21">
        <v>18.432432432432432</v>
      </c>
      <c r="I5681" s="21">
        <v>15.5</v>
      </c>
      <c r="J5681" s="21">
        <v>9.7247701399629953</v>
      </c>
      <c r="K5681" s="21">
        <v>18.656632003120507</v>
      </c>
      <c r="L5681" s="18">
        <v>18.988865782801458</v>
      </c>
    </row>
    <row r="5682" spans="2:12" x14ac:dyDescent="0.2">
      <c r="B5682" s="7">
        <v>5679</v>
      </c>
      <c r="C5682" s="21">
        <v>3.3341745766227175</v>
      </c>
      <c r="D5682" s="21">
        <v>3.3731346885511</v>
      </c>
      <c r="E5682" s="21">
        <v>3.4208331001238896</v>
      </c>
      <c r="F5682" s="21">
        <v>2</v>
      </c>
      <c r="G5682" s="21">
        <v>3.2727272727272729</v>
      </c>
      <c r="H5682" s="21">
        <v>18.944444444444443</v>
      </c>
      <c r="I5682" s="21">
        <v>31</v>
      </c>
      <c r="J5682" s="21">
        <v>18.595307046819848</v>
      </c>
      <c r="K5682" s="21">
        <v>18.124239968841099</v>
      </c>
      <c r="L5682" s="18">
        <v>18.380529010726089</v>
      </c>
    </row>
    <row r="5683" spans="2:12" x14ac:dyDescent="0.2">
      <c r="B5683" s="7">
        <v>5680</v>
      </c>
      <c r="C5683" s="21">
        <v>3.8362315881620708</v>
      </c>
      <c r="D5683" s="21">
        <v>3.1424895751779971</v>
      </c>
      <c r="E5683" s="21">
        <v>3.1914887629710389</v>
      </c>
      <c r="F5683" s="21">
        <v>2</v>
      </c>
      <c r="G5683" s="21">
        <v>3.6363636363636362</v>
      </c>
      <c r="H5683" s="21">
        <v>17.05</v>
      </c>
      <c r="I5683" s="21">
        <v>31</v>
      </c>
      <c r="J5683" s="21">
        <v>16.161693728637495</v>
      </c>
      <c r="K5683" s="21">
        <v>19.426670311156794</v>
      </c>
      <c r="L5683" s="18">
        <v>19.729580167815893</v>
      </c>
    </row>
    <row r="5684" spans="2:12" x14ac:dyDescent="0.2">
      <c r="B5684" s="7">
        <v>5681</v>
      </c>
      <c r="C5684" s="21">
        <v>4.5061292765907943</v>
      </c>
      <c r="D5684" s="21">
        <v>3.166291201844317</v>
      </c>
      <c r="E5684" s="21">
        <v>3.2534849033012625</v>
      </c>
      <c r="F5684" s="21">
        <v>7</v>
      </c>
      <c r="G5684" s="21">
        <v>3.3636363636363638</v>
      </c>
      <c r="H5684" s="21">
        <v>18.432432432432432</v>
      </c>
      <c r="I5684" s="21">
        <v>8.8571428571428577</v>
      </c>
      <c r="J5684" s="21">
        <v>13.759037123521541</v>
      </c>
      <c r="K5684" s="21">
        <v>19.056489223936318</v>
      </c>
      <c r="L5684" s="18">
        <v>19.581269077173296</v>
      </c>
    </row>
    <row r="5685" spans="2:12" x14ac:dyDescent="0.2">
      <c r="B5685" s="7">
        <v>5682</v>
      </c>
      <c r="C5685" s="21">
        <v>4.6333842089719726</v>
      </c>
      <c r="D5685" s="21">
        <v>3.1536847525183109</v>
      </c>
      <c r="E5685" s="21">
        <v>3.5093625606143783</v>
      </c>
      <c r="F5685" s="21">
        <v>6</v>
      </c>
      <c r="G5685" s="21">
        <v>4</v>
      </c>
      <c r="H5685" s="21">
        <v>15.5</v>
      </c>
      <c r="I5685" s="21">
        <v>10.333333333333334</v>
      </c>
      <c r="J5685" s="21">
        <v>13.381148034290941</v>
      </c>
      <c r="K5685" s="21">
        <v>17.667026113467674</v>
      </c>
      <c r="L5685" s="18">
        <v>19.659542682727295</v>
      </c>
    </row>
    <row r="5686" spans="2:12" x14ac:dyDescent="0.2">
      <c r="B5686" s="7">
        <v>5683</v>
      </c>
      <c r="C5686" s="21">
        <v>3.2316935456507698</v>
      </c>
      <c r="D5686" s="21">
        <v>3.2127328853595656</v>
      </c>
      <c r="E5686" s="21">
        <v>3.2251698736377206</v>
      </c>
      <c r="F5686" s="21">
        <v>2</v>
      </c>
      <c r="G5686" s="21">
        <v>2.2727272727272729</v>
      </c>
      <c r="H5686" s="21">
        <v>27.279999999999998</v>
      </c>
      <c r="I5686" s="21">
        <v>31</v>
      </c>
      <c r="J5686" s="21">
        <v>19.18498741424289</v>
      </c>
      <c r="K5686" s="21">
        <v>19.223793607519102</v>
      </c>
      <c r="L5686" s="18">
        <v>19.298211900072427</v>
      </c>
    </row>
    <row r="5687" spans="2:12" x14ac:dyDescent="0.2">
      <c r="B5687" s="7">
        <v>5684</v>
      </c>
      <c r="C5687" s="21">
        <v>6.7748496508255878</v>
      </c>
      <c r="D5687" s="21">
        <v>3.1815804473162652</v>
      </c>
      <c r="E5687" s="21">
        <v>3.3329816468722262</v>
      </c>
      <c r="F5687" s="21">
        <v>4</v>
      </c>
      <c r="G5687" s="21">
        <v>2.8181818181818183</v>
      </c>
      <c r="H5687" s="21">
        <v>22</v>
      </c>
      <c r="I5687" s="21">
        <v>15.5</v>
      </c>
      <c r="J5687" s="21">
        <v>9.1514946006875064</v>
      </c>
      <c r="K5687" s="21">
        <v>18.60196261752078</v>
      </c>
      <c r="L5687" s="18">
        <v>19.487170299999296</v>
      </c>
    </row>
    <row r="5688" spans="2:12" x14ac:dyDescent="0.2">
      <c r="B5688" s="7">
        <v>5685</v>
      </c>
      <c r="C5688" s="21">
        <v>2.1767445129602607</v>
      </c>
      <c r="D5688" s="21">
        <v>3.0999449176032541</v>
      </c>
      <c r="E5688" s="21">
        <v>3.20748431555465</v>
      </c>
      <c r="F5688" s="21">
        <v>3</v>
      </c>
      <c r="G5688" s="21">
        <v>2.8181818181818183</v>
      </c>
      <c r="H5688" s="21">
        <v>22</v>
      </c>
      <c r="I5688" s="21">
        <v>20.666666666666668</v>
      </c>
      <c r="J5688" s="21">
        <v>28.482901705208935</v>
      </c>
      <c r="K5688" s="21">
        <v>19.329790546233344</v>
      </c>
      <c r="L5688" s="18">
        <v>20.000355376616103</v>
      </c>
    </row>
    <row r="5689" spans="2:12" x14ac:dyDescent="0.2">
      <c r="B5689" s="7">
        <v>5686</v>
      </c>
      <c r="C5689" s="21">
        <v>6.7940454434882005</v>
      </c>
      <c r="D5689" s="21">
        <v>2.7956538663944612</v>
      </c>
      <c r="E5689" s="21">
        <v>3.3224736418504861</v>
      </c>
      <c r="F5689" s="21">
        <v>2</v>
      </c>
      <c r="G5689" s="21">
        <v>2.7272727272727271</v>
      </c>
      <c r="H5689" s="21">
        <v>22.733333333333334</v>
      </c>
      <c r="I5689" s="21">
        <v>31</v>
      </c>
      <c r="J5689" s="21">
        <v>9.125638107031552</v>
      </c>
      <c r="K5689" s="21">
        <v>18.660795143424661</v>
      </c>
      <c r="L5689" s="18">
        <v>22.177280508606398</v>
      </c>
    </row>
    <row r="5690" spans="2:12" x14ac:dyDescent="0.2">
      <c r="B5690" s="7">
        <v>5687</v>
      </c>
      <c r="C5690" s="21">
        <v>5.3488567068863428</v>
      </c>
      <c r="D5690" s="21">
        <v>3.0906258459614655</v>
      </c>
      <c r="E5690" s="21">
        <v>3.2407410204479494</v>
      </c>
      <c r="F5690" s="21">
        <v>7</v>
      </c>
      <c r="G5690" s="21">
        <v>3.3636363636363638</v>
      </c>
      <c r="H5690" s="21">
        <v>18.432432432432432</v>
      </c>
      <c r="I5690" s="21">
        <v>8.8571428571428577</v>
      </c>
      <c r="J5690" s="21">
        <v>11.591262095351816</v>
      </c>
      <c r="K5690" s="21">
        <v>19.131426920201754</v>
      </c>
      <c r="L5690" s="18">
        <v>20.06066184977249</v>
      </c>
    </row>
    <row r="5691" spans="2:12" x14ac:dyDescent="0.2">
      <c r="B5691" s="7">
        <v>5688</v>
      </c>
      <c r="C5691" s="21">
        <v>3.7173131889074824</v>
      </c>
      <c r="D5691" s="21">
        <v>3.1462387006950325</v>
      </c>
      <c r="E5691" s="21">
        <v>3.2362385631108213</v>
      </c>
      <c r="F5691" s="21">
        <v>6</v>
      </c>
      <c r="G5691" s="21">
        <v>4.5454545454545459</v>
      </c>
      <c r="H5691" s="21">
        <v>13.639999999999999</v>
      </c>
      <c r="I5691" s="21">
        <v>10.333333333333334</v>
      </c>
      <c r="J5691" s="21">
        <v>16.678713051407374</v>
      </c>
      <c r="K5691" s="21">
        <v>19.158043756948114</v>
      </c>
      <c r="L5691" s="18">
        <v>19.706069976923125</v>
      </c>
    </row>
    <row r="5692" spans="2:12" x14ac:dyDescent="0.2">
      <c r="B5692" s="7">
        <v>5689</v>
      </c>
      <c r="C5692" s="21">
        <v>4.731175415692876</v>
      </c>
      <c r="D5692" s="21">
        <v>3.1401469798976773</v>
      </c>
      <c r="E5692" s="21">
        <v>3.1092665045869268</v>
      </c>
      <c r="F5692" s="21">
        <v>7</v>
      </c>
      <c r="G5692" s="21">
        <v>4.0909090909090908</v>
      </c>
      <c r="H5692" s="21">
        <v>15.155555555555555</v>
      </c>
      <c r="I5692" s="21">
        <v>8.8571428571428577</v>
      </c>
      <c r="J5692" s="21">
        <v>13.10456589589802</v>
      </c>
      <c r="K5692" s="21">
        <v>19.94039427258322</v>
      </c>
      <c r="L5692" s="18">
        <v>19.744298721335742</v>
      </c>
    </row>
    <row r="5693" spans="2:12" x14ac:dyDescent="0.2">
      <c r="B5693" s="7">
        <v>5690</v>
      </c>
      <c r="C5693" s="21">
        <v>4.3262784108769834</v>
      </c>
      <c r="D5693" s="21">
        <v>3.269265148934076</v>
      </c>
      <c r="E5693" s="21">
        <v>3.1860679962741094</v>
      </c>
      <c r="F5693" s="21">
        <v>7</v>
      </c>
      <c r="G5693" s="21">
        <v>3.0909090909090908</v>
      </c>
      <c r="H5693" s="21">
        <v>20.058823529411764</v>
      </c>
      <c r="I5693" s="21">
        <v>8.8571428571428577</v>
      </c>
      <c r="J5693" s="21">
        <v>14.331024060800546</v>
      </c>
      <c r="K5693" s="21">
        <v>19.459722790758011</v>
      </c>
      <c r="L5693" s="18">
        <v>18.964506448861979</v>
      </c>
    </row>
    <row r="5694" spans="2:12" x14ac:dyDescent="0.2">
      <c r="B5694" s="7">
        <v>5691</v>
      </c>
      <c r="C5694" s="21">
        <v>3.0335041381994809</v>
      </c>
      <c r="D5694" s="21">
        <v>3.0840324793848461</v>
      </c>
      <c r="E5694" s="21">
        <v>3.2216627687616395</v>
      </c>
      <c r="F5694" s="21">
        <v>6</v>
      </c>
      <c r="G5694" s="21">
        <v>3.4545454545454546</v>
      </c>
      <c r="H5694" s="21">
        <v>17.94736842105263</v>
      </c>
      <c r="I5694" s="21">
        <v>10.333333333333334</v>
      </c>
      <c r="J5694" s="21">
        <v>20.43840956709548</v>
      </c>
      <c r="K5694" s="21">
        <v>19.244720645864465</v>
      </c>
      <c r="L5694" s="18">
        <v>20.103549626807684</v>
      </c>
    </row>
    <row r="5695" spans="2:12" x14ac:dyDescent="0.2">
      <c r="B5695" s="7">
        <v>5692</v>
      </c>
      <c r="C5695" s="21">
        <v>4.8782114711339437</v>
      </c>
      <c r="D5695" s="21">
        <v>3.0932560925872763</v>
      </c>
      <c r="E5695" s="21">
        <v>3.2270406273102639</v>
      </c>
      <c r="F5695" s="21">
        <v>4</v>
      </c>
      <c r="G5695" s="21">
        <v>2.4545454545454546</v>
      </c>
      <c r="H5695" s="21">
        <v>25.25925925925926</v>
      </c>
      <c r="I5695" s="21">
        <v>15.5</v>
      </c>
      <c r="J5695" s="21">
        <v>12.709576115524172</v>
      </c>
      <c r="K5695" s="21">
        <v>19.212649346679271</v>
      </c>
      <c r="L5695" s="18">
        <v>20.043603938444573</v>
      </c>
    </row>
    <row r="5696" spans="2:12" x14ac:dyDescent="0.2">
      <c r="B5696" s="7">
        <v>5693</v>
      </c>
      <c r="C5696" s="21">
        <v>5.5134718637349351</v>
      </c>
      <c r="D5696" s="21">
        <v>3.0344428248904114</v>
      </c>
      <c r="E5696" s="21">
        <v>3.1470322132878161</v>
      </c>
      <c r="F5696" s="21">
        <v>5</v>
      </c>
      <c r="G5696" s="21">
        <v>2.3636363636363638</v>
      </c>
      <c r="H5696" s="21">
        <v>26.23076923076923</v>
      </c>
      <c r="I5696" s="21">
        <v>12.4</v>
      </c>
      <c r="J5696" s="21">
        <v>11.24518298675056</v>
      </c>
      <c r="K5696" s="21">
        <v>19.701101163888755</v>
      </c>
      <c r="L5696" s="18">
        <v>20.432087067660973</v>
      </c>
    </row>
    <row r="5697" spans="2:12" x14ac:dyDescent="0.2">
      <c r="B5697" s="7">
        <v>5694</v>
      </c>
      <c r="C5697" s="21">
        <v>5.4295827360671343</v>
      </c>
      <c r="D5697" s="21">
        <v>3.1818175127539794</v>
      </c>
      <c r="E5697" s="21">
        <v>3.2158397480788756</v>
      </c>
      <c r="F5697" s="21">
        <v>5</v>
      </c>
      <c r="G5697" s="21">
        <v>2.7272727272727271</v>
      </c>
      <c r="H5697" s="21">
        <v>22.733333333333334</v>
      </c>
      <c r="I5697" s="21">
        <v>12.4</v>
      </c>
      <c r="J5697" s="21">
        <v>11.418925360166645</v>
      </c>
      <c r="K5697" s="21">
        <v>19.279567657884211</v>
      </c>
      <c r="L5697" s="18">
        <v>19.48571838311894</v>
      </c>
    </row>
    <row r="5698" spans="2:12" x14ac:dyDescent="0.2">
      <c r="B5698" s="7">
        <v>5695</v>
      </c>
      <c r="C5698" s="21">
        <v>2.9002937215256455</v>
      </c>
      <c r="D5698" s="21">
        <v>3.2618498876188147</v>
      </c>
      <c r="E5698" s="21">
        <v>3.0558958727026129</v>
      </c>
      <c r="F5698" s="21">
        <v>4</v>
      </c>
      <c r="G5698" s="21">
        <v>2.8181818181818183</v>
      </c>
      <c r="H5698" s="21">
        <v>22</v>
      </c>
      <c r="I5698" s="21">
        <v>15.5</v>
      </c>
      <c r="J5698" s="21">
        <v>21.377145197344376</v>
      </c>
      <c r="K5698" s="21">
        <v>20.288649411724762</v>
      </c>
      <c r="L5698" s="18">
        <v>19.007619030948312</v>
      </c>
    </row>
    <row r="5699" spans="2:12" x14ac:dyDescent="0.2">
      <c r="B5699" s="7">
        <v>5696</v>
      </c>
      <c r="C5699" s="21">
        <v>3.755534024274934</v>
      </c>
      <c r="D5699" s="21">
        <v>3.1215670564398179</v>
      </c>
      <c r="E5699" s="21">
        <v>3.4145035297447799</v>
      </c>
      <c r="F5699" s="21">
        <v>2</v>
      </c>
      <c r="G5699" s="21">
        <v>3</v>
      </c>
      <c r="H5699" s="21">
        <v>20.666666666666668</v>
      </c>
      <c r="I5699" s="21">
        <v>31</v>
      </c>
      <c r="J5699" s="21">
        <v>16.508970388564137</v>
      </c>
      <c r="K5699" s="21">
        <v>18.157837430800445</v>
      </c>
      <c r="L5699" s="18">
        <v>19.861819041206726</v>
      </c>
    </row>
    <row r="5700" spans="2:12" x14ac:dyDescent="0.2">
      <c r="B5700" s="7">
        <v>5697</v>
      </c>
      <c r="C5700" s="21">
        <v>5.8681053673772894</v>
      </c>
      <c r="D5700" s="21">
        <v>2.9705426629876182</v>
      </c>
      <c r="E5700" s="21">
        <v>3.4853599219778184</v>
      </c>
      <c r="F5700" s="21">
        <v>4</v>
      </c>
      <c r="G5700" s="21">
        <v>2.8181818181818183</v>
      </c>
      <c r="H5700" s="21">
        <v>22</v>
      </c>
      <c r="I5700" s="21">
        <v>15.5</v>
      </c>
      <c r="J5700" s="21">
        <v>10.565590785857086</v>
      </c>
      <c r="K5700" s="21">
        <v>17.788693675233745</v>
      </c>
      <c r="L5700" s="18">
        <v>20.871607323640863</v>
      </c>
    </row>
    <row r="5701" spans="2:12" x14ac:dyDescent="0.2">
      <c r="B5701" s="7">
        <v>5698</v>
      </c>
      <c r="C5701" s="21">
        <v>5.1531005831160188</v>
      </c>
      <c r="D5701" s="21">
        <v>3.226307639781921</v>
      </c>
      <c r="E5701" s="21">
        <v>3.1524703520530823</v>
      </c>
      <c r="F5701" s="21">
        <v>7</v>
      </c>
      <c r="G5701" s="21">
        <v>2.6363636363636362</v>
      </c>
      <c r="H5701" s="21">
        <v>23.517241379310345</v>
      </c>
      <c r="I5701" s="21">
        <v>8.8571428571428577</v>
      </c>
      <c r="J5701" s="21">
        <v>12.031591272086006</v>
      </c>
      <c r="K5701" s="21">
        <v>19.66711596815551</v>
      </c>
      <c r="L5701" s="18">
        <v>19.21701428453699</v>
      </c>
    </row>
    <row r="5702" spans="2:12" x14ac:dyDescent="0.2">
      <c r="B5702" s="7">
        <v>5699</v>
      </c>
      <c r="C5702" s="21">
        <v>5.3003081171793891</v>
      </c>
      <c r="D5702" s="21">
        <v>3.0214727545233013</v>
      </c>
      <c r="E5702" s="21">
        <v>3.425603208980148</v>
      </c>
      <c r="F5702" s="21">
        <v>6</v>
      </c>
      <c r="G5702" s="21">
        <v>3</v>
      </c>
      <c r="H5702" s="21">
        <v>20.666666666666668</v>
      </c>
      <c r="I5702" s="21">
        <v>10.333333333333334</v>
      </c>
      <c r="J5702" s="21">
        <v>11.697433173563107</v>
      </c>
      <c r="K5702" s="21">
        <v>18.099002195428906</v>
      </c>
      <c r="L5702" s="18">
        <v>20.519794496635054</v>
      </c>
    </row>
    <row r="5703" spans="2:12" x14ac:dyDescent="0.2">
      <c r="B5703" s="7">
        <v>5700</v>
      </c>
      <c r="C5703" s="21">
        <v>3.4812744686558341</v>
      </c>
      <c r="D5703" s="21">
        <v>3.1317398262488134</v>
      </c>
      <c r="E5703" s="21">
        <v>3.2152327068712108</v>
      </c>
      <c r="F5703" s="21">
        <v>5</v>
      </c>
      <c r="G5703" s="21">
        <v>3.4545454545454546</v>
      </c>
      <c r="H5703" s="21">
        <v>17.94736842105263</v>
      </c>
      <c r="I5703" s="21">
        <v>12.4</v>
      </c>
      <c r="J5703" s="21">
        <v>17.809569615445753</v>
      </c>
      <c r="K5703" s="21">
        <v>19.283207671874269</v>
      </c>
      <c r="L5703" s="18">
        <v>19.797302279181785</v>
      </c>
    </row>
    <row r="5704" spans="2:12" x14ac:dyDescent="0.2">
      <c r="B5704" s="7">
        <v>5701</v>
      </c>
      <c r="C5704" s="21">
        <v>4.7076621450349236</v>
      </c>
      <c r="D5704" s="21">
        <v>3.2283452049915971</v>
      </c>
      <c r="E5704" s="21">
        <v>3.5106401290874638</v>
      </c>
      <c r="F5704" s="21">
        <v>4</v>
      </c>
      <c r="G5704" s="21">
        <v>2.7272727272727271</v>
      </c>
      <c r="H5704" s="21">
        <v>22.733333333333334</v>
      </c>
      <c r="I5704" s="21">
        <v>15.5</v>
      </c>
      <c r="J5704" s="21">
        <v>13.170019022157346</v>
      </c>
      <c r="K5704" s="21">
        <v>17.660596848505783</v>
      </c>
      <c r="L5704" s="18">
        <v>19.204885494939312</v>
      </c>
    </row>
    <row r="5705" spans="2:12" x14ac:dyDescent="0.2">
      <c r="B5705" s="7">
        <v>5702</v>
      </c>
      <c r="C5705" s="21">
        <v>5.3189252180230335</v>
      </c>
      <c r="D5705" s="21">
        <v>3.2314732815844396</v>
      </c>
      <c r="E5705" s="21">
        <v>3.4256100141153079</v>
      </c>
      <c r="F5705" s="21">
        <v>3</v>
      </c>
      <c r="G5705" s="21">
        <v>2.0909090909090908</v>
      </c>
      <c r="H5705" s="21">
        <v>29.65217391304348</v>
      </c>
      <c r="I5705" s="21">
        <v>20.666666666666668</v>
      </c>
      <c r="J5705" s="21">
        <v>11.656490260459892</v>
      </c>
      <c r="K5705" s="21">
        <v>18.098966240911114</v>
      </c>
      <c r="L5705" s="18">
        <v>19.186295103637828</v>
      </c>
    </row>
    <row r="5706" spans="2:12" x14ac:dyDescent="0.2">
      <c r="B5706" s="7">
        <v>5703</v>
      </c>
      <c r="C5706" s="21">
        <v>4.4304744858223994</v>
      </c>
      <c r="D5706" s="21">
        <v>3.1006948544267408</v>
      </c>
      <c r="E5706" s="21">
        <v>3.2127007740943228</v>
      </c>
      <c r="F5706" s="21">
        <v>6</v>
      </c>
      <c r="G5706" s="21">
        <v>3.3636363636363638</v>
      </c>
      <c r="H5706" s="21">
        <v>18.432432432432432</v>
      </c>
      <c r="I5706" s="21">
        <v>10.333333333333334</v>
      </c>
      <c r="J5706" s="21">
        <v>13.993986467679964</v>
      </c>
      <c r="K5706" s="21">
        <v>19.298404787628606</v>
      </c>
      <c r="L5706" s="18">
        <v>19.995518072823266</v>
      </c>
    </row>
    <row r="5707" spans="2:12" x14ac:dyDescent="0.2">
      <c r="B5707" s="7">
        <v>5704</v>
      </c>
      <c r="C5707" s="21">
        <v>4.7368851502506732</v>
      </c>
      <c r="D5707" s="21">
        <v>3.1134991089147919</v>
      </c>
      <c r="E5707" s="21">
        <v>3.7674726199439301</v>
      </c>
      <c r="F5707" s="21">
        <v>4</v>
      </c>
      <c r="G5707" s="21">
        <v>2.4545454545454546</v>
      </c>
      <c r="H5707" s="21">
        <v>25.25925925925926</v>
      </c>
      <c r="I5707" s="21">
        <v>15.5</v>
      </c>
      <c r="J5707" s="21">
        <v>13.088769947635102</v>
      </c>
      <c r="K5707" s="21">
        <v>16.456655762218311</v>
      </c>
      <c r="L5707" s="18">
        <v>19.913286572807166</v>
      </c>
    </row>
    <row r="5708" spans="2:12" x14ac:dyDescent="0.2">
      <c r="B5708" s="7">
        <v>5705</v>
      </c>
      <c r="C5708" s="21">
        <v>4.1616227368161214</v>
      </c>
      <c r="D5708" s="21">
        <v>3.1763503032331304</v>
      </c>
      <c r="E5708" s="21">
        <v>3.1620245753103933</v>
      </c>
      <c r="F5708" s="21">
        <v>2</v>
      </c>
      <c r="G5708" s="21">
        <v>3.4545454545454546</v>
      </c>
      <c r="H5708" s="21">
        <v>17.94736842105263</v>
      </c>
      <c r="I5708" s="21">
        <v>31</v>
      </c>
      <c r="J5708" s="21">
        <v>14.898034714082117</v>
      </c>
      <c r="K5708" s="21">
        <v>19.607690744754539</v>
      </c>
      <c r="L5708" s="18">
        <v>19.519257664021406</v>
      </c>
    </row>
    <row r="5709" spans="2:12" x14ac:dyDescent="0.2">
      <c r="B5709" s="7">
        <v>5706</v>
      </c>
      <c r="C5709" s="21">
        <v>4.3822854554846051</v>
      </c>
      <c r="D5709" s="21">
        <v>3.2086974429302169</v>
      </c>
      <c r="E5709" s="21">
        <v>3.2034523943598314</v>
      </c>
      <c r="F5709" s="21">
        <v>6</v>
      </c>
      <c r="G5709" s="21">
        <v>3</v>
      </c>
      <c r="H5709" s="21">
        <v>20.666666666666668</v>
      </c>
      <c r="I5709" s="21">
        <v>10.333333333333334</v>
      </c>
      <c r="J5709" s="21">
        <v>14.14786887568096</v>
      </c>
      <c r="K5709" s="21">
        <v>19.354119358589656</v>
      </c>
      <c r="L5709" s="18">
        <v>19.322482441155604</v>
      </c>
    </row>
    <row r="5710" spans="2:12" x14ac:dyDescent="0.2">
      <c r="B5710" s="7">
        <v>5707</v>
      </c>
      <c r="C5710" s="21">
        <v>5.7197653003967535</v>
      </c>
      <c r="D5710" s="21">
        <v>3.2409579223580143</v>
      </c>
      <c r="E5710" s="21">
        <v>3.473697822415172</v>
      </c>
      <c r="F5710" s="21">
        <v>6</v>
      </c>
      <c r="G5710" s="21">
        <v>3.9090909090909092</v>
      </c>
      <c r="H5710" s="21">
        <v>15.86046511627907</v>
      </c>
      <c r="I5710" s="21">
        <v>10.333333333333334</v>
      </c>
      <c r="J5710" s="21">
        <v>10.839605603345184</v>
      </c>
      <c r="K5710" s="21">
        <v>17.848414908149095</v>
      </c>
      <c r="L5710" s="18">
        <v>19.130146544726149</v>
      </c>
    </row>
    <row r="5711" spans="2:12" x14ac:dyDescent="0.2">
      <c r="B5711" s="7">
        <v>5708</v>
      </c>
      <c r="C5711" s="21">
        <v>6.5252535166046464</v>
      </c>
      <c r="D5711" s="21">
        <v>3.0965982737823898</v>
      </c>
      <c r="E5711" s="21">
        <v>3.1309834102900092</v>
      </c>
      <c r="F5711" s="21">
        <v>5</v>
      </c>
      <c r="G5711" s="21">
        <v>2.0909090909090908</v>
      </c>
      <c r="H5711" s="21">
        <v>29.65217391304348</v>
      </c>
      <c r="I5711" s="21">
        <v>12.4</v>
      </c>
      <c r="J5711" s="21">
        <v>9.5015465440890807</v>
      </c>
      <c r="K5711" s="21">
        <v>19.802085120041315</v>
      </c>
      <c r="L5711" s="18">
        <v>20.021970729922646</v>
      </c>
    </row>
    <row r="5712" spans="2:12" x14ac:dyDescent="0.2">
      <c r="B5712" s="7">
        <v>5709</v>
      </c>
      <c r="C5712" s="21">
        <v>4.6640167108044279</v>
      </c>
      <c r="D5712" s="21">
        <v>3.1952802519507069</v>
      </c>
      <c r="E5712" s="21">
        <v>3.2810090826634495</v>
      </c>
      <c r="F5712" s="21">
        <v>2</v>
      </c>
      <c r="G5712" s="21">
        <v>3.2727272727272729</v>
      </c>
      <c r="H5712" s="21">
        <v>18.944444444444443</v>
      </c>
      <c r="I5712" s="21">
        <v>31</v>
      </c>
      <c r="J5712" s="21">
        <v>13.293262834237686</v>
      </c>
      <c r="K5712" s="21">
        <v>18.896625531334948</v>
      </c>
      <c r="L5712" s="18">
        <v>19.403618810008677</v>
      </c>
    </row>
    <row r="5713" spans="2:12" x14ac:dyDescent="0.2">
      <c r="B5713" s="7">
        <v>5710</v>
      </c>
      <c r="C5713" s="21">
        <v>3.7212708553229694</v>
      </c>
      <c r="D5713" s="21">
        <v>3.2163155295936137</v>
      </c>
      <c r="E5713" s="21">
        <v>3.3509970516494727</v>
      </c>
      <c r="F5713" s="21">
        <v>4</v>
      </c>
      <c r="G5713" s="21">
        <v>2.4545454545454546</v>
      </c>
      <c r="H5713" s="21">
        <v>25.25925925925926</v>
      </c>
      <c r="I5713" s="21">
        <v>15.5</v>
      </c>
      <c r="J5713" s="21">
        <v>16.660974814911455</v>
      </c>
      <c r="K5713" s="21">
        <v>18.501955998284608</v>
      </c>
      <c r="L5713" s="18">
        <v>19.276715679644091</v>
      </c>
    </row>
    <row r="5714" spans="2:12" x14ac:dyDescent="0.2">
      <c r="B5714" s="7">
        <v>5711</v>
      </c>
      <c r="C5714" s="21">
        <v>3.832805747600577</v>
      </c>
      <c r="D5714" s="21">
        <v>3.0191574333588225</v>
      </c>
      <c r="E5714" s="21">
        <v>3.2872242744069204</v>
      </c>
      <c r="F5714" s="21">
        <v>5</v>
      </c>
      <c r="G5714" s="21">
        <v>3</v>
      </c>
      <c r="H5714" s="21">
        <v>20.666666666666668</v>
      </c>
      <c r="I5714" s="21">
        <v>12.4</v>
      </c>
      <c r="J5714" s="21">
        <v>16.176139382699841</v>
      </c>
      <c r="K5714" s="21">
        <v>18.860897469852741</v>
      </c>
      <c r="L5714" s="18">
        <v>20.535530646715827</v>
      </c>
    </row>
    <row r="5715" spans="2:12" x14ac:dyDescent="0.2">
      <c r="B5715" s="7">
        <v>5712</v>
      </c>
      <c r="C5715" s="21">
        <v>4.5901947847513327</v>
      </c>
      <c r="D5715" s="21">
        <v>2.8873298245746852</v>
      </c>
      <c r="E5715" s="21">
        <v>3.1834597126820623</v>
      </c>
      <c r="F5715" s="21">
        <v>3</v>
      </c>
      <c r="G5715" s="21">
        <v>4.0909090909090908</v>
      </c>
      <c r="H5715" s="21">
        <v>15.155555555555555</v>
      </c>
      <c r="I5715" s="21">
        <v>20.666666666666668</v>
      </c>
      <c r="J5715" s="21">
        <v>13.507052076736382</v>
      </c>
      <c r="K5715" s="21">
        <v>19.475666600399681</v>
      </c>
      <c r="L5715" s="18">
        <v>21.473126995158179</v>
      </c>
    </row>
    <row r="5716" spans="2:12" x14ac:dyDescent="0.2">
      <c r="B5716" s="7">
        <v>5713</v>
      </c>
      <c r="C5716" s="21">
        <v>4.7189350982564022</v>
      </c>
      <c r="D5716" s="21">
        <v>2.9718991171579878</v>
      </c>
      <c r="E5716" s="21">
        <v>3.4398225657636186</v>
      </c>
      <c r="F5716" s="21">
        <v>5</v>
      </c>
      <c r="G5716" s="21">
        <v>3.1818181818181817</v>
      </c>
      <c r="H5716" s="21">
        <v>19.485714285714288</v>
      </c>
      <c r="I5716" s="21">
        <v>12.4</v>
      </c>
      <c r="J5716" s="21">
        <v>13.13855747304267</v>
      </c>
      <c r="K5716" s="21">
        <v>18.024185496392427</v>
      </c>
      <c r="L5716" s="18">
        <v>20.862080964339828</v>
      </c>
    </row>
    <row r="5717" spans="2:12" x14ac:dyDescent="0.2">
      <c r="B5717" s="7">
        <v>5714</v>
      </c>
      <c r="C5717" s="21">
        <v>3.8283016525117346</v>
      </c>
      <c r="D5717" s="21">
        <v>3.0537002382644949</v>
      </c>
      <c r="E5717" s="21">
        <v>3.5918208216058898</v>
      </c>
      <c r="F5717" s="21">
        <v>5</v>
      </c>
      <c r="G5717" s="21">
        <v>2.6363636363636362</v>
      </c>
      <c r="H5717" s="21">
        <v>23.517241379310345</v>
      </c>
      <c r="I5717" s="21">
        <v>12.4</v>
      </c>
      <c r="J5717" s="21">
        <v>16.195171025596174</v>
      </c>
      <c r="K5717" s="21">
        <v>17.261440110556524</v>
      </c>
      <c r="L5717" s="18">
        <v>20.303237109886194</v>
      </c>
    </row>
    <row r="5718" spans="2:12" x14ac:dyDescent="0.2">
      <c r="B5718" s="7">
        <v>5715</v>
      </c>
      <c r="C5718" s="21">
        <v>5.1315865346337706</v>
      </c>
      <c r="D5718" s="21">
        <v>3.1362332239514457</v>
      </c>
      <c r="E5718" s="21">
        <v>3.3634977021047749</v>
      </c>
      <c r="F5718" s="21">
        <v>2</v>
      </c>
      <c r="G5718" s="21">
        <v>2.6363636363636362</v>
      </c>
      <c r="H5718" s="21">
        <v>23.517241379310345</v>
      </c>
      <c r="I5718" s="21">
        <v>31</v>
      </c>
      <c r="J5718" s="21">
        <v>12.08203341823306</v>
      </c>
      <c r="K5718" s="21">
        <v>18.433192316796376</v>
      </c>
      <c r="L5718" s="18">
        <v>19.768937949673308</v>
      </c>
    </row>
    <row r="5719" spans="2:12" x14ac:dyDescent="0.2">
      <c r="B5719" s="7">
        <v>5716</v>
      </c>
      <c r="C5719" s="21">
        <v>2.4726888730446897</v>
      </c>
      <c r="D5719" s="21">
        <v>3.0371724321738989</v>
      </c>
      <c r="E5719" s="21">
        <v>3.4436670819201969</v>
      </c>
      <c r="F5719" s="21">
        <v>2</v>
      </c>
      <c r="G5719" s="21">
        <v>2.4545454545454546</v>
      </c>
      <c r="H5719" s="21">
        <v>25.25925925925926</v>
      </c>
      <c r="I5719" s="21">
        <v>31</v>
      </c>
      <c r="J5719" s="21">
        <v>25.07391879175551</v>
      </c>
      <c r="K5719" s="21">
        <v>18.004063263115626</v>
      </c>
      <c r="L5719" s="18">
        <v>20.413724075462724</v>
      </c>
    </row>
    <row r="5720" spans="2:12" x14ac:dyDescent="0.2">
      <c r="B5720" s="7">
        <v>5717</v>
      </c>
      <c r="C5720" s="21">
        <v>4.1356441628091858</v>
      </c>
      <c r="D5720" s="21">
        <v>3.1802533295484592</v>
      </c>
      <c r="E5720" s="21">
        <v>3.6290979494410696</v>
      </c>
      <c r="F5720" s="21">
        <v>2</v>
      </c>
      <c r="G5720" s="21">
        <v>4.0909090909090908</v>
      </c>
      <c r="H5720" s="21">
        <v>15.155555555555555</v>
      </c>
      <c r="I5720" s="21">
        <v>31</v>
      </c>
      <c r="J5720" s="21">
        <v>14.991618611086153</v>
      </c>
      <c r="K5720" s="21">
        <v>17.084135193856877</v>
      </c>
      <c r="L5720" s="18">
        <v>19.495302284237503</v>
      </c>
    </row>
    <row r="5721" spans="2:12" x14ac:dyDescent="0.2">
      <c r="B5721" s="7">
        <v>5718</v>
      </c>
      <c r="C5721" s="21">
        <v>3.3202464187490102</v>
      </c>
      <c r="D5721" s="21">
        <v>3.0365213802752127</v>
      </c>
      <c r="E5721" s="21">
        <v>3.1031280596333475</v>
      </c>
      <c r="F5721" s="21">
        <v>2</v>
      </c>
      <c r="G5721" s="21">
        <v>2.8181818181818183</v>
      </c>
      <c r="H5721" s="21">
        <v>22</v>
      </c>
      <c r="I5721" s="21">
        <v>31</v>
      </c>
      <c r="J5721" s="21">
        <v>18.673312814944659</v>
      </c>
      <c r="K5721" s="21">
        <v>19.979839313278504</v>
      </c>
      <c r="L5721" s="18">
        <v>20.418100923887017</v>
      </c>
    </row>
    <row r="5722" spans="2:12" x14ac:dyDescent="0.2">
      <c r="B5722" s="7">
        <v>5719</v>
      </c>
      <c r="C5722" s="21">
        <v>5.0112093150871102</v>
      </c>
      <c r="D5722" s="21">
        <v>3.0847808079126211</v>
      </c>
      <c r="E5722" s="21">
        <v>3.1011581322220128</v>
      </c>
      <c r="F5722" s="21">
        <v>4</v>
      </c>
      <c r="G5722" s="21">
        <v>2.9090909090909092</v>
      </c>
      <c r="H5722" s="21">
        <v>21.3125</v>
      </c>
      <c r="I5722" s="21">
        <v>15.5</v>
      </c>
      <c r="J5722" s="21">
        <v>12.372263080956987</v>
      </c>
      <c r="K5722" s="21">
        <v>19.992530969575661</v>
      </c>
      <c r="L5722" s="18">
        <v>20.098672761762138</v>
      </c>
    </row>
    <row r="5723" spans="2:12" x14ac:dyDescent="0.2">
      <c r="B5723" s="7">
        <v>5720</v>
      </c>
      <c r="C5723" s="21">
        <v>3.3826439504660386</v>
      </c>
      <c r="D5723" s="21">
        <v>2.8448208334814002</v>
      </c>
      <c r="E5723" s="21">
        <v>3.5026692721615906</v>
      </c>
      <c r="F5723" s="21">
        <v>7</v>
      </c>
      <c r="G5723" s="21">
        <v>1.4545454545454546</v>
      </c>
      <c r="H5723" s="21">
        <v>42.625</v>
      </c>
      <c r="I5723" s="21">
        <v>8.8571428571428577</v>
      </c>
      <c r="J5723" s="21">
        <v>18.328857812971432</v>
      </c>
      <c r="K5723" s="21">
        <v>17.700786224026839</v>
      </c>
      <c r="L5723" s="18">
        <v>21.793991126016323</v>
      </c>
    </row>
    <row r="5724" spans="2:12" x14ac:dyDescent="0.2">
      <c r="B5724" s="7">
        <v>5721</v>
      </c>
      <c r="C5724" s="21">
        <v>3.7861039193550465</v>
      </c>
      <c r="D5724" s="21">
        <v>3.1924734086654523</v>
      </c>
      <c r="E5724" s="21">
        <v>3.1555829835913549</v>
      </c>
      <c r="F5724" s="21">
        <v>5</v>
      </c>
      <c r="G5724" s="21">
        <v>2.8181818181818183</v>
      </c>
      <c r="H5724" s="21">
        <v>22</v>
      </c>
      <c r="I5724" s="21">
        <v>12.4</v>
      </c>
      <c r="J5724" s="21">
        <v>16.375673072006315</v>
      </c>
      <c r="K5724" s="21">
        <v>19.647716546321998</v>
      </c>
      <c r="L5724" s="18">
        <v>19.420678597262874</v>
      </c>
    </row>
    <row r="5725" spans="2:12" x14ac:dyDescent="0.2">
      <c r="B5725" s="7">
        <v>5722</v>
      </c>
      <c r="C5725" s="21">
        <v>3.6150437645115359</v>
      </c>
      <c r="D5725" s="21">
        <v>3.168373118511179</v>
      </c>
      <c r="E5725" s="21">
        <v>3.202124572240268</v>
      </c>
      <c r="F5725" s="21">
        <v>7</v>
      </c>
      <c r="G5725" s="21">
        <v>3.5454545454545454</v>
      </c>
      <c r="H5725" s="21">
        <v>17.487179487179489</v>
      </c>
      <c r="I5725" s="21">
        <v>8.8571428571428577</v>
      </c>
      <c r="J5725" s="21">
        <v>17.150553088360034</v>
      </c>
      <c r="K5725" s="21">
        <v>19.362144913876229</v>
      </c>
      <c r="L5725" s="18">
        <v>19.568402356959098</v>
      </c>
    </row>
    <row r="5726" spans="2:12" x14ac:dyDescent="0.2">
      <c r="B5726" s="7">
        <v>5723</v>
      </c>
      <c r="C5726" s="21">
        <v>5.5203859579362851</v>
      </c>
      <c r="D5726" s="21">
        <v>3.1409569765820633</v>
      </c>
      <c r="E5726" s="21">
        <v>3.0726789704619457</v>
      </c>
      <c r="F5726" s="21">
        <v>5</v>
      </c>
      <c r="G5726" s="21">
        <v>2.7272727272727271</v>
      </c>
      <c r="H5726" s="21">
        <v>22.733333333333334</v>
      </c>
      <c r="I5726" s="21">
        <v>12.4</v>
      </c>
      <c r="J5726" s="21">
        <v>11.231098780487766</v>
      </c>
      <c r="K5726" s="21">
        <v>20.177831981802818</v>
      </c>
      <c r="L5726" s="18">
        <v>19.739207019469386</v>
      </c>
    </row>
    <row r="5727" spans="2:12" x14ac:dyDescent="0.2">
      <c r="B5727" s="7">
        <v>5724</v>
      </c>
      <c r="C5727" s="21">
        <v>6.0580308651948664</v>
      </c>
      <c r="D5727" s="21">
        <v>3.0619085073818328</v>
      </c>
      <c r="E5727" s="21">
        <v>3.2293608124778448</v>
      </c>
      <c r="F5727" s="21">
        <v>7</v>
      </c>
      <c r="G5727" s="21">
        <v>2.8181818181818183</v>
      </c>
      <c r="H5727" s="21">
        <v>22</v>
      </c>
      <c r="I5727" s="21">
        <v>8.8571428571428577</v>
      </c>
      <c r="J5727" s="21">
        <v>10.234348648866725</v>
      </c>
      <c r="K5727" s="21">
        <v>19.198845715981868</v>
      </c>
      <c r="L5727" s="18">
        <v>20.248808823165906</v>
      </c>
    </row>
    <row r="5728" spans="2:12" x14ac:dyDescent="0.2">
      <c r="B5728" s="7">
        <v>5725</v>
      </c>
      <c r="C5728" s="21">
        <v>3.9196661816286733</v>
      </c>
      <c r="D5728" s="21">
        <v>3.0571531106455372</v>
      </c>
      <c r="E5728" s="21">
        <v>3.473697826123908</v>
      </c>
      <c r="F5728" s="21">
        <v>2</v>
      </c>
      <c r="G5728" s="21">
        <v>2.8181818181818183</v>
      </c>
      <c r="H5728" s="21">
        <v>22</v>
      </c>
      <c r="I5728" s="21">
        <v>31</v>
      </c>
      <c r="J5728" s="21">
        <v>15.817673528065132</v>
      </c>
      <c r="K5728" s="21">
        <v>17.848414889093014</v>
      </c>
      <c r="L5728" s="18">
        <v>20.280305812654671</v>
      </c>
    </row>
    <row r="5729" spans="2:12" x14ac:dyDescent="0.2">
      <c r="B5729" s="7">
        <v>5726</v>
      </c>
      <c r="C5729" s="21">
        <v>5.9140284507524097</v>
      </c>
      <c r="D5729" s="21">
        <v>3.231463711027029</v>
      </c>
      <c r="E5729" s="21">
        <v>3.141446834807244</v>
      </c>
      <c r="F5729" s="21">
        <v>5</v>
      </c>
      <c r="G5729" s="21">
        <v>3.0909090909090908</v>
      </c>
      <c r="H5729" s="21">
        <v>20.058823529411764</v>
      </c>
      <c r="I5729" s="21">
        <v>12.4</v>
      </c>
      <c r="J5729" s="21">
        <v>10.483547807774256</v>
      </c>
      <c r="K5729" s="21">
        <v>19.736129006876624</v>
      </c>
      <c r="L5729" s="18">
        <v>19.186351927280366</v>
      </c>
    </row>
    <row r="5730" spans="2:12" x14ac:dyDescent="0.2">
      <c r="B5730" s="7">
        <v>5727</v>
      </c>
      <c r="C5730" s="21">
        <v>4.2411706408885497</v>
      </c>
      <c r="D5730" s="21">
        <v>3.0780891090507154</v>
      </c>
      <c r="E5730" s="21">
        <v>3.3714613695520832</v>
      </c>
      <c r="F5730" s="21">
        <v>7</v>
      </c>
      <c r="G5730" s="21">
        <v>3.1818181818181817</v>
      </c>
      <c r="H5730" s="21">
        <v>19.485714285714288</v>
      </c>
      <c r="I5730" s="21">
        <v>8.8571428571428577</v>
      </c>
      <c r="J5730" s="21">
        <v>14.61860539216848</v>
      </c>
      <c r="K5730" s="21">
        <v>18.389651609218063</v>
      </c>
      <c r="L5730" s="18">
        <v>20.142366839769899</v>
      </c>
    </row>
    <row r="5731" spans="2:12" x14ac:dyDescent="0.2">
      <c r="B5731" s="7">
        <v>5728</v>
      </c>
      <c r="C5731" s="21">
        <v>5.3011787984922893</v>
      </c>
      <c r="D5731" s="21">
        <v>3.0510414968679487</v>
      </c>
      <c r="E5731" s="21">
        <v>3.5027392340081027</v>
      </c>
      <c r="F5731" s="21">
        <v>5</v>
      </c>
      <c r="G5731" s="21">
        <v>2.8181818181818183</v>
      </c>
      <c r="H5731" s="21">
        <v>22</v>
      </c>
      <c r="I5731" s="21">
        <v>12.4</v>
      </c>
      <c r="J5731" s="21">
        <v>11.695511952479974</v>
      </c>
      <c r="K5731" s="21">
        <v>17.700432677957259</v>
      </c>
      <c r="L5731" s="18">
        <v>20.320929775503281</v>
      </c>
    </row>
    <row r="5732" spans="2:12" x14ac:dyDescent="0.2">
      <c r="B5732" s="7">
        <v>5729</v>
      </c>
      <c r="C5732" s="21">
        <v>4.0999101461245546</v>
      </c>
      <c r="D5732" s="21">
        <v>3.0842864346355969</v>
      </c>
      <c r="E5732" s="21">
        <v>3.1499769390427028</v>
      </c>
      <c r="F5732" s="21">
        <v>5</v>
      </c>
      <c r="G5732" s="21">
        <v>1.9090909090909092</v>
      </c>
      <c r="H5732" s="21">
        <v>32.476190476190474</v>
      </c>
      <c r="I5732" s="21">
        <v>12.4</v>
      </c>
      <c r="J5732" s="21">
        <v>15.122282633097601</v>
      </c>
      <c r="K5732" s="21">
        <v>19.682683778263524</v>
      </c>
      <c r="L5732" s="18">
        <v>20.101894332432583</v>
      </c>
    </row>
    <row r="5733" spans="2:12" x14ac:dyDescent="0.2">
      <c r="B5733" s="7">
        <v>5730</v>
      </c>
      <c r="C5733" s="21">
        <v>4.7341889579176968</v>
      </c>
      <c r="D5733" s="21">
        <v>3.089524090735583</v>
      </c>
      <c r="E5733" s="21">
        <v>3.0425353658608083</v>
      </c>
      <c r="F5733" s="21">
        <v>2</v>
      </c>
      <c r="G5733" s="21">
        <v>3.3636363636363638</v>
      </c>
      <c r="H5733" s="21">
        <v>18.432432432432432</v>
      </c>
      <c r="I5733" s="21">
        <v>31</v>
      </c>
      <c r="J5733" s="21">
        <v>13.096224200410942</v>
      </c>
      <c r="K5733" s="21">
        <v>20.377741766186066</v>
      </c>
      <c r="L5733" s="18">
        <v>20.067815682653716</v>
      </c>
    </row>
    <row r="5734" spans="2:12" x14ac:dyDescent="0.2">
      <c r="B5734" s="7">
        <v>5731</v>
      </c>
      <c r="C5734" s="21">
        <v>3.9563999915828223</v>
      </c>
      <c r="D5734" s="21">
        <v>3.1845950890657111</v>
      </c>
      <c r="E5734" s="21">
        <v>3.2097854892415998</v>
      </c>
      <c r="F5734" s="21">
        <v>3</v>
      </c>
      <c r="G5734" s="21">
        <v>3.1818181818181817</v>
      </c>
      <c r="H5734" s="21">
        <v>19.485714285714288</v>
      </c>
      <c r="I5734" s="21">
        <v>20.666666666666668</v>
      </c>
      <c r="J5734" s="21">
        <v>15.670811882495199</v>
      </c>
      <c r="K5734" s="21">
        <v>19.315932546834837</v>
      </c>
      <c r="L5734" s="18">
        <v>19.468723107963282</v>
      </c>
    </row>
    <row r="5735" spans="2:12" x14ac:dyDescent="0.2">
      <c r="B5735" s="7">
        <v>5732</v>
      </c>
      <c r="C5735" s="21">
        <v>3.1178580201582462</v>
      </c>
      <c r="D5735" s="21">
        <v>3.2570882255072027</v>
      </c>
      <c r="E5735" s="21">
        <v>3.527322345812494</v>
      </c>
      <c r="F5735" s="21">
        <v>6</v>
      </c>
      <c r="G5735" s="21">
        <v>2.3636363636363638</v>
      </c>
      <c r="H5735" s="21">
        <v>26.23076923076923</v>
      </c>
      <c r="I5735" s="21">
        <v>10.333333333333334</v>
      </c>
      <c r="J5735" s="21">
        <v>19.885446867414831</v>
      </c>
      <c r="K5735" s="21">
        <v>17.57707232898748</v>
      </c>
      <c r="L5735" s="18">
        <v>19.035406997716553</v>
      </c>
    </row>
    <row r="5736" spans="2:12" x14ac:dyDescent="0.2">
      <c r="B5736" s="7">
        <v>5733</v>
      </c>
      <c r="C5736" s="21">
        <v>5.0463223955886054</v>
      </c>
      <c r="D5736" s="21">
        <v>3.1651011293092717</v>
      </c>
      <c r="E5736" s="21">
        <v>3.1158085145311687</v>
      </c>
      <c r="F5736" s="21">
        <v>7</v>
      </c>
      <c r="G5736" s="21">
        <v>3</v>
      </c>
      <c r="H5736" s="21">
        <v>20.666666666666668</v>
      </c>
      <c r="I5736" s="21">
        <v>8.8571428571428577</v>
      </c>
      <c r="J5736" s="21">
        <v>12.286174988383454</v>
      </c>
      <c r="K5736" s="21">
        <v>19.898527047105478</v>
      </c>
      <c r="L5736" s="18">
        <v>19.588631600384417</v>
      </c>
    </row>
    <row r="5737" spans="2:12" x14ac:dyDescent="0.2">
      <c r="B5737" s="7">
        <v>5734</v>
      </c>
      <c r="C5737" s="21">
        <v>3.4523825575141598</v>
      </c>
      <c r="D5737" s="21">
        <v>2.9486748095744635</v>
      </c>
      <c r="E5737" s="21">
        <v>3.2795374410222009</v>
      </c>
      <c r="F5737" s="21">
        <v>5</v>
      </c>
      <c r="G5737" s="21">
        <v>3.0909090909090908</v>
      </c>
      <c r="H5737" s="21">
        <v>20.058823529411764</v>
      </c>
      <c r="I5737" s="21">
        <v>12.4</v>
      </c>
      <c r="J5737" s="21">
        <v>17.958612340065304</v>
      </c>
      <c r="K5737" s="21">
        <v>18.905105099417675</v>
      </c>
      <c r="L5737" s="18">
        <v>21.026394568395116</v>
      </c>
    </row>
    <row r="5738" spans="2:12" x14ac:dyDescent="0.2">
      <c r="B5738" s="7">
        <v>5735</v>
      </c>
      <c r="C5738" s="21">
        <v>2.8348238773807246</v>
      </c>
      <c r="D5738" s="21">
        <v>3.1002376920240406</v>
      </c>
      <c r="E5738" s="21">
        <v>3.1933748066147007</v>
      </c>
      <c r="F5738" s="21">
        <v>5</v>
      </c>
      <c r="G5738" s="21">
        <v>2.8181818181818183</v>
      </c>
      <c r="H5738" s="21">
        <v>22</v>
      </c>
      <c r="I5738" s="21">
        <v>12.4</v>
      </c>
      <c r="J5738" s="21">
        <v>21.870847248995862</v>
      </c>
      <c r="K5738" s="21">
        <v>19.415196697730025</v>
      </c>
      <c r="L5738" s="18">
        <v>19.998466620642333</v>
      </c>
    </row>
    <row r="5739" spans="2:12" x14ac:dyDescent="0.2">
      <c r="B5739" s="7">
        <v>5736</v>
      </c>
      <c r="C5739" s="21">
        <v>3.9348644466732732</v>
      </c>
      <c r="D5739" s="21">
        <v>3.3462727423285847</v>
      </c>
      <c r="E5739" s="21">
        <v>3.5827003104632373</v>
      </c>
      <c r="F5739" s="21">
        <v>5</v>
      </c>
      <c r="G5739" s="21">
        <v>3.0909090909090908</v>
      </c>
      <c r="H5739" s="21">
        <v>20.058823529411764</v>
      </c>
      <c r="I5739" s="21">
        <v>12.4</v>
      </c>
      <c r="J5739" s="21">
        <v>15.756578362545076</v>
      </c>
      <c r="K5739" s="21">
        <v>17.305382707822275</v>
      </c>
      <c r="L5739" s="18">
        <v>18.52807728901853</v>
      </c>
    </row>
    <row r="5740" spans="2:12" x14ac:dyDescent="0.2">
      <c r="B5740" s="7">
        <v>5737</v>
      </c>
      <c r="C5740" s="21">
        <v>3.5075069055923986</v>
      </c>
      <c r="D5740" s="21">
        <v>3.0748726704215872</v>
      </c>
      <c r="E5740" s="21">
        <v>3.2155005486375936</v>
      </c>
      <c r="F5740" s="21">
        <v>5</v>
      </c>
      <c r="G5740" s="21">
        <v>2.9090909090909092</v>
      </c>
      <c r="H5740" s="21">
        <v>21.3125</v>
      </c>
      <c r="I5740" s="21">
        <v>12.4</v>
      </c>
      <c r="J5740" s="21">
        <v>17.676372896414453</v>
      </c>
      <c r="K5740" s="21">
        <v>19.281601437222388</v>
      </c>
      <c r="L5740" s="18">
        <v>20.163436553455515</v>
      </c>
    </row>
    <row r="5741" spans="2:12" x14ac:dyDescent="0.2">
      <c r="B5741" s="7">
        <v>5738</v>
      </c>
      <c r="C5741" s="21">
        <v>3.1836672610273342</v>
      </c>
      <c r="D5741" s="21">
        <v>3.2067591847482833</v>
      </c>
      <c r="E5741" s="21">
        <v>3.2311807375657216</v>
      </c>
      <c r="F5741" s="21">
        <v>2</v>
      </c>
      <c r="G5741" s="21">
        <v>2.5454545454545454</v>
      </c>
      <c r="H5741" s="21">
        <v>24.357142857142858</v>
      </c>
      <c r="I5741" s="21">
        <v>31</v>
      </c>
      <c r="J5741" s="21">
        <v>19.474396950639022</v>
      </c>
      <c r="K5741" s="21">
        <v>19.188032188725231</v>
      </c>
      <c r="L5741" s="18">
        <v>19.334161509501293</v>
      </c>
    </row>
    <row r="5742" spans="2:12" x14ac:dyDescent="0.2">
      <c r="B5742" s="7">
        <v>5739</v>
      </c>
      <c r="C5742" s="21">
        <v>3.5125950109940818</v>
      </c>
      <c r="D5742" s="21">
        <v>3.0242202961717974</v>
      </c>
      <c r="E5742" s="21">
        <v>3.5707185604816032</v>
      </c>
      <c r="F5742" s="21">
        <v>4</v>
      </c>
      <c r="G5742" s="21">
        <v>3.0909090909090908</v>
      </c>
      <c r="H5742" s="21">
        <v>20.058823529411764</v>
      </c>
      <c r="I5742" s="21">
        <v>15.5</v>
      </c>
      <c r="J5742" s="21">
        <v>17.650768109032214</v>
      </c>
      <c r="K5742" s="21">
        <v>17.363451907460806</v>
      </c>
      <c r="L5742" s="18">
        <v>20.501152008827717</v>
      </c>
    </row>
    <row r="5743" spans="2:12" x14ac:dyDescent="0.2">
      <c r="B5743" s="7">
        <v>5740</v>
      </c>
      <c r="C5743" s="21">
        <v>3.4382308557532131</v>
      </c>
      <c r="D5743" s="21">
        <v>3.0653168230011625</v>
      </c>
      <c r="E5743" s="21">
        <v>3.4890515477752917</v>
      </c>
      <c r="F5743" s="21">
        <v>7</v>
      </c>
      <c r="G5743" s="21">
        <v>2.5454545454545454</v>
      </c>
      <c r="H5743" s="21">
        <v>24.357142857142858</v>
      </c>
      <c r="I5743" s="21">
        <v>8.8571428571428577</v>
      </c>
      <c r="J5743" s="21">
        <v>18.032529693651902</v>
      </c>
      <c r="K5743" s="21">
        <v>17.769872170427742</v>
      </c>
      <c r="L5743" s="18">
        <v>20.226294239724819</v>
      </c>
    </row>
    <row r="5744" spans="2:12" x14ac:dyDescent="0.2">
      <c r="B5744" s="7">
        <v>5741</v>
      </c>
      <c r="C5744" s="21">
        <v>3.6192594680397376</v>
      </c>
      <c r="D5744" s="21">
        <v>2.991746390744332</v>
      </c>
      <c r="E5744" s="21">
        <v>3.3552290411478598</v>
      </c>
      <c r="F5744" s="21">
        <v>2</v>
      </c>
      <c r="G5744" s="21">
        <v>2.3636363636363638</v>
      </c>
      <c r="H5744" s="21">
        <v>26.23076923076923</v>
      </c>
      <c r="I5744" s="21">
        <v>31</v>
      </c>
      <c r="J5744" s="21">
        <v>17.130576171036562</v>
      </c>
      <c r="K5744" s="21">
        <v>18.478619265523864</v>
      </c>
      <c r="L5744" s="18">
        <v>20.723681723762255</v>
      </c>
    </row>
    <row r="5745" spans="2:12" x14ac:dyDescent="0.2">
      <c r="B5745" s="7">
        <v>5742</v>
      </c>
      <c r="C5745" s="21">
        <v>3.4943257621497681</v>
      </c>
      <c r="D5745" s="21">
        <v>3.0777270378001975</v>
      </c>
      <c r="E5745" s="21">
        <v>3.3043998074137577</v>
      </c>
      <c r="F5745" s="21">
        <v>3</v>
      </c>
      <c r="G5745" s="21">
        <v>3.1818181818181817</v>
      </c>
      <c r="H5745" s="21">
        <v>19.485714285714288</v>
      </c>
      <c r="I5745" s="21">
        <v>20.666666666666668</v>
      </c>
      <c r="J5745" s="21">
        <v>17.743050940349807</v>
      </c>
      <c r="K5745" s="21">
        <v>18.762862732559384</v>
      </c>
      <c r="L5745" s="18">
        <v>20.144736436508172</v>
      </c>
    </row>
    <row r="5746" spans="2:12" x14ac:dyDescent="0.2">
      <c r="B5746" s="7">
        <v>5743</v>
      </c>
      <c r="C5746" s="21">
        <v>3.8517068200034004</v>
      </c>
      <c r="D5746" s="21">
        <v>2.92896209173959</v>
      </c>
      <c r="E5746" s="21">
        <v>3.0767842986377394</v>
      </c>
      <c r="F5746" s="21">
        <v>2</v>
      </c>
      <c r="G5746" s="21">
        <v>3.8181818181818183</v>
      </c>
      <c r="H5746" s="21">
        <v>16.238095238095237</v>
      </c>
      <c r="I5746" s="21">
        <v>31</v>
      </c>
      <c r="J5746" s="21">
        <v>16.096759929392878</v>
      </c>
      <c r="K5746" s="21">
        <v>20.150908865288603</v>
      </c>
      <c r="L5746" s="18">
        <v>21.16790796810092</v>
      </c>
    </row>
    <row r="5747" spans="2:12" x14ac:dyDescent="0.2">
      <c r="B5747" s="7">
        <v>5744</v>
      </c>
      <c r="C5747" s="21">
        <v>2.3777258591278021</v>
      </c>
      <c r="D5747" s="21">
        <v>3.2263658443115886</v>
      </c>
      <c r="E5747" s="21">
        <v>3.3154308169886768</v>
      </c>
      <c r="F5747" s="21">
        <v>2</v>
      </c>
      <c r="G5747" s="21">
        <v>3.1818181818181817</v>
      </c>
      <c r="H5747" s="21">
        <v>19.485714285714288</v>
      </c>
      <c r="I5747" s="21">
        <v>31</v>
      </c>
      <c r="J5747" s="21">
        <v>26.075335708693874</v>
      </c>
      <c r="K5747" s="21">
        <v>18.700435455417843</v>
      </c>
      <c r="L5747" s="18">
        <v>19.216667604299218</v>
      </c>
    </row>
    <row r="5748" spans="2:12" x14ac:dyDescent="0.2">
      <c r="B5748" s="7">
        <v>5745</v>
      </c>
      <c r="C5748" s="21">
        <v>5.5765464562675797</v>
      </c>
      <c r="D5748" s="21">
        <v>3.267395203549873</v>
      </c>
      <c r="E5748" s="21">
        <v>3.5288859582593251</v>
      </c>
      <c r="F5748" s="21">
        <v>7</v>
      </c>
      <c r="G5748" s="21">
        <v>2.6363636363636362</v>
      </c>
      <c r="H5748" s="21">
        <v>23.517241379310345</v>
      </c>
      <c r="I5748" s="21">
        <v>8.8571428571428577</v>
      </c>
      <c r="J5748" s="21">
        <v>11.117992199332814</v>
      </c>
      <c r="K5748" s="21">
        <v>17.569284112140142</v>
      </c>
      <c r="L5748" s="18">
        <v>18.975359923599044</v>
      </c>
    </row>
    <row r="5749" spans="2:12" x14ac:dyDescent="0.2">
      <c r="B5749" s="7">
        <v>5746</v>
      </c>
      <c r="C5749" s="21">
        <v>5.2087239961242755</v>
      </c>
      <c r="D5749" s="21">
        <v>2.9159702858469476</v>
      </c>
      <c r="E5749" s="21">
        <v>3.2159639074690354</v>
      </c>
      <c r="F5749" s="21">
        <v>3</v>
      </c>
      <c r="G5749" s="21">
        <v>3.8181818181818183</v>
      </c>
      <c r="H5749" s="21">
        <v>16.238095238095237</v>
      </c>
      <c r="I5749" s="21">
        <v>20.666666666666668</v>
      </c>
      <c r="J5749" s="21">
        <v>11.903107180594166</v>
      </c>
      <c r="K5749" s="21">
        <v>19.278823327589524</v>
      </c>
      <c r="L5749" s="18">
        <v>21.262219406324306</v>
      </c>
    </row>
    <row r="5750" spans="2:12" x14ac:dyDescent="0.2">
      <c r="B5750" s="7">
        <v>5747</v>
      </c>
      <c r="C5750" s="21">
        <v>5.1731950097796924</v>
      </c>
      <c r="D5750" s="21">
        <v>3.1846928948470219</v>
      </c>
      <c r="E5750" s="21">
        <v>3.3244308501829378</v>
      </c>
      <c r="F5750" s="21">
        <v>7</v>
      </c>
      <c r="G5750" s="21">
        <v>3.6363636363636362</v>
      </c>
      <c r="H5750" s="21">
        <v>17.05</v>
      </c>
      <c r="I5750" s="21">
        <v>8.8571428571428577</v>
      </c>
      <c r="J5750" s="21">
        <v>11.984856531174987</v>
      </c>
      <c r="K5750" s="21">
        <v>18.649808882801171</v>
      </c>
      <c r="L5750" s="18">
        <v>19.468125199864271</v>
      </c>
    </row>
    <row r="5751" spans="2:12" x14ac:dyDescent="0.2">
      <c r="B5751" s="7">
        <v>5748</v>
      </c>
      <c r="C5751" s="21">
        <v>3.3629463294038295</v>
      </c>
      <c r="D5751" s="21">
        <v>3.2985782094223239</v>
      </c>
      <c r="E5751" s="21">
        <v>3.5747032990935188</v>
      </c>
      <c r="F5751" s="21">
        <v>6</v>
      </c>
      <c r="G5751" s="21">
        <v>3.7272727272727271</v>
      </c>
      <c r="H5751" s="21">
        <v>16.634146341463417</v>
      </c>
      <c r="I5751" s="21">
        <v>10.333333333333334</v>
      </c>
      <c r="J5751" s="21">
        <v>18.436214535422316</v>
      </c>
      <c r="K5751" s="21">
        <v>17.344096785800964</v>
      </c>
      <c r="L5751" s="18">
        <v>18.795976952402771</v>
      </c>
    </row>
    <row r="5752" spans="2:12" x14ac:dyDescent="0.2">
      <c r="B5752" s="7">
        <v>5749</v>
      </c>
      <c r="C5752" s="21">
        <v>4.0456451209043429</v>
      </c>
      <c r="D5752" s="21">
        <v>3.1495658691433772</v>
      </c>
      <c r="E5752" s="21">
        <v>3.2422884902849822</v>
      </c>
      <c r="F5752" s="21">
        <v>6</v>
      </c>
      <c r="G5752" s="21">
        <v>3.0909090909090908</v>
      </c>
      <c r="H5752" s="21">
        <v>20.058823529411764</v>
      </c>
      <c r="I5752" s="21">
        <v>10.333333333333334</v>
      </c>
      <c r="J5752" s="21">
        <v>15.325120752593554</v>
      </c>
      <c r="K5752" s="21">
        <v>19.122295929487287</v>
      </c>
      <c r="L5752" s="18">
        <v>19.685252690670932</v>
      </c>
    </row>
    <row r="5753" spans="2:12" x14ac:dyDescent="0.2">
      <c r="B5753" s="7">
        <v>5750</v>
      </c>
      <c r="C5753" s="21">
        <v>5.6463399566797161</v>
      </c>
      <c r="D5753" s="21">
        <v>3.1102262086347183</v>
      </c>
      <c r="E5753" s="21">
        <v>3.0427779742920009</v>
      </c>
      <c r="F5753" s="21">
        <v>4</v>
      </c>
      <c r="G5753" s="21">
        <v>3.1818181818181817</v>
      </c>
      <c r="H5753" s="21">
        <v>19.485714285714288</v>
      </c>
      <c r="I5753" s="21">
        <v>15.5</v>
      </c>
      <c r="J5753" s="21">
        <v>10.980564485256144</v>
      </c>
      <c r="K5753" s="21">
        <v>20.376116996977498</v>
      </c>
      <c r="L5753" s="18">
        <v>19.934241383431676</v>
      </c>
    </row>
    <row r="5754" spans="2:12" x14ac:dyDescent="0.2">
      <c r="B5754" s="7">
        <v>5751</v>
      </c>
      <c r="C5754" s="21">
        <v>5.9591653493511823</v>
      </c>
      <c r="D5754" s="21">
        <v>3.1556200261435023</v>
      </c>
      <c r="E5754" s="21">
        <v>3.4757770864761453</v>
      </c>
      <c r="F5754" s="21">
        <v>4</v>
      </c>
      <c r="G5754" s="21">
        <v>3.3636363636363638</v>
      </c>
      <c r="H5754" s="21">
        <v>18.432432432432432</v>
      </c>
      <c r="I5754" s="21">
        <v>15.5</v>
      </c>
      <c r="J5754" s="21">
        <v>10.404141581127698</v>
      </c>
      <c r="K5754" s="21">
        <v>17.837737707989092</v>
      </c>
      <c r="L5754" s="18">
        <v>19.647485909693152</v>
      </c>
    </row>
    <row r="5755" spans="2:12" x14ac:dyDescent="0.2">
      <c r="B5755" s="7">
        <v>5752</v>
      </c>
      <c r="C5755" s="21">
        <v>4.015019406613332</v>
      </c>
      <c r="D5755" s="21">
        <v>2.9468201796647566</v>
      </c>
      <c r="E5755" s="21">
        <v>3.1808068152483209</v>
      </c>
      <c r="F5755" s="21">
        <v>2</v>
      </c>
      <c r="G5755" s="21">
        <v>3.4545454545454546</v>
      </c>
      <c r="H5755" s="21">
        <v>17.94736842105263</v>
      </c>
      <c r="I5755" s="21">
        <v>31</v>
      </c>
      <c r="J5755" s="21">
        <v>15.442017515002993</v>
      </c>
      <c r="K5755" s="21">
        <v>19.491909946489393</v>
      </c>
      <c r="L5755" s="18">
        <v>21.039627876802918</v>
      </c>
    </row>
    <row r="5756" spans="2:12" x14ac:dyDescent="0.2">
      <c r="B5756" s="7">
        <v>5753</v>
      </c>
      <c r="C5756" s="21">
        <v>3.7154935241304297</v>
      </c>
      <c r="D5756" s="21">
        <v>3.1644988480149232</v>
      </c>
      <c r="E5756" s="21">
        <v>3.3299442519473441</v>
      </c>
      <c r="F5756" s="21">
        <v>7</v>
      </c>
      <c r="G5756" s="21">
        <v>4.1818181818181817</v>
      </c>
      <c r="H5756" s="21">
        <v>14.82608695652174</v>
      </c>
      <c r="I5756" s="21">
        <v>8.8571428571428577</v>
      </c>
      <c r="J5756" s="21">
        <v>16.68688145931042</v>
      </c>
      <c r="K5756" s="21">
        <v>18.618930321053433</v>
      </c>
      <c r="L5756" s="18">
        <v>19.592359794629832</v>
      </c>
    </row>
    <row r="5757" spans="2:12" x14ac:dyDescent="0.2">
      <c r="B5757" s="7">
        <v>5754</v>
      </c>
      <c r="C5757" s="21">
        <v>5.2054356221129172</v>
      </c>
      <c r="D5757" s="21">
        <v>3.1204383993136866</v>
      </c>
      <c r="E5757" s="21">
        <v>3.6125321648311957</v>
      </c>
      <c r="F5757" s="21">
        <v>5</v>
      </c>
      <c r="G5757" s="21">
        <v>3.8181818181818183</v>
      </c>
      <c r="H5757" s="21">
        <v>16.238095238095237</v>
      </c>
      <c r="I5757" s="21">
        <v>12.4</v>
      </c>
      <c r="J5757" s="21">
        <v>11.910626602819042</v>
      </c>
      <c r="K5757" s="21">
        <v>17.162476947218295</v>
      </c>
      <c r="L5757" s="18">
        <v>19.869003026509468</v>
      </c>
    </row>
    <row r="5758" spans="2:12" x14ac:dyDescent="0.2">
      <c r="B5758" s="7">
        <v>5755</v>
      </c>
      <c r="C5758" s="21">
        <v>3.6612921726098362</v>
      </c>
      <c r="D5758" s="21">
        <v>3.0119981941021781</v>
      </c>
      <c r="E5758" s="21">
        <v>3.1373622584919283</v>
      </c>
      <c r="F5758" s="21">
        <v>2</v>
      </c>
      <c r="G5758" s="21">
        <v>3.1818181818181817</v>
      </c>
      <c r="H5758" s="21">
        <v>19.485714285714288</v>
      </c>
      <c r="I5758" s="21">
        <v>31</v>
      </c>
      <c r="J5758" s="21">
        <v>16.933912148236249</v>
      </c>
      <c r="K5758" s="21">
        <v>19.761823752479973</v>
      </c>
      <c r="L5758" s="18">
        <v>20.584341690975375</v>
      </c>
    </row>
    <row r="5759" spans="2:12" x14ac:dyDescent="0.2">
      <c r="B5759" s="7">
        <v>5756</v>
      </c>
      <c r="C5759" s="21">
        <v>4.4980683558887335</v>
      </c>
      <c r="D5759" s="21">
        <v>3.0552584224600809</v>
      </c>
      <c r="E5759" s="21">
        <v>3.5842433679906485</v>
      </c>
      <c r="F5759" s="21">
        <v>7</v>
      </c>
      <c r="G5759" s="21">
        <v>3.2727272727272729</v>
      </c>
      <c r="H5759" s="21">
        <v>18.944444444444443</v>
      </c>
      <c r="I5759" s="21">
        <v>8.8571428571428577</v>
      </c>
      <c r="J5759" s="21">
        <v>13.783694487175033</v>
      </c>
      <c r="K5759" s="21">
        <v>17.297932543781933</v>
      </c>
      <c r="L5759" s="18">
        <v>20.292882443010456</v>
      </c>
    </row>
    <row r="5760" spans="2:12" x14ac:dyDescent="0.2">
      <c r="B5760" s="7">
        <v>5757</v>
      </c>
      <c r="C5760" s="21">
        <v>3.2903914330265231</v>
      </c>
      <c r="D5760" s="21">
        <v>2.9194345505579284</v>
      </c>
      <c r="E5760" s="21">
        <v>3.1045904544982026</v>
      </c>
      <c r="F5760" s="21">
        <v>6</v>
      </c>
      <c r="G5760" s="21">
        <v>3.2727272727272729</v>
      </c>
      <c r="H5760" s="21">
        <v>18.944444444444443</v>
      </c>
      <c r="I5760" s="21">
        <v>10.333333333333334</v>
      </c>
      <c r="J5760" s="21">
        <v>18.842742956868204</v>
      </c>
      <c r="K5760" s="21">
        <v>19.970427954569328</v>
      </c>
      <c r="L5760" s="18">
        <v>21.236989193044689</v>
      </c>
    </row>
    <row r="5761" spans="2:12" x14ac:dyDescent="0.2">
      <c r="B5761" s="7">
        <v>5758</v>
      </c>
      <c r="C5761" s="21">
        <v>3.4130618851523264</v>
      </c>
      <c r="D5761" s="21">
        <v>3.0069911473933582</v>
      </c>
      <c r="E5761" s="21">
        <v>3.3633662749334605</v>
      </c>
      <c r="F5761" s="21">
        <v>6</v>
      </c>
      <c r="G5761" s="21">
        <v>2.4545454545454546</v>
      </c>
      <c r="H5761" s="21">
        <v>25.25925925925926</v>
      </c>
      <c r="I5761" s="21">
        <v>10.333333333333334</v>
      </c>
      <c r="J5761" s="21">
        <v>18.16550712710939</v>
      </c>
      <c r="K5761" s="21">
        <v>18.433912613703242</v>
      </c>
      <c r="L5761" s="18">
        <v>20.618617402231248</v>
      </c>
    </row>
    <row r="5762" spans="2:12" x14ac:dyDescent="0.2">
      <c r="B5762" s="7">
        <v>5759</v>
      </c>
      <c r="C5762" s="21">
        <v>3.9008343295815795</v>
      </c>
      <c r="D5762" s="21">
        <v>3.1283122517641608</v>
      </c>
      <c r="E5762" s="21">
        <v>3.2264186052946902</v>
      </c>
      <c r="F5762" s="21">
        <v>7</v>
      </c>
      <c r="G5762" s="21">
        <v>3.3636363636363638</v>
      </c>
      <c r="H5762" s="21">
        <v>18.432432432432432</v>
      </c>
      <c r="I5762" s="21">
        <v>8.8571428571428577</v>
      </c>
      <c r="J5762" s="21">
        <v>15.894035675862806</v>
      </c>
      <c r="K5762" s="21">
        <v>19.216353357947838</v>
      </c>
      <c r="L5762" s="18">
        <v>19.818993441283268</v>
      </c>
    </row>
    <row r="5763" spans="2:12" x14ac:dyDescent="0.2">
      <c r="B5763" s="7">
        <v>5760</v>
      </c>
      <c r="C5763" s="21">
        <v>5.3954807778567204</v>
      </c>
      <c r="D5763" s="21">
        <v>3.017087065807766</v>
      </c>
      <c r="E5763" s="21">
        <v>3.4685619458938692</v>
      </c>
      <c r="F5763" s="21">
        <v>4</v>
      </c>
      <c r="G5763" s="21">
        <v>4</v>
      </c>
      <c r="H5763" s="21">
        <v>15.5</v>
      </c>
      <c r="I5763" s="21">
        <v>15.5</v>
      </c>
      <c r="J5763" s="21">
        <v>11.491098301091277</v>
      </c>
      <c r="K5763" s="21">
        <v>17.874842936968861</v>
      </c>
      <c r="L5763" s="18">
        <v>20.549622416481611</v>
      </c>
    </row>
    <row r="5764" spans="2:12" x14ac:dyDescent="0.2">
      <c r="B5764" s="7">
        <v>5761</v>
      </c>
      <c r="C5764" s="21">
        <v>4.2669646521381299</v>
      </c>
      <c r="D5764" s="21">
        <v>3.1894510325926868</v>
      </c>
      <c r="E5764" s="21">
        <v>3.0995534655876633</v>
      </c>
      <c r="F5764" s="21">
        <v>5</v>
      </c>
      <c r="G5764" s="21">
        <v>3.4545454545454546</v>
      </c>
      <c r="H5764" s="21">
        <v>17.94736842105263</v>
      </c>
      <c r="I5764" s="21">
        <v>12.4</v>
      </c>
      <c r="J5764" s="21">
        <v>14.530235203362293</v>
      </c>
      <c r="K5764" s="21">
        <v>20.002881282205934</v>
      </c>
      <c r="L5764" s="18">
        <v>19.439081950601558</v>
      </c>
    </row>
    <row r="5765" spans="2:12" x14ac:dyDescent="0.2">
      <c r="B5765" s="7">
        <v>5762</v>
      </c>
      <c r="C5765" s="21">
        <v>4.3781786775688047</v>
      </c>
      <c r="D5765" s="21">
        <v>3.0494147363106956</v>
      </c>
      <c r="E5765" s="21">
        <v>3.5730595931367803</v>
      </c>
      <c r="F5765" s="21">
        <v>3</v>
      </c>
      <c r="G5765" s="21">
        <v>2.7272727272727271</v>
      </c>
      <c r="H5765" s="21">
        <v>22.733333333333334</v>
      </c>
      <c r="I5765" s="21">
        <v>20.666666666666668</v>
      </c>
      <c r="J5765" s="21">
        <v>14.161139726355</v>
      </c>
      <c r="K5765" s="21">
        <v>17.35207554866734</v>
      </c>
      <c r="L5765" s="18">
        <v>20.331770310459667</v>
      </c>
    </row>
    <row r="5766" spans="2:12" x14ac:dyDescent="0.2">
      <c r="B5766" s="7">
        <v>5763</v>
      </c>
      <c r="C5766" s="21">
        <v>4.026032204499062</v>
      </c>
      <c r="D5766" s="21">
        <v>3.11046439594167</v>
      </c>
      <c r="E5766" s="21">
        <v>3.2440332547761876</v>
      </c>
      <c r="F5766" s="21">
        <v>2</v>
      </c>
      <c r="G5766" s="21">
        <v>4</v>
      </c>
      <c r="H5766" s="21">
        <v>15.5</v>
      </c>
      <c r="I5766" s="21">
        <v>31</v>
      </c>
      <c r="J5766" s="21">
        <v>15.39977746097397</v>
      </c>
      <c r="K5766" s="21">
        <v>19.112011231302098</v>
      </c>
      <c r="L5766" s="18">
        <v>19.932714896493763</v>
      </c>
    </row>
    <row r="5767" spans="2:12" x14ac:dyDescent="0.2">
      <c r="B5767" s="7">
        <v>5764</v>
      </c>
      <c r="C5767" s="21">
        <v>4.7257502317064075</v>
      </c>
      <c r="D5767" s="21">
        <v>3.123685462650069</v>
      </c>
      <c r="E5767" s="21">
        <v>3.102707019804793</v>
      </c>
      <c r="F5767" s="21">
        <v>2</v>
      </c>
      <c r="G5767" s="21">
        <v>3.5454545454545454</v>
      </c>
      <c r="H5767" s="21">
        <v>17.487179487179489</v>
      </c>
      <c r="I5767" s="21">
        <v>31</v>
      </c>
      <c r="J5767" s="21">
        <v>13.119610000550663</v>
      </c>
      <c r="K5767" s="21">
        <v>19.982550593481665</v>
      </c>
      <c r="L5767" s="18">
        <v>19.84834924685423</v>
      </c>
    </row>
    <row r="5768" spans="2:12" x14ac:dyDescent="0.2">
      <c r="B5768" s="7">
        <v>5765</v>
      </c>
      <c r="C5768" s="21">
        <v>3.5916555354761028</v>
      </c>
      <c r="D5768" s="21">
        <v>3.0850614038760207</v>
      </c>
      <c r="E5768" s="21">
        <v>3.4299747857007841</v>
      </c>
      <c r="F5768" s="21">
        <v>2</v>
      </c>
      <c r="G5768" s="21">
        <v>2.6363636363636362</v>
      </c>
      <c r="H5768" s="21">
        <v>23.517241379310345</v>
      </c>
      <c r="I5768" s="21">
        <v>31</v>
      </c>
      <c r="J5768" s="21">
        <v>17.262234473101106</v>
      </c>
      <c r="K5768" s="21">
        <v>18.075934627412334</v>
      </c>
      <c r="L5768" s="18">
        <v>20.096844724744933</v>
      </c>
    </row>
    <row r="5769" spans="2:12" x14ac:dyDescent="0.2">
      <c r="B5769" s="7">
        <v>5766</v>
      </c>
      <c r="C5769" s="21">
        <v>3.3070934869327364</v>
      </c>
      <c r="D5769" s="21">
        <v>3.2320779998812732</v>
      </c>
      <c r="E5769" s="21">
        <v>3.0988434675437437</v>
      </c>
      <c r="F5769" s="21">
        <v>5</v>
      </c>
      <c r="G5769" s="21">
        <v>3.1818181818181817</v>
      </c>
      <c r="H5769" s="21">
        <v>19.485714285714288</v>
      </c>
      <c r="I5769" s="21">
        <v>12.4</v>
      </c>
      <c r="J5769" s="21">
        <v>18.747580086556237</v>
      </c>
      <c r="K5769" s="21">
        <v>20.007464284455601</v>
      </c>
      <c r="L5769" s="18">
        <v>19.182705368582535</v>
      </c>
    </row>
    <row r="5770" spans="2:12" x14ac:dyDescent="0.2">
      <c r="B5770" s="7">
        <v>5767</v>
      </c>
      <c r="C5770" s="21">
        <v>5.0133670713598875</v>
      </c>
      <c r="D5770" s="21">
        <v>3.1365405353314522</v>
      </c>
      <c r="E5770" s="21">
        <v>3.4006216483835732</v>
      </c>
      <c r="F5770" s="21">
        <v>2</v>
      </c>
      <c r="G5770" s="21">
        <v>2.5454545454545454</v>
      </c>
      <c r="H5770" s="21">
        <v>24.357142857142858</v>
      </c>
      <c r="I5770" s="21">
        <v>31</v>
      </c>
      <c r="J5770" s="21">
        <v>12.366938051312959</v>
      </c>
      <c r="K5770" s="21">
        <v>18.231960626807933</v>
      </c>
      <c r="L5770" s="18">
        <v>19.767001032380467</v>
      </c>
    </row>
    <row r="5771" spans="2:12" x14ac:dyDescent="0.2">
      <c r="B5771" s="7">
        <v>5768</v>
      </c>
      <c r="C5771" s="21">
        <v>4.0009186696117478</v>
      </c>
      <c r="D5771" s="21">
        <v>3.1026109695626145</v>
      </c>
      <c r="E5771" s="21">
        <v>3.2451418985250222</v>
      </c>
      <c r="F5771" s="21">
        <v>6</v>
      </c>
      <c r="G5771" s="21">
        <v>2.5454545454545454</v>
      </c>
      <c r="H5771" s="21">
        <v>24.357142857142858</v>
      </c>
      <c r="I5771" s="21">
        <v>10.333333333333334</v>
      </c>
      <c r="J5771" s="21">
        <v>15.496440972647047</v>
      </c>
      <c r="K5771" s="21">
        <v>19.105481960027745</v>
      </c>
      <c r="L5771" s="18">
        <v>19.983169210782602</v>
      </c>
    </row>
    <row r="5772" spans="2:12" x14ac:dyDescent="0.2">
      <c r="B5772" s="7">
        <v>5769</v>
      </c>
      <c r="C5772" s="21">
        <v>4.3507986275575519</v>
      </c>
      <c r="D5772" s="21">
        <v>3.0510868973278122</v>
      </c>
      <c r="E5772" s="21">
        <v>3.0759139014914436</v>
      </c>
      <c r="F5772" s="21">
        <v>5</v>
      </c>
      <c r="G5772" s="21">
        <v>2.4545454545454546</v>
      </c>
      <c r="H5772" s="21">
        <v>25.25925925925926</v>
      </c>
      <c r="I5772" s="21">
        <v>12.4</v>
      </c>
      <c r="J5772" s="21">
        <v>14.25025732225293</v>
      </c>
      <c r="K5772" s="21">
        <v>20.156611005898945</v>
      </c>
      <c r="L5772" s="18">
        <v>20.32062739815786</v>
      </c>
    </row>
    <row r="5773" spans="2:12" x14ac:dyDescent="0.2">
      <c r="B5773" s="7">
        <v>5770</v>
      </c>
      <c r="C5773" s="21">
        <v>4.248849065157124</v>
      </c>
      <c r="D5773" s="21">
        <v>2.9012346485114922</v>
      </c>
      <c r="E5773" s="21">
        <v>3.065432083101614</v>
      </c>
      <c r="F5773" s="21">
        <v>5</v>
      </c>
      <c r="G5773" s="21">
        <v>4.0909090909090908</v>
      </c>
      <c r="H5773" s="21">
        <v>15.155555555555555</v>
      </c>
      <c r="I5773" s="21">
        <v>12.4</v>
      </c>
      <c r="J5773" s="21">
        <v>14.592186977982758</v>
      </c>
      <c r="K5773" s="21">
        <v>20.225533732023905</v>
      </c>
      <c r="L5773" s="18">
        <v>21.370212172190115</v>
      </c>
    </row>
    <row r="5774" spans="2:12" x14ac:dyDescent="0.2">
      <c r="B5774" s="7">
        <v>5771</v>
      </c>
      <c r="C5774" s="21">
        <v>3.6875020152563494</v>
      </c>
      <c r="D5774" s="21">
        <v>3.0843315458288205</v>
      </c>
      <c r="E5774" s="21">
        <v>3.5778993397107541</v>
      </c>
      <c r="F5774" s="21">
        <v>7</v>
      </c>
      <c r="G5774" s="21">
        <v>2.2727272727272729</v>
      </c>
      <c r="H5774" s="21">
        <v>27.279999999999998</v>
      </c>
      <c r="I5774" s="21">
        <v>8.8571428571428577</v>
      </c>
      <c r="J5774" s="21">
        <v>16.813550133257312</v>
      </c>
      <c r="K5774" s="21">
        <v>17.328603773691473</v>
      </c>
      <c r="L5774" s="18">
        <v>20.101600323690032</v>
      </c>
    </row>
    <row r="5775" spans="2:12" x14ac:dyDescent="0.2">
      <c r="B5775" s="7">
        <v>5772</v>
      </c>
      <c r="C5775" s="21">
        <v>5.3051117234722316</v>
      </c>
      <c r="D5775" s="21">
        <v>3.0791658962260824</v>
      </c>
      <c r="E5775" s="21">
        <v>3.5020703435451774</v>
      </c>
      <c r="F5775" s="21">
        <v>5</v>
      </c>
      <c r="G5775" s="21">
        <v>3.0909090909090908</v>
      </c>
      <c r="H5775" s="21">
        <v>20.058823529411764</v>
      </c>
      <c r="I5775" s="21">
        <v>12.4</v>
      </c>
      <c r="J5775" s="21">
        <v>11.686841527895398</v>
      </c>
      <c r="K5775" s="21">
        <v>17.703813435465388</v>
      </c>
      <c r="L5775" s="18">
        <v>20.135323035367808</v>
      </c>
    </row>
    <row r="5776" spans="2:12" x14ac:dyDescent="0.2">
      <c r="B5776" s="7">
        <v>5773</v>
      </c>
      <c r="C5776" s="21">
        <v>5.0514797261511184</v>
      </c>
      <c r="D5776" s="21">
        <v>3.1933699540702878</v>
      </c>
      <c r="E5776" s="21">
        <v>3.2104290183352684</v>
      </c>
      <c r="F5776" s="21">
        <v>6</v>
      </c>
      <c r="G5776" s="21">
        <v>2.1818181818181817</v>
      </c>
      <c r="H5776" s="21">
        <v>28.416666666666668</v>
      </c>
      <c r="I5776" s="21">
        <v>10.333333333333334</v>
      </c>
      <c r="J5776" s="21">
        <v>12.273631363703355</v>
      </c>
      <c r="K5776" s="21">
        <v>19.312060676597483</v>
      </c>
      <c r="L5776" s="18">
        <v>19.415226200451482</v>
      </c>
    </row>
    <row r="5777" spans="2:12" x14ac:dyDescent="0.2">
      <c r="B5777" s="7">
        <v>5774</v>
      </c>
      <c r="C5777" s="21">
        <v>3.8358099316882006</v>
      </c>
      <c r="D5777" s="21">
        <v>3.2946146623784718</v>
      </c>
      <c r="E5777" s="21">
        <v>3.5049035415961005</v>
      </c>
      <c r="F5777" s="21">
        <v>3</v>
      </c>
      <c r="G5777" s="21">
        <v>2.6363636363636362</v>
      </c>
      <c r="H5777" s="21">
        <v>23.517241379310345</v>
      </c>
      <c r="I5777" s="21">
        <v>20.666666666666668</v>
      </c>
      <c r="J5777" s="21">
        <v>16.163470324170316</v>
      </c>
      <c r="K5777" s="21">
        <v>17.689502511035091</v>
      </c>
      <c r="L5777" s="18">
        <v>18.818589229260734</v>
      </c>
    </row>
    <row r="5778" spans="2:12" x14ac:dyDescent="0.2">
      <c r="B5778" s="7">
        <v>5775</v>
      </c>
      <c r="C5778" s="21">
        <v>6.3987761653446844</v>
      </c>
      <c r="D5778" s="21">
        <v>3.064695090972323</v>
      </c>
      <c r="E5778" s="21">
        <v>3.3473178310853244</v>
      </c>
      <c r="F5778" s="21">
        <v>5</v>
      </c>
      <c r="G5778" s="21">
        <v>2.6363636363636362</v>
      </c>
      <c r="H5778" s="21">
        <v>23.517241379310345</v>
      </c>
      <c r="I5778" s="21">
        <v>12.4</v>
      </c>
      <c r="J5778" s="21">
        <v>9.6893528384048775</v>
      </c>
      <c r="K5778" s="21">
        <v>18.522292512598753</v>
      </c>
      <c r="L5778" s="18">
        <v>20.230397530453679</v>
      </c>
    </row>
    <row r="5779" spans="2:12" x14ac:dyDescent="0.2">
      <c r="B5779" s="7">
        <v>5776</v>
      </c>
      <c r="C5779" s="21">
        <v>4.3995570850797989</v>
      </c>
      <c r="D5779" s="21">
        <v>3.0459183540634891</v>
      </c>
      <c r="E5779" s="21">
        <v>3.3320250571310206</v>
      </c>
      <c r="F5779" s="21">
        <v>5</v>
      </c>
      <c r="G5779" s="21">
        <v>2.4545454545454546</v>
      </c>
      <c r="H5779" s="21">
        <v>25.25925925925926</v>
      </c>
      <c r="I5779" s="21">
        <v>12.4</v>
      </c>
      <c r="J5779" s="21">
        <v>14.092327659586545</v>
      </c>
      <c r="K5779" s="21">
        <v>18.607303047529893</v>
      </c>
      <c r="L5779" s="18">
        <v>20.355108966491908</v>
      </c>
    </row>
    <row r="5780" spans="2:12" x14ac:dyDescent="0.2">
      <c r="B5780" s="7">
        <v>5777</v>
      </c>
      <c r="C5780" s="21">
        <v>2.4969248352670927</v>
      </c>
      <c r="D5780" s="21">
        <v>3.0087570929883616</v>
      </c>
      <c r="E5780" s="21">
        <v>3.3757746707401792</v>
      </c>
      <c r="F5780" s="21">
        <v>2</v>
      </c>
      <c r="G5780" s="21">
        <v>2.5454545454545454</v>
      </c>
      <c r="H5780" s="21">
        <v>24.357142857142858</v>
      </c>
      <c r="I5780" s="21">
        <v>31</v>
      </c>
      <c r="J5780" s="21">
        <v>24.830543204304323</v>
      </c>
      <c r="K5780" s="21">
        <v>18.366154748831548</v>
      </c>
      <c r="L5780" s="18">
        <v>20.606515608882297</v>
      </c>
    </row>
    <row r="5781" spans="2:12" x14ac:dyDescent="0.2">
      <c r="B5781" s="7">
        <v>5778</v>
      </c>
      <c r="C5781" s="21">
        <v>4.2438949751855013</v>
      </c>
      <c r="D5781" s="21">
        <v>3.2192823352889386</v>
      </c>
      <c r="E5781" s="21">
        <v>3.4268525432635326</v>
      </c>
      <c r="F5781" s="21">
        <v>6</v>
      </c>
      <c r="G5781" s="21">
        <v>2.5454545454545454</v>
      </c>
      <c r="H5781" s="21">
        <v>24.357142857142858</v>
      </c>
      <c r="I5781" s="21">
        <v>10.333333333333334</v>
      </c>
      <c r="J5781" s="21">
        <v>14.609221095837785</v>
      </c>
      <c r="K5781" s="21">
        <v>18.092403807067477</v>
      </c>
      <c r="L5781" s="18">
        <v>19.258950766874985</v>
      </c>
    </row>
    <row r="5782" spans="2:12" x14ac:dyDescent="0.2">
      <c r="B5782" s="7">
        <v>5779</v>
      </c>
      <c r="C5782" s="21">
        <v>4.9059858494181814</v>
      </c>
      <c r="D5782" s="21">
        <v>3.0371189532267735</v>
      </c>
      <c r="E5782" s="21">
        <v>3.3279243989929315</v>
      </c>
      <c r="F5782" s="21">
        <v>3</v>
      </c>
      <c r="G5782" s="21">
        <v>2.8181818181818183</v>
      </c>
      <c r="H5782" s="21">
        <v>22</v>
      </c>
      <c r="I5782" s="21">
        <v>20.666666666666668</v>
      </c>
      <c r="J5782" s="21">
        <v>12.637623079844962</v>
      </c>
      <c r="K5782" s="21">
        <v>18.630230908719536</v>
      </c>
      <c r="L5782" s="18">
        <v>20.414083529434492</v>
      </c>
    </row>
    <row r="5783" spans="2:12" x14ac:dyDescent="0.2">
      <c r="B5783" s="7">
        <v>5780</v>
      </c>
      <c r="C5783" s="21">
        <v>3.8541264553381858</v>
      </c>
      <c r="D5783" s="21">
        <v>3.0109246507541836</v>
      </c>
      <c r="E5783" s="21">
        <v>3.4833071915278762</v>
      </c>
      <c r="F5783" s="21">
        <v>2</v>
      </c>
      <c r="G5783" s="21">
        <v>3.3636363636363638</v>
      </c>
      <c r="H5783" s="21">
        <v>18.432432432432432</v>
      </c>
      <c r="I5783" s="21">
        <v>31</v>
      </c>
      <c r="J5783" s="21">
        <v>16.086654321922015</v>
      </c>
      <c r="K5783" s="21">
        <v>17.799176641898487</v>
      </c>
      <c r="L5783" s="18">
        <v>20.591681025451798</v>
      </c>
    </row>
    <row r="5784" spans="2:12" x14ac:dyDescent="0.2">
      <c r="B5784" s="7">
        <v>5781</v>
      </c>
      <c r="C5784" s="21">
        <v>3.4446108325995208</v>
      </c>
      <c r="D5784" s="21">
        <v>3.1027713950824549</v>
      </c>
      <c r="E5784" s="21">
        <v>3.340544824584712</v>
      </c>
      <c r="F5784" s="21">
        <v>2</v>
      </c>
      <c r="G5784" s="21">
        <v>2.0909090909090908</v>
      </c>
      <c r="H5784" s="21">
        <v>29.65217391304348</v>
      </c>
      <c r="I5784" s="21">
        <v>31</v>
      </c>
      <c r="J5784" s="21">
        <v>17.999130529706569</v>
      </c>
      <c r="K5784" s="21">
        <v>18.559846748264388</v>
      </c>
      <c r="L5784" s="18">
        <v>19.982136002111872</v>
      </c>
    </row>
    <row r="5785" spans="2:12" x14ac:dyDescent="0.2">
      <c r="B5785" s="7">
        <v>5782</v>
      </c>
      <c r="C5785" s="21">
        <v>3.2330658359761113</v>
      </c>
      <c r="D5785" s="21">
        <v>3.210326095040545</v>
      </c>
      <c r="E5785" s="21">
        <v>3.3413987235300877</v>
      </c>
      <c r="F5785" s="21">
        <v>7</v>
      </c>
      <c r="G5785" s="21">
        <v>3.5454545454545454</v>
      </c>
      <c r="H5785" s="21">
        <v>17.487179487179489</v>
      </c>
      <c r="I5785" s="21">
        <v>8.8571428571428577</v>
      </c>
      <c r="J5785" s="21">
        <v>19.176844254172529</v>
      </c>
      <c r="K5785" s="21">
        <v>18.555103754423794</v>
      </c>
      <c r="L5785" s="18">
        <v>19.312679822707221</v>
      </c>
    </row>
    <row r="5786" spans="2:12" x14ac:dyDescent="0.2">
      <c r="B5786" s="7">
        <v>5783</v>
      </c>
      <c r="C5786" s="21">
        <v>6.8650446284495574</v>
      </c>
      <c r="D5786" s="21">
        <v>2.9827375397947495</v>
      </c>
      <c r="E5786" s="21">
        <v>3.5089330656873496</v>
      </c>
      <c r="F5786" s="21">
        <v>2</v>
      </c>
      <c r="G5786" s="21">
        <v>3.2727272727272729</v>
      </c>
      <c r="H5786" s="21">
        <v>18.944444444444443</v>
      </c>
      <c r="I5786" s="21">
        <v>31</v>
      </c>
      <c r="J5786" s="21">
        <v>9.0312595701220442</v>
      </c>
      <c r="K5786" s="21">
        <v>17.669188565115899</v>
      </c>
      <c r="L5786" s="18">
        <v>20.786274076352822</v>
      </c>
    </row>
    <row r="5787" spans="2:12" x14ac:dyDescent="0.2">
      <c r="B5787" s="7">
        <v>5784</v>
      </c>
      <c r="C5787" s="21">
        <v>4.5729330528748529</v>
      </c>
      <c r="D5787" s="21">
        <v>3.0655029894333965</v>
      </c>
      <c r="E5787" s="21">
        <v>3.1909107439696616</v>
      </c>
      <c r="F5787" s="21">
        <v>3</v>
      </c>
      <c r="G5787" s="21">
        <v>3</v>
      </c>
      <c r="H5787" s="21">
        <v>20.666666666666668</v>
      </c>
      <c r="I5787" s="21">
        <v>20.666666666666668</v>
      </c>
      <c r="J5787" s="21">
        <v>13.558037977621963</v>
      </c>
      <c r="K5787" s="21">
        <v>19.430189364328232</v>
      </c>
      <c r="L5787" s="18">
        <v>20.225065907197042</v>
      </c>
    </row>
    <row r="5788" spans="2:12" x14ac:dyDescent="0.2">
      <c r="B5788" s="7">
        <v>5785</v>
      </c>
      <c r="C5788" s="21">
        <v>4.7196186414940691</v>
      </c>
      <c r="D5788" s="21">
        <v>3.2005182381903996</v>
      </c>
      <c r="E5788" s="21">
        <v>3.2557871338350033</v>
      </c>
      <c r="F5788" s="21">
        <v>5</v>
      </c>
      <c r="G5788" s="21">
        <v>2.9090909090909092</v>
      </c>
      <c r="H5788" s="21">
        <v>21.3125</v>
      </c>
      <c r="I5788" s="21">
        <v>12.4</v>
      </c>
      <c r="J5788" s="21">
        <v>13.136654613342431</v>
      </c>
      <c r="K5788" s="21">
        <v>19.043014009017838</v>
      </c>
      <c r="L5788" s="18">
        <v>19.371862737784408</v>
      </c>
    </row>
    <row r="5789" spans="2:12" x14ac:dyDescent="0.2">
      <c r="B5789" s="7">
        <v>5786</v>
      </c>
      <c r="C5789" s="21">
        <v>5.3125698611807426</v>
      </c>
      <c r="D5789" s="21">
        <v>2.9782004369609627</v>
      </c>
      <c r="E5789" s="21">
        <v>3.3260086567996998</v>
      </c>
      <c r="F5789" s="21">
        <v>7</v>
      </c>
      <c r="G5789" s="21">
        <v>3.7272727272727271</v>
      </c>
      <c r="H5789" s="21">
        <v>16.634146341463417</v>
      </c>
      <c r="I5789" s="21">
        <v>8.8571428571428577</v>
      </c>
      <c r="J5789" s="21">
        <v>11.670434765110123</v>
      </c>
      <c r="K5789" s="21">
        <v>18.640961704428236</v>
      </c>
      <c r="L5789" s="18">
        <v>20.817940669992815</v>
      </c>
    </row>
    <row r="5790" spans="2:12" x14ac:dyDescent="0.2">
      <c r="B5790" s="7">
        <v>5787</v>
      </c>
      <c r="C5790" s="21">
        <v>3.4724372745422993</v>
      </c>
      <c r="D5790" s="21">
        <v>2.917832470588285</v>
      </c>
      <c r="E5790" s="21">
        <v>3.3495858970989101</v>
      </c>
      <c r="F5790" s="21">
        <v>7</v>
      </c>
      <c r="G5790" s="21">
        <v>3.5454545454545454</v>
      </c>
      <c r="H5790" s="21">
        <v>17.487179487179489</v>
      </c>
      <c r="I5790" s="21">
        <v>8.8571428571428577</v>
      </c>
      <c r="J5790" s="21">
        <v>17.854894155913069</v>
      </c>
      <c r="K5790" s="21">
        <v>18.509750728798583</v>
      </c>
      <c r="L5790" s="18">
        <v>21.248649682584325</v>
      </c>
    </row>
    <row r="5791" spans="2:12" x14ac:dyDescent="0.2">
      <c r="B5791" s="7">
        <v>5788</v>
      </c>
      <c r="C5791" s="21">
        <v>3.8280221685364086</v>
      </c>
      <c r="D5791" s="21">
        <v>3.2093871659822972</v>
      </c>
      <c r="E5791" s="21">
        <v>3.2699534924367826</v>
      </c>
      <c r="F5791" s="21">
        <v>6</v>
      </c>
      <c r="G5791" s="21">
        <v>2.6363636363636362</v>
      </c>
      <c r="H5791" s="21">
        <v>23.517241379310345</v>
      </c>
      <c r="I5791" s="21">
        <v>10.333333333333334</v>
      </c>
      <c r="J5791" s="21">
        <v>16.196353435357675</v>
      </c>
      <c r="K5791" s="21">
        <v>18.960514314164556</v>
      </c>
      <c r="L5791" s="18">
        <v>19.318329884647511</v>
      </c>
    </row>
    <row r="5792" spans="2:12" x14ac:dyDescent="0.2">
      <c r="B5792" s="7">
        <v>5789</v>
      </c>
      <c r="C5792" s="21">
        <v>4.3294682854860049</v>
      </c>
      <c r="D5792" s="21">
        <v>2.9641156915509086</v>
      </c>
      <c r="E5792" s="21">
        <v>3.3354950533434642</v>
      </c>
      <c r="F5792" s="21">
        <v>7</v>
      </c>
      <c r="G5792" s="21">
        <v>3.5454545454545454</v>
      </c>
      <c r="H5792" s="21">
        <v>17.487179487179489</v>
      </c>
      <c r="I5792" s="21">
        <v>8.8571428571428577</v>
      </c>
      <c r="J5792" s="21">
        <v>14.320465219215755</v>
      </c>
      <c r="K5792" s="21">
        <v>18.587945419931554</v>
      </c>
      <c r="L5792" s="18">
        <v>20.916862380482815</v>
      </c>
    </row>
    <row r="5793" spans="2:12" x14ac:dyDescent="0.2">
      <c r="B5793" s="7">
        <v>5790</v>
      </c>
      <c r="C5793" s="21">
        <v>4.6200485724718225</v>
      </c>
      <c r="D5793" s="21">
        <v>3.1090760512707947</v>
      </c>
      <c r="E5793" s="21">
        <v>3.1315962033760991</v>
      </c>
      <c r="F5793" s="21">
        <v>2</v>
      </c>
      <c r="G5793" s="21">
        <v>4.0909090909090908</v>
      </c>
      <c r="H5793" s="21">
        <v>15.155555555555555</v>
      </c>
      <c r="I5793" s="21">
        <v>31</v>
      </c>
      <c r="J5793" s="21">
        <v>13.419772330841255</v>
      </c>
      <c r="K5793" s="21">
        <v>19.798210233222047</v>
      </c>
      <c r="L5793" s="18">
        <v>19.941615765448486</v>
      </c>
    </row>
    <row r="5794" spans="2:12" x14ac:dyDescent="0.2">
      <c r="B5794" s="7">
        <v>5791</v>
      </c>
      <c r="C5794" s="21">
        <v>4.1890358100868976</v>
      </c>
      <c r="D5794" s="21">
        <v>2.9541252185039495</v>
      </c>
      <c r="E5794" s="21">
        <v>3.477672601840208</v>
      </c>
      <c r="F5794" s="21">
        <v>5</v>
      </c>
      <c r="G5794" s="21">
        <v>2.5454545454545454</v>
      </c>
      <c r="H5794" s="21">
        <v>24.357142857142858</v>
      </c>
      <c r="I5794" s="21">
        <v>12.4</v>
      </c>
      <c r="J5794" s="21">
        <v>14.80054189336564</v>
      </c>
      <c r="K5794" s="21">
        <v>17.828015198208348</v>
      </c>
      <c r="L5794" s="18">
        <v>20.987600529471973</v>
      </c>
    </row>
    <row r="5795" spans="2:12" x14ac:dyDescent="0.2">
      <c r="B5795" s="7">
        <v>5792</v>
      </c>
      <c r="C5795" s="21">
        <v>5.2166895434614791</v>
      </c>
      <c r="D5795" s="21">
        <v>3.1145180935327503</v>
      </c>
      <c r="E5795" s="21">
        <v>3.413815782427049</v>
      </c>
      <c r="F5795" s="21">
        <v>7</v>
      </c>
      <c r="G5795" s="21">
        <v>2.3636363636363638</v>
      </c>
      <c r="H5795" s="21">
        <v>26.23076923076923</v>
      </c>
      <c r="I5795" s="21">
        <v>8.8571428571428577</v>
      </c>
      <c r="J5795" s="21">
        <v>11.884931906233499</v>
      </c>
      <c r="K5795" s="21">
        <v>18.161495508677145</v>
      </c>
      <c r="L5795" s="18">
        <v>19.906771493394775</v>
      </c>
    </row>
    <row r="5796" spans="2:12" x14ac:dyDescent="0.2">
      <c r="B5796" s="7">
        <v>5793</v>
      </c>
      <c r="C5796" s="21">
        <v>5.2093180455240766</v>
      </c>
      <c r="D5796" s="21">
        <v>3.0744347182764415</v>
      </c>
      <c r="E5796" s="21">
        <v>3.274896862213581</v>
      </c>
      <c r="F5796" s="21">
        <v>2</v>
      </c>
      <c r="G5796" s="21">
        <v>3.7272727272727271</v>
      </c>
      <c r="H5796" s="21">
        <v>16.634146341463417</v>
      </c>
      <c r="I5796" s="21">
        <v>31</v>
      </c>
      <c r="J5796" s="21">
        <v>11.90174979876134</v>
      </c>
      <c r="K5796" s="21">
        <v>18.931893921719634</v>
      </c>
      <c r="L5796" s="18">
        <v>20.166308827906359</v>
      </c>
    </row>
    <row r="5797" spans="2:12" x14ac:dyDescent="0.2">
      <c r="B5797" s="7">
        <v>5794</v>
      </c>
      <c r="C5797" s="21">
        <v>3.020112070962067</v>
      </c>
      <c r="D5797" s="21">
        <v>3.2331174620318777</v>
      </c>
      <c r="E5797" s="21">
        <v>3.206662505215979</v>
      </c>
      <c r="F5797" s="21">
        <v>5</v>
      </c>
      <c r="G5797" s="21">
        <v>3.2727272727272729</v>
      </c>
      <c r="H5797" s="21">
        <v>18.944444444444443</v>
      </c>
      <c r="I5797" s="21">
        <v>12.4</v>
      </c>
      <c r="J5797" s="21">
        <v>20.529039500262549</v>
      </c>
      <c r="K5797" s="21">
        <v>19.334744426378013</v>
      </c>
      <c r="L5797" s="18">
        <v>19.176538040481717</v>
      </c>
    </row>
    <row r="5798" spans="2:12" x14ac:dyDescent="0.2">
      <c r="B5798" s="7">
        <v>5795</v>
      </c>
      <c r="C5798" s="21">
        <v>4.5163922774095129</v>
      </c>
      <c r="D5798" s="21">
        <v>3.1191872307938304</v>
      </c>
      <c r="E5798" s="21">
        <v>3.140791857779623</v>
      </c>
      <c r="F5798" s="21">
        <v>3</v>
      </c>
      <c r="G5798" s="21">
        <v>3</v>
      </c>
      <c r="H5798" s="21">
        <v>20.666666666666668</v>
      </c>
      <c r="I5798" s="21">
        <v>20.666666666666668</v>
      </c>
      <c r="J5798" s="21">
        <v>13.727771236815951</v>
      </c>
      <c r="K5798" s="21">
        <v>19.740244755929414</v>
      </c>
      <c r="L5798" s="18">
        <v>19.876972881881493</v>
      </c>
    </row>
    <row r="5799" spans="2:12" x14ac:dyDescent="0.2">
      <c r="B5799" s="7">
        <v>5796</v>
      </c>
      <c r="C5799" s="21">
        <v>3.4818657613570219</v>
      </c>
      <c r="D5799" s="21">
        <v>3.1581570952348423</v>
      </c>
      <c r="E5799" s="21">
        <v>3.6174374698026361</v>
      </c>
      <c r="F5799" s="21">
        <v>7</v>
      </c>
      <c r="G5799" s="21">
        <v>3</v>
      </c>
      <c r="H5799" s="21">
        <v>20.666666666666668</v>
      </c>
      <c r="I5799" s="21">
        <v>8.8571428571428577</v>
      </c>
      <c r="J5799" s="21">
        <v>17.806545182786177</v>
      </c>
      <c r="K5799" s="21">
        <v>17.139204344942737</v>
      </c>
      <c r="L5799" s="18">
        <v>19.631702328407968</v>
      </c>
    </row>
    <row r="5800" spans="2:12" x14ac:dyDescent="0.2">
      <c r="B5800" s="7">
        <v>5797</v>
      </c>
      <c r="C5800" s="21">
        <v>2.9178749701332789</v>
      </c>
      <c r="D5800" s="21">
        <v>3.0162143675237965</v>
      </c>
      <c r="E5800" s="21">
        <v>3.3139699372768638</v>
      </c>
      <c r="F5800" s="21">
        <v>4</v>
      </c>
      <c r="G5800" s="21">
        <v>2.5454545454545454</v>
      </c>
      <c r="H5800" s="21">
        <v>24.357142857142858</v>
      </c>
      <c r="I5800" s="21">
        <v>15.5</v>
      </c>
      <c r="J5800" s="21">
        <v>21.248340190932872</v>
      </c>
      <c r="K5800" s="21">
        <v>18.708679068750477</v>
      </c>
      <c r="L5800" s="18">
        <v>20.555568154427888</v>
      </c>
    </row>
    <row r="5801" spans="2:12" x14ac:dyDescent="0.2">
      <c r="B5801" s="7">
        <v>5798</v>
      </c>
      <c r="C5801" s="21">
        <v>6.1309549157799168</v>
      </c>
      <c r="D5801" s="21">
        <v>3.2188446681042056</v>
      </c>
      <c r="E5801" s="21">
        <v>3.4631955824575469</v>
      </c>
      <c r="F5801" s="21">
        <v>5</v>
      </c>
      <c r="G5801" s="21">
        <v>3.5454545454545454</v>
      </c>
      <c r="H5801" s="21">
        <v>17.487179487179489</v>
      </c>
      <c r="I5801" s="21">
        <v>12.4</v>
      </c>
      <c r="J5801" s="21">
        <v>10.112617178186019</v>
      </c>
      <c r="K5801" s="21">
        <v>17.902540738401978</v>
      </c>
      <c r="L5801" s="18">
        <v>19.261569411647308</v>
      </c>
    </row>
    <row r="5802" spans="2:12" x14ac:dyDescent="0.2">
      <c r="B5802" s="7">
        <v>5799</v>
      </c>
      <c r="C5802" s="21">
        <v>4.2401962236621742</v>
      </c>
      <c r="D5802" s="21">
        <v>3.1322757468640474</v>
      </c>
      <c r="E5802" s="21">
        <v>3.1374382165015868</v>
      </c>
      <c r="F5802" s="21">
        <v>7</v>
      </c>
      <c r="G5802" s="21">
        <v>2.7272727272727271</v>
      </c>
      <c r="H5802" s="21">
        <v>22.733333333333334</v>
      </c>
      <c r="I5802" s="21">
        <v>8.8571428571428577</v>
      </c>
      <c r="J5802" s="21">
        <v>14.62196481710269</v>
      </c>
      <c r="K5802" s="21">
        <v>19.761345314755982</v>
      </c>
      <c r="L5802" s="18">
        <v>19.793915035121916</v>
      </c>
    </row>
    <row r="5803" spans="2:12" x14ac:dyDescent="0.2">
      <c r="B5803" s="7">
        <v>5800</v>
      </c>
      <c r="C5803" s="21">
        <v>4.2908856890804401</v>
      </c>
      <c r="D5803" s="21">
        <v>3.0460773330066546</v>
      </c>
      <c r="E5803" s="21">
        <v>3.6518248490985217</v>
      </c>
      <c r="F5803" s="21">
        <v>2</v>
      </c>
      <c r="G5803" s="21">
        <v>3.5454545454545454</v>
      </c>
      <c r="H5803" s="21">
        <v>17.487179487179489</v>
      </c>
      <c r="I5803" s="21">
        <v>31</v>
      </c>
      <c r="J5803" s="21">
        <v>14.449231345821969</v>
      </c>
      <c r="K5803" s="21">
        <v>16.977813165191954</v>
      </c>
      <c r="L5803" s="18">
        <v>20.354046605508341</v>
      </c>
    </row>
    <row r="5804" spans="2:12" x14ac:dyDescent="0.2">
      <c r="B5804" s="7">
        <v>5801</v>
      </c>
      <c r="C5804" s="21">
        <v>5.4694764750612608</v>
      </c>
      <c r="D5804" s="21">
        <v>3.1673631054528451</v>
      </c>
      <c r="E5804" s="21">
        <v>3.3841867978257145</v>
      </c>
      <c r="F5804" s="21">
        <v>3</v>
      </c>
      <c r="G5804" s="21">
        <v>3.3636363636363638</v>
      </c>
      <c r="H5804" s="21">
        <v>18.432432432432432</v>
      </c>
      <c r="I5804" s="21">
        <v>20.666666666666668</v>
      </c>
      <c r="J5804" s="21">
        <v>11.335637018039385</v>
      </c>
      <c r="K5804" s="21">
        <v>18.320501705116868</v>
      </c>
      <c r="L5804" s="18">
        <v>19.57464235573828</v>
      </c>
    </row>
    <row r="5805" spans="2:12" x14ac:dyDescent="0.2">
      <c r="B5805" s="7">
        <v>5802</v>
      </c>
      <c r="C5805" s="21">
        <v>3.8942222720351949</v>
      </c>
      <c r="D5805" s="21">
        <v>3.0322639398246269</v>
      </c>
      <c r="E5805" s="21">
        <v>3.3371104852480089</v>
      </c>
      <c r="F5805" s="21">
        <v>7</v>
      </c>
      <c r="G5805" s="21">
        <v>3.4545454545454546</v>
      </c>
      <c r="H5805" s="21">
        <v>17.94736842105263</v>
      </c>
      <c r="I5805" s="21">
        <v>8.8571428571428577</v>
      </c>
      <c r="J5805" s="21">
        <v>15.921022393926584</v>
      </c>
      <c r="K5805" s="21">
        <v>18.578947348035513</v>
      </c>
      <c r="L5805" s="18">
        <v>20.446768892943339</v>
      </c>
    </row>
    <row r="5806" spans="2:12" x14ac:dyDescent="0.2">
      <c r="B5806" s="7">
        <v>5803</v>
      </c>
      <c r="C5806" s="21">
        <v>5.4618805520944296</v>
      </c>
      <c r="D5806" s="21">
        <v>3.0753146122221842</v>
      </c>
      <c r="E5806" s="21">
        <v>3.4890252097730921</v>
      </c>
      <c r="F5806" s="21">
        <v>5</v>
      </c>
      <c r="G5806" s="21">
        <v>2.8181818181818183</v>
      </c>
      <c r="H5806" s="21">
        <v>22</v>
      </c>
      <c r="I5806" s="21">
        <v>12.4</v>
      </c>
      <c r="J5806" s="21">
        <v>11.351401666267726</v>
      </c>
      <c r="K5806" s="21">
        <v>17.770006311886796</v>
      </c>
      <c r="L5806" s="18">
        <v>20.16053894245297</v>
      </c>
    </row>
    <row r="5807" spans="2:12" x14ac:dyDescent="0.2">
      <c r="B5807" s="7">
        <v>5804</v>
      </c>
      <c r="C5807" s="21">
        <v>3.2838705230821987</v>
      </c>
      <c r="D5807" s="21">
        <v>3.0753784242749527</v>
      </c>
      <c r="E5807" s="21">
        <v>3.2318117666952557</v>
      </c>
      <c r="F5807" s="21">
        <v>7</v>
      </c>
      <c r="G5807" s="21">
        <v>2.7272727272727271</v>
      </c>
      <c r="H5807" s="21">
        <v>22.733333333333334</v>
      </c>
      <c r="I5807" s="21">
        <v>8.8571428571428577</v>
      </c>
      <c r="J5807" s="21">
        <v>18.880159727432737</v>
      </c>
      <c r="K5807" s="21">
        <v>19.184285619270195</v>
      </c>
      <c r="L5807" s="18">
        <v>20.160120624705574</v>
      </c>
    </row>
    <row r="5808" spans="2:12" x14ac:dyDescent="0.2">
      <c r="B5808" s="7">
        <v>5805</v>
      </c>
      <c r="C5808" s="21">
        <v>4.5211656727433596</v>
      </c>
      <c r="D5808" s="21">
        <v>3.1533934980259635</v>
      </c>
      <c r="E5808" s="21">
        <v>3.3992981660407575</v>
      </c>
      <c r="F5808" s="21">
        <v>5</v>
      </c>
      <c r="G5808" s="21">
        <v>3.1818181818181817</v>
      </c>
      <c r="H5808" s="21">
        <v>19.485714285714288</v>
      </c>
      <c r="I5808" s="21">
        <v>12.4</v>
      </c>
      <c r="J5808" s="21">
        <v>13.713277611961418</v>
      </c>
      <c r="K5808" s="21">
        <v>18.239059056185372</v>
      </c>
      <c r="L5808" s="18">
        <v>19.661358482159692</v>
      </c>
    </row>
    <row r="5809" spans="2:12" x14ac:dyDescent="0.2">
      <c r="B5809" s="7">
        <v>5806</v>
      </c>
      <c r="C5809" s="21">
        <v>4.6885956969386751</v>
      </c>
      <c r="D5809" s="21">
        <v>3.1393448642505302</v>
      </c>
      <c r="E5809" s="21">
        <v>3.414996341040005</v>
      </c>
      <c r="F5809" s="21">
        <v>4</v>
      </c>
      <c r="G5809" s="21">
        <v>3.0909090909090908</v>
      </c>
      <c r="H5809" s="21">
        <v>20.058823529411764</v>
      </c>
      <c r="I5809" s="21">
        <v>15.5</v>
      </c>
      <c r="J5809" s="21">
        <v>13.223575673304836</v>
      </c>
      <c r="K5809" s="21">
        <v>18.15521710957924</v>
      </c>
      <c r="L5809" s="18">
        <v>19.749343471635932</v>
      </c>
    </row>
    <row r="5810" spans="2:12" x14ac:dyDescent="0.2">
      <c r="B5810" s="7">
        <v>5807</v>
      </c>
      <c r="C5810" s="21">
        <v>4.6634842660526274</v>
      </c>
      <c r="D5810" s="21">
        <v>3.1031009831054388</v>
      </c>
      <c r="E5810" s="21">
        <v>3.2179669183109865</v>
      </c>
      <c r="F5810" s="21">
        <v>7</v>
      </c>
      <c r="G5810" s="21">
        <v>3.1818181818181817</v>
      </c>
      <c r="H5810" s="21">
        <v>19.485714285714288</v>
      </c>
      <c r="I5810" s="21">
        <v>8.8571428571428577</v>
      </c>
      <c r="J5810" s="21">
        <v>13.294780568109314</v>
      </c>
      <c r="K5810" s="21">
        <v>19.266823299893314</v>
      </c>
      <c r="L5810" s="18">
        <v>19.980013650072479</v>
      </c>
    </row>
    <row r="5811" spans="2:12" x14ac:dyDescent="0.2">
      <c r="B5811" s="7">
        <v>5808</v>
      </c>
      <c r="C5811" s="21">
        <v>5.0835021575582706</v>
      </c>
      <c r="D5811" s="21">
        <v>3.0233758282249337</v>
      </c>
      <c r="E5811" s="21">
        <v>3.1722166481097918</v>
      </c>
      <c r="F5811" s="21">
        <v>3</v>
      </c>
      <c r="G5811" s="21">
        <v>2.5454545454545454</v>
      </c>
      <c r="H5811" s="21">
        <v>24.357142857142858</v>
      </c>
      <c r="I5811" s="21">
        <v>20.666666666666668</v>
      </c>
      <c r="J5811" s="21">
        <v>12.196316255677583</v>
      </c>
      <c r="K5811" s="21">
        <v>19.544692837087133</v>
      </c>
      <c r="L5811" s="18">
        <v>20.506878245567329</v>
      </c>
    </row>
    <row r="5812" spans="2:12" x14ac:dyDescent="0.2">
      <c r="B5812" s="7">
        <v>5809</v>
      </c>
      <c r="C5812" s="21">
        <v>4.728179159107432</v>
      </c>
      <c r="D5812" s="21">
        <v>3.1461570624822182</v>
      </c>
      <c r="E5812" s="21">
        <v>3.1439577769955158</v>
      </c>
      <c r="F5812" s="21">
        <v>4</v>
      </c>
      <c r="G5812" s="21">
        <v>2.7272727272727271</v>
      </c>
      <c r="H5812" s="21">
        <v>22.733333333333334</v>
      </c>
      <c r="I5812" s="21">
        <v>15.5</v>
      </c>
      <c r="J5812" s="21">
        <v>13.112870285504183</v>
      </c>
      <c r="K5812" s="21">
        <v>19.720366619951726</v>
      </c>
      <c r="L5812" s="18">
        <v>19.706581320858778</v>
      </c>
    </row>
    <row r="5813" spans="2:12" x14ac:dyDescent="0.2">
      <c r="B5813" s="7">
        <v>5810</v>
      </c>
      <c r="C5813" s="21">
        <v>4.4080926097023809</v>
      </c>
      <c r="D5813" s="21">
        <v>3.1651469361752897</v>
      </c>
      <c r="E5813" s="21">
        <v>3.1492239787121874</v>
      </c>
      <c r="F5813" s="21">
        <v>4</v>
      </c>
      <c r="G5813" s="21">
        <v>3.7272727272727271</v>
      </c>
      <c r="H5813" s="21">
        <v>16.634146341463417</v>
      </c>
      <c r="I5813" s="21">
        <v>15.5</v>
      </c>
      <c r="J5813" s="21">
        <v>14.065040254266805</v>
      </c>
      <c r="K5813" s="21">
        <v>19.687389788437237</v>
      </c>
      <c r="L5813" s="18">
        <v>19.588348108388217</v>
      </c>
    </row>
    <row r="5814" spans="2:12" x14ac:dyDescent="0.2">
      <c r="B5814" s="7">
        <v>5811</v>
      </c>
      <c r="C5814" s="21">
        <v>4.7039689067746338</v>
      </c>
      <c r="D5814" s="21">
        <v>3.0684408556469696</v>
      </c>
      <c r="E5814" s="21">
        <v>3.0324428090092375</v>
      </c>
      <c r="F5814" s="21">
        <v>2</v>
      </c>
      <c r="G5814" s="21">
        <v>2</v>
      </c>
      <c r="H5814" s="21">
        <v>31</v>
      </c>
      <c r="I5814" s="21">
        <v>31</v>
      </c>
      <c r="J5814" s="21">
        <v>13.180359230416657</v>
      </c>
      <c r="K5814" s="21">
        <v>20.445562836601919</v>
      </c>
      <c r="L5814" s="18">
        <v>20.205701500127994</v>
      </c>
    </row>
    <row r="5815" spans="2:12" x14ac:dyDescent="0.2">
      <c r="B5815" s="7">
        <v>5812</v>
      </c>
      <c r="C5815" s="21">
        <v>3.964324309109815</v>
      </c>
      <c r="D5815" s="21">
        <v>3.1785748703622292</v>
      </c>
      <c r="E5815" s="21">
        <v>3.4137137859844096</v>
      </c>
      <c r="F5815" s="21">
        <v>2</v>
      </c>
      <c r="G5815" s="21">
        <v>3.0909090909090908</v>
      </c>
      <c r="H5815" s="21">
        <v>20.058823529411764</v>
      </c>
      <c r="I5815" s="21">
        <v>31</v>
      </c>
      <c r="J5815" s="21">
        <v>15.639487379356719</v>
      </c>
      <c r="K5815" s="21">
        <v>18.162038145831584</v>
      </c>
      <c r="L5815" s="18">
        <v>19.505596856661271</v>
      </c>
    </row>
    <row r="5816" spans="2:12" x14ac:dyDescent="0.2">
      <c r="B5816" s="7">
        <v>5813</v>
      </c>
      <c r="C5816" s="21">
        <v>4.7400681158546005</v>
      </c>
      <c r="D5816" s="21">
        <v>3.1158222734407865</v>
      </c>
      <c r="E5816" s="21">
        <v>3.2079664288052792</v>
      </c>
      <c r="F5816" s="21">
        <v>3</v>
      </c>
      <c r="G5816" s="21">
        <v>2.8181818181818183</v>
      </c>
      <c r="H5816" s="21">
        <v>22</v>
      </c>
      <c r="I5816" s="21">
        <v>20.666666666666668</v>
      </c>
      <c r="J5816" s="21">
        <v>13.0799808113774</v>
      </c>
      <c r="K5816" s="21">
        <v>19.326885544463206</v>
      </c>
      <c r="L5816" s="18">
        <v>19.898439178796202</v>
      </c>
    </row>
    <row r="5817" spans="2:12" x14ac:dyDescent="0.2">
      <c r="B5817" s="7">
        <v>5814</v>
      </c>
      <c r="C5817" s="21">
        <v>6.0931299380406481</v>
      </c>
      <c r="D5817" s="21">
        <v>3.1713642827071955</v>
      </c>
      <c r="E5817" s="21">
        <v>3.4095379883638182</v>
      </c>
      <c r="F5817" s="21">
        <v>3</v>
      </c>
      <c r="G5817" s="21">
        <v>2.8181818181818183</v>
      </c>
      <c r="H5817" s="21">
        <v>22</v>
      </c>
      <c r="I5817" s="21">
        <v>20.666666666666668</v>
      </c>
      <c r="J5817" s="21">
        <v>10.175394358968353</v>
      </c>
      <c r="K5817" s="21">
        <v>18.184281920775074</v>
      </c>
      <c r="L5817" s="18">
        <v>19.549945850772612</v>
      </c>
    </row>
    <row r="5818" spans="2:12" x14ac:dyDescent="0.2">
      <c r="B5818" s="7">
        <v>5815</v>
      </c>
      <c r="C5818" s="21">
        <v>4.2488003187232799</v>
      </c>
      <c r="D5818" s="21">
        <v>2.9897159115982048</v>
      </c>
      <c r="E5818" s="21">
        <v>3.4738204659566181</v>
      </c>
      <c r="F5818" s="21">
        <v>7</v>
      </c>
      <c r="G5818" s="21">
        <v>3.1818181818181817</v>
      </c>
      <c r="H5818" s="21">
        <v>19.485714285714288</v>
      </c>
      <c r="I5818" s="21">
        <v>8.8571428571428577</v>
      </c>
      <c r="J5818" s="21">
        <v>14.592354393964635</v>
      </c>
      <c r="K5818" s="21">
        <v>17.847784768268525</v>
      </c>
      <c r="L5818" s="18">
        <v>20.737756306369864</v>
      </c>
    </row>
    <row r="5819" spans="2:12" x14ac:dyDescent="0.2">
      <c r="B5819" s="7">
        <v>5816</v>
      </c>
      <c r="C5819" s="21">
        <v>5.3765644818405116</v>
      </c>
      <c r="D5819" s="21">
        <v>3.0661507468330877</v>
      </c>
      <c r="E5819" s="21">
        <v>3.2974088694411949</v>
      </c>
      <c r="F5819" s="21">
        <v>5</v>
      </c>
      <c r="G5819" s="21">
        <v>2.7272727272727271</v>
      </c>
      <c r="H5819" s="21">
        <v>22.733333333333334</v>
      </c>
      <c r="I5819" s="21">
        <v>12.4</v>
      </c>
      <c r="J5819" s="21">
        <v>11.531527280925697</v>
      </c>
      <c r="K5819" s="21">
        <v>18.802642454985271</v>
      </c>
      <c r="L5819" s="18">
        <v>20.220793143989244</v>
      </c>
    </row>
    <row r="5820" spans="2:12" x14ac:dyDescent="0.2">
      <c r="B5820" s="7">
        <v>5817</v>
      </c>
      <c r="C5820" s="21">
        <v>5.8995066228410691</v>
      </c>
      <c r="D5820" s="21">
        <v>3.0537220877367588</v>
      </c>
      <c r="E5820" s="21">
        <v>3.3843945632209267</v>
      </c>
      <c r="F5820" s="21">
        <v>4</v>
      </c>
      <c r="G5820" s="21">
        <v>3.0909090909090908</v>
      </c>
      <c r="H5820" s="21">
        <v>20.058823529411764</v>
      </c>
      <c r="I5820" s="21">
        <v>15.5</v>
      </c>
      <c r="J5820" s="21">
        <v>10.509353402529481</v>
      </c>
      <c r="K5820" s="21">
        <v>18.319377023521344</v>
      </c>
      <c r="L5820" s="18">
        <v>20.303091839621462</v>
      </c>
    </row>
    <row r="5821" spans="2:12" x14ac:dyDescent="0.2">
      <c r="B5821" s="7">
        <v>5818</v>
      </c>
      <c r="C5821" s="21">
        <v>4.772403237009355</v>
      </c>
      <c r="D5821" s="21">
        <v>3.2080255572707519</v>
      </c>
      <c r="E5821" s="21">
        <v>3.6106831557439509</v>
      </c>
      <c r="F5821" s="21">
        <v>2</v>
      </c>
      <c r="G5821" s="21">
        <v>3.3636363636363638</v>
      </c>
      <c r="H5821" s="21">
        <v>18.432432432432432</v>
      </c>
      <c r="I5821" s="21">
        <v>31</v>
      </c>
      <c r="J5821" s="21">
        <v>12.991358215332312</v>
      </c>
      <c r="K5821" s="21">
        <v>17.171265748247418</v>
      </c>
      <c r="L5821" s="18">
        <v>19.326529322524131</v>
      </c>
    </row>
    <row r="5822" spans="2:12" x14ac:dyDescent="0.2">
      <c r="B5822" s="7">
        <v>5819</v>
      </c>
      <c r="C5822" s="21">
        <v>3.2218117355248026</v>
      </c>
      <c r="D5822" s="21">
        <v>3.2012335246666939</v>
      </c>
      <c r="E5822" s="21">
        <v>3.1774375750808082</v>
      </c>
      <c r="F5822" s="21">
        <v>7</v>
      </c>
      <c r="G5822" s="21">
        <v>4</v>
      </c>
      <c r="H5822" s="21">
        <v>15.5</v>
      </c>
      <c r="I5822" s="21">
        <v>8.8571428571428577</v>
      </c>
      <c r="J5822" s="21">
        <v>19.243830828588372</v>
      </c>
      <c r="K5822" s="21">
        <v>19.51257846455826</v>
      </c>
      <c r="L5822" s="18">
        <v>19.367534271482214</v>
      </c>
    </row>
    <row r="5823" spans="2:12" x14ac:dyDescent="0.2">
      <c r="B5823" s="7">
        <v>5820</v>
      </c>
      <c r="C5823" s="21">
        <v>3.4593754140256383</v>
      </c>
      <c r="D5823" s="21">
        <v>2.9905550558793639</v>
      </c>
      <c r="E5823" s="21">
        <v>3.2641429922851279</v>
      </c>
      <c r="F5823" s="21">
        <v>4</v>
      </c>
      <c r="G5823" s="21">
        <v>2.2727272727272729</v>
      </c>
      <c r="H5823" s="21">
        <v>27.279999999999998</v>
      </c>
      <c r="I5823" s="21">
        <v>15.5</v>
      </c>
      <c r="J5823" s="21">
        <v>17.922310411477216</v>
      </c>
      <c r="K5823" s="21">
        <v>18.994265921112625</v>
      </c>
      <c r="L5823" s="18">
        <v>20.731937329864365</v>
      </c>
    </row>
    <row r="5824" spans="2:12" x14ac:dyDescent="0.2">
      <c r="B5824" s="7">
        <v>5821</v>
      </c>
      <c r="C5824" s="21">
        <v>4.8223186929723569</v>
      </c>
      <c r="D5824" s="21">
        <v>2.9645695332835396</v>
      </c>
      <c r="E5824" s="21">
        <v>3.2584631043501742</v>
      </c>
      <c r="F5824" s="21">
        <v>4</v>
      </c>
      <c r="G5824" s="21">
        <v>2.6363636363636362</v>
      </c>
      <c r="H5824" s="21">
        <v>23.517241379310345</v>
      </c>
      <c r="I5824" s="21">
        <v>15.5</v>
      </c>
      <c r="J5824" s="21">
        <v>12.856885649294313</v>
      </c>
      <c r="K5824" s="21">
        <v>19.027375181025558</v>
      </c>
      <c r="L5824" s="18">
        <v>20.913660247776065</v>
      </c>
    </row>
    <row r="5825" spans="2:12" x14ac:dyDescent="0.2">
      <c r="B5825" s="7">
        <v>5822</v>
      </c>
      <c r="C5825" s="21">
        <v>4.0123714501920178</v>
      </c>
      <c r="D5825" s="21">
        <v>2.9836525600854151</v>
      </c>
      <c r="E5825" s="21">
        <v>3.0511023690754437</v>
      </c>
      <c r="F5825" s="21">
        <v>5</v>
      </c>
      <c r="G5825" s="21">
        <v>2.3636363636363638</v>
      </c>
      <c r="H5825" s="21">
        <v>26.23076923076923</v>
      </c>
      <c r="I5825" s="21">
        <v>12.4</v>
      </c>
      <c r="J5825" s="21">
        <v>15.452208443222</v>
      </c>
      <c r="K5825" s="21">
        <v>20.32052435487029</v>
      </c>
      <c r="L5825" s="18">
        <v>20.779899385545441</v>
      </c>
    </row>
    <row r="5826" spans="2:12" x14ac:dyDescent="0.2">
      <c r="B5826" s="7">
        <v>5823</v>
      </c>
      <c r="C5826" s="21">
        <v>3.3525146331679854</v>
      </c>
      <c r="D5826" s="21">
        <v>3.1298961889288219</v>
      </c>
      <c r="E5826" s="21">
        <v>3.5772321289349636</v>
      </c>
      <c r="F5826" s="21">
        <v>2</v>
      </c>
      <c r="G5826" s="21">
        <v>2.9090909090909092</v>
      </c>
      <c r="H5826" s="21">
        <v>21.3125</v>
      </c>
      <c r="I5826" s="21">
        <v>31</v>
      </c>
      <c r="J5826" s="21">
        <v>18.493580724929636</v>
      </c>
      <c r="K5826" s="21">
        <v>17.331835834332349</v>
      </c>
      <c r="L5826" s="18">
        <v>19.808963702792624</v>
      </c>
    </row>
    <row r="5827" spans="2:12" x14ac:dyDescent="0.2">
      <c r="B5827" s="7">
        <v>5824</v>
      </c>
      <c r="C5827" s="21">
        <v>3.7437558330752538</v>
      </c>
      <c r="D5827" s="21">
        <v>3.2004836868666562</v>
      </c>
      <c r="E5827" s="21">
        <v>3.3310073576154711</v>
      </c>
      <c r="F5827" s="21">
        <v>4</v>
      </c>
      <c r="G5827" s="21">
        <v>2.6363636363636362</v>
      </c>
      <c r="H5827" s="21">
        <v>23.517241379310345</v>
      </c>
      <c r="I5827" s="21">
        <v>15.5</v>
      </c>
      <c r="J5827" s="21">
        <v>16.560909088205946</v>
      </c>
      <c r="K5827" s="21">
        <v>18.612988007442652</v>
      </c>
      <c r="L5827" s="18">
        <v>19.372071869767712</v>
      </c>
    </row>
    <row r="5828" spans="2:12" x14ac:dyDescent="0.2">
      <c r="B5828" s="7">
        <v>5825</v>
      </c>
      <c r="C5828" s="21">
        <v>3.8182435435515574</v>
      </c>
      <c r="D5828" s="21">
        <v>3.056155612790473</v>
      </c>
      <c r="E5828" s="21">
        <v>3.3987956434178557</v>
      </c>
      <c r="F5828" s="21">
        <v>6</v>
      </c>
      <c r="G5828" s="21">
        <v>2.9090909090909092</v>
      </c>
      <c r="H5828" s="21">
        <v>21.3125</v>
      </c>
      <c r="I5828" s="21">
        <v>10.333333333333334</v>
      </c>
      <c r="J5828" s="21">
        <v>16.237832734558992</v>
      </c>
      <c r="K5828" s="21">
        <v>18.241755758416918</v>
      </c>
      <c r="L5828" s="18">
        <v>20.286925096523433</v>
      </c>
    </row>
    <row r="5829" spans="2:12" x14ac:dyDescent="0.2">
      <c r="B5829" s="7">
        <v>5826</v>
      </c>
      <c r="C5829" s="21">
        <v>4.3195334550761384</v>
      </c>
      <c r="D5829" s="21">
        <v>3.0688438214479525</v>
      </c>
      <c r="E5829" s="21">
        <v>3.1500004044791901</v>
      </c>
      <c r="F5829" s="21">
        <v>7</v>
      </c>
      <c r="G5829" s="21">
        <v>3.1818181818181817</v>
      </c>
      <c r="H5829" s="21">
        <v>19.485714285714288</v>
      </c>
      <c r="I5829" s="21">
        <v>8.8571428571428577</v>
      </c>
      <c r="J5829" s="21">
        <v>14.353401969173348</v>
      </c>
      <c r="K5829" s="21">
        <v>19.682537155182004</v>
      </c>
      <c r="L5829" s="18">
        <v>20.203048316335284</v>
      </c>
    </row>
    <row r="5830" spans="2:12" x14ac:dyDescent="0.2">
      <c r="B5830" s="7">
        <v>5827</v>
      </c>
      <c r="C5830" s="21">
        <v>3.6955929514201289</v>
      </c>
      <c r="D5830" s="21">
        <v>3.0532630761995727</v>
      </c>
      <c r="E5830" s="21">
        <v>3.6348919637919526</v>
      </c>
      <c r="F5830" s="21">
        <v>5</v>
      </c>
      <c r="G5830" s="21">
        <v>3.5454545454545454</v>
      </c>
      <c r="H5830" s="21">
        <v>17.487179487179489</v>
      </c>
      <c r="I5830" s="21">
        <v>12.4</v>
      </c>
      <c r="J5830" s="21">
        <v>16.776739433972256</v>
      </c>
      <c r="K5830" s="21">
        <v>17.05690309852319</v>
      </c>
      <c r="L5830" s="18">
        <v>20.306144099830409</v>
      </c>
    </row>
    <row r="5831" spans="2:12" x14ac:dyDescent="0.2">
      <c r="B5831" s="7">
        <v>5828</v>
      </c>
      <c r="C5831" s="21">
        <v>4.8998177639360776</v>
      </c>
      <c r="D5831" s="21">
        <v>3.0459414442495141</v>
      </c>
      <c r="E5831" s="21">
        <v>3.260214524829538</v>
      </c>
      <c r="F5831" s="21">
        <v>7</v>
      </c>
      <c r="G5831" s="21">
        <v>3.4545454545454546</v>
      </c>
      <c r="H5831" s="21">
        <v>17.94736842105263</v>
      </c>
      <c r="I5831" s="21">
        <v>8.8571428571428577</v>
      </c>
      <c r="J5831" s="21">
        <v>12.653531822415109</v>
      </c>
      <c r="K5831" s="21">
        <v>19.017153481101584</v>
      </c>
      <c r="L5831" s="18">
        <v>20.354954661735498</v>
      </c>
    </row>
    <row r="5832" spans="2:12" x14ac:dyDescent="0.2">
      <c r="B5832" s="7">
        <v>5829</v>
      </c>
      <c r="C5832" s="21">
        <v>4.4130587302542557</v>
      </c>
      <c r="D5832" s="21">
        <v>3.0744438098301905</v>
      </c>
      <c r="E5832" s="21">
        <v>3.5450511213073623</v>
      </c>
      <c r="F5832" s="21">
        <v>2</v>
      </c>
      <c r="G5832" s="21">
        <v>3.4545454545454546</v>
      </c>
      <c r="H5832" s="21">
        <v>17.94736842105263</v>
      </c>
      <c r="I5832" s="21">
        <v>31</v>
      </c>
      <c r="J5832" s="21">
        <v>14.049212528025411</v>
      </c>
      <c r="K5832" s="21">
        <v>17.489169515032359</v>
      </c>
      <c r="L5832" s="18">
        <v>20.166249193353909</v>
      </c>
    </row>
    <row r="5833" spans="2:12" x14ac:dyDescent="0.2">
      <c r="B5833" s="7">
        <v>5830</v>
      </c>
      <c r="C5833" s="21">
        <v>5.3779733703075916</v>
      </c>
      <c r="D5833" s="21">
        <v>3.0991235130019215</v>
      </c>
      <c r="E5833" s="21">
        <v>3.4790567641860517</v>
      </c>
      <c r="F5833" s="21">
        <v>3</v>
      </c>
      <c r="G5833" s="21">
        <v>3.3636363636363638</v>
      </c>
      <c r="H5833" s="21">
        <v>18.432432432432432</v>
      </c>
      <c r="I5833" s="21">
        <v>20.666666666666668</v>
      </c>
      <c r="J5833" s="21">
        <v>11.528506322160149</v>
      </c>
      <c r="K5833" s="21">
        <v>17.820922221861277</v>
      </c>
      <c r="L5833" s="18">
        <v>20.005656354091094</v>
      </c>
    </row>
    <row r="5834" spans="2:12" x14ac:dyDescent="0.2">
      <c r="B5834" s="7">
        <v>5831</v>
      </c>
      <c r="C5834" s="21">
        <v>3.3958575969072147</v>
      </c>
      <c r="D5834" s="21">
        <v>3.0075461643237031</v>
      </c>
      <c r="E5834" s="21">
        <v>3.3259827933968502</v>
      </c>
      <c r="F5834" s="21">
        <v>6</v>
      </c>
      <c r="G5834" s="21">
        <v>2.7272727272727271</v>
      </c>
      <c r="H5834" s="21">
        <v>22.733333333333334</v>
      </c>
      <c r="I5834" s="21">
        <v>10.333333333333334</v>
      </c>
      <c r="J5834" s="21">
        <v>18.257538259692232</v>
      </c>
      <c r="K5834" s="21">
        <v>18.641106659688685</v>
      </c>
      <c r="L5834" s="18">
        <v>20.614812412677207</v>
      </c>
    </row>
    <row r="5835" spans="2:12" x14ac:dyDescent="0.2">
      <c r="B5835" s="7">
        <v>5832</v>
      </c>
      <c r="C5835" s="21">
        <v>3.9874840340539195</v>
      </c>
      <c r="D5835" s="21">
        <v>3.0709271712678321</v>
      </c>
      <c r="E5835" s="21">
        <v>3.3055296081413577</v>
      </c>
      <c r="F5835" s="21">
        <v>2</v>
      </c>
      <c r="G5835" s="21">
        <v>4</v>
      </c>
      <c r="H5835" s="21">
        <v>15.5</v>
      </c>
      <c r="I5835" s="21">
        <v>31</v>
      </c>
      <c r="J5835" s="21">
        <v>15.548651598478507</v>
      </c>
      <c r="K5835" s="21">
        <v>18.756449752347411</v>
      </c>
      <c r="L5835" s="18">
        <v>20.189342352395581</v>
      </c>
    </row>
    <row r="5836" spans="2:12" x14ac:dyDescent="0.2">
      <c r="B5836" s="7">
        <v>5833</v>
      </c>
      <c r="C5836" s="21">
        <v>5.1445091732368722</v>
      </c>
      <c r="D5836" s="21">
        <v>3.304804352631395</v>
      </c>
      <c r="E5836" s="21">
        <v>3.0667244290203168</v>
      </c>
      <c r="F5836" s="21">
        <v>5</v>
      </c>
      <c r="G5836" s="21">
        <v>3.9090909090909092</v>
      </c>
      <c r="H5836" s="21">
        <v>15.86046511627907</v>
      </c>
      <c r="I5836" s="21">
        <v>12.4</v>
      </c>
      <c r="J5836" s="21">
        <v>12.051684215578964</v>
      </c>
      <c r="K5836" s="21">
        <v>20.217010505833503</v>
      </c>
      <c r="L5836" s="18">
        <v>18.760565947159183</v>
      </c>
    </row>
    <row r="5837" spans="2:12" x14ac:dyDescent="0.2">
      <c r="B5837" s="7">
        <v>5834</v>
      </c>
      <c r="C5837" s="21">
        <v>4.8647697397580902</v>
      </c>
      <c r="D5837" s="21">
        <v>2.9677700011164054</v>
      </c>
      <c r="E5837" s="21">
        <v>3.102904924176908</v>
      </c>
      <c r="F5837" s="21">
        <v>2</v>
      </c>
      <c r="G5837" s="21">
        <v>2.7272727272727271</v>
      </c>
      <c r="H5837" s="21">
        <v>22.733333333333334</v>
      </c>
      <c r="I5837" s="21">
        <v>31</v>
      </c>
      <c r="J5837" s="21">
        <v>12.744693647737389</v>
      </c>
      <c r="K5837" s="21">
        <v>19.981276099346303</v>
      </c>
      <c r="L5837" s="18">
        <v>20.891106782761824</v>
      </c>
    </row>
    <row r="5838" spans="2:12" x14ac:dyDescent="0.2">
      <c r="B5838" s="7">
        <v>5835</v>
      </c>
      <c r="C5838" s="21">
        <v>4.7211130815046793</v>
      </c>
      <c r="D5838" s="21">
        <v>3.1531995614200712</v>
      </c>
      <c r="E5838" s="21">
        <v>3.3211541966912193</v>
      </c>
      <c r="F5838" s="21">
        <v>6</v>
      </c>
      <c r="G5838" s="21">
        <v>2.8181818181818183</v>
      </c>
      <c r="H5838" s="21">
        <v>22</v>
      </c>
      <c r="I5838" s="21">
        <v>10.333333333333334</v>
      </c>
      <c r="J5838" s="21">
        <v>13.132496284168607</v>
      </c>
      <c r="K5838" s="21">
        <v>18.668208799750705</v>
      </c>
      <c r="L5838" s="18">
        <v>19.662567748194711</v>
      </c>
    </row>
    <row r="5839" spans="2:12" x14ac:dyDescent="0.2">
      <c r="B5839" s="7">
        <v>5836</v>
      </c>
      <c r="C5839" s="21">
        <v>4.6835551626346215</v>
      </c>
      <c r="D5839" s="21">
        <v>3.2291822070720695</v>
      </c>
      <c r="E5839" s="21">
        <v>3.4079351047639168</v>
      </c>
      <c r="F5839" s="21">
        <v>3</v>
      </c>
      <c r="G5839" s="21">
        <v>3.8181818181818183</v>
      </c>
      <c r="H5839" s="21">
        <v>16.238095238095237</v>
      </c>
      <c r="I5839" s="21">
        <v>20.666666666666668</v>
      </c>
      <c r="J5839" s="21">
        <v>13.237807145869803</v>
      </c>
      <c r="K5839" s="21">
        <v>18.192834691403263</v>
      </c>
      <c r="L5839" s="18">
        <v>19.199907600201971</v>
      </c>
    </row>
    <row r="5840" spans="2:12" x14ac:dyDescent="0.2">
      <c r="B5840" s="7">
        <v>5837</v>
      </c>
      <c r="C5840" s="21">
        <v>4.2774891911709103</v>
      </c>
      <c r="D5840" s="21">
        <v>3.0181690727350605</v>
      </c>
      <c r="E5840" s="21">
        <v>3.0639625677910316</v>
      </c>
      <c r="F5840" s="21">
        <v>4</v>
      </c>
      <c r="G5840" s="21">
        <v>3.3636363636363638</v>
      </c>
      <c r="H5840" s="21">
        <v>18.432432432432432</v>
      </c>
      <c r="I5840" s="21">
        <v>15.5</v>
      </c>
      <c r="J5840" s="21">
        <v>14.494484317569546</v>
      </c>
      <c r="K5840" s="21">
        <v>20.235234154540926</v>
      </c>
      <c r="L5840" s="18">
        <v>20.542255422362967</v>
      </c>
    </row>
    <row r="5841" spans="2:12" x14ac:dyDescent="0.2">
      <c r="B5841" s="7">
        <v>5838</v>
      </c>
      <c r="C5841" s="21">
        <v>3.8938290540652445</v>
      </c>
      <c r="D5841" s="21">
        <v>3.0947778910029671</v>
      </c>
      <c r="E5841" s="21">
        <v>3.2898403720687726</v>
      </c>
      <c r="F5841" s="21">
        <v>6</v>
      </c>
      <c r="G5841" s="21">
        <v>2.8181818181818183</v>
      </c>
      <c r="H5841" s="21">
        <v>22</v>
      </c>
      <c r="I5841" s="21">
        <v>10.333333333333334</v>
      </c>
      <c r="J5841" s="21">
        <v>15.922630176913035</v>
      </c>
      <c r="K5841" s="21">
        <v>18.845899189027254</v>
      </c>
      <c r="L5841" s="18">
        <v>20.033747875815028</v>
      </c>
    </row>
    <row r="5842" spans="2:12" x14ac:dyDescent="0.2">
      <c r="B5842" s="7">
        <v>5839</v>
      </c>
      <c r="C5842" s="21">
        <v>2.4738647730953418</v>
      </c>
      <c r="D5842" s="21">
        <v>3.1312962705395231</v>
      </c>
      <c r="E5842" s="21">
        <v>3.4535084748353455</v>
      </c>
      <c r="F5842" s="21">
        <v>3</v>
      </c>
      <c r="G5842" s="21">
        <v>2.7272727272727271</v>
      </c>
      <c r="H5842" s="21">
        <v>22.733333333333334</v>
      </c>
      <c r="I5842" s="21">
        <v>20.666666666666668</v>
      </c>
      <c r="J5842" s="21">
        <v>25.062000427139168</v>
      </c>
      <c r="K5842" s="21">
        <v>17.952757449930974</v>
      </c>
      <c r="L5842" s="18">
        <v>19.800106615052872</v>
      </c>
    </row>
    <row r="5843" spans="2:12" x14ac:dyDescent="0.2">
      <c r="B5843" s="7">
        <v>5840</v>
      </c>
      <c r="C5843" s="21">
        <v>3.9480488252822306</v>
      </c>
      <c r="D5843" s="21">
        <v>3.2710897551515017</v>
      </c>
      <c r="E5843" s="21">
        <v>3.28499962975792</v>
      </c>
      <c r="F5843" s="21">
        <v>2</v>
      </c>
      <c r="G5843" s="21">
        <v>3</v>
      </c>
      <c r="H5843" s="21">
        <v>20.666666666666668</v>
      </c>
      <c r="I5843" s="21">
        <v>31</v>
      </c>
      <c r="J5843" s="21">
        <v>15.703959789698867</v>
      </c>
      <c r="K5843" s="21">
        <v>18.873670315929058</v>
      </c>
      <c r="L5843" s="18">
        <v>18.95392809150492</v>
      </c>
    </row>
    <row r="5844" spans="2:12" x14ac:dyDescent="0.2">
      <c r="B5844" s="7">
        <v>5841</v>
      </c>
      <c r="C5844" s="21">
        <v>3.430385051997634</v>
      </c>
      <c r="D5844" s="21">
        <v>3.2012145928392632</v>
      </c>
      <c r="E5844" s="21">
        <v>3.4773514196703745</v>
      </c>
      <c r="F5844" s="21">
        <v>3</v>
      </c>
      <c r="G5844" s="21">
        <v>3.0909090909090908</v>
      </c>
      <c r="H5844" s="21">
        <v>20.058823529411764</v>
      </c>
      <c r="I5844" s="21">
        <v>20.666666666666668</v>
      </c>
      <c r="J5844" s="21">
        <v>18.073772786496729</v>
      </c>
      <c r="K5844" s="21">
        <v>17.829661865431223</v>
      </c>
      <c r="L5844" s="18">
        <v>19.367648810138075</v>
      </c>
    </row>
    <row r="5845" spans="2:12" x14ac:dyDescent="0.2">
      <c r="B5845" s="7">
        <v>5842</v>
      </c>
      <c r="C5845" s="21">
        <v>3.9303479065995743</v>
      </c>
      <c r="D5845" s="21">
        <v>3.1865627450245557</v>
      </c>
      <c r="E5845" s="21">
        <v>3.237917183573304</v>
      </c>
      <c r="F5845" s="21">
        <v>7</v>
      </c>
      <c r="G5845" s="21">
        <v>3.0909090909090908</v>
      </c>
      <c r="H5845" s="21">
        <v>20.058823529411764</v>
      </c>
      <c r="I5845" s="21">
        <v>8.8571428571428577</v>
      </c>
      <c r="J5845" s="21">
        <v>15.774684957505618</v>
      </c>
      <c r="K5845" s="21">
        <v>19.148111728904066</v>
      </c>
      <c r="L5845" s="18">
        <v>19.456701455763184</v>
      </c>
    </row>
    <row r="5846" spans="2:12" x14ac:dyDescent="0.2">
      <c r="B5846" s="7">
        <v>5843</v>
      </c>
      <c r="C5846" s="21">
        <v>4.8280554349393476</v>
      </c>
      <c r="D5846" s="21">
        <v>2.985244517375147</v>
      </c>
      <c r="E5846" s="21">
        <v>3.604179379783349</v>
      </c>
      <c r="F5846" s="21">
        <v>7</v>
      </c>
      <c r="G5846" s="21">
        <v>3.5454545454545454</v>
      </c>
      <c r="H5846" s="21">
        <v>17.487179487179489</v>
      </c>
      <c r="I5846" s="21">
        <v>8.8571428571428577</v>
      </c>
      <c r="J5846" s="21">
        <v>12.841608973940639</v>
      </c>
      <c r="K5846" s="21">
        <v>17.202251460560458</v>
      </c>
      <c r="L5846" s="18">
        <v>20.768817977602417</v>
      </c>
    </row>
    <row r="5847" spans="2:12" x14ac:dyDescent="0.2">
      <c r="B5847" s="7">
        <v>5844</v>
      </c>
      <c r="C5847" s="21">
        <v>6.3164122965884966</v>
      </c>
      <c r="D5847" s="21">
        <v>3.2453216762060375</v>
      </c>
      <c r="E5847" s="21">
        <v>3.4676167676264305</v>
      </c>
      <c r="F5847" s="21">
        <v>7</v>
      </c>
      <c r="G5847" s="21">
        <v>3.6363636363636362</v>
      </c>
      <c r="H5847" s="21">
        <v>17.05</v>
      </c>
      <c r="I5847" s="21">
        <v>8.8571428571428577</v>
      </c>
      <c r="J5847" s="21">
        <v>9.8156987050206155</v>
      </c>
      <c r="K5847" s="21">
        <v>17.87971513427614</v>
      </c>
      <c r="L5847" s="18">
        <v>19.104423593682544</v>
      </c>
    </row>
    <row r="5848" spans="2:12" x14ac:dyDescent="0.2">
      <c r="B5848" s="7">
        <v>5845</v>
      </c>
      <c r="C5848" s="21">
        <v>4.8874168041466284</v>
      </c>
      <c r="D5848" s="21">
        <v>2.8506189155355113</v>
      </c>
      <c r="E5848" s="21">
        <v>3.4845878093104643</v>
      </c>
      <c r="F5848" s="21">
        <v>2</v>
      </c>
      <c r="G5848" s="21">
        <v>3.5454545454545454</v>
      </c>
      <c r="H5848" s="21">
        <v>17.487179487179489</v>
      </c>
      <c r="I5848" s="21">
        <v>31</v>
      </c>
      <c r="J5848" s="21">
        <v>12.68563793196385</v>
      </c>
      <c r="K5848" s="21">
        <v>17.792635282239782</v>
      </c>
      <c r="L5848" s="18">
        <v>21.749662735382785</v>
      </c>
    </row>
    <row r="5849" spans="2:12" x14ac:dyDescent="0.2">
      <c r="B5849" s="7">
        <v>5846</v>
      </c>
      <c r="C5849" s="21">
        <v>3.5455307452653186</v>
      </c>
      <c r="D5849" s="21">
        <v>3.0513784731285858</v>
      </c>
      <c r="E5849" s="21">
        <v>3.5583122198910186</v>
      </c>
      <c r="F5849" s="21">
        <v>4</v>
      </c>
      <c r="G5849" s="21">
        <v>2.5454545454545454</v>
      </c>
      <c r="H5849" s="21">
        <v>24.357142857142858</v>
      </c>
      <c r="I5849" s="21">
        <v>15.5</v>
      </c>
      <c r="J5849" s="21">
        <v>17.486803656348052</v>
      </c>
      <c r="K5849" s="21">
        <v>17.423990973422477</v>
      </c>
      <c r="L5849" s="18">
        <v>20.318685651744552</v>
      </c>
    </row>
    <row r="5850" spans="2:12" x14ac:dyDescent="0.2">
      <c r="B5850" s="7">
        <v>5847</v>
      </c>
      <c r="C5850" s="21">
        <v>4.116114708904874</v>
      </c>
      <c r="D5850" s="21">
        <v>3.1766013107525639</v>
      </c>
      <c r="E5850" s="21">
        <v>3.3872052668569181</v>
      </c>
      <c r="F5850" s="21">
        <v>4</v>
      </c>
      <c r="G5850" s="21">
        <v>2.8181818181818183</v>
      </c>
      <c r="H5850" s="21">
        <v>22</v>
      </c>
      <c r="I5850" s="21">
        <v>15.5</v>
      </c>
      <c r="J5850" s="21">
        <v>15.062748340289964</v>
      </c>
      <c r="K5850" s="21">
        <v>18.304175600651305</v>
      </c>
      <c r="L5850" s="18">
        <v>19.517715298465223</v>
      </c>
    </row>
    <row r="5851" spans="2:12" x14ac:dyDescent="0.2">
      <c r="B5851" s="7">
        <v>5848</v>
      </c>
      <c r="C5851" s="21">
        <v>3.1327073038176136</v>
      </c>
      <c r="D5851" s="21">
        <v>3.2253998949620026</v>
      </c>
      <c r="E5851" s="21">
        <v>3.0371281163771542</v>
      </c>
      <c r="F5851" s="21">
        <v>5</v>
      </c>
      <c r="G5851" s="21">
        <v>2.9090909090909092</v>
      </c>
      <c r="H5851" s="21">
        <v>21.3125</v>
      </c>
      <c r="I5851" s="21">
        <v>12.4</v>
      </c>
      <c r="J5851" s="21">
        <v>19.791188255744444</v>
      </c>
      <c r="K5851" s="21">
        <v>20.414021939238065</v>
      </c>
      <c r="L5851" s="18">
        <v>19.22242265117033</v>
      </c>
    </row>
    <row r="5852" spans="2:12" x14ac:dyDescent="0.2">
      <c r="B5852" s="7">
        <v>5849</v>
      </c>
      <c r="C5852" s="21">
        <v>3.2464490783562345</v>
      </c>
      <c r="D5852" s="21">
        <v>3.1872173851329522</v>
      </c>
      <c r="E5852" s="21">
        <v>3.5156500878551187</v>
      </c>
      <c r="F5852" s="21">
        <v>5</v>
      </c>
      <c r="G5852" s="21">
        <v>3.4545454545454546</v>
      </c>
      <c r="H5852" s="21">
        <v>17.94736842105263</v>
      </c>
      <c r="I5852" s="21">
        <v>12.4</v>
      </c>
      <c r="J5852" s="21">
        <v>19.097789154725412</v>
      </c>
      <c r="K5852" s="21">
        <v>17.635429707347782</v>
      </c>
      <c r="L5852" s="18">
        <v>19.452705136839519</v>
      </c>
    </row>
    <row r="5853" spans="2:12" x14ac:dyDescent="0.2">
      <c r="B5853" s="7">
        <v>5850</v>
      </c>
      <c r="C5853" s="21">
        <v>5.7655503256036269</v>
      </c>
      <c r="D5853" s="21">
        <v>3.0628443246764516</v>
      </c>
      <c r="E5853" s="21">
        <v>3.0812928148665186</v>
      </c>
      <c r="F5853" s="21">
        <v>3</v>
      </c>
      <c r="G5853" s="21">
        <v>2.5454545454545454</v>
      </c>
      <c r="H5853" s="21">
        <v>24.357142857142858</v>
      </c>
      <c r="I5853" s="21">
        <v>20.666666666666668</v>
      </c>
      <c r="J5853" s="21">
        <v>10.753526809864223</v>
      </c>
      <c r="K5853" s="21">
        <v>20.12142426090259</v>
      </c>
      <c r="L5853" s="18">
        <v>20.24262202962257</v>
      </c>
    </row>
    <row r="5854" spans="2:12" x14ac:dyDescent="0.2">
      <c r="B5854" s="7">
        <v>5851</v>
      </c>
      <c r="C5854" s="21">
        <v>5.6556880200609614</v>
      </c>
      <c r="D5854" s="21">
        <v>2.9921293827591762</v>
      </c>
      <c r="E5854" s="21">
        <v>3.3108986087371783</v>
      </c>
      <c r="F5854" s="21">
        <v>3</v>
      </c>
      <c r="G5854" s="21">
        <v>3.1818181818181817</v>
      </c>
      <c r="H5854" s="21">
        <v>19.485714285714288</v>
      </c>
      <c r="I5854" s="21">
        <v>20.666666666666668</v>
      </c>
      <c r="J5854" s="21">
        <v>10.962415143848709</v>
      </c>
      <c r="K5854" s="21">
        <v>18.726034024837638</v>
      </c>
      <c r="L5854" s="18">
        <v>20.721029096284276</v>
      </c>
    </row>
    <row r="5855" spans="2:12" x14ac:dyDescent="0.2">
      <c r="B5855" s="7">
        <v>5852</v>
      </c>
      <c r="C5855" s="21">
        <v>5.147836748350497</v>
      </c>
      <c r="D5855" s="21">
        <v>3.244340218029234</v>
      </c>
      <c r="E5855" s="21">
        <v>3.2298737305123471</v>
      </c>
      <c r="F5855" s="21">
        <v>2</v>
      </c>
      <c r="G5855" s="21">
        <v>3.1818181818181817</v>
      </c>
      <c r="H5855" s="21">
        <v>19.485714285714288</v>
      </c>
      <c r="I5855" s="21">
        <v>31</v>
      </c>
      <c r="J5855" s="21">
        <v>12.043893975438603</v>
      </c>
      <c r="K5855" s="21">
        <v>19.195796855552334</v>
      </c>
      <c r="L5855" s="18">
        <v>19.110202948339907</v>
      </c>
    </row>
    <row r="5856" spans="2:12" x14ac:dyDescent="0.2">
      <c r="B5856" s="7">
        <v>5853</v>
      </c>
      <c r="C5856" s="21">
        <v>4.0293672252596391</v>
      </c>
      <c r="D5856" s="21">
        <v>3.1679654228253469</v>
      </c>
      <c r="E5856" s="21">
        <v>3.2842848508301481</v>
      </c>
      <c r="F5856" s="21">
        <v>2</v>
      </c>
      <c r="G5856" s="21">
        <v>3.1818181818181817</v>
      </c>
      <c r="H5856" s="21">
        <v>19.485714285714288</v>
      </c>
      <c r="I5856" s="21">
        <v>31</v>
      </c>
      <c r="J5856" s="21">
        <v>15.387031395731107</v>
      </c>
      <c r="K5856" s="21">
        <v>18.877777907823265</v>
      </c>
      <c r="L5856" s="18">
        <v>19.570920677759595</v>
      </c>
    </row>
    <row r="5857" spans="2:12" x14ac:dyDescent="0.2">
      <c r="B5857" s="7">
        <v>5854</v>
      </c>
      <c r="C5857" s="21">
        <v>3.7207964507874776</v>
      </c>
      <c r="D5857" s="21">
        <v>3.1008816684588063</v>
      </c>
      <c r="E5857" s="21">
        <v>3.439928167453834</v>
      </c>
      <c r="F5857" s="21">
        <v>5</v>
      </c>
      <c r="G5857" s="21">
        <v>2.1818181818181817</v>
      </c>
      <c r="H5857" s="21">
        <v>28.416666666666668</v>
      </c>
      <c r="I5857" s="21">
        <v>12.4</v>
      </c>
      <c r="J5857" s="21">
        <v>16.663099102580091</v>
      </c>
      <c r="K5857" s="21">
        <v>18.023632175404163</v>
      </c>
      <c r="L5857" s="18">
        <v>19.994313433706456</v>
      </c>
    </row>
    <row r="5858" spans="2:12" x14ac:dyDescent="0.2">
      <c r="B5858" s="7">
        <v>5855</v>
      </c>
      <c r="C5858" s="21">
        <v>5.0964319049026114</v>
      </c>
      <c r="D5858" s="21">
        <v>3.0896601042017848</v>
      </c>
      <c r="E5858" s="21">
        <v>3.1014719778668915</v>
      </c>
      <c r="F5858" s="21">
        <v>7</v>
      </c>
      <c r="G5858" s="21">
        <v>3.2727272727272729</v>
      </c>
      <c r="H5858" s="21">
        <v>18.944444444444443</v>
      </c>
      <c r="I5858" s="21">
        <v>8.8571428571428577</v>
      </c>
      <c r="J5858" s="21">
        <v>12.165373962979452</v>
      </c>
      <c r="K5858" s="21">
        <v>19.990507875760954</v>
      </c>
      <c r="L5858" s="18">
        <v>20.066932254354796</v>
      </c>
    </row>
    <row r="5859" spans="2:12" x14ac:dyDescent="0.2">
      <c r="B5859" s="7">
        <v>5856</v>
      </c>
      <c r="C5859" s="21">
        <v>5.1795305990613114</v>
      </c>
      <c r="D5859" s="21">
        <v>2.9265999762107682</v>
      </c>
      <c r="E5859" s="21">
        <v>3.3414654102313444</v>
      </c>
      <c r="F5859" s="21">
        <v>6</v>
      </c>
      <c r="G5859" s="21">
        <v>3.6363636363636362</v>
      </c>
      <c r="H5859" s="21">
        <v>17.05</v>
      </c>
      <c r="I5859" s="21">
        <v>10.333333333333334</v>
      </c>
      <c r="J5859" s="21">
        <v>11.970196683698767</v>
      </c>
      <c r="K5859" s="21">
        <v>18.554733444242796</v>
      </c>
      <c r="L5859" s="18">
        <v>21.184992996642762</v>
      </c>
    </row>
    <row r="5860" spans="2:12" x14ac:dyDescent="0.2">
      <c r="B5860" s="7">
        <v>5857</v>
      </c>
      <c r="C5860" s="21">
        <v>3.8043418640128146</v>
      </c>
      <c r="D5860" s="21">
        <v>2.979222318996118</v>
      </c>
      <c r="E5860" s="21">
        <v>3.1726308139988983</v>
      </c>
      <c r="F5860" s="21">
        <v>3</v>
      </c>
      <c r="G5860" s="21">
        <v>3.1818181818181817</v>
      </c>
      <c r="H5860" s="21">
        <v>19.485714285714288</v>
      </c>
      <c r="I5860" s="21">
        <v>20.666666666666668</v>
      </c>
      <c r="J5860" s="21">
        <v>16.297168397637769</v>
      </c>
      <c r="K5860" s="21">
        <v>19.542141407197946</v>
      </c>
      <c r="L5860" s="18">
        <v>20.810800054992736</v>
      </c>
    </row>
    <row r="5861" spans="2:12" x14ac:dyDescent="0.2">
      <c r="B5861" s="7">
        <v>5858</v>
      </c>
      <c r="C5861" s="21">
        <v>5.9677333114821796</v>
      </c>
      <c r="D5861" s="21">
        <v>3.1441654688964147</v>
      </c>
      <c r="E5861" s="21">
        <v>3.4501470316263054</v>
      </c>
      <c r="F5861" s="21">
        <v>7</v>
      </c>
      <c r="G5861" s="21">
        <v>3.5454545454545454</v>
      </c>
      <c r="H5861" s="21">
        <v>17.487179487179489</v>
      </c>
      <c r="I5861" s="21">
        <v>8.8571428571428577</v>
      </c>
      <c r="J5861" s="21">
        <v>10.389204202659206</v>
      </c>
      <c r="K5861" s="21">
        <v>17.970248639164485</v>
      </c>
      <c r="L5861" s="18">
        <v>19.7190639657275</v>
      </c>
    </row>
    <row r="5862" spans="2:12" x14ac:dyDescent="0.2">
      <c r="B5862" s="7">
        <v>5859</v>
      </c>
      <c r="C5862" s="21">
        <v>4.1862061310913798</v>
      </c>
      <c r="D5862" s="21">
        <v>3.2024190574573863</v>
      </c>
      <c r="E5862" s="21">
        <v>3.1980869921916173</v>
      </c>
      <c r="F5862" s="21">
        <v>3</v>
      </c>
      <c r="G5862" s="21">
        <v>3.3636363636363638</v>
      </c>
      <c r="H5862" s="21">
        <v>18.432432432432432</v>
      </c>
      <c r="I5862" s="21">
        <v>20.666666666666668</v>
      </c>
      <c r="J5862" s="21">
        <v>14.810546365483457</v>
      </c>
      <c r="K5862" s="21">
        <v>19.386589592896602</v>
      </c>
      <c r="L5862" s="18">
        <v>19.360364426892314</v>
      </c>
    </row>
    <row r="5863" spans="2:12" x14ac:dyDescent="0.2">
      <c r="B5863" s="7">
        <v>5860</v>
      </c>
      <c r="C5863" s="21">
        <v>5.0053572370703954</v>
      </c>
      <c r="D5863" s="21">
        <v>2.9715714798908262</v>
      </c>
      <c r="E5863" s="21">
        <v>3.2770635992356203</v>
      </c>
      <c r="F5863" s="21">
        <v>4</v>
      </c>
      <c r="G5863" s="21">
        <v>2.7272727272727271</v>
      </c>
      <c r="H5863" s="21">
        <v>22.733333333333334</v>
      </c>
      <c r="I5863" s="21">
        <v>15.5</v>
      </c>
      <c r="J5863" s="21">
        <v>12.38672827202404</v>
      </c>
      <c r="K5863" s="21">
        <v>18.91937648523562</v>
      </c>
      <c r="L5863" s="18">
        <v>20.864381159788842</v>
      </c>
    </row>
    <row r="5864" spans="2:12" x14ac:dyDescent="0.2">
      <c r="B5864" s="7">
        <v>5861</v>
      </c>
      <c r="C5864" s="21">
        <v>4.5164584831365175</v>
      </c>
      <c r="D5864" s="21">
        <v>2.9253463749723942</v>
      </c>
      <c r="E5864" s="21">
        <v>3.0781510497962925</v>
      </c>
      <c r="F5864" s="21">
        <v>3</v>
      </c>
      <c r="G5864" s="21">
        <v>4.3636363636363633</v>
      </c>
      <c r="H5864" s="21">
        <v>14.208333333333334</v>
      </c>
      <c r="I5864" s="21">
        <v>20.666666666666668</v>
      </c>
      <c r="J5864" s="21">
        <v>13.727570004572085</v>
      </c>
      <c r="K5864" s="21">
        <v>20.141961520732735</v>
      </c>
      <c r="L5864" s="18">
        <v>21.194071420204072</v>
      </c>
    </row>
    <row r="5865" spans="2:12" x14ac:dyDescent="0.2">
      <c r="B5865" s="7">
        <v>5862</v>
      </c>
      <c r="C5865" s="21">
        <v>5.4493599436680977</v>
      </c>
      <c r="D5865" s="21">
        <v>3.1176354426468667</v>
      </c>
      <c r="E5865" s="21">
        <v>3.4100287714623878</v>
      </c>
      <c r="F5865" s="21">
        <v>3</v>
      </c>
      <c r="G5865" s="21">
        <v>2.9090909090909092</v>
      </c>
      <c r="H5865" s="21">
        <v>21.3125</v>
      </c>
      <c r="I5865" s="21">
        <v>20.666666666666668</v>
      </c>
      <c r="J5865" s="21">
        <v>11.377482977985537</v>
      </c>
      <c r="K5865" s="21">
        <v>18.181664776221627</v>
      </c>
      <c r="L5865" s="18">
        <v>19.88686655017051</v>
      </c>
    </row>
    <row r="5866" spans="2:12" x14ac:dyDescent="0.2">
      <c r="B5866" s="7">
        <v>5863</v>
      </c>
      <c r="C5866" s="21">
        <v>3.7592862485052381</v>
      </c>
      <c r="D5866" s="21">
        <v>3.1228560764795366</v>
      </c>
      <c r="E5866" s="21">
        <v>3.2559186672605294</v>
      </c>
      <c r="F5866" s="21">
        <v>7</v>
      </c>
      <c r="G5866" s="21">
        <v>3.2727272727272729</v>
      </c>
      <c r="H5866" s="21">
        <v>18.944444444444443</v>
      </c>
      <c r="I5866" s="21">
        <v>8.8571428571428577</v>
      </c>
      <c r="J5866" s="21">
        <v>16.492492431150289</v>
      </c>
      <c r="K5866" s="21">
        <v>19.042244704523185</v>
      </c>
      <c r="L5866" s="18">
        <v>19.853620686193757</v>
      </c>
    </row>
    <row r="5867" spans="2:12" x14ac:dyDescent="0.2">
      <c r="B5867" s="7">
        <v>5864</v>
      </c>
      <c r="C5867" s="21">
        <v>4.2031593400972582</v>
      </c>
      <c r="D5867" s="21">
        <v>3.0204986469158412</v>
      </c>
      <c r="E5867" s="21">
        <v>3.0693320218871301</v>
      </c>
      <c r="F5867" s="21">
        <v>5</v>
      </c>
      <c r="G5867" s="21">
        <v>3.2727272727272729</v>
      </c>
      <c r="H5867" s="21">
        <v>18.944444444444443</v>
      </c>
      <c r="I5867" s="21">
        <v>12.4</v>
      </c>
      <c r="J5867" s="21">
        <v>14.750808851935021</v>
      </c>
      <c r="K5867" s="21">
        <v>20.199834868917272</v>
      </c>
      <c r="L5867" s="18">
        <v>20.526412108579063</v>
      </c>
    </row>
    <row r="5868" spans="2:12" x14ac:dyDescent="0.2">
      <c r="B5868" s="7">
        <v>5865</v>
      </c>
      <c r="C5868" s="21">
        <v>4.7955847245734056</v>
      </c>
      <c r="D5868" s="21">
        <v>3.0413287336447605</v>
      </c>
      <c r="E5868" s="21">
        <v>3.3427061723132399</v>
      </c>
      <c r="F5868" s="21">
        <v>2</v>
      </c>
      <c r="G5868" s="21">
        <v>2.9090909090909092</v>
      </c>
      <c r="H5868" s="21">
        <v>21.3125</v>
      </c>
      <c r="I5868" s="21">
        <v>31</v>
      </c>
      <c r="J5868" s="21">
        <v>12.928558989334768</v>
      </c>
      <c r="K5868" s="21">
        <v>18.54784620722269</v>
      </c>
      <c r="L5868" s="18">
        <v>20.385826535002202</v>
      </c>
    </row>
    <row r="5869" spans="2:12" x14ac:dyDescent="0.2">
      <c r="B5869" s="7">
        <v>5866</v>
      </c>
      <c r="C5869" s="21">
        <v>5.2287489717357154</v>
      </c>
      <c r="D5869" s="21">
        <v>3.1659452724492709</v>
      </c>
      <c r="E5869" s="21">
        <v>3.5044142362242465</v>
      </c>
      <c r="F5869" s="21">
        <v>3</v>
      </c>
      <c r="G5869" s="21">
        <v>3.7272727272727271</v>
      </c>
      <c r="H5869" s="21">
        <v>16.634146341463417</v>
      </c>
      <c r="I5869" s="21">
        <v>20.666666666666668</v>
      </c>
      <c r="J5869" s="21">
        <v>11.857520859223563</v>
      </c>
      <c r="K5869" s="21">
        <v>17.691972415567097</v>
      </c>
      <c r="L5869" s="18">
        <v>19.583408639289246</v>
      </c>
    </row>
    <row r="5870" spans="2:12" x14ac:dyDescent="0.2">
      <c r="B5870" s="7">
        <v>5867</v>
      </c>
      <c r="C5870" s="21">
        <v>4.7472504183938593</v>
      </c>
      <c r="D5870" s="21">
        <v>3.0709028508810885</v>
      </c>
      <c r="E5870" s="21">
        <v>3.1370142073446869</v>
      </c>
      <c r="F5870" s="21">
        <v>2</v>
      </c>
      <c r="G5870" s="21">
        <v>4</v>
      </c>
      <c r="H5870" s="21">
        <v>15.5</v>
      </c>
      <c r="I5870" s="21">
        <v>31</v>
      </c>
      <c r="J5870" s="21">
        <v>13.060191592120919</v>
      </c>
      <c r="K5870" s="21">
        <v>19.764016323177461</v>
      </c>
      <c r="L5870" s="18">
        <v>20.189502244335493</v>
      </c>
    </row>
    <row r="5871" spans="2:12" x14ac:dyDescent="0.2">
      <c r="B5871" s="7">
        <v>5868</v>
      </c>
      <c r="C5871" s="21">
        <v>3.491670827310573</v>
      </c>
      <c r="D5871" s="21">
        <v>2.9460633173423978</v>
      </c>
      <c r="E5871" s="21">
        <v>3.0822300597116845</v>
      </c>
      <c r="F5871" s="21">
        <v>5</v>
      </c>
      <c r="G5871" s="21">
        <v>2.9090909090909092</v>
      </c>
      <c r="H5871" s="21">
        <v>21.3125</v>
      </c>
      <c r="I5871" s="21">
        <v>12.4</v>
      </c>
      <c r="J5871" s="21">
        <v>17.756542087260534</v>
      </c>
      <c r="K5871" s="21">
        <v>20.115305736068109</v>
      </c>
      <c r="L5871" s="18">
        <v>21.045033090439254</v>
      </c>
    </row>
    <row r="5872" spans="2:12" x14ac:dyDescent="0.2">
      <c r="B5872" s="7">
        <v>5869</v>
      </c>
      <c r="C5872" s="21">
        <v>4.3454883660656574</v>
      </c>
      <c r="D5872" s="21">
        <v>3.1124815565281563</v>
      </c>
      <c r="E5872" s="21">
        <v>3.4925065227158951</v>
      </c>
      <c r="F5872" s="21">
        <v>5</v>
      </c>
      <c r="G5872" s="21">
        <v>2.8181818181818183</v>
      </c>
      <c r="H5872" s="21">
        <v>22</v>
      </c>
      <c r="I5872" s="21">
        <v>12.4</v>
      </c>
      <c r="J5872" s="21">
        <v>14.267671381694184</v>
      </c>
      <c r="K5872" s="21">
        <v>17.752293258936174</v>
      </c>
      <c r="L5872" s="18">
        <v>19.919796751874866</v>
      </c>
    </row>
    <row r="5873" spans="2:12" x14ac:dyDescent="0.2">
      <c r="B5873" s="7">
        <v>5870</v>
      </c>
      <c r="C5873" s="21">
        <v>5.946547621859974</v>
      </c>
      <c r="D5873" s="21">
        <v>3.0806785421418121</v>
      </c>
      <c r="E5873" s="21">
        <v>3.5256408581604592</v>
      </c>
      <c r="F5873" s="21">
        <v>7</v>
      </c>
      <c r="G5873" s="21">
        <v>3.7272727272727271</v>
      </c>
      <c r="H5873" s="21">
        <v>16.634146341463417</v>
      </c>
      <c r="I5873" s="21">
        <v>8.8571428571428577</v>
      </c>
      <c r="J5873" s="21">
        <v>10.426217688408506</v>
      </c>
      <c r="K5873" s="21">
        <v>17.585455380826613</v>
      </c>
      <c r="L5873" s="18">
        <v>20.125436377693305</v>
      </c>
    </row>
    <row r="5874" spans="2:12" x14ac:dyDescent="0.2">
      <c r="B5874" s="7">
        <v>5871</v>
      </c>
      <c r="C5874" s="21">
        <v>3.3345361854868356</v>
      </c>
      <c r="D5874" s="21">
        <v>3.2346552987614894</v>
      </c>
      <c r="E5874" s="21">
        <v>3.4047248979401226</v>
      </c>
      <c r="F5874" s="21">
        <v>5</v>
      </c>
      <c r="G5874" s="21">
        <v>3.8181818181818183</v>
      </c>
      <c r="H5874" s="21">
        <v>16.238095238095237</v>
      </c>
      <c r="I5874" s="21">
        <v>12.4</v>
      </c>
      <c r="J5874" s="21">
        <v>18.593290506142196</v>
      </c>
      <c r="K5874" s="21">
        <v>18.209988136636337</v>
      </c>
      <c r="L5874" s="18">
        <v>19.167421030531152</v>
      </c>
    </row>
    <row r="5875" spans="2:12" x14ac:dyDescent="0.2">
      <c r="B5875" s="7">
        <v>5872</v>
      </c>
      <c r="C5875" s="21">
        <v>4.0680419661023048</v>
      </c>
      <c r="D5875" s="21">
        <v>3.0825266108127716</v>
      </c>
      <c r="E5875" s="21">
        <v>3.3040592382113485</v>
      </c>
      <c r="F5875" s="21">
        <v>5</v>
      </c>
      <c r="G5875" s="21">
        <v>3.9090909090909092</v>
      </c>
      <c r="H5875" s="21">
        <v>15.86046511627907</v>
      </c>
      <c r="I5875" s="21">
        <v>12.4</v>
      </c>
      <c r="J5875" s="21">
        <v>15.240747395583972</v>
      </c>
      <c r="K5875" s="21">
        <v>18.764796733355084</v>
      </c>
      <c r="L5875" s="18">
        <v>20.113370565080839</v>
      </c>
    </row>
    <row r="5876" spans="2:12" x14ac:dyDescent="0.2">
      <c r="B5876" s="7">
        <v>5873</v>
      </c>
      <c r="C5876" s="21">
        <v>3.184917365629711</v>
      </c>
      <c r="D5876" s="21">
        <v>3.0658831038378405</v>
      </c>
      <c r="E5876" s="21">
        <v>3.1969499603085096</v>
      </c>
      <c r="F5876" s="21">
        <v>2</v>
      </c>
      <c r="G5876" s="21">
        <v>3.3636363636363638</v>
      </c>
      <c r="H5876" s="21">
        <v>18.432432432432432</v>
      </c>
      <c r="I5876" s="21">
        <v>31</v>
      </c>
      <c r="J5876" s="21">
        <v>19.466753099806585</v>
      </c>
      <c r="K5876" s="21">
        <v>19.393484655611225</v>
      </c>
      <c r="L5876" s="18">
        <v>20.222558362511947</v>
      </c>
    </row>
    <row r="5877" spans="2:12" x14ac:dyDescent="0.2">
      <c r="B5877" s="7">
        <v>5874</v>
      </c>
      <c r="C5877" s="21">
        <v>4.1494770496946369</v>
      </c>
      <c r="D5877" s="21">
        <v>3.122550227442539</v>
      </c>
      <c r="E5877" s="21">
        <v>3.4649314614366111</v>
      </c>
      <c r="F5877" s="21">
        <v>5</v>
      </c>
      <c r="G5877" s="21">
        <v>2.6363636363636362</v>
      </c>
      <c r="H5877" s="21">
        <v>23.517241379310345</v>
      </c>
      <c r="I5877" s="21">
        <v>12.4</v>
      </c>
      <c r="J5877" s="21">
        <v>14.941641864138669</v>
      </c>
      <c r="K5877" s="21">
        <v>17.893571832527357</v>
      </c>
      <c r="L5877" s="18">
        <v>19.855565318089322</v>
      </c>
    </row>
    <row r="5878" spans="2:12" x14ac:dyDescent="0.2">
      <c r="B5878" s="7">
        <v>5875</v>
      </c>
      <c r="C5878" s="21">
        <v>2.8680598633059455</v>
      </c>
      <c r="D5878" s="21">
        <v>3.2761684108441269</v>
      </c>
      <c r="E5878" s="21">
        <v>3.3883106932271714</v>
      </c>
      <c r="F5878" s="21">
        <v>6</v>
      </c>
      <c r="G5878" s="21">
        <v>2.7272727272727271</v>
      </c>
      <c r="H5878" s="21">
        <v>22.733333333333334</v>
      </c>
      <c r="I5878" s="21">
        <v>10.333333333333334</v>
      </c>
      <c r="J5878" s="21">
        <v>21.61740094522785</v>
      </c>
      <c r="K5878" s="21">
        <v>18.298203917347543</v>
      </c>
      <c r="L5878" s="18">
        <v>18.924546062644342</v>
      </c>
    </row>
    <row r="5879" spans="2:12" x14ac:dyDescent="0.2">
      <c r="B5879" s="7">
        <v>5876</v>
      </c>
      <c r="C5879" s="21">
        <v>3.4467376803232783</v>
      </c>
      <c r="D5879" s="21">
        <v>3.0597963842893963</v>
      </c>
      <c r="E5879" s="21">
        <v>3.1475117490826996</v>
      </c>
      <c r="F5879" s="21">
        <v>3</v>
      </c>
      <c r="G5879" s="21">
        <v>3</v>
      </c>
      <c r="H5879" s="21">
        <v>20.666666666666668</v>
      </c>
      <c r="I5879" s="21">
        <v>20.666666666666668</v>
      </c>
      <c r="J5879" s="21">
        <v>17.988023966530829</v>
      </c>
      <c r="K5879" s="21">
        <v>19.698099623637329</v>
      </c>
      <c r="L5879" s="18">
        <v>20.262786216213801</v>
      </c>
    </row>
    <row r="5880" spans="2:12" x14ac:dyDescent="0.2">
      <c r="B5880" s="7">
        <v>5877</v>
      </c>
      <c r="C5880" s="21">
        <v>4.7446118447695795</v>
      </c>
      <c r="D5880" s="21">
        <v>3.125339260650247</v>
      </c>
      <c r="E5880" s="21">
        <v>3.3446851011478307</v>
      </c>
      <c r="F5880" s="21">
        <v>6</v>
      </c>
      <c r="G5880" s="21">
        <v>3.2727272727272729</v>
      </c>
      <c r="H5880" s="21">
        <v>18.944444444444443</v>
      </c>
      <c r="I5880" s="21">
        <v>10.333333333333334</v>
      </c>
      <c r="J5880" s="21">
        <v>13.067454626103563</v>
      </c>
      <c r="K5880" s="21">
        <v>18.536872119507695</v>
      </c>
      <c r="L5880" s="18">
        <v>19.837846335792836</v>
      </c>
    </row>
    <row r="5881" spans="2:12" x14ac:dyDescent="0.2">
      <c r="B5881" s="7">
        <v>5878</v>
      </c>
      <c r="C5881" s="21">
        <v>4.8512303453746242</v>
      </c>
      <c r="D5881" s="21">
        <v>3.1231783668067306</v>
      </c>
      <c r="E5881" s="21">
        <v>3.3268406270212232</v>
      </c>
      <c r="F5881" s="21">
        <v>4</v>
      </c>
      <c r="G5881" s="21">
        <v>3.8181818181818183</v>
      </c>
      <c r="H5881" s="21">
        <v>16.238095238095237</v>
      </c>
      <c r="I5881" s="21">
        <v>15.5</v>
      </c>
      <c r="J5881" s="21">
        <v>12.780263064423135</v>
      </c>
      <c r="K5881" s="21">
        <v>18.636300006806572</v>
      </c>
      <c r="L5881" s="18">
        <v>19.851571930357412</v>
      </c>
    </row>
    <row r="5882" spans="2:12" x14ac:dyDescent="0.2">
      <c r="B5882" s="7">
        <v>5879</v>
      </c>
      <c r="C5882" s="21">
        <v>4.9455815824513536</v>
      </c>
      <c r="D5882" s="21">
        <v>3.0960964270283733</v>
      </c>
      <c r="E5882" s="21">
        <v>3.1371613328250914</v>
      </c>
      <c r="F5882" s="21">
        <v>7</v>
      </c>
      <c r="G5882" s="21">
        <v>2.5454545454545454</v>
      </c>
      <c r="H5882" s="21">
        <v>24.357142857142858</v>
      </c>
      <c r="I5882" s="21">
        <v>8.8571428571428577</v>
      </c>
      <c r="J5882" s="21">
        <v>12.5364426744061</v>
      </c>
      <c r="K5882" s="21">
        <v>19.763089437344131</v>
      </c>
      <c r="L5882" s="18">
        <v>20.025216094289242</v>
      </c>
    </row>
    <row r="5883" spans="2:12" x14ac:dyDescent="0.2">
      <c r="B5883" s="7">
        <v>5880</v>
      </c>
      <c r="C5883" s="21">
        <v>3.8544168678826685</v>
      </c>
      <c r="D5883" s="21">
        <v>2.9541761437204239</v>
      </c>
      <c r="E5883" s="21">
        <v>3.652063836128093</v>
      </c>
      <c r="F5883" s="21">
        <v>7</v>
      </c>
      <c r="G5883" s="21">
        <v>2.5454545454545454</v>
      </c>
      <c r="H5883" s="21">
        <v>24.357142857142858</v>
      </c>
      <c r="I5883" s="21">
        <v>8.8571428571428577</v>
      </c>
      <c r="J5883" s="21">
        <v>16.085442266668529</v>
      </c>
      <c r="K5883" s="21">
        <v>16.976702155823272</v>
      </c>
      <c r="L5883" s="18">
        <v>20.987238737199526</v>
      </c>
    </row>
    <row r="5884" spans="2:12" x14ac:dyDescent="0.2">
      <c r="B5884" s="7">
        <v>5881</v>
      </c>
      <c r="C5884" s="21">
        <v>4.1248960188227626</v>
      </c>
      <c r="D5884" s="21">
        <v>3.0651742975663629</v>
      </c>
      <c r="E5884" s="21">
        <v>3.1609378605686875</v>
      </c>
      <c r="F5884" s="21">
        <v>4</v>
      </c>
      <c r="G5884" s="21">
        <v>3.1818181818181817</v>
      </c>
      <c r="H5884" s="21">
        <v>19.485714285714288</v>
      </c>
      <c r="I5884" s="21">
        <v>15.5</v>
      </c>
      <c r="J5884" s="21">
        <v>15.030681917091011</v>
      </c>
      <c r="K5884" s="21">
        <v>19.614431771476053</v>
      </c>
      <c r="L5884" s="18">
        <v>20.227234728291226</v>
      </c>
    </row>
    <row r="5885" spans="2:12" x14ac:dyDescent="0.2">
      <c r="B5885" s="7">
        <v>5882</v>
      </c>
      <c r="C5885" s="21">
        <v>2.5306921878863551</v>
      </c>
      <c r="D5885" s="21">
        <v>3.3713772214524664</v>
      </c>
      <c r="E5885" s="21">
        <v>3.4179565749597183</v>
      </c>
      <c r="F5885" s="21">
        <v>2</v>
      </c>
      <c r="G5885" s="21">
        <v>3.7272727272727271</v>
      </c>
      <c r="H5885" s="21">
        <v>16.634146341463417</v>
      </c>
      <c r="I5885" s="21">
        <v>31</v>
      </c>
      <c r="J5885" s="21">
        <v>24.499226060275099</v>
      </c>
      <c r="K5885" s="21">
        <v>18.139493185553619</v>
      </c>
      <c r="L5885" s="18">
        <v>18.390110606872103</v>
      </c>
    </row>
    <row r="5886" spans="2:12" x14ac:dyDescent="0.2">
      <c r="B5886" s="7">
        <v>5883</v>
      </c>
      <c r="C5886" s="21">
        <v>4.231124822059865</v>
      </c>
      <c r="D5886" s="21">
        <v>2.9898452063482517</v>
      </c>
      <c r="E5886" s="21">
        <v>3.2112513653383328</v>
      </c>
      <c r="F5886" s="21">
        <v>5</v>
      </c>
      <c r="G5886" s="21">
        <v>3.9090909090909092</v>
      </c>
      <c r="H5886" s="21">
        <v>15.86046511627907</v>
      </c>
      <c r="I5886" s="21">
        <v>12.4</v>
      </c>
      <c r="J5886" s="21">
        <v>14.653313860359278</v>
      </c>
      <c r="K5886" s="21">
        <v>19.307115185443532</v>
      </c>
      <c r="L5886" s="18">
        <v>20.736859509769001</v>
      </c>
    </row>
    <row r="5887" spans="2:12" x14ac:dyDescent="0.2">
      <c r="B5887" s="7">
        <v>5884</v>
      </c>
      <c r="C5887" s="21">
        <v>3.2223389086785534</v>
      </c>
      <c r="D5887" s="21">
        <v>3.2785008987566506</v>
      </c>
      <c r="E5887" s="21">
        <v>3.5414689293560291</v>
      </c>
      <c r="F5887" s="21">
        <v>2</v>
      </c>
      <c r="G5887" s="21">
        <v>4.1818181818181817</v>
      </c>
      <c r="H5887" s="21">
        <v>14.82608695652174</v>
      </c>
      <c r="I5887" s="21">
        <v>31</v>
      </c>
      <c r="J5887" s="21">
        <v>19.240682546773311</v>
      </c>
      <c r="K5887" s="21">
        <v>17.50685979088172</v>
      </c>
      <c r="L5887" s="18">
        <v>18.911082203306115</v>
      </c>
    </row>
    <row r="5888" spans="2:12" x14ac:dyDescent="0.2">
      <c r="B5888" s="7">
        <v>5885</v>
      </c>
      <c r="C5888" s="21">
        <v>4.3030988861744017</v>
      </c>
      <c r="D5888" s="21">
        <v>3.0755314169940404</v>
      </c>
      <c r="E5888" s="21">
        <v>3.7063195195073444</v>
      </c>
      <c r="F5888" s="21">
        <v>6</v>
      </c>
      <c r="G5888" s="21">
        <v>2.5454545454545454</v>
      </c>
      <c r="H5888" s="21">
        <v>24.357142857142858</v>
      </c>
      <c r="I5888" s="21">
        <v>10.333333333333334</v>
      </c>
      <c r="J5888" s="21">
        <v>14.408221061152528</v>
      </c>
      <c r="K5888" s="21">
        <v>16.728185380045495</v>
      </c>
      <c r="L5888" s="18">
        <v>20.159117756825744</v>
      </c>
    </row>
    <row r="5889" spans="2:12" x14ac:dyDescent="0.2">
      <c r="B5889" s="7">
        <v>5886</v>
      </c>
      <c r="C5889" s="21">
        <v>5.5394512643123246</v>
      </c>
      <c r="D5889" s="21">
        <v>3.1098809056133918</v>
      </c>
      <c r="E5889" s="21">
        <v>3.3194992157353482</v>
      </c>
      <c r="F5889" s="21">
        <v>3</v>
      </c>
      <c r="G5889" s="21">
        <v>3.1818181818181817</v>
      </c>
      <c r="H5889" s="21">
        <v>19.485714285714288</v>
      </c>
      <c r="I5889" s="21">
        <v>20.666666666666668</v>
      </c>
      <c r="J5889" s="21">
        <v>11.192444349033689</v>
      </c>
      <c r="K5889" s="21">
        <v>18.677516086192394</v>
      </c>
      <c r="L5889" s="18">
        <v>19.936454765225534</v>
      </c>
    </row>
    <row r="5890" spans="2:12" x14ac:dyDescent="0.2">
      <c r="B5890" s="7">
        <v>5887</v>
      </c>
      <c r="C5890" s="21">
        <v>2.6394150547183148</v>
      </c>
      <c r="D5890" s="21">
        <v>3.0271086895702042</v>
      </c>
      <c r="E5890" s="21">
        <v>3.3127979369796834</v>
      </c>
      <c r="F5890" s="21">
        <v>2</v>
      </c>
      <c r="G5890" s="21">
        <v>3.6363636363636362</v>
      </c>
      <c r="H5890" s="21">
        <v>17.05</v>
      </c>
      <c r="I5890" s="21">
        <v>31</v>
      </c>
      <c r="J5890" s="21">
        <v>23.49005318021754</v>
      </c>
      <c r="K5890" s="21">
        <v>18.715297817568107</v>
      </c>
      <c r="L5890" s="18">
        <v>20.481590308804837</v>
      </c>
    </row>
    <row r="5891" spans="2:12" x14ac:dyDescent="0.2">
      <c r="B5891" s="7">
        <v>5888</v>
      </c>
      <c r="C5891" s="21">
        <v>5.0540524188657932</v>
      </c>
      <c r="D5891" s="21">
        <v>3.0620234735811418</v>
      </c>
      <c r="E5891" s="21">
        <v>3.4099239807894883</v>
      </c>
      <c r="F5891" s="21">
        <v>7</v>
      </c>
      <c r="G5891" s="21">
        <v>3.0909090909090908</v>
      </c>
      <c r="H5891" s="21">
        <v>20.058823529411764</v>
      </c>
      <c r="I5891" s="21">
        <v>8.8571428571428577</v>
      </c>
      <c r="J5891" s="21">
        <v>12.26738364813275</v>
      </c>
      <c r="K5891" s="21">
        <v>18.182223518556373</v>
      </c>
      <c r="L5891" s="18">
        <v>20.248048564921309</v>
      </c>
    </row>
    <row r="5892" spans="2:12" x14ac:dyDescent="0.2">
      <c r="B5892" s="7">
        <v>5889</v>
      </c>
      <c r="C5892" s="21">
        <v>3.6249216399806325</v>
      </c>
      <c r="D5892" s="21">
        <v>3.0436397820517702</v>
      </c>
      <c r="E5892" s="21">
        <v>3.5202952359877333</v>
      </c>
      <c r="F5892" s="21">
        <v>6</v>
      </c>
      <c r="G5892" s="21">
        <v>2.9090909090909092</v>
      </c>
      <c r="H5892" s="21">
        <v>21.3125</v>
      </c>
      <c r="I5892" s="21">
        <v>10.333333333333334</v>
      </c>
      <c r="J5892" s="21">
        <v>17.103818001519961</v>
      </c>
      <c r="K5892" s="21">
        <v>17.612159163861687</v>
      </c>
      <c r="L5892" s="18">
        <v>20.370347491714256</v>
      </c>
    </row>
    <row r="5893" spans="2:12" x14ac:dyDescent="0.2">
      <c r="B5893" s="7">
        <v>5890</v>
      </c>
      <c r="C5893" s="21">
        <v>3.3486528983938748</v>
      </c>
      <c r="D5893" s="21">
        <v>3.0655026975717385</v>
      </c>
      <c r="E5893" s="21">
        <v>3.3601312143002549</v>
      </c>
      <c r="F5893" s="21">
        <v>4</v>
      </c>
      <c r="G5893" s="21">
        <v>3</v>
      </c>
      <c r="H5893" s="21">
        <v>20.666666666666668</v>
      </c>
      <c r="I5893" s="21">
        <v>15.5</v>
      </c>
      <c r="J5893" s="21">
        <v>18.514907899154689</v>
      </c>
      <c r="K5893" s="21">
        <v>18.451660380444832</v>
      </c>
      <c r="L5893" s="18">
        <v>20.225067832793542</v>
      </c>
    </row>
    <row r="5894" spans="2:12" x14ac:dyDescent="0.2">
      <c r="B5894" s="7">
        <v>5891</v>
      </c>
      <c r="C5894" s="21">
        <v>3.881955055643727</v>
      </c>
      <c r="D5894" s="21">
        <v>2.954221582043369</v>
      </c>
      <c r="E5894" s="21">
        <v>3.1756841105221953</v>
      </c>
      <c r="F5894" s="21">
        <v>5</v>
      </c>
      <c r="G5894" s="21">
        <v>3.0909090909090908</v>
      </c>
      <c r="H5894" s="21">
        <v>20.058823529411764</v>
      </c>
      <c r="I5894" s="21">
        <v>12.4</v>
      </c>
      <c r="J5894" s="21">
        <v>15.971333802502981</v>
      </c>
      <c r="K5894" s="21">
        <v>19.523352399746397</v>
      </c>
      <c r="L5894" s="18">
        <v>20.986915936453212</v>
      </c>
    </row>
    <row r="5895" spans="2:12" x14ac:dyDescent="0.2">
      <c r="B5895" s="7">
        <v>5892</v>
      </c>
      <c r="C5895" s="21">
        <v>3.5123393934256963</v>
      </c>
      <c r="D5895" s="21">
        <v>3.1601540970809237</v>
      </c>
      <c r="E5895" s="21">
        <v>3.3632515019569555</v>
      </c>
      <c r="F5895" s="21">
        <v>6</v>
      </c>
      <c r="G5895" s="21">
        <v>2.8181818181818183</v>
      </c>
      <c r="H5895" s="21">
        <v>22</v>
      </c>
      <c r="I5895" s="21">
        <v>10.333333333333334</v>
      </c>
      <c r="J5895" s="21">
        <v>17.652052679205759</v>
      </c>
      <c r="K5895" s="21">
        <v>18.434541682037285</v>
      </c>
      <c r="L5895" s="18">
        <v>19.619296431547507</v>
      </c>
    </row>
    <row r="5896" spans="2:12" x14ac:dyDescent="0.2">
      <c r="B5896" s="7">
        <v>5893</v>
      </c>
      <c r="C5896" s="21">
        <v>6.1629551125529476</v>
      </c>
      <c r="D5896" s="21">
        <v>3.0117041598587075</v>
      </c>
      <c r="E5896" s="21">
        <v>3.3817447473364579</v>
      </c>
      <c r="F5896" s="21">
        <v>6</v>
      </c>
      <c r="G5896" s="21">
        <v>2.7272727272727271</v>
      </c>
      <c r="H5896" s="21">
        <v>22.733333333333334</v>
      </c>
      <c r="I5896" s="21">
        <v>10.333333333333334</v>
      </c>
      <c r="J5896" s="21">
        <v>10.060108968458326</v>
      </c>
      <c r="K5896" s="21">
        <v>18.333731441094915</v>
      </c>
      <c r="L5896" s="18">
        <v>20.586351350960282</v>
      </c>
    </row>
    <row r="5897" spans="2:12" x14ac:dyDescent="0.2">
      <c r="B5897" s="7">
        <v>5894</v>
      </c>
      <c r="C5897" s="21">
        <v>3.5857816211673268</v>
      </c>
      <c r="D5897" s="21">
        <v>3.053704816427222</v>
      </c>
      <c r="E5897" s="21">
        <v>3.1722241517793743</v>
      </c>
      <c r="F5897" s="21">
        <v>7</v>
      </c>
      <c r="G5897" s="21">
        <v>2.6363636363636362</v>
      </c>
      <c r="H5897" s="21">
        <v>23.517241379310345</v>
      </c>
      <c r="I5897" s="21">
        <v>8.8571428571428577</v>
      </c>
      <c r="J5897" s="21">
        <v>17.290511958119836</v>
      </c>
      <c r="K5897" s="21">
        <v>19.544646605512654</v>
      </c>
      <c r="L5897" s="18">
        <v>20.303206670950878</v>
      </c>
    </row>
    <row r="5898" spans="2:12" x14ac:dyDescent="0.2">
      <c r="B5898" s="7">
        <v>5895</v>
      </c>
      <c r="C5898" s="21">
        <v>3.694693886233436</v>
      </c>
      <c r="D5898" s="21">
        <v>3.3244879204009559</v>
      </c>
      <c r="E5898" s="21">
        <v>3.2099255599828949</v>
      </c>
      <c r="F5898" s="21">
        <v>2</v>
      </c>
      <c r="G5898" s="21">
        <v>2.2727272727272729</v>
      </c>
      <c r="H5898" s="21">
        <v>27.279999999999998</v>
      </c>
      <c r="I5898" s="21">
        <v>31</v>
      </c>
      <c r="J5898" s="21">
        <v>16.780821878373811</v>
      </c>
      <c r="K5898" s="21">
        <v>19.315089662182192</v>
      </c>
      <c r="L5898" s="18">
        <v>18.649488728634747</v>
      </c>
    </row>
    <row r="5899" spans="2:12" x14ac:dyDescent="0.2">
      <c r="B5899" s="7">
        <v>5896</v>
      </c>
      <c r="C5899" s="21">
        <v>5.8180955010763284</v>
      </c>
      <c r="D5899" s="21">
        <v>2.9340513617197153</v>
      </c>
      <c r="E5899" s="21">
        <v>3.1182455531441486</v>
      </c>
      <c r="F5899" s="21">
        <v>3</v>
      </c>
      <c r="G5899" s="21">
        <v>3.6363636363636362</v>
      </c>
      <c r="H5899" s="21">
        <v>17.05</v>
      </c>
      <c r="I5899" s="21">
        <v>20.666666666666668</v>
      </c>
      <c r="J5899" s="21">
        <v>10.656408095833113</v>
      </c>
      <c r="K5899" s="21">
        <v>19.88297552047656</v>
      </c>
      <c r="L5899" s="18">
        <v>21.131191092599131</v>
      </c>
    </row>
    <row r="5900" spans="2:12" x14ac:dyDescent="0.2">
      <c r="B5900" s="7">
        <v>5897</v>
      </c>
      <c r="C5900" s="21">
        <v>3.9006919727110647</v>
      </c>
      <c r="D5900" s="21">
        <v>3.0658946672214484</v>
      </c>
      <c r="E5900" s="21">
        <v>3.1701685062814038</v>
      </c>
      <c r="F5900" s="21">
        <v>6</v>
      </c>
      <c r="G5900" s="21">
        <v>3.3636363636363638</v>
      </c>
      <c r="H5900" s="21">
        <v>18.432432432432432</v>
      </c>
      <c r="I5900" s="21">
        <v>10.333333333333334</v>
      </c>
      <c r="J5900" s="21">
        <v>15.894615733246086</v>
      </c>
      <c r="K5900" s="21">
        <v>19.557320021681047</v>
      </c>
      <c r="L5900" s="18">
        <v>20.222482090746194</v>
      </c>
    </row>
    <row r="5901" spans="2:12" x14ac:dyDescent="0.2">
      <c r="B5901" s="7">
        <v>5898</v>
      </c>
      <c r="C5901" s="21">
        <v>2.5631569343694229</v>
      </c>
      <c r="D5901" s="21">
        <v>3.1855353217061184</v>
      </c>
      <c r="E5901" s="21">
        <v>3.5266705189878529</v>
      </c>
      <c r="F5901" s="21">
        <v>2</v>
      </c>
      <c r="G5901" s="21">
        <v>3.7272727272727271</v>
      </c>
      <c r="H5901" s="21">
        <v>16.634146341463417</v>
      </c>
      <c r="I5901" s="21">
        <v>31</v>
      </c>
      <c r="J5901" s="21">
        <v>24.188920767449215</v>
      </c>
      <c r="K5901" s="21">
        <v>17.58032106095181</v>
      </c>
      <c r="L5901" s="18">
        <v>19.462976780553749</v>
      </c>
    </row>
    <row r="5902" spans="2:12" x14ac:dyDescent="0.2">
      <c r="B5902" s="7">
        <v>5899</v>
      </c>
      <c r="C5902" s="21">
        <v>5.2770574060237632</v>
      </c>
      <c r="D5902" s="21">
        <v>2.9994395245402687</v>
      </c>
      <c r="E5902" s="21">
        <v>3.3233447005424557</v>
      </c>
      <c r="F5902" s="21">
        <v>4</v>
      </c>
      <c r="G5902" s="21">
        <v>2.5454545454545454</v>
      </c>
      <c r="H5902" s="21">
        <v>24.357142857142858</v>
      </c>
      <c r="I5902" s="21">
        <v>15.5</v>
      </c>
      <c r="J5902" s="21">
        <v>11.748972055757244</v>
      </c>
      <c r="K5902" s="21">
        <v>18.655904092608871</v>
      </c>
      <c r="L5902" s="18">
        <v>20.670528441310342</v>
      </c>
    </row>
    <row r="5903" spans="2:12" x14ac:dyDescent="0.2">
      <c r="B5903" s="7">
        <v>5900</v>
      </c>
      <c r="C5903" s="21">
        <v>5.2888713084156702</v>
      </c>
      <c r="D5903" s="21">
        <v>3.2734379811645997</v>
      </c>
      <c r="E5903" s="21">
        <v>3.2371651069090173</v>
      </c>
      <c r="F5903" s="21">
        <v>6</v>
      </c>
      <c r="G5903" s="21">
        <v>2.4545454545454546</v>
      </c>
      <c r="H5903" s="21">
        <v>25.25925925925926</v>
      </c>
      <c r="I5903" s="21">
        <v>10.333333333333334</v>
      </c>
      <c r="J5903" s="21">
        <v>11.722728042436083</v>
      </c>
      <c r="K5903" s="21">
        <v>19.152560327452754</v>
      </c>
      <c r="L5903" s="18">
        <v>18.940331344827282</v>
      </c>
    </row>
    <row r="5904" spans="2:12" x14ac:dyDescent="0.2">
      <c r="B5904" s="7">
        <v>5901</v>
      </c>
      <c r="C5904" s="21">
        <v>5.3232898804253228</v>
      </c>
      <c r="D5904" s="21">
        <v>3.0945734455516369</v>
      </c>
      <c r="E5904" s="21">
        <v>3.372036212432227</v>
      </c>
      <c r="F5904" s="21">
        <v>7</v>
      </c>
      <c r="G5904" s="21">
        <v>2.3636363636363638</v>
      </c>
      <c r="H5904" s="21">
        <v>26.23076923076923</v>
      </c>
      <c r="I5904" s="21">
        <v>8.8571428571428577</v>
      </c>
      <c r="J5904" s="21">
        <v>11.646932891628719</v>
      </c>
      <c r="K5904" s="21">
        <v>18.386516660590612</v>
      </c>
      <c r="L5904" s="18">
        <v>20.035071421272381</v>
      </c>
    </row>
    <row r="5905" spans="2:12" x14ac:dyDescent="0.2">
      <c r="B5905" s="7">
        <v>5902</v>
      </c>
      <c r="C5905" s="21">
        <v>5.7337100701047401</v>
      </c>
      <c r="D5905" s="21">
        <v>3.1369238961430104</v>
      </c>
      <c r="E5905" s="21">
        <v>3.2816766008337939</v>
      </c>
      <c r="F5905" s="21">
        <v>6</v>
      </c>
      <c r="G5905" s="21">
        <v>3.9090909090909092</v>
      </c>
      <c r="H5905" s="21">
        <v>15.86046511627907</v>
      </c>
      <c r="I5905" s="21">
        <v>10.333333333333334</v>
      </c>
      <c r="J5905" s="21">
        <v>10.813242951237578</v>
      </c>
      <c r="K5905" s="21">
        <v>18.892781812884095</v>
      </c>
      <c r="L5905" s="18">
        <v>19.764585323932085</v>
      </c>
    </row>
    <row r="5906" spans="2:12" x14ac:dyDescent="0.2">
      <c r="B5906" s="7">
        <v>5903</v>
      </c>
      <c r="C5906" s="21">
        <v>4.2360469033310064</v>
      </c>
      <c r="D5906" s="21">
        <v>3.0250713151002073</v>
      </c>
      <c r="E5906" s="21">
        <v>3.4179246116798638</v>
      </c>
      <c r="F5906" s="21">
        <v>6</v>
      </c>
      <c r="G5906" s="21">
        <v>3.0909090909090908</v>
      </c>
      <c r="H5906" s="21">
        <v>20.058823529411764</v>
      </c>
      <c r="I5906" s="21">
        <v>10.333333333333334</v>
      </c>
      <c r="J5906" s="21">
        <v>14.636287419586038</v>
      </c>
      <c r="K5906" s="21">
        <v>18.139662819984739</v>
      </c>
      <c r="L5906" s="18">
        <v>20.495384584989928</v>
      </c>
    </row>
    <row r="5907" spans="2:12" x14ac:dyDescent="0.2">
      <c r="B5907" s="7">
        <v>5904</v>
      </c>
      <c r="C5907" s="21">
        <v>6.3367329002971466</v>
      </c>
      <c r="D5907" s="21">
        <v>2.9541901702425992</v>
      </c>
      <c r="E5907" s="21">
        <v>3.2097401792918627</v>
      </c>
      <c r="F5907" s="21">
        <v>2</v>
      </c>
      <c r="G5907" s="21">
        <v>2.3636363636363638</v>
      </c>
      <c r="H5907" s="21">
        <v>26.23076923076923</v>
      </c>
      <c r="I5907" s="21">
        <v>31</v>
      </c>
      <c r="J5907" s="21">
        <v>9.7842217709843275</v>
      </c>
      <c r="K5907" s="21">
        <v>19.316205218105388</v>
      </c>
      <c r="L5907" s="18">
        <v>20.987139089596436</v>
      </c>
    </row>
    <row r="5908" spans="2:12" x14ac:dyDescent="0.2">
      <c r="B5908" s="7">
        <v>5905</v>
      </c>
      <c r="C5908" s="21">
        <v>4.206423277098196</v>
      </c>
      <c r="D5908" s="21">
        <v>3.1457427471083821</v>
      </c>
      <c r="E5908" s="21">
        <v>3.6318679886013094</v>
      </c>
      <c r="F5908" s="21">
        <v>6</v>
      </c>
      <c r="G5908" s="21">
        <v>4.3636363636363633</v>
      </c>
      <c r="H5908" s="21">
        <v>14.208333333333334</v>
      </c>
      <c r="I5908" s="21">
        <v>10.333333333333334</v>
      </c>
      <c r="J5908" s="21">
        <v>14.739363092049725</v>
      </c>
      <c r="K5908" s="21">
        <v>17.071105060698308</v>
      </c>
      <c r="L5908" s="18">
        <v>19.709176809512286</v>
      </c>
    </row>
    <row r="5909" spans="2:12" x14ac:dyDescent="0.2">
      <c r="B5909" s="7">
        <v>5906</v>
      </c>
      <c r="C5909" s="21">
        <v>4.929115982426679</v>
      </c>
      <c r="D5909" s="21">
        <v>3.2393727288270919</v>
      </c>
      <c r="E5909" s="21">
        <v>3.2420142458264816</v>
      </c>
      <c r="F5909" s="21">
        <v>7</v>
      </c>
      <c r="G5909" s="21">
        <v>4.0909090909090908</v>
      </c>
      <c r="H5909" s="21">
        <v>15.155555555555555</v>
      </c>
      <c r="I5909" s="21">
        <v>8.8571428571428577</v>
      </c>
      <c r="J5909" s="21">
        <v>12.578320376522456</v>
      </c>
      <c r="K5909" s="21">
        <v>19.123913499089031</v>
      </c>
      <c r="L5909" s="18">
        <v>19.13950792024136</v>
      </c>
    </row>
    <row r="5910" spans="2:12" x14ac:dyDescent="0.2">
      <c r="B5910" s="7">
        <v>5907</v>
      </c>
      <c r="C5910" s="21">
        <v>5.5865238128572869</v>
      </c>
      <c r="D5910" s="21">
        <v>2.9608778146229442</v>
      </c>
      <c r="E5910" s="21">
        <v>3.3626142584228487</v>
      </c>
      <c r="F5910" s="21">
        <v>7</v>
      </c>
      <c r="G5910" s="21">
        <v>3</v>
      </c>
      <c r="H5910" s="21">
        <v>20.666666666666668</v>
      </c>
      <c r="I5910" s="21">
        <v>8.8571428571428577</v>
      </c>
      <c r="J5910" s="21">
        <v>11.098135813420877</v>
      </c>
      <c r="K5910" s="21">
        <v>18.438035181912173</v>
      </c>
      <c r="L5910" s="18">
        <v>20.939736078874787</v>
      </c>
    </row>
    <row r="5911" spans="2:12" x14ac:dyDescent="0.2">
      <c r="B5911" s="7">
        <v>5908</v>
      </c>
      <c r="C5911" s="21">
        <v>4.5627649789048421</v>
      </c>
      <c r="D5911" s="21">
        <v>2.9350221490444794</v>
      </c>
      <c r="E5911" s="21">
        <v>3.2659335378342802</v>
      </c>
      <c r="F5911" s="21">
        <v>4</v>
      </c>
      <c r="G5911" s="21">
        <v>2.7272727272727271</v>
      </c>
      <c r="H5911" s="21">
        <v>22.733333333333334</v>
      </c>
      <c r="I5911" s="21">
        <v>15.5</v>
      </c>
      <c r="J5911" s="21">
        <v>13.588251923262829</v>
      </c>
      <c r="K5911" s="21">
        <v>18.983852329436473</v>
      </c>
      <c r="L5911" s="18">
        <v>21.124201744162171</v>
      </c>
    </row>
    <row r="5912" spans="2:12" x14ac:dyDescent="0.2">
      <c r="B5912" s="7">
        <v>5909</v>
      </c>
      <c r="C5912" s="21">
        <v>6.1649240723683105</v>
      </c>
      <c r="D5912" s="21">
        <v>3.2073459368084101</v>
      </c>
      <c r="E5912" s="21">
        <v>3.4926491198399052</v>
      </c>
      <c r="F5912" s="21">
        <v>5</v>
      </c>
      <c r="G5912" s="21">
        <v>3.1818181818181817</v>
      </c>
      <c r="H5912" s="21">
        <v>19.485714285714288</v>
      </c>
      <c r="I5912" s="21">
        <v>12.4</v>
      </c>
      <c r="J5912" s="21">
        <v>10.056895960469168</v>
      </c>
      <c r="K5912" s="21">
        <v>17.751568472140693</v>
      </c>
      <c r="L5912" s="18">
        <v>19.330624516822599</v>
      </c>
    </row>
    <row r="5913" spans="2:12" x14ac:dyDescent="0.2">
      <c r="B5913" s="7">
        <v>5910</v>
      </c>
      <c r="C5913" s="21">
        <v>6.1107803508019369</v>
      </c>
      <c r="D5913" s="21">
        <v>3.1147421811197091</v>
      </c>
      <c r="E5913" s="21">
        <v>3.5482996096848924</v>
      </c>
      <c r="F5913" s="21">
        <v>3</v>
      </c>
      <c r="G5913" s="21">
        <v>2.4545454545454546</v>
      </c>
      <c r="H5913" s="21">
        <v>25.25925925925926</v>
      </c>
      <c r="I5913" s="21">
        <v>20.666666666666668</v>
      </c>
      <c r="J5913" s="21">
        <v>10.146003691961132</v>
      </c>
      <c r="K5913" s="21">
        <v>17.473158081345314</v>
      </c>
      <c r="L5913" s="18">
        <v>19.905339316948478</v>
      </c>
    </row>
    <row r="5914" spans="2:12" x14ac:dyDescent="0.2">
      <c r="B5914" s="7">
        <v>5911</v>
      </c>
      <c r="C5914" s="21">
        <v>3.669063405461459</v>
      </c>
      <c r="D5914" s="21">
        <v>3.2296607746272148</v>
      </c>
      <c r="E5914" s="21">
        <v>3.3057349378126157</v>
      </c>
      <c r="F5914" s="21">
        <v>4</v>
      </c>
      <c r="G5914" s="21">
        <v>2.7272727272727271</v>
      </c>
      <c r="H5914" s="21">
        <v>22.733333333333334</v>
      </c>
      <c r="I5914" s="21">
        <v>15.5</v>
      </c>
      <c r="J5914" s="21">
        <v>16.898045399736624</v>
      </c>
      <c r="K5914" s="21">
        <v>18.755284729823202</v>
      </c>
      <c r="L5914" s="18">
        <v>19.19706257916712</v>
      </c>
    </row>
    <row r="5915" spans="2:12" x14ac:dyDescent="0.2">
      <c r="B5915" s="7">
        <v>5912</v>
      </c>
      <c r="C5915" s="21">
        <v>6.1323020381888877</v>
      </c>
      <c r="D5915" s="21">
        <v>3.1193912773882286</v>
      </c>
      <c r="E5915" s="21">
        <v>3.3356807718108525</v>
      </c>
      <c r="F5915" s="21">
        <v>2</v>
      </c>
      <c r="G5915" s="21">
        <v>4</v>
      </c>
      <c r="H5915" s="21">
        <v>15.5</v>
      </c>
      <c r="I5915" s="21">
        <v>31</v>
      </c>
      <c r="J5915" s="21">
        <v>10.110395674233793</v>
      </c>
      <c r="K5915" s="21">
        <v>18.586910511326252</v>
      </c>
      <c r="L5915" s="18">
        <v>19.875672683136663</v>
      </c>
    </row>
    <row r="5916" spans="2:12" x14ac:dyDescent="0.2">
      <c r="B5916" s="7">
        <v>5913</v>
      </c>
      <c r="C5916" s="21">
        <v>2.2426164598789389</v>
      </c>
      <c r="D5916" s="21">
        <v>3.0857962436704032</v>
      </c>
      <c r="E5916" s="21">
        <v>3.6374931897544323</v>
      </c>
      <c r="F5916" s="21">
        <v>2</v>
      </c>
      <c r="G5916" s="21">
        <v>2.8181818181818183</v>
      </c>
      <c r="H5916" s="21">
        <v>22</v>
      </c>
      <c r="I5916" s="21">
        <v>31</v>
      </c>
      <c r="J5916" s="21">
        <v>27.646278848478126</v>
      </c>
      <c r="K5916" s="21">
        <v>17.04470545116969</v>
      </c>
      <c r="L5916" s="18">
        <v>20.092058938491039</v>
      </c>
    </row>
    <row r="5917" spans="2:12" x14ac:dyDescent="0.2">
      <c r="B5917" s="7">
        <v>5914</v>
      </c>
      <c r="C5917" s="21">
        <v>3.6636316639020277</v>
      </c>
      <c r="D5917" s="21">
        <v>3.0654077258287158</v>
      </c>
      <c r="E5917" s="21">
        <v>3.5174703996161076</v>
      </c>
      <c r="F5917" s="21">
        <v>6</v>
      </c>
      <c r="G5917" s="21">
        <v>3</v>
      </c>
      <c r="H5917" s="21">
        <v>20.666666666666668</v>
      </c>
      <c r="I5917" s="21">
        <v>10.333333333333334</v>
      </c>
      <c r="J5917" s="21">
        <v>16.923098632127662</v>
      </c>
      <c r="K5917" s="21">
        <v>17.626303268043593</v>
      </c>
      <c r="L5917" s="18">
        <v>20.225694441100377</v>
      </c>
    </row>
    <row r="5918" spans="2:12" x14ac:dyDescent="0.2">
      <c r="B5918" s="7">
        <v>5915</v>
      </c>
      <c r="C5918" s="21">
        <v>3.9217861275946442</v>
      </c>
      <c r="D5918" s="21">
        <v>3.0167435801071658</v>
      </c>
      <c r="E5918" s="21">
        <v>3.0874184576553212</v>
      </c>
      <c r="F5918" s="21">
        <v>2</v>
      </c>
      <c r="G5918" s="21">
        <v>2.3636363636363638</v>
      </c>
      <c r="H5918" s="21">
        <v>26.23076923076923</v>
      </c>
      <c r="I5918" s="21">
        <v>31</v>
      </c>
      <c r="J5918" s="21">
        <v>15.809123185926145</v>
      </c>
      <c r="K5918" s="21">
        <v>20.08150202194641</v>
      </c>
      <c r="L5918" s="18">
        <v>20.551962191562048</v>
      </c>
    </row>
    <row r="5919" spans="2:12" x14ac:dyDescent="0.2">
      <c r="B5919" s="7">
        <v>5916</v>
      </c>
      <c r="C5919" s="21">
        <v>3.0411586196568847</v>
      </c>
      <c r="D5919" s="21">
        <v>3.1912326417248638</v>
      </c>
      <c r="E5919" s="21">
        <v>3.3446641112782158</v>
      </c>
      <c r="F5919" s="21">
        <v>7</v>
      </c>
      <c r="G5919" s="21">
        <v>3.4545454545454546</v>
      </c>
      <c r="H5919" s="21">
        <v>17.94736842105263</v>
      </c>
      <c r="I5919" s="21">
        <v>8.8571428571428577</v>
      </c>
      <c r="J5919" s="21">
        <v>20.386966861661126</v>
      </c>
      <c r="K5919" s="21">
        <v>18.536988450031753</v>
      </c>
      <c r="L5919" s="18">
        <v>19.428229452581981</v>
      </c>
    </row>
    <row r="5920" spans="2:12" x14ac:dyDescent="0.2">
      <c r="B5920" s="7">
        <v>5917</v>
      </c>
      <c r="C5920" s="21">
        <v>3.9204926633021904</v>
      </c>
      <c r="D5920" s="21">
        <v>2.9573145308996658</v>
      </c>
      <c r="E5920" s="21">
        <v>3.1641501367050324</v>
      </c>
      <c r="F5920" s="21">
        <v>4</v>
      </c>
      <c r="G5920" s="21">
        <v>3.2727272727272729</v>
      </c>
      <c r="H5920" s="21">
        <v>18.944444444444443</v>
      </c>
      <c r="I5920" s="21">
        <v>15.5</v>
      </c>
      <c r="J5920" s="21">
        <v>15.814338993757493</v>
      </c>
      <c r="K5920" s="21">
        <v>19.594519008685001</v>
      </c>
      <c r="L5920" s="18">
        <v>20.964966476236985</v>
      </c>
    </row>
    <row r="5921" spans="2:12" x14ac:dyDescent="0.2">
      <c r="B5921" s="7">
        <v>5918</v>
      </c>
      <c r="C5921" s="21">
        <v>5.9853422476322411</v>
      </c>
      <c r="D5921" s="21">
        <v>3.210068690015019</v>
      </c>
      <c r="E5921" s="21">
        <v>3.5373191533394359</v>
      </c>
      <c r="F5921" s="21">
        <v>4</v>
      </c>
      <c r="G5921" s="21">
        <v>3.0909090909090908</v>
      </c>
      <c r="H5921" s="21">
        <v>20.058823529411764</v>
      </c>
      <c r="I5921" s="21">
        <v>15.5</v>
      </c>
      <c r="J5921" s="21">
        <v>10.35863906103728</v>
      </c>
      <c r="K5921" s="21">
        <v>17.527397815226365</v>
      </c>
      <c r="L5921" s="18">
        <v>19.31422844403679</v>
      </c>
    </row>
    <row r="5922" spans="2:12" x14ac:dyDescent="0.2">
      <c r="B5922" s="7">
        <v>5919</v>
      </c>
      <c r="C5922" s="21">
        <v>4.8112554355693771</v>
      </c>
      <c r="D5922" s="21">
        <v>3.1073874886981443</v>
      </c>
      <c r="E5922" s="21">
        <v>3.3871177367910326</v>
      </c>
      <c r="F5922" s="21">
        <v>3</v>
      </c>
      <c r="G5922" s="21">
        <v>3.9090909090909092</v>
      </c>
      <c r="H5922" s="21">
        <v>15.86046511627907</v>
      </c>
      <c r="I5922" s="21">
        <v>20.666666666666668</v>
      </c>
      <c r="J5922" s="21">
        <v>12.886449458001549</v>
      </c>
      <c r="K5922" s="21">
        <v>18.304648618072257</v>
      </c>
      <c r="L5922" s="18">
        <v>19.95245209215128</v>
      </c>
    </row>
    <row r="5923" spans="2:12" x14ac:dyDescent="0.2">
      <c r="B5923" s="7">
        <v>5920</v>
      </c>
      <c r="C5923" s="21">
        <v>4.0654443067926138</v>
      </c>
      <c r="D5923" s="21">
        <v>3.1067215645352753</v>
      </c>
      <c r="E5923" s="21">
        <v>3.1322272521469876</v>
      </c>
      <c r="F5923" s="21">
        <v>4</v>
      </c>
      <c r="G5923" s="21">
        <v>3.6363636363636362</v>
      </c>
      <c r="H5923" s="21">
        <v>17.05</v>
      </c>
      <c r="I5923" s="21">
        <v>15.5</v>
      </c>
      <c r="J5923" s="21">
        <v>15.250485634844226</v>
      </c>
      <c r="K5923" s="21">
        <v>19.794221494465976</v>
      </c>
      <c r="L5923" s="18">
        <v>19.956728889952643</v>
      </c>
    </row>
    <row r="5924" spans="2:12" x14ac:dyDescent="0.2">
      <c r="B5924" s="7">
        <v>5921</v>
      </c>
      <c r="C5924" s="21">
        <v>4.1656249934445011</v>
      </c>
      <c r="D5924" s="21">
        <v>3.1500693557579273</v>
      </c>
      <c r="E5924" s="21">
        <v>3.6916570901773289</v>
      </c>
      <c r="F5924" s="21">
        <v>7</v>
      </c>
      <c r="G5924" s="21">
        <v>3.6363636363636362</v>
      </c>
      <c r="H5924" s="21">
        <v>17.05</v>
      </c>
      <c r="I5924" s="21">
        <v>8.8571428571428577</v>
      </c>
      <c r="J5924" s="21">
        <v>14.883720953655265</v>
      </c>
      <c r="K5924" s="21">
        <v>16.79462595942838</v>
      </c>
      <c r="L5924" s="18">
        <v>19.682106327808899</v>
      </c>
    </row>
    <row r="5925" spans="2:12" x14ac:dyDescent="0.2">
      <c r="B5925" s="7">
        <v>5922</v>
      </c>
      <c r="C5925" s="21">
        <v>3.651881788172473</v>
      </c>
      <c r="D5925" s="21">
        <v>3.1533827551250888</v>
      </c>
      <c r="E5925" s="21">
        <v>3.058414079163255</v>
      </c>
      <c r="F5925" s="21">
        <v>2</v>
      </c>
      <c r="G5925" s="21">
        <v>4.0909090909090908</v>
      </c>
      <c r="H5925" s="21">
        <v>15.155555555555555</v>
      </c>
      <c r="I5925" s="21">
        <v>31</v>
      </c>
      <c r="J5925" s="21">
        <v>16.977548452089117</v>
      </c>
      <c r="K5925" s="21">
        <v>20.271944346058742</v>
      </c>
      <c r="L5925" s="18">
        <v>19.661425464204576</v>
      </c>
    </row>
    <row r="5926" spans="2:12" x14ac:dyDescent="0.2">
      <c r="B5926" s="7">
        <v>5923</v>
      </c>
      <c r="C5926" s="21">
        <v>3.5001079000840583</v>
      </c>
      <c r="D5926" s="21">
        <v>3.1371898406883951</v>
      </c>
      <c r="E5926" s="21">
        <v>3.1773975051350201</v>
      </c>
      <c r="F5926" s="21">
        <v>5</v>
      </c>
      <c r="G5926" s="21">
        <v>3.0909090909090908</v>
      </c>
      <c r="H5926" s="21">
        <v>20.058823529411764</v>
      </c>
      <c r="I5926" s="21">
        <v>12.4</v>
      </c>
      <c r="J5926" s="21">
        <v>17.713739624573005</v>
      </c>
      <c r="K5926" s="21">
        <v>19.512824536370175</v>
      </c>
      <c r="L5926" s="18">
        <v>19.762909848769404</v>
      </c>
    </row>
    <row r="5927" spans="2:12" x14ac:dyDescent="0.2">
      <c r="B5927" s="7">
        <v>5924</v>
      </c>
      <c r="C5927" s="21">
        <v>4.8082496805596335</v>
      </c>
      <c r="D5927" s="21">
        <v>3.0254862153224211</v>
      </c>
      <c r="E5927" s="21">
        <v>3.2740074802451309</v>
      </c>
      <c r="F5927" s="21">
        <v>3</v>
      </c>
      <c r="G5927" s="21">
        <v>2.0909090909090908</v>
      </c>
      <c r="H5927" s="21">
        <v>29.65217391304348</v>
      </c>
      <c r="I5927" s="21">
        <v>20.666666666666668</v>
      </c>
      <c r="J5927" s="21">
        <v>12.894505094166366</v>
      </c>
      <c r="K5927" s="21">
        <v>18.937036758192729</v>
      </c>
      <c r="L5927" s="18">
        <v>20.492573949272732</v>
      </c>
    </row>
    <row r="5928" spans="2:12" x14ac:dyDescent="0.2">
      <c r="B5928" s="7">
        <v>5925</v>
      </c>
      <c r="C5928" s="21">
        <v>4.7156865124293859</v>
      </c>
      <c r="D5928" s="21">
        <v>2.9470871250894501</v>
      </c>
      <c r="E5928" s="21">
        <v>3.0880827932628132</v>
      </c>
      <c r="F5928" s="21">
        <v>5</v>
      </c>
      <c r="G5928" s="21">
        <v>2.5454545454545454</v>
      </c>
      <c r="H5928" s="21">
        <v>24.357142857142858</v>
      </c>
      <c r="I5928" s="21">
        <v>12.4</v>
      </c>
      <c r="J5928" s="21">
        <v>13.147608484275471</v>
      </c>
      <c r="K5928" s="21">
        <v>20.077181912111854</v>
      </c>
      <c r="L5928" s="18">
        <v>21.037722119639803</v>
      </c>
    </row>
    <row r="5929" spans="2:12" x14ac:dyDescent="0.2">
      <c r="B5929" s="7">
        <v>5926</v>
      </c>
      <c r="C5929" s="21">
        <v>2.2964378253466187</v>
      </c>
      <c r="D5929" s="21">
        <v>3.0323725716060626</v>
      </c>
      <c r="E5929" s="21">
        <v>3.2935076328826405</v>
      </c>
      <c r="F5929" s="21">
        <v>3</v>
      </c>
      <c r="G5929" s="21">
        <v>3.0909090909090908</v>
      </c>
      <c r="H5929" s="21">
        <v>20.058823529411764</v>
      </c>
      <c r="I5929" s="21">
        <v>20.666666666666668</v>
      </c>
      <c r="J5929" s="21">
        <v>26.998335994854063</v>
      </c>
      <c r="K5929" s="21">
        <v>18.824914623238488</v>
      </c>
      <c r="L5929" s="18">
        <v>20.446036407446591</v>
      </c>
    </row>
    <row r="5930" spans="2:12" x14ac:dyDescent="0.2">
      <c r="B5930" s="7">
        <v>5927</v>
      </c>
      <c r="C5930" s="21">
        <v>4.3320660192069527</v>
      </c>
      <c r="D5930" s="21">
        <v>3.1709754000044104</v>
      </c>
      <c r="E5930" s="21">
        <v>3.0886950452180288</v>
      </c>
      <c r="F5930" s="21">
        <v>7</v>
      </c>
      <c r="G5930" s="21">
        <v>2.8181818181818183</v>
      </c>
      <c r="H5930" s="21">
        <v>22</v>
      </c>
      <c r="I5930" s="21">
        <v>8.8571428571428577</v>
      </c>
      <c r="J5930" s="21">
        <v>14.311877918090914</v>
      </c>
      <c r="K5930" s="21">
        <v>20.073202142759115</v>
      </c>
      <c r="L5930" s="18">
        <v>19.552343420864688</v>
      </c>
    </row>
    <row r="5931" spans="2:12" x14ac:dyDescent="0.2">
      <c r="B5931" s="7">
        <v>5928</v>
      </c>
      <c r="C5931" s="21">
        <v>5.0726811401876226</v>
      </c>
      <c r="D5931" s="21">
        <v>3.1607201536466571</v>
      </c>
      <c r="E5931" s="21">
        <v>3.1867489590560156</v>
      </c>
      <c r="F5931" s="21">
        <v>7</v>
      </c>
      <c r="G5931" s="21">
        <v>3.0909090909090908</v>
      </c>
      <c r="H5931" s="21">
        <v>20.058823529411764</v>
      </c>
      <c r="I5931" s="21">
        <v>8.8571428571428577</v>
      </c>
      <c r="J5931" s="21">
        <v>12.222333374911639</v>
      </c>
      <c r="K5931" s="21">
        <v>19.455564525661835</v>
      </c>
      <c r="L5931" s="18">
        <v>19.61578279192733</v>
      </c>
    </row>
    <row r="5932" spans="2:12" x14ac:dyDescent="0.2">
      <c r="B5932" s="7">
        <v>5929</v>
      </c>
      <c r="C5932" s="21">
        <v>5.7051096765723672</v>
      </c>
      <c r="D5932" s="21">
        <v>2.8852294938293834</v>
      </c>
      <c r="E5932" s="21">
        <v>3.5415283331551404</v>
      </c>
      <c r="F5932" s="21">
        <v>3</v>
      </c>
      <c r="G5932" s="21">
        <v>3.0909090909090908</v>
      </c>
      <c r="H5932" s="21">
        <v>20.058823529411764</v>
      </c>
      <c r="I5932" s="21">
        <v>20.666666666666668</v>
      </c>
      <c r="J5932" s="21">
        <v>10.86745102457866</v>
      </c>
      <c r="K5932" s="21">
        <v>17.506566139699448</v>
      </c>
      <c r="L5932" s="18">
        <v>21.488758565860667</v>
      </c>
    </row>
    <row r="5933" spans="2:12" x14ac:dyDescent="0.2">
      <c r="B5933" s="7">
        <v>5930</v>
      </c>
      <c r="C5933" s="21">
        <v>4.5976013059016569</v>
      </c>
      <c r="D5933" s="21">
        <v>3.1154398706008077</v>
      </c>
      <c r="E5933" s="21">
        <v>3.5140561496632419</v>
      </c>
      <c r="F5933" s="21">
        <v>3</v>
      </c>
      <c r="G5933" s="21">
        <v>3.4545454545454546</v>
      </c>
      <c r="H5933" s="21">
        <v>17.94736842105263</v>
      </c>
      <c r="I5933" s="21">
        <v>20.666666666666668</v>
      </c>
      <c r="J5933" s="21">
        <v>13.485292846166201</v>
      </c>
      <c r="K5933" s="21">
        <v>17.643428949176457</v>
      </c>
      <c r="L5933" s="18">
        <v>19.900881601044478</v>
      </c>
    </row>
    <row r="5934" spans="2:12" x14ac:dyDescent="0.2">
      <c r="B5934" s="7">
        <v>5931</v>
      </c>
      <c r="C5934" s="21">
        <v>5.858971271710943</v>
      </c>
      <c r="D5934" s="21">
        <v>3.2736542291373265</v>
      </c>
      <c r="E5934" s="21">
        <v>3.0633872140035363</v>
      </c>
      <c r="F5934" s="21">
        <v>2</v>
      </c>
      <c r="G5934" s="21">
        <v>3.9090909090909092</v>
      </c>
      <c r="H5934" s="21">
        <v>15.86046511627907</v>
      </c>
      <c r="I5934" s="21">
        <v>31</v>
      </c>
      <c r="J5934" s="21">
        <v>10.582062468774437</v>
      </c>
      <c r="K5934" s="21">
        <v>20.239034659602268</v>
      </c>
      <c r="L5934" s="18">
        <v>18.939080202229619</v>
      </c>
    </row>
    <row r="5935" spans="2:12" x14ac:dyDescent="0.2">
      <c r="B5935" s="7">
        <v>5932</v>
      </c>
      <c r="C5935" s="21">
        <v>5.6116044229197639</v>
      </c>
      <c r="D5935" s="21">
        <v>3.1375080251868446</v>
      </c>
      <c r="E5935" s="21">
        <v>3.2506033242637766</v>
      </c>
      <c r="F5935" s="21">
        <v>6</v>
      </c>
      <c r="G5935" s="21">
        <v>2.8181818181818183</v>
      </c>
      <c r="H5935" s="21">
        <v>22</v>
      </c>
      <c r="I5935" s="21">
        <v>10.333333333333334</v>
      </c>
      <c r="J5935" s="21">
        <v>11.048533597052961</v>
      </c>
      <c r="K5935" s="21">
        <v>19.073382327892091</v>
      </c>
      <c r="L5935" s="18">
        <v>19.760905630291663</v>
      </c>
    </row>
    <row r="5936" spans="2:12" x14ac:dyDescent="0.2">
      <c r="B5936" s="7">
        <v>5933</v>
      </c>
      <c r="C5936" s="21">
        <v>3.6269226247951121</v>
      </c>
      <c r="D5936" s="21">
        <v>3.1823462526568456</v>
      </c>
      <c r="E5936" s="21">
        <v>3.4345600669968701</v>
      </c>
      <c r="F5936" s="21">
        <v>7</v>
      </c>
      <c r="G5936" s="21">
        <v>2.6363636363636362</v>
      </c>
      <c r="H5936" s="21">
        <v>23.517241379310345</v>
      </c>
      <c r="I5936" s="21">
        <v>8.8571428571428577</v>
      </c>
      <c r="J5936" s="21">
        <v>17.094381770414095</v>
      </c>
      <c r="K5936" s="21">
        <v>18.051802498889444</v>
      </c>
      <c r="L5936" s="18">
        <v>19.482480873424148</v>
      </c>
    </row>
    <row r="5937" spans="2:12" x14ac:dyDescent="0.2">
      <c r="B5937" s="7">
        <v>5934</v>
      </c>
      <c r="C5937" s="21">
        <v>4.9780807280686616</v>
      </c>
      <c r="D5937" s="21">
        <v>3.069953295773995</v>
      </c>
      <c r="E5937" s="21">
        <v>3.7377816184943766</v>
      </c>
      <c r="F5937" s="21">
        <v>7</v>
      </c>
      <c r="G5937" s="21">
        <v>3.4545454545454546</v>
      </c>
      <c r="H5937" s="21">
        <v>17.94736842105263</v>
      </c>
      <c r="I5937" s="21">
        <v>8.8571428571428577</v>
      </c>
      <c r="J5937" s="21">
        <v>12.454599149109027</v>
      </c>
      <c r="K5937" s="21">
        <v>16.58737891299662</v>
      </c>
      <c r="L5937" s="18">
        <v>20.195746979391291</v>
      </c>
    </row>
    <row r="5938" spans="2:12" x14ac:dyDescent="0.2">
      <c r="B5938" s="7">
        <v>5935</v>
      </c>
      <c r="C5938" s="21">
        <v>4.518756947611708</v>
      </c>
      <c r="D5938" s="21">
        <v>3.0505721152965486</v>
      </c>
      <c r="E5938" s="21">
        <v>3.3185570132695195</v>
      </c>
      <c r="F5938" s="21">
        <v>6</v>
      </c>
      <c r="G5938" s="21">
        <v>2.4545454545454546</v>
      </c>
      <c r="H5938" s="21">
        <v>25.25925925925926</v>
      </c>
      <c r="I5938" s="21">
        <v>10.333333333333334</v>
      </c>
      <c r="J5938" s="21">
        <v>13.720587479875139</v>
      </c>
      <c r="K5938" s="21">
        <v>18.682818993944647</v>
      </c>
      <c r="L5938" s="18">
        <v>20.324056490620919</v>
      </c>
    </row>
    <row r="5939" spans="2:12" x14ac:dyDescent="0.2">
      <c r="B5939" s="7">
        <v>5936</v>
      </c>
      <c r="C5939" s="21">
        <v>3.1094774106351135</v>
      </c>
      <c r="D5939" s="21">
        <v>3.2280093010523254</v>
      </c>
      <c r="E5939" s="21">
        <v>3.4581298517255461</v>
      </c>
      <c r="F5939" s="21">
        <v>4</v>
      </c>
      <c r="G5939" s="21">
        <v>3.1818181818181817</v>
      </c>
      <c r="H5939" s="21">
        <v>19.485714285714288</v>
      </c>
      <c r="I5939" s="21">
        <v>15.5</v>
      </c>
      <c r="J5939" s="21">
        <v>19.939041778514301</v>
      </c>
      <c r="K5939" s="21">
        <v>17.928765737082745</v>
      </c>
      <c r="L5939" s="18">
        <v>19.206883939209256</v>
      </c>
    </row>
    <row r="5940" spans="2:12" x14ac:dyDescent="0.2">
      <c r="B5940" s="7">
        <v>5937</v>
      </c>
      <c r="C5940" s="21">
        <v>6.0177957073005883</v>
      </c>
      <c r="D5940" s="21">
        <v>3.1034380553824712</v>
      </c>
      <c r="E5940" s="21">
        <v>3.0641866394772546</v>
      </c>
      <c r="F5940" s="21">
        <v>2</v>
      </c>
      <c r="G5940" s="21">
        <v>3.0909090909090908</v>
      </c>
      <c r="H5940" s="21">
        <v>20.058823529411764</v>
      </c>
      <c r="I5940" s="21">
        <v>31</v>
      </c>
      <c r="J5940" s="21">
        <v>10.302775802904653</v>
      </c>
      <c r="K5940" s="21">
        <v>20.233754432979676</v>
      </c>
      <c r="L5940" s="18">
        <v>19.977843570123731</v>
      </c>
    </row>
    <row r="5941" spans="2:12" x14ac:dyDescent="0.2">
      <c r="B5941" s="7">
        <v>5938</v>
      </c>
      <c r="C5941" s="21">
        <v>2.760120083254999</v>
      </c>
      <c r="D5941" s="21">
        <v>3.144760667171016</v>
      </c>
      <c r="E5941" s="21">
        <v>3.5082056020866417</v>
      </c>
      <c r="F5941" s="21">
        <v>2</v>
      </c>
      <c r="G5941" s="21">
        <v>3.5454545454545454</v>
      </c>
      <c r="H5941" s="21">
        <v>17.487179487179489</v>
      </c>
      <c r="I5941" s="21">
        <v>31</v>
      </c>
      <c r="J5941" s="21">
        <v>22.462790795277151</v>
      </c>
      <c r="K5941" s="21">
        <v>17.672852458568304</v>
      </c>
      <c r="L5941" s="18">
        <v>19.715331804812465</v>
      </c>
    </row>
    <row r="5942" spans="2:12" x14ac:dyDescent="0.2">
      <c r="B5942" s="7">
        <v>5939</v>
      </c>
      <c r="C5942" s="21">
        <v>4.1085852012804551</v>
      </c>
      <c r="D5942" s="21">
        <v>3.0903992337881774</v>
      </c>
      <c r="E5942" s="21">
        <v>3.1483807643377051</v>
      </c>
      <c r="F5942" s="21">
        <v>5</v>
      </c>
      <c r="G5942" s="21">
        <v>3.3636363636363638</v>
      </c>
      <c r="H5942" s="21">
        <v>18.432432432432432</v>
      </c>
      <c r="I5942" s="21">
        <v>12.4</v>
      </c>
      <c r="J5942" s="21">
        <v>15.09035275225094</v>
      </c>
      <c r="K5942" s="21">
        <v>19.692662559206795</v>
      </c>
      <c r="L5942" s="18">
        <v>20.062132853948803</v>
      </c>
    </row>
    <row r="5943" spans="2:12" x14ac:dyDescent="0.2">
      <c r="B5943" s="7">
        <v>5940</v>
      </c>
      <c r="C5943" s="21">
        <v>5.6368613720578802</v>
      </c>
      <c r="D5943" s="21">
        <v>3.1248579914250865</v>
      </c>
      <c r="E5943" s="21">
        <v>3.3835024859176985</v>
      </c>
      <c r="F5943" s="21">
        <v>3</v>
      </c>
      <c r="G5943" s="21">
        <v>4.9090909090909092</v>
      </c>
      <c r="H5943" s="21">
        <v>12.62962962962963</v>
      </c>
      <c r="I5943" s="21">
        <v>20.666666666666668</v>
      </c>
      <c r="J5943" s="21">
        <v>10.999028698370369</v>
      </c>
      <c r="K5943" s="21">
        <v>18.324207018628481</v>
      </c>
      <c r="L5943" s="18">
        <v>19.840901625012727</v>
      </c>
    </row>
    <row r="5944" spans="2:12" x14ac:dyDescent="0.2">
      <c r="B5944" s="7">
        <v>5941</v>
      </c>
      <c r="C5944" s="21">
        <v>3.6829607186660538</v>
      </c>
      <c r="D5944" s="21">
        <v>3.0434732152387927</v>
      </c>
      <c r="E5944" s="21">
        <v>3.1305379073555115</v>
      </c>
      <c r="F5944" s="21">
        <v>5</v>
      </c>
      <c r="G5944" s="21">
        <v>3</v>
      </c>
      <c r="H5944" s="21">
        <v>20.666666666666668</v>
      </c>
      <c r="I5944" s="21">
        <v>12.4</v>
      </c>
      <c r="J5944" s="21">
        <v>16.834282181118681</v>
      </c>
      <c r="K5944" s="21">
        <v>19.804903130009961</v>
      </c>
      <c r="L5944" s="18">
        <v>20.37146234425968</v>
      </c>
    </row>
    <row r="5945" spans="2:12" x14ac:dyDescent="0.2">
      <c r="B5945" s="7">
        <v>5942</v>
      </c>
      <c r="C5945" s="21">
        <v>6.2708642706439539</v>
      </c>
      <c r="D5945" s="21">
        <v>3.157550071576575</v>
      </c>
      <c r="E5945" s="21">
        <v>3.3345040472454421</v>
      </c>
      <c r="F5945" s="21">
        <v>2</v>
      </c>
      <c r="G5945" s="21">
        <v>3</v>
      </c>
      <c r="H5945" s="21">
        <v>20.666666666666668</v>
      </c>
      <c r="I5945" s="21">
        <v>31</v>
      </c>
      <c r="J5945" s="21">
        <v>9.8869944116384509</v>
      </c>
      <c r="K5945" s="21">
        <v>18.593469709900873</v>
      </c>
      <c r="L5945" s="18">
        <v>19.635476427787321</v>
      </c>
    </row>
    <row r="5946" spans="2:12" x14ac:dyDescent="0.2">
      <c r="B5946" s="7">
        <v>5943</v>
      </c>
      <c r="C5946" s="21">
        <v>4.1604462358837377</v>
      </c>
      <c r="D5946" s="21">
        <v>3.1810000625350843</v>
      </c>
      <c r="E5946" s="21">
        <v>3.460283128467025</v>
      </c>
      <c r="F5946" s="21">
        <v>6</v>
      </c>
      <c r="G5946" s="21">
        <v>2.5454545454545454</v>
      </c>
      <c r="H5946" s="21">
        <v>24.357142857142858</v>
      </c>
      <c r="I5946" s="21">
        <v>10.333333333333334</v>
      </c>
      <c r="J5946" s="21">
        <v>14.902247615953225</v>
      </c>
      <c r="K5946" s="21">
        <v>17.917608963826972</v>
      </c>
      <c r="L5946" s="18">
        <v>19.490725803566747</v>
      </c>
    </row>
    <row r="5947" spans="2:12" x14ac:dyDescent="0.2">
      <c r="B5947" s="7">
        <v>5944</v>
      </c>
      <c r="C5947" s="21">
        <v>4.3302028207086041</v>
      </c>
      <c r="D5947" s="21">
        <v>3.3234045081465466</v>
      </c>
      <c r="E5947" s="21">
        <v>3.2765256378436902</v>
      </c>
      <c r="F5947" s="21">
        <v>6</v>
      </c>
      <c r="G5947" s="21">
        <v>2.7272727272727271</v>
      </c>
      <c r="H5947" s="21">
        <v>22.733333333333334</v>
      </c>
      <c r="I5947" s="21">
        <v>10.333333333333334</v>
      </c>
      <c r="J5947" s="21">
        <v>14.318036029050063</v>
      </c>
      <c r="K5947" s="21">
        <v>18.922482792108635</v>
      </c>
      <c r="L5947" s="18">
        <v>18.655568363111243</v>
      </c>
    </row>
    <row r="5948" spans="2:12" x14ac:dyDescent="0.2">
      <c r="B5948" s="7">
        <v>5945</v>
      </c>
      <c r="C5948" s="21">
        <v>6.619466671207543</v>
      </c>
      <c r="D5948" s="21">
        <v>3.0039313526283031</v>
      </c>
      <c r="E5948" s="21">
        <v>3.2744967871063086</v>
      </c>
      <c r="F5948" s="21">
        <v>6</v>
      </c>
      <c r="G5948" s="21">
        <v>3.1818181818181817</v>
      </c>
      <c r="H5948" s="21">
        <v>19.485714285714288</v>
      </c>
      <c r="I5948" s="21">
        <v>10.333333333333334</v>
      </c>
      <c r="J5948" s="21">
        <v>9.366313493151825</v>
      </c>
      <c r="K5948" s="21">
        <v>18.934207003693459</v>
      </c>
      <c r="L5948" s="18">
        <v>20.639619459263884</v>
      </c>
    </row>
    <row r="5949" spans="2:12" x14ac:dyDescent="0.2">
      <c r="B5949" s="7">
        <v>5946</v>
      </c>
      <c r="C5949" s="21">
        <v>4.8111909787836691</v>
      </c>
      <c r="D5949" s="21">
        <v>3.0145654205388039</v>
      </c>
      <c r="E5949" s="21">
        <v>3.3803033913329794</v>
      </c>
      <c r="F5949" s="21">
        <v>3</v>
      </c>
      <c r="G5949" s="21">
        <v>3.6363636363636362</v>
      </c>
      <c r="H5949" s="21">
        <v>17.05</v>
      </c>
      <c r="I5949" s="21">
        <v>20.666666666666668</v>
      </c>
      <c r="J5949" s="21">
        <v>12.886622101140205</v>
      </c>
      <c r="K5949" s="21">
        <v>18.341548915096375</v>
      </c>
      <c r="L5949" s="18">
        <v>20.566811911787443</v>
      </c>
    </row>
    <row r="5950" spans="2:12" x14ac:dyDescent="0.2">
      <c r="B5950" s="7">
        <v>5947</v>
      </c>
      <c r="C5950" s="21">
        <v>3.7144832185505794</v>
      </c>
      <c r="D5950" s="21">
        <v>3.0457865538960815</v>
      </c>
      <c r="E5950" s="21">
        <v>3.1650735121660385</v>
      </c>
      <c r="F5950" s="21">
        <v>6</v>
      </c>
      <c r="G5950" s="21">
        <v>3.0909090909090908</v>
      </c>
      <c r="H5950" s="21">
        <v>20.058823529411764</v>
      </c>
      <c r="I5950" s="21">
        <v>10.333333333333334</v>
      </c>
      <c r="J5950" s="21">
        <v>16.691420138975051</v>
      </c>
      <c r="K5950" s="21">
        <v>19.588802522810884</v>
      </c>
      <c r="L5950" s="18">
        <v>20.355989792092096</v>
      </c>
    </row>
    <row r="5951" spans="2:12" x14ac:dyDescent="0.2">
      <c r="B5951" s="7">
        <v>5948</v>
      </c>
      <c r="C5951" s="21">
        <v>5.7084907965565019</v>
      </c>
      <c r="D5951" s="21">
        <v>2.9926058148840475</v>
      </c>
      <c r="E5951" s="21">
        <v>3.0224900821508096</v>
      </c>
      <c r="F5951" s="21">
        <v>6</v>
      </c>
      <c r="G5951" s="21">
        <v>2.8181818181818183</v>
      </c>
      <c r="H5951" s="21">
        <v>22</v>
      </c>
      <c r="I5951" s="21">
        <v>10.333333333333334</v>
      </c>
      <c r="J5951" s="21">
        <v>10.86101426972605</v>
      </c>
      <c r="K5951" s="21">
        <v>20.51288782257333</v>
      </c>
      <c r="L5951" s="18">
        <v>20.717730244202667</v>
      </c>
    </row>
    <row r="5952" spans="2:12" x14ac:dyDescent="0.2">
      <c r="B5952" s="7">
        <v>5949</v>
      </c>
      <c r="C5952" s="21">
        <v>5.7347007398456107</v>
      </c>
      <c r="D5952" s="21">
        <v>3.2083088387409799</v>
      </c>
      <c r="E5952" s="21">
        <v>3.4493172362000837</v>
      </c>
      <c r="F5952" s="21">
        <v>2</v>
      </c>
      <c r="G5952" s="21">
        <v>2.9090909090909092</v>
      </c>
      <c r="H5952" s="21">
        <v>21.3125</v>
      </c>
      <c r="I5952" s="21">
        <v>31</v>
      </c>
      <c r="J5952" s="21">
        <v>10.811374963163145</v>
      </c>
      <c r="K5952" s="21">
        <v>17.974571706342054</v>
      </c>
      <c r="L5952" s="18">
        <v>19.324822863477927</v>
      </c>
    </row>
    <row r="5953" spans="2:12" x14ac:dyDescent="0.2">
      <c r="B5953" s="7">
        <v>5950</v>
      </c>
      <c r="C5953" s="21">
        <v>4.5002625627021358</v>
      </c>
      <c r="D5953" s="21">
        <v>3.2678977984256785</v>
      </c>
      <c r="E5953" s="21">
        <v>3.6277183642863005</v>
      </c>
      <c r="F5953" s="21">
        <v>5</v>
      </c>
      <c r="G5953" s="21">
        <v>3.1818181818181817</v>
      </c>
      <c r="H5953" s="21">
        <v>19.485714285714288</v>
      </c>
      <c r="I5953" s="21">
        <v>12.4</v>
      </c>
      <c r="J5953" s="21">
        <v>13.776973928999544</v>
      </c>
      <c r="K5953" s="21">
        <v>17.090632120279704</v>
      </c>
      <c r="L5953" s="18">
        <v>18.972441558566711</v>
      </c>
    </row>
    <row r="5954" spans="2:12" x14ac:dyDescent="0.2">
      <c r="B5954" s="7">
        <v>5951</v>
      </c>
      <c r="C5954" s="21">
        <v>5.0685499775200116</v>
      </c>
      <c r="D5954" s="21">
        <v>3.1724908636464249</v>
      </c>
      <c r="E5954" s="21">
        <v>3.5151328113179394</v>
      </c>
      <c r="F5954" s="21">
        <v>7</v>
      </c>
      <c r="G5954" s="21">
        <v>2.6363636363636362</v>
      </c>
      <c r="H5954" s="21">
        <v>23.517241379310345</v>
      </c>
      <c r="I5954" s="21">
        <v>8.8571428571428577</v>
      </c>
      <c r="J5954" s="21">
        <v>12.232295286616854</v>
      </c>
      <c r="K5954" s="21">
        <v>17.638024884969894</v>
      </c>
      <c r="L5954" s="18">
        <v>19.543003483621671</v>
      </c>
    </row>
    <row r="5955" spans="2:12" x14ac:dyDescent="0.2">
      <c r="B5955" s="7">
        <v>5952</v>
      </c>
      <c r="C5955" s="21">
        <v>4.5096666558660807</v>
      </c>
      <c r="D5955" s="21">
        <v>3.1393940262734596</v>
      </c>
      <c r="E5955" s="21">
        <v>3.3338981388042304</v>
      </c>
      <c r="F5955" s="21">
        <v>4</v>
      </c>
      <c r="G5955" s="21">
        <v>3.1818181818181817</v>
      </c>
      <c r="H5955" s="21">
        <v>19.485714285714288</v>
      </c>
      <c r="I5955" s="21">
        <v>15.5</v>
      </c>
      <c r="J5955" s="21">
        <v>13.748244544716334</v>
      </c>
      <c r="K5955" s="21">
        <v>18.596848919396663</v>
      </c>
      <c r="L5955" s="18">
        <v>19.7490342025004</v>
      </c>
    </row>
    <row r="5956" spans="2:12" x14ac:dyDescent="0.2">
      <c r="B5956" s="7">
        <v>5953</v>
      </c>
      <c r="C5956" s="21">
        <v>5.034566182217814</v>
      </c>
      <c r="D5956" s="21">
        <v>3.1001677974460291</v>
      </c>
      <c r="E5956" s="21">
        <v>3.6607892554369856</v>
      </c>
      <c r="F5956" s="21">
        <v>3</v>
      </c>
      <c r="G5956" s="21">
        <v>3.4545454545454546</v>
      </c>
      <c r="H5956" s="21">
        <v>17.94736842105263</v>
      </c>
      <c r="I5956" s="21">
        <v>20.666666666666668</v>
      </c>
      <c r="J5956" s="21">
        <v>12.314864430422071</v>
      </c>
      <c r="K5956" s="21">
        <v>16.936238519580964</v>
      </c>
      <c r="L5956" s="18">
        <v>19.998917494426159</v>
      </c>
    </row>
    <row r="5957" spans="2:12" x14ac:dyDescent="0.2">
      <c r="B5957" s="7">
        <v>5954</v>
      </c>
      <c r="C5957" s="21">
        <v>2.7923916005876794</v>
      </c>
      <c r="D5957" s="21">
        <v>3.0486027636039754</v>
      </c>
      <c r="E5957" s="21">
        <v>3.3815239141164697</v>
      </c>
      <c r="F5957" s="21">
        <v>4</v>
      </c>
      <c r="G5957" s="21">
        <v>2.8181818181818183</v>
      </c>
      <c r="H5957" s="21">
        <v>22</v>
      </c>
      <c r="I5957" s="21">
        <v>15.5</v>
      </c>
      <c r="J5957" s="21">
        <v>22.203189547967284</v>
      </c>
      <c r="K5957" s="21">
        <v>18.334928740611751</v>
      </c>
      <c r="L5957" s="18">
        <v>20.337185526495187</v>
      </c>
    </row>
    <row r="5958" spans="2:12" x14ac:dyDescent="0.2">
      <c r="B5958" s="7">
        <v>5955</v>
      </c>
      <c r="C5958" s="21">
        <v>4.0082280469957716</v>
      </c>
      <c r="D5958" s="21">
        <v>3.0146332672635063</v>
      </c>
      <c r="E5958" s="21">
        <v>3.3714995282287421</v>
      </c>
      <c r="F5958" s="21">
        <v>6</v>
      </c>
      <c r="G5958" s="21">
        <v>2</v>
      </c>
      <c r="H5958" s="21">
        <v>31</v>
      </c>
      <c r="I5958" s="21">
        <v>10.333333333333334</v>
      </c>
      <c r="J5958" s="21">
        <v>15.468181768367684</v>
      </c>
      <c r="K5958" s="21">
        <v>18.389443474895707</v>
      </c>
      <c r="L5958" s="18">
        <v>20.566349039291165</v>
      </c>
    </row>
    <row r="5959" spans="2:12" x14ac:dyDescent="0.2">
      <c r="B5959" s="7">
        <v>5956</v>
      </c>
      <c r="C5959" s="21">
        <v>4.4163942578468118</v>
      </c>
      <c r="D5959" s="21">
        <v>3.1348104965829102</v>
      </c>
      <c r="E5959" s="21">
        <v>3.380196291163176</v>
      </c>
      <c r="F5959" s="21">
        <v>7</v>
      </c>
      <c r="G5959" s="21">
        <v>2.4545454545454546</v>
      </c>
      <c r="H5959" s="21">
        <v>25.25925925925926</v>
      </c>
      <c r="I5959" s="21">
        <v>8.8571428571428577</v>
      </c>
      <c r="J5959" s="21">
        <v>14.038601714473687</v>
      </c>
      <c r="K5959" s="21">
        <v>18.342130059750133</v>
      </c>
      <c r="L5959" s="18">
        <v>19.777910041957206</v>
      </c>
    </row>
    <row r="5960" spans="2:12" x14ac:dyDescent="0.2">
      <c r="B5960" s="7">
        <v>5957</v>
      </c>
      <c r="C5960" s="21">
        <v>3.9433002709173826</v>
      </c>
      <c r="D5960" s="21">
        <v>3.0276107843008853</v>
      </c>
      <c r="E5960" s="21">
        <v>3.5785097973139219</v>
      </c>
      <c r="F5960" s="21">
        <v>4</v>
      </c>
      <c r="G5960" s="21">
        <v>2.8181818181818183</v>
      </c>
      <c r="H5960" s="21">
        <v>22</v>
      </c>
      <c r="I5960" s="21">
        <v>15.5</v>
      </c>
      <c r="J5960" s="21">
        <v>15.72287062622703</v>
      </c>
      <c r="K5960" s="21">
        <v>17.325647689029115</v>
      </c>
      <c r="L5960" s="18">
        <v>20.478193670563439</v>
      </c>
    </row>
    <row r="5961" spans="2:12" x14ac:dyDescent="0.2">
      <c r="B5961" s="7">
        <v>5958</v>
      </c>
      <c r="C5961" s="21">
        <v>4.8368190855196627</v>
      </c>
      <c r="D5961" s="21">
        <v>3.2239489654410614</v>
      </c>
      <c r="E5961" s="21">
        <v>3.3693282557694904</v>
      </c>
      <c r="F5961" s="21">
        <v>3</v>
      </c>
      <c r="G5961" s="21">
        <v>3</v>
      </c>
      <c r="H5961" s="21">
        <v>20.666666666666668</v>
      </c>
      <c r="I5961" s="21">
        <v>20.666666666666668</v>
      </c>
      <c r="J5961" s="21">
        <v>12.818341745634836</v>
      </c>
      <c r="K5961" s="21">
        <v>18.40129405433677</v>
      </c>
      <c r="L5961" s="18">
        <v>19.231073650546424</v>
      </c>
    </row>
    <row r="5962" spans="2:12" x14ac:dyDescent="0.2">
      <c r="B5962" s="7">
        <v>5959</v>
      </c>
      <c r="C5962" s="21">
        <v>3.8493251703247244</v>
      </c>
      <c r="D5962" s="21">
        <v>3.102899816002838</v>
      </c>
      <c r="E5962" s="21">
        <v>3.2401516969169144</v>
      </c>
      <c r="F5962" s="21">
        <v>7</v>
      </c>
      <c r="G5962" s="21">
        <v>2.9090909090909092</v>
      </c>
      <c r="H5962" s="21">
        <v>21.3125</v>
      </c>
      <c r="I5962" s="21">
        <v>8.8571428571428577</v>
      </c>
      <c r="J5962" s="21">
        <v>16.106719296663044</v>
      </c>
      <c r="K5962" s="21">
        <v>19.134906572119618</v>
      </c>
      <c r="L5962" s="18">
        <v>19.981308993684664</v>
      </c>
    </row>
    <row r="5963" spans="2:12" x14ac:dyDescent="0.2">
      <c r="B5963" s="7">
        <v>5960</v>
      </c>
      <c r="C5963" s="21">
        <v>3.2605865153663127</v>
      </c>
      <c r="D5963" s="21">
        <v>3.0171841115732922</v>
      </c>
      <c r="E5963" s="21">
        <v>3.2563906298215821</v>
      </c>
      <c r="F5963" s="21">
        <v>4</v>
      </c>
      <c r="G5963" s="21">
        <v>4.2727272727272725</v>
      </c>
      <c r="H5963" s="21">
        <v>14.510638297872342</v>
      </c>
      <c r="I5963" s="21">
        <v>15.5</v>
      </c>
      <c r="J5963" s="21">
        <v>19.014983871094913</v>
      </c>
      <c r="K5963" s="21">
        <v>19.039484830908318</v>
      </c>
      <c r="L5963" s="18">
        <v>20.548961451235563</v>
      </c>
    </row>
    <row r="5964" spans="2:12" x14ac:dyDescent="0.2">
      <c r="B5964" s="7">
        <v>5961</v>
      </c>
      <c r="C5964" s="21">
        <v>4.4356601851771025</v>
      </c>
      <c r="D5964" s="21">
        <v>3.2437988331665362</v>
      </c>
      <c r="E5964" s="21">
        <v>3.1338189526008602</v>
      </c>
      <c r="F5964" s="21">
        <v>2</v>
      </c>
      <c r="G5964" s="21">
        <v>2.5454545454545454</v>
      </c>
      <c r="H5964" s="21">
        <v>24.357142857142858</v>
      </c>
      <c r="I5964" s="21">
        <v>31</v>
      </c>
      <c r="J5964" s="21">
        <v>13.977626195800328</v>
      </c>
      <c r="K5964" s="21">
        <v>19.784167795827564</v>
      </c>
      <c r="L5964" s="18">
        <v>19.11339241079779</v>
      </c>
    </row>
    <row r="5965" spans="2:12" x14ac:dyDescent="0.2">
      <c r="B5965" s="7">
        <v>5962</v>
      </c>
      <c r="C5965" s="21">
        <v>6.2046665575272746</v>
      </c>
      <c r="D5965" s="21">
        <v>3.0665370739143563</v>
      </c>
      <c r="E5965" s="21">
        <v>3.3087595146323157</v>
      </c>
      <c r="F5965" s="21">
        <v>7</v>
      </c>
      <c r="G5965" s="21">
        <v>3</v>
      </c>
      <c r="H5965" s="21">
        <v>20.666666666666668</v>
      </c>
      <c r="I5965" s="21">
        <v>8.8571428571428577</v>
      </c>
      <c r="J5965" s="21">
        <v>9.9924789551799318</v>
      </c>
      <c r="K5965" s="21">
        <v>18.738140298748704</v>
      </c>
      <c r="L5965" s="18">
        <v>20.218245697208737</v>
      </c>
    </row>
    <row r="5966" spans="2:12" x14ac:dyDescent="0.2">
      <c r="B5966" s="7">
        <v>5963</v>
      </c>
      <c r="C5966" s="21">
        <v>3.4525608598888775</v>
      </c>
      <c r="D5966" s="21">
        <v>3.2018567241209728</v>
      </c>
      <c r="E5966" s="21">
        <v>3.2340605287598381</v>
      </c>
      <c r="F5966" s="21">
        <v>7</v>
      </c>
      <c r="G5966" s="21">
        <v>3</v>
      </c>
      <c r="H5966" s="21">
        <v>20.666666666666668</v>
      </c>
      <c r="I5966" s="21">
        <v>8.8571428571428577</v>
      </c>
      <c r="J5966" s="21">
        <v>17.957684894219504</v>
      </c>
      <c r="K5966" s="21">
        <v>19.170946074956451</v>
      </c>
      <c r="L5966" s="18">
        <v>19.363764634728081</v>
      </c>
    </row>
    <row r="5967" spans="2:12" x14ac:dyDescent="0.2">
      <c r="B5967" s="7">
        <v>5964</v>
      </c>
      <c r="C5967" s="21">
        <v>3.0911143217345005</v>
      </c>
      <c r="D5967" s="21">
        <v>3.1082636325274957</v>
      </c>
      <c r="E5967" s="21">
        <v>3.0283856148381227</v>
      </c>
      <c r="F5967" s="21">
        <v>4</v>
      </c>
      <c r="G5967" s="21">
        <v>2.6363636363636362</v>
      </c>
      <c r="H5967" s="21">
        <v>23.517241379310345</v>
      </c>
      <c r="I5967" s="21">
        <v>15.5</v>
      </c>
      <c r="J5967" s="21">
        <v>20.0574917478983</v>
      </c>
      <c r="K5967" s="21">
        <v>20.472954202470053</v>
      </c>
      <c r="L5967" s="18">
        <v>19.946827981764365</v>
      </c>
    </row>
    <row r="5968" spans="2:12" x14ac:dyDescent="0.2">
      <c r="B5968" s="7">
        <v>5965</v>
      </c>
      <c r="C5968" s="21">
        <v>4.3807593904403657</v>
      </c>
      <c r="D5968" s="21">
        <v>3.1224345496284238</v>
      </c>
      <c r="E5968" s="21">
        <v>3.8393806422097323</v>
      </c>
      <c r="F5968" s="21">
        <v>2</v>
      </c>
      <c r="G5968" s="21">
        <v>3.8181818181818183</v>
      </c>
      <c r="H5968" s="21">
        <v>16.238095238095237</v>
      </c>
      <c r="I5968" s="21">
        <v>31</v>
      </c>
      <c r="J5968" s="21">
        <v>14.152797374650515</v>
      </c>
      <c r="K5968" s="21">
        <v>16.148437932508894</v>
      </c>
      <c r="L5968" s="18">
        <v>19.856300913458099</v>
      </c>
    </row>
    <row r="5969" spans="2:12" x14ac:dyDescent="0.2">
      <c r="B5969" s="7">
        <v>5966</v>
      </c>
      <c r="C5969" s="21">
        <v>4.8085057480533067</v>
      </c>
      <c r="D5969" s="21">
        <v>3.2152371779623512</v>
      </c>
      <c r="E5969" s="21">
        <v>3.3564193695907898</v>
      </c>
      <c r="F5969" s="21">
        <v>4</v>
      </c>
      <c r="G5969" s="21">
        <v>2.0909090909090908</v>
      </c>
      <c r="H5969" s="21">
        <v>29.65217391304348</v>
      </c>
      <c r="I5969" s="21">
        <v>15.5</v>
      </c>
      <c r="J5969" s="21">
        <v>12.893818422719015</v>
      </c>
      <c r="K5969" s="21">
        <v>18.472065964617215</v>
      </c>
      <c r="L5969" s="18">
        <v>19.283180856751709</v>
      </c>
    </row>
    <row r="5970" spans="2:12" x14ac:dyDescent="0.2">
      <c r="B5970" s="7">
        <v>5967</v>
      </c>
      <c r="C5970" s="21">
        <v>4.7196124930956147</v>
      </c>
      <c r="D5970" s="21">
        <v>3.0314188495363474</v>
      </c>
      <c r="E5970" s="21">
        <v>3.1736706387610005</v>
      </c>
      <c r="F5970" s="21">
        <v>5</v>
      </c>
      <c r="G5970" s="21">
        <v>3.2727272727272729</v>
      </c>
      <c r="H5970" s="21">
        <v>18.944444444444443</v>
      </c>
      <c r="I5970" s="21">
        <v>12.4</v>
      </c>
      <c r="J5970" s="21">
        <v>13.136671726905682</v>
      </c>
      <c r="K5970" s="21">
        <v>19.535738599580949</v>
      </c>
      <c r="L5970" s="18">
        <v>20.452468984773528</v>
      </c>
    </row>
    <row r="5971" spans="2:12" x14ac:dyDescent="0.2">
      <c r="B5971" s="7">
        <v>5968</v>
      </c>
      <c r="C5971" s="21">
        <v>4.8886839395761399</v>
      </c>
      <c r="D5971" s="21">
        <v>2.9825962300117252</v>
      </c>
      <c r="E5971" s="21">
        <v>3.4653803594336248</v>
      </c>
      <c r="F5971" s="21">
        <v>7</v>
      </c>
      <c r="G5971" s="21">
        <v>3.4545454545454546</v>
      </c>
      <c r="H5971" s="21">
        <v>17.94736842105263</v>
      </c>
      <c r="I5971" s="21">
        <v>8.8571428571428577</v>
      </c>
      <c r="J5971" s="21">
        <v>12.682349844317311</v>
      </c>
      <c r="K5971" s="21">
        <v>17.891253937311852</v>
      </c>
      <c r="L5971" s="18">
        <v>20.787258890807443</v>
      </c>
    </row>
    <row r="5972" spans="2:12" x14ac:dyDescent="0.2">
      <c r="B5972" s="7">
        <v>5969</v>
      </c>
      <c r="C5972" s="21">
        <v>5.2544945525038891</v>
      </c>
      <c r="D5972" s="21">
        <v>3.217813789476363</v>
      </c>
      <c r="E5972" s="21">
        <v>3.1385395388353765</v>
      </c>
      <c r="F5972" s="21">
        <v>6</v>
      </c>
      <c r="G5972" s="21">
        <v>3.7272727272727271</v>
      </c>
      <c r="H5972" s="21">
        <v>16.634146341463417</v>
      </c>
      <c r="I5972" s="21">
        <v>10.333333333333334</v>
      </c>
      <c r="J5972" s="21">
        <v>11.799422262309808</v>
      </c>
      <c r="K5972" s="21">
        <v>19.754411003216628</v>
      </c>
      <c r="L5972" s="18">
        <v>19.267740166558646</v>
      </c>
    </row>
    <row r="5973" spans="2:12" x14ac:dyDescent="0.2">
      <c r="B5973" s="7">
        <v>5970</v>
      </c>
      <c r="C5973" s="21">
        <v>2.9360824339767215</v>
      </c>
      <c r="D5973" s="21">
        <v>3.0742796726833244</v>
      </c>
      <c r="E5973" s="21">
        <v>3.1860771452488805</v>
      </c>
      <c r="F5973" s="21">
        <v>7</v>
      </c>
      <c r="G5973" s="21">
        <v>2.7272727272727271</v>
      </c>
      <c r="H5973" s="21">
        <v>22.733333333333334</v>
      </c>
      <c r="I5973" s="21">
        <v>8.8571428571428577</v>
      </c>
      <c r="J5973" s="21">
        <v>21.116573323190135</v>
      </c>
      <c r="K5973" s="21">
        <v>19.459666911221909</v>
      </c>
      <c r="L5973" s="18">
        <v>20.16732587828762</v>
      </c>
    </row>
    <row r="5974" spans="2:12" x14ac:dyDescent="0.2">
      <c r="B5974" s="7">
        <v>5971</v>
      </c>
      <c r="C5974" s="21">
        <v>3.6543432498581172</v>
      </c>
      <c r="D5974" s="21">
        <v>3.10903033237549</v>
      </c>
      <c r="E5974" s="21">
        <v>3.62166335289972</v>
      </c>
      <c r="F5974" s="21">
        <v>2</v>
      </c>
      <c r="G5974" s="21">
        <v>2.7272727272727271</v>
      </c>
      <c r="H5974" s="21">
        <v>22.733333333333334</v>
      </c>
      <c r="I5974" s="21">
        <v>31</v>
      </c>
      <c r="J5974" s="21">
        <v>16.966112858283687</v>
      </c>
      <c r="K5974" s="21">
        <v>17.119205723623953</v>
      </c>
      <c r="L5974" s="18">
        <v>19.941909010784141</v>
      </c>
    </row>
    <row r="5975" spans="2:12" x14ac:dyDescent="0.2">
      <c r="B5975" s="7">
        <v>5972</v>
      </c>
      <c r="C5975" s="21">
        <v>2.4624012359778149</v>
      </c>
      <c r="D5975" s="21">
        <v>2.9985486240109887</v>
      </c>
      <c r="E5975" s="21">
        <v>3.1230198385110906</v>
      </c>
      <c r="F5975" s="21">
        <v>2</v>
      </c>
      <c r="G5975" s="21">
        <v>2.9090909090909092</v>
      </c>
      <c r="H5975" s="21">
        <v>21.3125</v>
      </c>
      <c r="I5975" s="21">
        <v>31</v>
      </c>
      <c r="J5975" s="21">
        <v>25.178674821197415</v>
      </c>
      <c r="K5975" s="21">
        <v>19.852579620358316</v>
      </c>
      <c r="L5975" s="18">
        <v>20.676669874062643</v>
      </c>
    </row>
    <row r="5976" spans="2:12" x14ac:dyDescent="0.2">
      <c r="B5976" s="7">
        <v>5973</v>
      </c>
      <c r="C5976" s="21">
        <v>4.9819033060121471</v>
      </c>
      <c r="D5976" s="21">
        <v>2.9816110502901592</v>
      </c>
      <c r="E5976" s="21">
        <v>3.35093547127541</v>
      </c>
      <c r="F5976" s="21">
        <v>2</v>
      </c>
      <c r="G5976" s="21">
        <v>3</v>
      </c>
      <c r="H5976" s="21">
        <v>20.666666666666668</v>
      </c>
      <c r="I5976" s="21">
        <v>31</v>
      </c>
      <c r="J5976" s="21">
        <v>12.445042826338796</v>
      </c>
      <c r="K5976" s="21">
        <v>18.502296010015968</v>
      </c>
      <c r="L5976" s="18">
        <v>20.794127387596848</v>
      </c>
    </row>
    <row r="5977" spans="2:12" x14ac:dyDescent="0.2">
      <c r="B5977" s="7">
        <v>5974</v>
      </c>
      <c r="C5977" s="21">
        <v>4.4678374251784998</v>
      </c>
      <c r="D5977" s="21">
        <v>3.0438702371034436</v>
      </c>
      <c r="E5977" s="21">
        <v>3.6061185316136273</v>
      </c>
      <c r="F5977" s="21">
        <v>4</v>
      </c>
      <c r="G5977" s="21">
        <v>2.4545454545454546</v>
      </c>
      <c r="H5977" s="21">
        <v>25.25925925925926</v>
      </c>
      <c r="I5977" s="21">
        <v>15.5</v>
      </c>
      <c r="J5977" s="21">
        <v>13.876959723422113</v>
      </c>
      <c r="K5977" s="21">
        <v>17.19300113306506</v>
      </c>
      <c r="L5977" s="18">
        <v>20.36880522837248</v>
      </c>
    </row>
    <row r="5978" spans="2:12" x14ac:dyDescent="0.2">
      <c r="B5978" s="7">
        <v>5975</v>
      </c>
      <c r="C5978" s="21">
        <v>4.2502158041789535</v>
      </c>
      <c r="D5978" s="21">
        <v>3.1946482535008536</v>
      </c>
      <c r="E5978" s="21">
        <v>3.2160980153409136</v>
      </c>
      <c r="F5978" s="21">
        <v>5</v>
      </c>
      <c r="G5978" s="21">
        <v>3.1818181818181817</v>
      </c>
      <c r="H5978" s="21">
        <v>19.485714285714288</v>
      </c>
      <c r="I5978" s="21">
        <v>12.4</v>
      </c>
      <c r="J5978" s="21">
        <v>14.587494578284598</v>
      </c>
      <c r="K5978" s="21">
        <v>19.278019421130068</v>
      </c>
      <c r="L5978" s="18">
        <v>19.407457435120545</v>
      </c>
    </row>
    <row r="5979" spans="2:12" x14ac:dyDescent="0.2">
      <c r="B5979" s="7">
        <v>5976</v>
      </c>
      <c r="C5979" s="21">
        <v>3.8171547602436329</v>
      </c>
      <c r="D5979" s="21">
        <v>3.108679398085274</v>
      </c>
      <c r="E5979" s="21">
        <v>3.4335470694104422</v>
      </c>
      <c r="F5979" s="21">
        <v>7</v>
      </c>
      <c r="G5979" s="21">
        <v>2.5454545454545454</v>
      </c>
      <c r="H5979" s="21">
        <v>24.357142857142858</v>
      </c>
      <c r="I5979" s="21">
        <v>8.8571428571428577</v>
      </c>
      <c r="J5979" s="21">
        <v>16.242464320739984</v>
      </c>
      <c r="K5979" s="21">
        <v>18.057128312688523</v>
      </c>
      <c r="L5979" s="18">
        <v>19.944160223851839</v>
      </c>
    </row>
    <row r="5980" spans="2:12" x14ac:dyDescent="0.2">
      <c r="B5980" s="7">
        <v>5977</v>
      </c>
      <c r="C5980" s="21">
        <v>4.9772380193586887</v>
      </c>
      <c r="D5980" s="21">
        <v>2.91690025833128</v>
      </c>
      <c r="E5980" s="21">
        <v>3.4782269322037047</v>
      </c>
      <c r="F5980" s="21">
        <v>3</v>
      </c>
      <c r="G5980" s="21">
        <v>3.1818181818181817</v>
      </c>
      <c r="H5980" s="21">
        <v>19.485714285714288</v>
      </c>
      <c r="I5980" s="21">
        <v>20.666666666666668</v>
      </c>
      <c r="J5980" s="21">
        <v>12.456707868672238</v>
      </c>
      <c r="K5980" s="21">
        <v>17.825173920069265</v>
      </c>
      <c r="L5980" s="18">
        <v>21.255440539289946</v>
      </c>
    </row>
    <row r="5981" spans="2:12" x14ac:dyDescent="0.2">
      <c r="B5981" s="7">
        <v>5978</v>
      </c>
      <c r="C5981" s="21">
        <v>4.2261049519233067</v>
      </c>
      <c r="D5981" s="21">
        <v>2.976108663532413</v>
      </c>
      <c r="E5981" s="21">
        <v>3.1718240360038972</v>
      </c>
      <c r="F5981" s="21">
        <v>6</v>
      </c>
      <c r="G5981" s="21">
        <v>2.4545454545454546</v>
      </c>
      <c r="H5981" s="21">
        <v>25.25925925925926</v>
      </c>
      <c r="I5981" s="21">
        <v>10.333333333333334</v>
      </c>
      <c r="J5981" s="21">
        <v>14.67071942256988</v>
      </c>
      <c r="K5981" s="21">
        <v>19.547112102130441</v>
      </c>
      <c r="L5981" s="18">
        <v>20.832572667696464</v>
      </c>
    </row>
    <row r="5982" spans="2:12" x14ac:dyDescent="0.2">
      <c r="B5982" s="7">
        <v>5979</v>
      </c>
      <c r="C5982" s="21">
        <v>4.7014343073501141</v>
      </c>
      <c r="D5982" s="21">
        <v>3.1760716379410394</v>
      </c>
      <c r="E5982" s="21">
        <v>3.3791818169298136</v>
      </c>
      <c r="F5982" s="21">
        <v>5</v>
      </c>
      <c r="G5982" s="21">
        <v>3.0909090909090908</v>
      </c>
      <c r="H5982" s="21">
        <v>20.058823529411764</v>
      </c>
      <c r="I5982" s="21">
        <v>12.4</v>
      </c>
      <c r="J5982" s="21">
        <v>13.187464919603498</v>
      </c>
      <c r="K5982" s="21">
        <v>18.3476366052214</v>
      </c>
      <c r="L5982" s="18">
        <v>19.52097026381713</v>
      </c>
    </row>
    <row r="5983" spans="2:12" x14ac:dyDescent="0.2">
      <c r="B5983" s="7">
        <v>5980</v>
      </c>
      <c r="C5983" s="21">
        <v>4.6700110441377447</v>
      </c>
      <c r="D5983" s="21">
        <v>3.2295267757368467</v>
      </c>
      <c r="E5983" s="21">
        <v>3.2428402549576472</v>
      </c>
      <c r="F5983" s="21">
        <v>3</v>
      </c>
      <c r="G5983" s="21">
        <v>3.9090909090909092</v>
      </c>
      <c r="H5983" s="21">
        <v>15.86046511627907</v>
      </c>
      <c r="I5983" s="21">
        <v>20.666666666666668</v>
      </c>
      <c r="J5983" s="21">
        <v>13.276199866342601</v>
      </c>
      <c r="K5983" s="21">
        <v>19.11904229794068</v>
      </c>
      <c r="L5983" s="18">
        <v>19.19785909991538</v>
      </c>
    </row>
    <row r="5984" spans="2:12" x14ac:dyDescent="0.2">
      <c r="B5984" s="7">
        <v>5981</v>
      </c>
      <c r="C5984" s="21">
        <v>5.6157754231698949</v>
      </c>
      <c r="D5984" s="21">
        <v>3.004751293022156</v>
      </c>
      <c r="E5984" s="21">
        <v>3.2988608173222262</v>
      </c>
      <c r="F5984" s="21">
        <v>7</v>
      </c>
      <c r="G5984" s="21">
        <v>3.7272727272727271</v>
      </c>
      <c r="H5984" s="21">
        <v>16.634146341463417</v>
      </c>
      <c r="I5984" s="21">
        <v>8.8571428571428577</v>
      </c>
      <c r="J5984" s="21">
        <v>11.040327528803372</v>
      </c>
      <c r="K5984" s="21">
        <v>18.794366732430699</v>
      </c>
      <c r="L5984" s="18">
        <v>20.633987293384561</v>
      </c>
    </row>
    <row r="5985" spans="2:12" x14ac:dyDescent="0.2">
      <c r="B5985" s="7">
        <v>5982</v>
      </c>
      <c r="C5985" s="21">
        <v>4.1725650044588907</v>
      </c>
      <c r="D5985" s="21">
        <v>3.0497340580750216</v>
      </c>
      <c r="E5985" s="21">
        <v>3.5505172395326081</v>
      </c>
      <c r="F5985" s="21">
        <v>5</v>
      </c>
      <c r="G5985" s="21">
        <v>3.1818181818181817</v>
      </c>
      <c r="H5985" s="21">
        <v>19.485714285714288</v>
      </c>
      <c r="I5985" s="21">
        <v>12.4</v>
      </c>
      <c r="J5985" s="21">
        <v>14.858965632349765</v>
      </c>
      <c r="K5985" s="21">
        <v>17.462244461080751</v>
      </c>
      <c r="L5985" s="18">
        <v>20.329641476717519</v>
      </c>
    </row>
    <row r="5986" spans="2:12" x14ac:dyDescent="0.2">
      <c r="B5986" s="7">
        <v>5983</v>
      </c>
      <c r="C5986" s="21">
        <v>3.0720321269668487</v>
      </c>
      <c r="D5986" s="21">
        <v>3.0932306217197687</v>
      </c>
      <c r="E5986" s="21">
        <v>3.1118070674017622</v>
      </c>
      <c r="F5986" s="21">
        <v>4</v>
      </c>
      <c r="G5986" s="21">
        <v>2.8181818181818183</v>
      </c>
      <c r="H5986" s="21">
        <v>22</v>
      </c>
      <c r="I5986" s="21">
        <v>15.5</v>
      </c>
      <c r="J5986" s="21">
        <v>20.182080602527847</v>
      </c>
      <c r="K5986" s="21">
        <v>19.924114399472582</v>
      </c>
      <c r="L5986" s="18">
        <v>20.043768985297756</v>
      </c>
    </row>
    <row r="5987" spans="2:12" x14ac:dyDescent="0.2">
      <c r="B5987" s="7">
        <v>5984</v>
      </c>
      <c r="C5987" s="21">
        <v>4.3675094095955505</v>
      </c>
      <c r="D5987" s="21">
        <v>3.1072266772292361</v>
      </c>
      <c r="E5987" s="21">
        <v>3.1838379612021628</v>
      </c>
      <c r="F5987" s="21">
        <v>3</v>
      </c>
      <c r="G5987" s="21">
        <v>2.8181818181818183</v>
      </c>
      <c r="H5987" s="21">
        <v>22</v>
      </c>
      <c r="I5987" s="21">
        <v>20.666666666666668</v>
      </c>
      <c r="J5987" s="21">
        <v>14.195733583031126</v>
      </c>
      <c r="K5987" s="21">
        <v>19.473352838782617</v>
      </c>
      <c r="L5987" s="18">
        <v>19.953484711738636</v>
      </c>
    </row>
    <row r="5988" spans="2:12" x14ac:dyDescent="0.2">
      <c r="B5988" s="7">
        <v>5985</v>
      </c>
      <c r="C5988" s="21">
        <v>3.5117567807558308</v>
      </c>
      <c r="D5988" s="21">
        <v>3.0579650481723424</v>
      </c>
      <c r="E5988" s="21">
        <v>3.6733474250082612</v>
      </c>
      <c r="F5988" s="21">
        <v>5</v>
      </c>
      <c r="G5988" s="21">
        <v>3.1818181818181817</v>
      </c>
      <c r="H5988" s="21">
        <v>19.485714285714288</v>
      </c>
      <c r="I5988" s="21">
        <v>12.4</v>
      </c>
      <c r="J5988" s="21">
        <v>17.654981216169482</v>
      </c>
      <c r="K5988" s="21">
        <v>16.87833815497606</v>
      </c>
      <c r="L5988" s="18">
        <v>20.274921074410454</v>
      </c>
    </row>
    <row r="5989" spans="2:12" x14ac:dyDescent="0.2">
      <c r="B5989" s="7">
        <v>5986</v>
      </c>
      <c r="C5989" s="21">
        <v>5.6553834347640537</v>
      </c>
      <c r="D5989" s="21">
        <v>3.2009523134588398</v>
      </c>
      <c r="E5989" s="21">
        <v>3.3226109235291124</v>
      </c>
      <c r="F5989" s="21">
        <v>4</v>
      </c>
      <c r="G5989" s="21">
        <v>3.0909090909090908</v>
      </c>
      <c r="H5989" s="21">
        <v>20.058823529411764</v>
      </c>
      <c r="I5989" s="21">
        <v>15.5</v>
      </c>
      <c r="J5989" s="21">
        <v>10.963005553059672</v>
      </c>
      <c r="K5989" s="21">
        <v>18.660024127696143</v>
      </c>
      <c r="L5989" s="18">
        <v>19.3692357550322</v>
      </c>
    </row>
    <row r="5990" spans="2:12" x14ac:dyDescent="0.2">
      <c r="B5990" s="7">
        <v>5987</v>
      </c>
      <c r="C5990" s="21">
        <v>4.0184563575486045</v>
      </c>
      <c r="D5990" s="21">
        <v>3.0424370196144688</v>
      </c>
      <c r="E5990" s="21">
        <v>3.4905785320231053</v>
      </c>
      <c r="F5990" s="21">
        <v>4</v>
      </c>
      <c r="G5990" s="21">
        <v>3</v>
      </c>
      <c r="H5990" s="21">
        <v>20.666666666666668</v>
      </c>
      <c r="I5990" s="21">
        <v>15.5</v>
      </c>
      <c r="J5990" s="21">
        <v>15.428810091102275</v>
      </c>
      <c r="K5990" s="21">
        <v>17.762098583716838</v>
      </c>
      <c r="L5990" s="18">
        <v>20.378400473136665</v>
      </c>
    </row>
    <row r="5991" spans="2:12" x14ac:dyDescent="0.2">
      <c r="B5991" s="7">
        <v>5988</v>
      </c>
      <c r="C5991" s="21">
        <v>3.1375516447834855</v>
      </c>
      <c r="D5991" s="21">
        <v>3.023375628153941</v>
      </c>
      <c r="E5991" s="21">
        <v>3.4203608263708838</v>
      </c>
      <c r="F5991" s="21">
        <v>2</v>
      </c>
      <c r="G5991" s="21">
        <v>4.2727272727272725</v>
      </c>
      <c r="H5991" s="21">
        <v>14.510638297872342</v>
      </c>
      <c r="I5991" s="21">
        <v>31</v>
      </c>
      <c r="J5991" s="21">
        <v>19.760630905655887</v>
      </c>
      <c r="K5991" s="21">
        <v>18.126742512655909</v>
      </c>
      <c r="L5991" s="18">
        <v>20.506879602603963</v>
      </c>
    </row>
    <row r="5992" spans="2:12" x14ac:dyDescent="0.2">
      <c r="B5992" s="7">
        <v>5989</v>
      </c>
      <c r="C5992" s="21">
        <v>5.5461298160226313</v>
      </c>
      <c r="D5992" s="21">
        <v>3.0849605109776936</v>
      </c>
      <c r="E5992" s="21">
        <v>3.1117745834663282</v>
      </c>
      <c r="F5992" s="21">
        <v>2</v>
      </c>
      <c r="G5992" s="21">
        <v>3</v>
      </c>
      <c r="H5992" s="21">
        <v>20.666666666666668</v>
      </c>
      <c r="I5992" s="21">
        <v>31</v>
      </c>
      <c r="J5992" s="21">
        <v>11.178966604943783</v>
      </c>
      <c r="K5992" s="21">
        <v>19.924322388074703</v>
      </c>
      <c r="L5992" s="18">
        <v>20.097501987262326</v>
      </c>
    </row>
    <row r="5993" spans="2:12" x14ac:dyDescent="0.2">
      <c r="B5993" s="7">
        <v>5990</v>
      </c>
      <c r="C5993" s="21">
        <v>4.9024042015632698</v>
      </c>
      <c r="D5993" s="21">
        <v>3.1841467941717823</v>
      </c>
      <c r="E5993" s="21">
        <v>3.5809580850669098</v>
      </c>
      <c r="F5993" s="21">
        <v>4</v>
      </c>
      <c r="G5993" s="21">
        <v>3.5454545454545454</v>
      </c>
      <c r="H5993" s="21">
        <v>17.487179487179489</v>
      </c>
      <c r="I5993" s="21">
        <v>15.5</v>
      </c>
      <c r="J5993" s="21">
        <v>12.64685600184284</v>
      </c>
      <c r="K5993" s="21">
        <v>17.313802208003654</v>
      </c>
      <c r="L5993" s="18">
        <v>19.471464102560827</v>
      </c>
    </row>
    <row r="5994" spans="2:12" x14ac:dyDescent="0.2">
      <c r="B5994" s="7">
        <v>5991</v>
      </c>
      <c r="C5994" s="21">
        <v>3.9768440016037552</v>
      </c>
      <c r="D5994" s="21">
        <v>3.0018199178496707</v>
      </c>
      <c r="E5994" s="21">
        <v>3.744788215157473</v>
      </c>
      <c r="F5994" s="21">
        <v>6</v>
      </c>
      <c r="G5994" s="21">
        <v>3.0909090909090908</v>
      </c>
      <c r="H5994" s="21">
        <v>20.058823529411764</v>
      </c>
      <c r="I5994" s="21">
        <v>10.333333333333334</v>
      </c>
      <c r="J5994" s="21">
        <v>15.590251962359362</v>
      </c>
      <c r="K5994" s="21">
        <v>16.556343493351019</v>
      </c>
      <c r="L5994" s="18">
        <v>20.654137055767553</v>
      </c>
    </row>
    <row r="5995" spans="2:12" x14ac:dyDescent="0.2">
      <c r="B5995" s="7">
        <v>5992</v>
      </c>
      <c r="C5995" s="21">
        <v>3.6544668184635993</v>
      </c>
      <c r="D5995" s="21">
        <v>3.0725353642735489</v>
      </c>
      <c r="E5995" s="21">
        <v>3.1923842824677395</v>
      </c>
      <c r="F5995" s="21">
        <v>3</v>
      </c>
      <c r="G5995" s="21">
        <v>3.6363636363636362</v>
      </c>
      <c r="H5995" s="21">
        <v>17.05</v>
      </c>
      <c r="I5995" s="21">
        <v>20.666666666666668</v>
      </c>
      <c r="J5995" s="21">
        <v>16.965539182557379</v>
      </c>
      <c r="K5995" s="21">
        <v>19.421220791149079</v>
      </c>
      <c r="L5995" s="18">
        <v>20.178775066648871</v>
      </c>
    </row>
    <row r="5996" spans="2:12" x14ac:dyDescent="0.2">
      <c r="B5996" s="7">
        <v>5993</v>
      </c>
      <c r="C5996" s="21">
        <v>4.3531647184832494</v>
      </c>
      <c r="D5996" s="21">
        <v>3.0609771335953666</v>
      </c>
      <c r="E5996" s="21">
        <v>3.1484591197290146</v>
      </c>
      <c r="F5996" s="21">
        <v>5</v>
      </c>
      <c r="G5996" s="21">
        <v>3.6363636363636362</v>
      </c>
      <c r="H5996" s="21">
        <v>17.05</v>
      </c>
      <c r="I5996" s="21">
        <v>12.4</v>
      </c>
      <c r="J5996" s="21">
        <v>14.242511829784915</v>
      </c>
      <c r="K5996" s="21">
        <v>19.692172469857667</v>
      </c>
      <c r="L5996" s="18">
        <v>20.254969996190713</v>
      </c>
    </row>
    <row r="5997" spans="2:12" x14ac:dyDescent="0.2">
      <c r="B5997" s="7">
        <v>5994</v>
      </c>
      <c r="C5997" s="21">
        <v>3.0541231295262223</v>
      </c>
      <c r="D5997" s="21">
        <v>3.2250327208693848</v>
      </c>
      <c r="E5997" s="21">
        <v>3.0496696903300777</v>
      </c>
      <c r="F5997" s="21">
        <v>7</v>
      </c>
      <c r="G5997" s="21">
        <v>2.9090909090909092</v>
      </c>
      <c r="H5997" s="21">
        <v>21.3125</v>
      </c>
      <c r="I5997" s="21">
        <v>8.8571428571428577</v>
      </c>
      <c r="J5997" s="21">
        <v>20.300425808182098</v>
      </c>
      <c r="K5997" s="21">
        <v>20.330070563572903</v>
      </c>
      <c r="L5997" s="18">
        <v>19.224611148530119</v>
      </c>
    </row>
    <row r="5998" spans="2:12" x14ac:dyDescent="0.2">
      <c r="B5998" s="7">
        <v>5995</v>
      </c>
      <c r="C5998" s="21">
        <v>5.5793545531538165</v>
      </c>
      <c r="D5998" s="21">
        <v>3.194376198086605</v>
      </c>
      <c r="E5998" s="21">
        <v>3.1437329075395875</v>
      </c>
      <c r="F5998" s="21">
        <v>7</v>
      </c>
      <c r="G5998" s="21">
        <v>2.3636363636363638</v>
      </c>
      <c r="H5998" s="21">
        <v>26.23076923076923</v>
      </c>
      <c r="I5998" s="21">
        <v>8.8571428571428577</v>
      </c>
      <c r="J5998" s="21">
        <v>11.112396498436103</v>
      </c>
      <c r="K5998" s="21">
        <v>19.72177720674232</v>
      </c>
      <c r="L5998" s="18">
        <v>19.409110309905671</v>
      </c>
    </row>
    <row r="5999" spans="2:12" x14ac:dyDescent="0.2">
      <c r="B5999" s="7">
        <v>5996</v>
      </c>
      <c r="C5999" s="21">
        <v>4.0771556301248619</v>
      </c>
      <c r="D5999" s="21">
        <v>3.1464065418310829</v>
      </c>
      <c r="E5999" s="21">
        <v>3.1217598068433499</v>
      </c>
      <c r="F5999" s="21">
        <v>3</v>
      </c>
      <c r="G5999" s="21">
        <v>3.1818181818181817</v>
      </c>
      <c r="H5999" s="21">
        <v>19.485714285714288</v>
      </c>
      <c r="I5999" s="21">
        <v>20.666666666666668</v>
      </c>
      <c r="J5999" s="21">
        <v>15.206679760247775</v>
      </c>
      <c r="K5999" s="21">
        <v>19.860592690086861</v>
      </c>
      <c r="L5999" s="18">
        <v>19.705018781177106</v>
      </c>
    </row>
    <row r="6000" spans="2:12" x14ac:dyDescent="0.2">
      <c r="B6000" s="7">
        <v>5997</v>
      </c>
      <c r="C6000" s="21">
        <v>4.5411222186141638</v>
      </c>
      <c r="D6000" s="21">
        <v>3.1580134565980247</v>
      </c>
      <c r="E6000" s="21">
        <v>3.450399888258938</v>
      </c>
      <c r="F6000" s="21">
        <v>4</v>
      </c>
      <c r="G6000" s="21">
        <v>3</v>
      </c>
      <c r="H6000" s="21">
        <v>20.666666666666668</v>
      </c>
      <c r="I6000" s="21">
        <v>15.5</v>
      </c>
      <c r="J6000" s="21">
        <v>13.653012849083996</v>
      </c>
      <c r="K6000" s="21">
        <v>17.96893172034185</v>
      </c>
      <c r="L6000" s="18">
        <v>19.632595253976405</v>
      </c>
    </row>
    <row r="6001" spans="2:12" x14ac:dyDescent="0.2">
      <c r="B6001" s="7">
        <v>5998</v>
      </c>
      <c r="C6001" s="21">
        <v>4.1017156238666619</v>
      </c>
      <c r="D6001" s="21">
        <v>3.0543788808734775</v>
      </c>
      <c r="E6001" s="21">
        <v>3.4717625147173394</v>
      </c>
      <c r="F6001" s="21">
        <v>7</v>
      </c>
      <c r="G6001" s="21">
        <v>2.0909090909090908</v>
      </c>
      <c r="H6001" s="21">
        <v>29.65217391304348</v>
      </c>
      <c r="I6001" s="21">
        <v>8.8571428571428577</v>
      </c>
      <c r="J6001" s="21">
        <v>15.115626163657096</v>
      </c>
      <c r="K6001" s="21">
        <v>17.858364371748468</v>
      </c>
      <c r="L6001" s="18">
        <v>20.298725999005573</v>
      </c>
    </row>
    <row r="6002" spans="2:12" x14ac:dyDescent="0.2">
      <c r="B6002" s="7">
        <v>5999</v>
      </c>
      <c r="C6002" s="21">
        <v>3.8034478880236371</v>
      </c>
      <c r="D6002" s="21">
        <v>3.2408567898189546</v>
      </c>
      <c r="E6002" s="21">
        <v>3.1115605501652732</v>
      </c>
      <c r="F6002" s="21">
        <v>6</v>
      </c>
      <c r="G6002" s="21">
        <v>4.1818181818181817</v>
      </c>
      <c r="H6002" s="21">
        <v>14.82608695652174</v>
      </c>
      <c r="I6002" s="21">
        <v>10.333333333333334</v>
      </c>
      <c r="J6002" s="21">
        <v>16.300998942361399</v>
      </c>
      <c r="K6002" s="21">
        <v>19.92569291210059</v>
      </c>
      <c r="L6002" s="18">
        <v>19.130743510410881</v>
      </c>
    </row>
    <row r="6003" spans="2:12" x14ac:dyDescent="0.2">
      <c r="B6003" s="7">
        <v>6000</v>
      </c>
      <c r="C6003" s="21">
        <v>4.4845291531098415</v>
      </c>
      <c r="D6003" s="21">
        <v>3.1322469819361811</v>
      </c>
      <c r="E6003" s="21">
        <v>3.3685692056428129</v>
      </c>
      <c r="F6003" s="21">
        <v>6</v>
      </c>
      <c r="G6003" s="21">
        <v>3.0909090909090908</v>
      </c>
      <c r="H6003" s="21">
        <v>20.058823529411764</v>
      </c>
      <c r="I6003" s="21">
        <v>10.333333333333334</v>
      </c>
      <c r="J6003" s="21">
        <v>13.825308718754895</v>
      </c>
      <c r="K6003" s="21">
        <v>18.405440474888135</v>
      </c>
      <c r="L6003" s="18">
        <v>19.794096812146993</v>
      </c>
    </row>
    <row r="6004" spans="2:12" x14ac:dyDescent="0.2">
      <c r="B6004" s="7">
        <v>6001</v>
      </c>
      <c r="C6004" s="21">
        <v>4.936758736258545</v>
      </c>
      <c r="D6004" s="21">
        <v>3.1502841216192938</v>
      </c>
      <c r="E6004" s="21">
        <v>3.3445390953784271</v>
      </c>
      <c r="F6004" s="21">
        <v>6</v>
      </c>
      <c r="G6004" s="21">
        <v>2.8181818181818183</v>
      </c>
      <c r="H6004" s="21">
        <v>22</v>
      </c>
      <c r="I6004" s="21">
        <v>10.333333333333334</v>
      </c>
      <c r="J6004" s="21">
        <v>12.558847477117823</v>
      </c>
      <c r="K6004" s="21">
        <v>18.537681346190045</v>
      </c>
      <c r="L6004" s="18">
        <v>19.680764529940575</v>
      </c>
    </row>
    <row r="6005" spans="2:12" x14ac:dyDescent="0.2">
      <c r="B6005" s="7">
        <v>6002</v>
      </c>
      <c r="C6005" s="21">
        <v>2.4424748574670101</v>
      </c>
      <c r="D6005" s="21">
        <v>3.0499591895990172</v>
      </c>
      <c r="E6005" s="21">
        <v>3.3663484605848581</v>
      </c>
      <c r="F6005" s="21">
        <v>5</v>
      </c>
      <c r="G6005" s="21">
        <v>2.2727272727272729</v>
      </c>
      <c r="H6005" s="21">
        <v>27.279999999999998</v>
      </c>
      <c r="I6005" s="21">
        <v>12.4</v>
      </c>
      <c r="J6005" s="21">
        <v>25.384089343010736</v>
      </c>
      <c r="K6005" s="21">
        <v>18.417582352490129</v>
      </c>
      <c r="L6005" s="18">
        <v>20.32814085232112</v>
      </c>
    </row>
    <row r="6006" spans="2:12" x14ac:dyDescent="0.2">
      <c r="B6006" s="7">
        <v>6003</v>
      </c>
      <c r="C6006" s="21">
        <v>3.8712465366293385</v>
      </c>
      <c r="D6006" s="21">
        <v>3.0834021049380769</v>
      </c>
      <c r="E6006" s="21">
        <v>3.5393245578742483</v>
      </c>
      <c r="F6006" s="21">
        <v>2</v>
      </c>
      <c r="G6006" s="21">
        <v>3.7272727272727271</v>
      </c>
      <c r="H6006" s="21">
        <v>16.634146341463417</v>
      </c>
      <c r="I6006" s="21">
        <v>31</v>
      </c>
      <c r="J6006" s="21">
        <v>16.015513197974435</v>
      </c>
      <c r="K6006" s="21">
        <v>17.517466676533836</v>
      </c>
      <c r="L6006" s="18">
        <v>20.107659620750351</v>
      </c>
    </row>
    <row r="6007" spans="2:12" x14ac:dyDescent="0.2">
      <c r="B6007" s="7">
        <v>6004</v>
      </c>
      <c r="C6007" s="21">
        <v>6.5999755647453728</v>
      </c>
      <c r="D6007" s="21">
        <v>3.040316076080205</v>
      </c>
      <c r="E6007" s="21">
        <v>3.845503854441382</v>
      </c>
      <c r="F6007" s="21">
        <v>2</v>
      </c>
      <c r="G6007" s="21">
        <v>3.6363636363636362</v>
      </c>
      <c r="H6007" s="21">
        <v>17.05</v>
      </c>
      <c r="I6007" s="21">
        <v>31</v>
      </c>
      <c r="J6007" s="21">
        <v>9.3939741733561952</v>
      </c>
      <c r="K6007" s="21">
        <v>16.122724705734679</v>
      </c>
      <c r="L6007" s="18">
        <v>20.392616572923849</v>
      </c>
    </row>
    <row r="6008" spans="2:12" x14ac:dyDescent="0.2">
      <c r="B6008" s="7">
        <v>6005</v>
      </c>
      <c r="C6008" s="21">
        <v>3.5700692359684476</v>
      </c>
      <c r="D6008" s="21">
        <v>3.0334528449123068</v>
      </c>
      <c r="E6008" s="21">
        <v>3.1234099316534047</v>
      </c>
      <c r="F6008" s="21">
        <v>3</v>
      </c>
      <c r="G6008" s="21">
        <v>2.5454545454545454</v>
      </c>
      <c r="H6008" s="21">
        <v>24.357142857142858</v>
      </c>
      <c r="I6008" s="21">
        <v>20.666666666666668</v>
      </c>
      <c r="J6008" s="21">
        <v>17.366609973652611</v>
      </c>
      <c r="K6008" s="21">
        <v>19.850100165103768</v>
      </c>
      <c r="L6008" s="18">
        <v>20.438755164427928</v>
      </c>
    </row>
    <row r="6009" spans="2:12" x14ac:dyDescent="0.2">
      <c r="B6009" s="7">
        <v>6006</v>
      </c>
      <c r="C6009" s="21">
        <v>2.7987719604070969</v>
      </c>
      <c r="D6009" s="21">
        <v>3.2586529453653101</v>
      </c>
      <c r="E6009" s="21">
        <v>3.4570285616007457</v>
      </c>
      <c r="F6009" s="21">
        <v>2</v>
      </c>
      <c r="G6009" s="21">
        <v>3.5454545454545454</v>
      </c>
      <c r="H6009" s="21">
        <v>17.487179487179489</v>
      </c>
      <c r="I6009" s="21">
        <v>31</v>
      </c>
      <c r="J6009" s="21">
        <v>22.152572941663227</v>
      </c>
      <c r="K6009" s="21">
        <v>17.934477223784192</v>
      </c>
      <c r="L6009" s="18">
        <v>19.026266693475549</v>
      </c>
    </row>
    <row r="6010" spans="2:12" x14ac:dyDescent="0.2">
      <c r="B6010" s="7">
        <v>6007</v>
      </c>
      <c r="C6010" s="21">
        <v>4.019194373784571</v>
      </c>
      <c r="D6010" s="21">
        <v>3.0530612915412396</v>
      </c>
      <c r="E6010" s="21">
        <v>3.4878523793436633</v>
      </c>
      <c r="F6010" s="21">
        <v>7</v>
      </c>
      <c r="G6010" s="21">
        <v>3.4545454545454546</v>
      </c>
      <c r="H6010" s="21">
        <v>17.94736842105263</v>
      </c>
      <c r="I6010" s="21">
        <v>8.8571428571428577</v>
      </c>
      <c r="J6010" s="21">
        <v>15.425977007829879</v>
      </c>
      <c r="K6010" s="21">
        <v>17.775981680642982</v>
      </c>
      <c r="L6010" s="18">
        <v>20.307486185022277</v>
      </c>
    </row>
    <row r="6011" spans="2:12" x14ac:dyDescent="0.2">
      <c r="B6011" s="7">
        <v>6008</v>
      </c>
      <c r="C6011" s="21">
        <v>4.2012190415899404</v>
      </c>
      <c r="D6011" s="21">
        <v>3.0195924081380481</v>
      </c>
      <c r="E6011" s="21">
        <v>3.1347783727517604</v>
      </c>
      <c r="F6011" s="21">
        <v>3</v>
      </c>
      <c r="G6011" s="21">
        <v>3.6363636363636362</v>
      </c>
      <c r="H6011" s="21">
        <v>17.05</v>
      </c>
      <c r="I6011" s="21">
        <v>20.666666666666668</v>
      </c>
      <c r="J6011" s="21">
        <v>14.757621391846367</v>
      </c>
      <c r="K6011" s="21">
        <v>19.778112717287691</v>
      </c>
      <c r="L6011" s="18">
        <v>20.532572486573002</v>
      </c>
    </row>
    <row r="6012" spans="2:12" x14ac:dyDescent="0.2">
      <c r="B6012" s="7">
        <v>6009</v>
      </c>
      <c r="C6012" s="21">
        <v>4.6249689661434479</v>
      </c>
      <c r="D6012" s="21">
        <v>3.1722191822444277</v>
      </c>
      <c r="E6012" s="21">
        <v>3.4021974646352557</v>
      </c>
      <c r="F6012" s="21">
        <v>2</v>
      </c>
      <c r="G6012" s="21">
        <v>3.4545454545454546</v>
      </c>
      <c r="H6012" s="21">
        <v>17.94736842105263</v>
      </c>
      <c r="I6012" s="21">
        <v>31</v>
      </c>
      <c r="J6012" s="21">
        <v>13.405495356588087</v>
      </c>
      <c r="K6012" s="21">
        <v>18.223516020004713</v>
      </c>
      <c r="L6012" s="18">
        <v>19.544677223764023</v>
      </c>
    </row>
    <row r="6013" spans="2:12" x14ac:dyDescent="0.2">
      <c r="B6013" s="7">
        <v>6010</v>
      </c>
      <c r="C6013" s="21">
        <v>4.3618727503106873</v>
      </c>
      <c r="D6013" s="21">
        <v>3.2012053124624531</v>
      </c>
      <c r="E6013" s="21">
        <v>3.2065356849910831</v>
      </c>
      <c r="F6013" s="21">
        <v>5</v>
      </c>
      <c r="G6013" s="21">
        <v>3.5454545454545454</v>
      </c>
      <c r="H6013" s="21">
        <v>17.487179487179489</v>
      </c>
      <c r="I6013" s="21">
        <v>12.4</v>
      </c>
      <c r="J6013" s="21">
        <v>14.214078114861069</v>
      </c>
      <c r="K6013" s="21">
        <v>19.335509126003195</v>
      </c>
      <c r="L6013" s="18">
        <v>19.367704957451771</v>
      </c>
    </row>
    <row r="6014" spans="2:12" x14ac:dyDescent="0.2">
      <c r="B6014" s="7">
        <v>6011</v>
      </c>
      <c r="C6014" s="21">
        <v>3.9068902842694815</v>
      </c>
      <c r="D6014" s="21">
        <v>3.0506455967002299</v>
      </c>
      <c r="E6014" s="21">
        <v>3.5381453239832381</v>
      </c>
      <c r="F6014" s="21">
        <v>4</v>
      </c>
      <c r="G6014" s="21">
        <v>3</v>
      </c>
      <c r="H6014" s="21">
        <v>20.666666666666668</v>
      </c>
      <c r="I6014" s="21">
        <v>15.5</v>
      </c>
      <c r="J6014" s="21">
        <v>15.869398802836587</v>
      </c>
      <c r="K6014" s="21">
        <v>17.523305099916161</v>
      </c>
      <c r="L6014" s="18">
        <v>20.323566941719843</v>
      </c>
    </row>
    <row r="6015" spans="2:12" x14ac:dyDescent="0.2">
      <c r="B6015" s="7">
        <v>6012</v>
      </c>
      <c r="C6015" s="21">
        <v>5.9435176163873384</v>
      </c>
      <c r="D6015" s="21">
        <v>2.9069375675630513</v>
      </c>
      <c r="E6015" s="21">
        <v>3.1041861730177076</v>
      </c>
      <c r="F6015" s="21">
        <v>4</v>
      </c>
      <c r="G6015" s="21">
        <v>2.6363636363636362</v>
      </c>
      <c r="H6015" s="21">
        <v>23.517241379310345</v>
      </c>
      <c r="I6015" s="21">
        <v>15.5</v>
      </c>
      <c r="J6015" s="21">
        <v>10.431532974522518</v>
      </c>
      <c r="K6015" s="21">
        <v>19.973028853397423</v>
      </c>
      <c r="L6015" s="18">
        <v>21.32828743617495</v>
      </c>
    </row>
    <row r="6016" spans="2:12" x14ac:dyDescent="0.2">
      <c r="B6016" s="7">
        <v>6013</v>
      </c>
      <c r="C6016" s="21">
        <v>2.9354878722872413</v>
      </c>
      <c r="D6016" s="21">
        <v>3.2054781291945145</v>
      </c>
      <c r="E6016" s="21">
        <v>3.0820402899649673</v>
      </c>
      <c r="F6016" s="21">
        <v>6</v>
      </c>
      <c r="G6016" s="21">
        <v>2</v>
      </c>
      <c r="H6016" s="21">
        <v>31</v>
      </c>
      <c r="I6016" s="21">
        <v>10.333333333333334</v>
      </c>
      <c r="J6016" s="21">
        <v>21.12085033132551</v>
      </c>
      <c r="K6016" s="21">
        <v>20.116544291088658</v>
      </c>
      <c r="L6016" s="18">
        <v>19.341888324029718</v>
      </c>
    </row>
    <row r="6017" spans="2:12" x14ac:dyDescent="0.2">
      <c r="B6017" s="7">
        <v>6014</v>
      </c>
      <c r="C6017" s="21">
        <v>4.7811227407364054</v>
      </c>
      <c r="D6017" s="21">
        <v>3.1474143107055039</v>
      </c>
      <c r="E6017" s="21">
        <v>3.5637055086367559</v>
      </c>
      <c r="F6017" s="21">
        <v>6</v>
      </c>
      <c r="G6017" s="21">
        <v>2.8181818181818183</v>
      </c>
      <c r="H6017" s="21">
        <v>22</v>
      </c>
      <c r="I6017" s="21">
        <v>10.333333333333334</v>
      </c>
      <c r="J6017" s="21">
        <v>12.967665412925697</v>
      </c>
      <c r="K6017" s="21">
        <v>17.397621618773208</v>
      </c>
      <c r="L6017" s="18">
        <v>19.698709441942672</v>
      </c>
    </row>
    <row r="6018" spans="2:12" x14ac:dyDescent="0.2">
      <c r="B6018" s="7">
        <v>6015</v>
      </c>
      <c r="C6018" s="21">
        <v>4.2740347957508726</v>
      </c>
      <c r="D6018" s="21">
        <v>3.2072549867751592</v>
      </c>
      <c r="E6018" s="21">
        <v>3.3180503399523351</v>
      </c>
      <c r="F6018" s="21">
        <v>6</v>
      </c>
      <c r="G6018" s="21">
        <v>2.9090909090909092</v>
      </c>
      <c r="H6018" s="21">
        <v>21.3125</v>
      </c>
      <c r="I6018" s="21">
        <v>10.333333333333334</v>
      </c>
      <c r="J6018" s="21">
        <v>14.506199168438846</v>
      </c>
      <c r="K6018" s="21">
        <v>18.685671899990115</v>
      </c>
      <c r="L6018" s="18">
        <v>19.331172686815261</v>
      </c>
    </row>
    <row r="6019" spans="2:12" x14ac:dyDescent="0.2">
      <c r="B6019" s="7">
        <v>6016</v>
      </c>
      <c r="C6019" s="21">
        <v>4.0435872484720328</v>
      </c>
      <c r="D6019" s="21">
        <v>3.1982780099170287</v>
      </c>
      <c r="E6019" s="21">
        <v>3.5642746978279618</v>
      </c>
      <c r="F6019" s="21">
        <v>2</v>
      </c>
      <c r="G6019" s="21">
        <v>2.4545454545454546</v>
      </c>
      <c r="H6019" s="21">
        <v>25.25925925925926</v>
      </c>
      <c r="I6019" s="21">
        <v>31</v>
      </c>
      <c r="J6019" s="21">
        <v>15.332920050983986</v>
      </c>
      <c r="K6019" s="21">
        <v>17.394843342961828</v>
      </c>
      <c r="L6019" s="18">
        <v>19.385431725370378</v>
      </c>
    </row>
    <row r="6020" spans="2:12" x14ac:dyDescent="0.2">
      <c r="B6020" s="7">
        <v>6017</v>
      </c>
      <c r="C6020" s="21">
        <v>3.329425884402903</v>
      </c>
      <c r="D6020" s="21">
        <v>3.0884820363823402</v>
      </c>
      <c r="E6020" s="21">
        <v>3.5213671086406748</v>
      </c>
      <c r="F6020" s="21">
        <v>2</v>
      </c>
      <c r="G6020" s="21">
        <v>2.2727272727272729</v>
      </c>
      <c r="H6020" s="21">
        <v>27.279999999999998</v>
      </c>
      <c r="I6020" s="21">
        <v>31</v>
      </c>
      <c r="J6020" s="21">
        <v>18.621829153923045</v>
      </c>
      <c r="K6020" s="21">
        <v>17.606798180134465</v>
      </c>
      <c r="L6020" s="18">
        <v>20.074586567005916</v>
      </c>
    </row>
    <row r="6021" spans="2:12" x14ac:dyDescent="0.2">
      <c r="B6021" s="7">
        <v>6018</v>
      </c>
      <c r="C6021" s="21">
        <v>3.8612824783795334</v>
      </c>
      <c r="D6021" s="21">
        <v>3.0716564968034308</v>
      </c>
      <c r="E6021" s="21">
        <v>3.5604906243582719</v>
      </c>
      <c r="F6021" s="21">
        <v>7</v>
      </c>
      <c r="G6021" s="21">
        <v>2.6363636363636362</v>
      </c>
      <c r="H6021" s="21">
        <v>23.517241379310345</v>
      </c>
      <c r="I6021" s="21">
        <v>8.8571428571428577</v>
      </c>
      <c r="J6021" s="21">
        <v>16.056841307818427</v>
      </c>
      <c r="K6021" s="21">
        <v>17.413330504465133</v>
      </c>
      <c r="L6021" s="18">
        <v>20.18454865136167</v>
      </c>
    </row>
    <row r="6022" spans="2:12" x14ac:dyDescent="0.2">
      <c r="B6022" s="7">
        <v>6019</v>
      </c>
      <c r="C6022" s="21">
        <v>3.4104378720268205</v>
      </c>
      <c r="D6022" s="21">
        <v>3.2445911357611972</v>
      </c>
      <c r="E6022" s="21">
        <v>3.5798738152583565</v>
      </c>
      <c r="F6022" s="21">
        <v>5</v>
      </c>
      <c r="G6022" s="21">
        <v>2.9090909090909092</v>
      </c>
      <c r="H6022" s="21">
        <v>21.3125</v>
      </c>
      <c r="I6022" s="21">
        <v>12.4</v>
      </c>
      <c r="J6022" s="21">
        <v>18.179483786682631</v>
      </c>
      <c r="K6022" s="21">
        <v>17.319046200941447</v>
      </c>
      <c r="L6022" s="18">
        <v>19.108725076836066</v>
      </c>
    </row>
    <row r="6023" spans="2:12" x14ac:dyDescent="0.2">
      <c r="B6023" s="7">
        <v>6020</v>
      </c>
      <c r="C6023" s="21">
        <v>6.0306652770016376</v>
      </c>
      <c r="D6023" s="21">
        <v>3.0828725373233992</v>
      </c>
      <c r="E6023" s="21">
        <v>3.4765655464122456</v>
      </c>
      <c r="F6023" s="21">
        <v>7</v>
      </c>
      <c r="G6023" s="21">
        <v>3.0909090909090908</v>
      </c>
      <c r="H6023" s="21">
        <v>20.058823529411764</v>
      </c>
      <c r="I6023" s="21">
        <v>8.8571428571428577</v>
      </c>
      <c r="J6023" s="21">
        <v>10.280789457249654</v>
      </c>
      <c r="K6023" s="21">
        <v>17.833692238014297</v>
      </c>
      <c r="L6023" s="18">
        <v>20.111113660842243</v>
      </c>
    </row>
    <row r="6024" spans="2:12" x14ac:dyDescent="0.2">
      <c r="B6024" s="7">
        <v>6021</v>
      </c>
      <c r="C6024" s="21">
        <v>3.5072784833982142</v>
      </c>
      <c r="D6024" s="21">
        <v>2.8662849331981906</v>
      </c>
      <c r="E6024" s="21">
        <v>3.3124793810484925</v>
      </c>
      <c r="F6024" s="21">
        <v>5</v>
      </c>
      <c r="G6024" s="21">
        <v>3.2727272727272729</v>
      </c>
      <c r="H6024" s="21">
        <v>18.944444444444443</v>
      </c>
      <c r="I6024" s="21">
        <v>12.4</v>
      </c>
      <c r="J6024" s="21">
        <v>17.677524124040467</v>
      </c>
      <c r="K6024" s="21">
        <v>18.717097638318059</v>
      </c>
      <c r="L6024" s="18">
        <v>21.630787393778267</v>
      </c>
    </row>
    <row r="6025" spans="2:12" x14ac:dyDescent="0.2">
      <c r="B6025" s="7">
        <v>6022</v>
      </c>
      <c r="C6025" s="21">
        <v>5.0995932736224283</v>
      </c>
      <c r="D6025" s="21">
        <v>3.1053105196613826</v>
      </c>
      <c r="E6025" s="21">
        <v>3.2101928497550261</v>
      </c>
      <c r="F6025" s="21">
        <v>7</v>
      </c>
      <c r="G6025" s="21">
        <v>2.7272727272727271</v>
      </c>
      <c r="H6025" s="21">
        <v>22.733333333333334</v>
      </c>
      <c r="I6025" s="21">
        <v>8.8571428571428577</v>
      </c>
      <c r="J6025" s="21">
        <v>12.157832335510774</v>
      </c>
      <c r="K6025" s="21">
        <v>19.313481432971013</v>
      </c>
      <c r="L6025" s="18">
        <v>19.965797174693101</v>
      </c>
    </row>
    <row r="6026" spans="2:12" x14ac:dyDescent="0.2">
      <c r="B6026" s="7">
        <v>6023</v>
      </c>
      <c r="C6026" s="21">
        <v>3.8786959983143054</v>
      </c>
      <c r="D6026" s="21">
        <v>3.1144463934893718</v>
      </c>
      <c r="E6026" s="21">
        <v>3.4025704169629902</v>
      </c>
      <c r="F6026" s="21">
        <v>6</v>
      </c>
      <c r="G6026" s="21">
        <v>3.3636363636363638</v>
      </c>
      <c r="H6026" s="21">
        <v>18.432432432432432</v>
      </c>
      <c r="I6026" s="21">
        <v>10.333333333333334</v>
      </c>
      <c r="J6026" s="21">
        <v>15.984753645798849</v>
      </c>
      <c r="K6026" s="21">
        <v>18.22151855870743</v>
      </c>
      <c r="L6026" s="18">
        <v>19.907229782348661</v>
      </c>
    </row>
    <row r="6027" spans="2:12" x14ac:dyDescent="0.2">
      <c r="B6027" s="7">
        <v>6024</v>
      </c>
      <c r="C6027" s="21">
        <v>4.2742575659383473</v>
      </c>
      <c r="D6027" s="21">
        <v>2.9460459861957151</v>
      </c>
      <c r="E6027" s="21">
        <v>3.2982834795917695</v>
      </c>
      <c r="F6027" s="21">
        <v>4</v>
      </c>
      <c r="G6027" s="21">
        <v>3.3636363636363638</v>
      </c>
      <c r="H6027" s="21">
        <v>18.432432432432432</v>
      </c>
      <c r="I6027" s="21">
        <v>15.5</v>
      </c>
      <c r="J6027" s="21">
        <v>14.505443119310209</v>
      </c>
      <c r="K6027" s="21">
        <v>18.797656533656646</v>
      </c>
      <c r="L6027" s="18">
        <v>21.045156895212546</v>
      </c>
    </row>
    <row r="6028" spans="2:12" x14ac:dyDescent="0.2">
      <c r="B6028" s="7">
        <v>6025</v>
      </c>
      <c r="C6028" s="21">
        <v>4.2279176881610789</v>
      </c>
      <c r="D6028" s="21">
        <v>3.2244604492474305</v>
      </c>
      <c r="E6028" s="21">
        <v>3.3317317475419319</v>
      </c>
      <c r="F6028" s="21">
        <v>5</v>
      </c>
      <c r="G6028" s="21">
        <v>3.2727272727272729</v>
      </c>
      <c r="H6028" s="21">
        <v>18.944444444444443</v>
      </c>
      <c r="I6028" s="21">
        <v>12.4</v>
      </c>
      <c r="J6028" s="21">
        <v>14.66442929426252</v>
      </c>
      <c r="K6028" s="21">
        <v>18.608941144719122</v>
      </c>
      <c r="L6028" s="18">
        <v>19.228023099018138</v>
      </c>
    </row>
    <row r="6029" spans="2:12" x14ac:dyDescent="0.2">
      <c r="B6029" s="7">
        <v>6026</v>
      </c>
      <c r="C6029" s="21">
        <v>3.3813805853751049</v>
      </c>
      <c r="D6029" s="21">
        <v>3.199148085992964</v>
      </c>
      <c r="E6029" s="21">
        <v>3.2426183934261981</v>
      </c>
      <c r="F6029" s="21">
        <v>2</v>
      </c>
      <c r="G6029" s="21">
        <v>4</v>
      </c>
      <c r="H6029" s="21">
        <v>15.5</v>
      </c>
      <c r="I6029" s="21">
        <v>31</v>
      </c>
      <c r="J6029" s="21">
        <v>18.335705914962006</v>
      </c>
      <c r="K6029" s="21">
        <v>19.120350432136387</v>
      </c>
      <c r="L6029" s="18">
        <v>19.380159446653497</v>
      </c>
    </row>
    <row r="6030" spans="2:12" x14ac:dyDescent="0.2">
      <c r="B6030" s="7">
        <v>6027</v>
      </c>
      <c r="C6030" s="21">
        <v>5.865364157524402</v>
      </c>
      <c r="D6030" s="21">
        <v>3.2369860507161139</v>
      </c>
      <c r="E6030" s="21">
        <v>3.1975230993478623</v>
      </c>
      <c r="F6030" s="21">
        <v>2</v>
      </c>
      <c r="G6030" s="21">
        <v>3.2727272727272729</v>
      </c>
      <c r="H6030" s="21">
        <v>18.944444444444443</v>
      </c>
      <c r="I6030" s="21">
        <v>31</v>
      </c>
      <c r="J6030" s="21">
        <v>10.570528672198996</v>
      </c>
      <c r="K6030" s="21">
        <v>19.390008476450085</v>
      </c>
      <c r="L6030" s="18">
        <v>19.153619764992136</v>
      </c>
    </row>
    <row r="6031" spans="2:12" x14ac:dyDescent="0.2">
      <c r="B6031" s="7">
        <v>6028</v>
      </c>
      <c r="C6031" s="21">
        <v>6.3536935763186015</v>
      </c>
      <c r="D6031" s="21">
        <v>3.006399564975907</v>
      </c>
      <c r="E6031" s="21">
        <v>3.1391400902858906</v>
      </c>
      <c r="F6031" s="21">
        <v>3</v>
      </c>
      <c r="G6031" s="21">
        <v>2.4545454545454546</v>
      </c>
      <c r="H6031" s="21">
        <v>25.25925925925926</v>
      </c>
      <c r="I6031" s="21">
        <v>20.666666666666668</v>
      </c>
      <c r="J6031" s="21">
        <v>9.758103574759339</v>
      </c>
      <c r="K6031" s="21">
        <v>19.750631770738682</v>
      </c>
      <c r="L6031" s="18">
        <v>20.622674617935179</v>
      </c>
    </row>
    <row r="6032" spans="2:12" x14ac:dyDescent="0.2">
      <c r="B6032" s="7">
        <v>6029</v>
      </c>
      <c r="C6032" s="21">
        <v>2.4191635158946503</v>
      </c>
      <c r="D6032" s="21">
        <v>3.0953405947355477</v>
      </c>
      <c r="E6032" s="21">
        <v>3.6042982944980109</v>
      </c>
      <c r="F6032" s="21">
        <v>3</v>
      </c>
      <c r="G6032" s="21">
        <v>3.2727272727272729</v>
      </c>
      <c r="H6032" s="21">
        <v>18.944444444444443</v>
      </c>
      <c r="I6032" s="21">
        <v>20.666666666666668</v>
      </c>
      <c r="J6032" s="21">
        <v>25.628693386222501</v>
      </c>
      <c r="K6032" s="21">
        <v>17.201683915741235</v>
      </c>
      <c r="L6032" s="18">
        <v>20.03010592935961</v>
      </c>
    </row>
    <row r="6033" spans="2:12" x14ac:dyDescent="0.2">
      <c r="B6033" s="7">
        <v>6030</v>
      </c>
      <c r="C6033" s="21">
        <v>3.5550533645735189</v>
      </c>
      <c r="D6033" s="21">
        <v>3.151615012115315</v>
      </c>
      <c r="E6033" s="21">
        <v>3.6274177657108173</v>
      </c>
      <c r="F6033" s="21">
        <v>2</v>
      </c>
      <c r="G6033" s="21">
        <v>3.1818181818181817</v>
      </c>
      <c r="H6033" s="21">
        <v>19.485714285714288</v>
      </c>
      <c r="I6033" s="21">
        <v>31</v>
      </c>
      <c r="J6033" s="21">
        <v>17.439963241575086</v>
      </c>
      <c r="K6033" s="21">
        <v>17.092048394886405</v>
      </c>
      <c r="L6033" s="18">
        <v>19.672453571157018</v>
      </c>
    </row>
    <row r="6034" spans="2:12" x14ac:dyDescent="0.2">
      <c r="B6034" s="7">
        <v>6031</v>
      </c>
      <c r="C6034" s="21">
        <v>4.1634005018190541</v>
      </c>
      <c r="D6034" s="21">
        <v>3.1478626098975906</v>
      </c>
      <c r="E6034" s="21">
        <v>3.3667418781617355</v>
      </c>
      <c r="F6034" s="21">
        <v>2</v>
      </c>
      <c r="G6034" s="21">
        <v>3.0909090909090908</v>
      </c>
      <c r="H6034" s="21">
        <v>20.058823529411764</v>
      </c>
      <c r="I6034" s="21">
        <v>31</v>
      </c>
      <c r="J6034" s="21">
        <v>14.891673278348129</v>
      </c>
      <c r="K6034" s="21">
        <v>18.415430182563455</v>
      </c>
      <c r="L6034" s="18">
        <v>19.695904073150462</v>
      </c>
    </row>
    <row r="6035" spans="2:12" x14ac:dyDescent="0.2">
      <c r="B6035" s="7">
        <v>6032</v>
      </c>
      <c r="C6035" s="21">
        <v>4.291976418423868</v>
      </c>
      <c r="D6035" s="21">
        <v>3.0486719229883832</v>
      </c>
      <c r="E6035" s="21">
        <v>3.2220813201617955</v>
      </c>
      <c r="F6035" s="21">
        <v>2</v>
      </c>
      <c r="G6035" s="21">
        <v>2.9090909090909092</v>
      </c>
      <c r="H6035" s="21">
        <v>21.3125</v>
      </c>
      <c r="I6035" s="21">
        <v>31</v>
      </c>
      <c r="J6035" s="21">
        <v>14.445559331094394</v>
      </c>
      <c r="K6035" s="21">
        <v>19.242220738515282</v>
      </c>
      <c r="L6035" s="18">
        <v>20.336724175694862</v>
      </c>
    </row>
    <row r="6036" spans="2:12" x14ac:dyDescent="0.2">
      <c r="B6036" s="7">
        <v>6033</v>
      </c>
      <c r="C6036" s="21">
        <v>3.488384800310607</v>
      </c>
      <c r="D6036" s="21">
        <v>3.0796075620188716</v>
      </c>
      <c r="E6036" s="21">
        <v>3.2825192493324957</v>
      </c>
      <c r="F6036" s="21">
        <v>5</v>
      </c>
      <c r="G6036" s="21">
        <v>2.9090909090909092</v>
      </c>
      <c r="H6036" s="21">
        <v>21.3125</v>
      </c>
      <c r="I6036" s="21">
        <v>12.4</v>
      </c>
      <c r="J6036" s="21">
        <v>17.773268589657739</v>
      </c>
      <c r="K6036" s="21">
        <v>18.887931887256343</v>
      </c>
      <c r="L6036" s="18">
        <v>20.132435302683565</v>
      </c>
    </row>
    <row r="6037" spans="2:12" x14ac:dyDescent="0.2">
      <c r="B6037" s="7">
        <v>6034</v>
      </c>
      <c r="C6037" s="21">
        <v>4.1212143349023611</v>
      </c>
      <c r="D6037" s="21">
        <v>3.1126070572672089</v>
      </c>
      <c r="E6037" s="21">
        <v>3.2666491434084519</v>
      </c>
      <c r="F6037" s="21">
        <v>7</v>
      </c>
      <c r="G6037" s="21">
        <v>3.4545454545454546</v>
      </c>
      <c r="H6037" s="21">
        <v>17.94736842105263</v>
      </c>
      <c r="I6037" s="21">
        <v>8.8571428571428577</v>
      </c>
      <c r="J6037" s="21">
        <v>15.044109566184185</v>
      </c>
      <c r="K6037" s="21">
        <v>18.979693648797749</v>
      </c>
      <c r="L6037" s="18">
        <v>19.918993582965928</v>
      </c>
    </row>
    <row r="6038" spans="2:12" x14ac:dyDescent="0.2">
      <c r="B6038" s="7">
        <v>6035</v>
      </c>
      <c r="C6038" s="21">
        <v>6.4594890408116825</v>
      </c>
      <c r="D6038" s="21">
        <v>3.1777726515696654</v>
      </c>
      <c r="E6038" s="21">
        <v>3.3285100448377558</v>
      </c>
      <c r="F6038" s="21">
        <v>3</v>
      </c>
      <c r="G6038" s="21">
        <v>3.7272727272727271</v>
      </c>
      <c r="H6038" s="21">
        <v>16.634146341463417</v>
      </c>
      <c r="I6038" s="21">
        <v>20.666666666666668</v>
      </c>
      <c r="J6038" s="21">
        <v>9.5982824041155492</v>
      </c>
      <c r="K6038" s="21">
        <v>18.626952950361943</v>
      </c>
      <c r="L6038" s="18">
        <v>19.510520983738409</v>
      </c>
    </row>
    <row r="6039" spans="2:12" x14ac:dyDescent="0.2">
      <c r="B6039" s="7">
        <v>6036</v>
      </c>
      <c r="C6039" s="21">
        <v>4.908603570178407</v>
      </c>
      <c r="D6039" s="21">
        <v>3.1958361619745359</v>
      </c>
      <c r="E6039" s="21">
        <v>3.0646284680074061</v>
      </c>
      <c r="F6039" s="21">
        <v>3</v>
      </c>
      <c r="G6039" s="21">
        <v>2.2727272727272729</v>
      </c>
      <c r="H6039" s="21">
        <v>27.279999999999998</v>
      </c>
      <c r="I6039" s="21">
        <v>20.666666666666668</v>
      </c>
      <c r="J6039" s="21">
        <v>12.630883532064612</v>
      </c>
      <c r="K6039" s="21">
        <v>20.230837325710755</v>
      </c>
      <c r="L6039" s="18">
        <v>19.400243584982004</v>
      </c>
    </row>
    <row r="6040" spans="2:12" x14ac:dyDescent="0.2">
      <c r="B6040" s="7">
        <v>6037</v>
      </c>
      <c r="C6040" s="21">
        <v>5.9482133831100095</v>
      </c>
      <c r="D6040" s="21">
        <v>3.2295594000094097</v>
      </c>
      <c r="E6040" s="21">
        <v>3.275950042046464</v>
      </c>
      <c r="F6040" s="21">
        <v>7</v>
      </c>
      <c r="G6040" s="21">
        <v>3.8181818181818183</v>
      </c>
      <c r="H6040" s="21">
        <v>16.238095238095237</v>
      </c>
      <c r="I6040" s="21">
        <v>8.8571428571428577</v>
      </c>
      <c r="J6040" s="21">
        <v>10.423297889085385</v>
      </c>
      <c r="K6040" s="21">
        <v>18.925807538038345</v>
      </c>
      <c r="L6040" s="18">
        <v>19.197665167520796</v>
      </c>
    </row>
    <row r="6041" spans="2:12" x14ac:dyDescent="0.2">
      <c r="B6041" s="7">
        <v>6038</v>
      </c>
      <c r="C6041" s="21">
        <v>2.80376523104957</v>
      </c>
      <c r="D6041" s="21">
        <v>3.2071039406900135</v>
      </c>
      <c r="E6041" s="21">
        <v>3.3523827646577127</v>
      </c>
      <c r="F6041" s="21">
        <v>2</v>
      </c>
      <c r="G6041" s="21">
        <v>2.3636363636363638</v>
      </c>
      <c r="H6041" s="21">
        <v>26.23076923076923</v>
      </c>
      <c r="I6041" s="21">
        <v>31</v>
      </c>
      <c r="J6041" s="21">
        <v>22.113121067840169</v>
      </c>
      <c r="K6041" s="21">
        <v>18.494308183907624</v>
      </c>
      <c r="L6041" s="18">
        <v>19.33208313375107</v>
      </c>
    </row>
    <row r="6042" spans="2:12" x14ac:dyDescent="0.2">
      <c r="B6042" s="7">
        <v>6039</v>
      </c>
      <c r="C6042" s="21">
        <v>4.4278843026231787</v>
      </c>
      <c r="D6042" s="21">
        <v>2.9837785619728461</v>
      </c>
      <c r="E6042" s="21">
        <v>3.1566607023483941</v>
      </c>
      <c r="F6042" s="21">
        <v>5</v>
      </c>
      <c r="G6042" s="21">
        <v>2.6363636363636362</v>
      </c>
      <c r="H6042" s="21">
        <v>23.517241379310345</v>
      </c>
      <c r="I6042" s="21">
        <v>12.4</v>
      </c>
      <c r="J6042" s="21">
        <v>14.002172541696675</v>
      </c>
      <c r="K6042" s="21">
        <v>19.641008599332569</v>
      </c>
      <c r="L6042" s="18">
        <v>20.779021871853047</v>
      </c>
    </row>
    <row r="6043" spans="2:12" x14ac:dyDescent="0.2">
      <c r="B6043" s="7">
        <v>6040</v>
      </c>
      <c r="C6043" s="21">
        <v>4.9037233976162513</v>
      </c>
      <c r="D6043" s="21">
        <v>3.0058900020380097</v>
      </c>
      <c r="E6043" s="21">
        <v>3.0637290881586954</v>
      </c>
      <c r="F6043" s="21">
        <v>7</v>
      </c>
      <c r="G6043" s="21">
        <v>2.1818181818181817</v>
      </c>
      <c r="H6043" s="21">
        <v>28.416666666666668</v>
      </c>
      <c r="I6043" s="21">
        <v>8.8571428571428577</v>
      </c>
      <c r="J6043" s="21">
        <v>12.643453753965572</v>
      </c>
      <c r="K6043" s="21">
        <v>20.236776234435947</v>
      </c>
      <c r="L6043" s="18">
        <v>20.626170604367978</v>
      </c>
    </row>
    <row r="6044" spans="2:12" x14ac:dyDescent="0.2">
      <c r="B6044" s="7">
        <v>6041</v>
      </c>
      <c r="C6044" s="21">
        <v>3.9287871834581036</v>
      </c>
      <c r="D6044" s="21">
        <v>3.1466338454317295</v>
      </c>
      <c r="E6044" s="21">
        <v>3.2355233099835212</v>
      </c>
      <c r="F6044" s="21">
        <v>4</v>
      </c>
      <c r="G6044" s="21">
        <v>3.2727272727272729</v>
      </c>
      <c r="H6044" s="21">
        <v>18.944444444444443</v>
      </c>
      <c r="I6044" s="21">
        <v>15.5</v>
      </c>
      <c r="J6044" s="21">
        <v>15.780951501024759</v>
      </c>
      <c r="K6044" s="21">
        <v>19.162278883509504</v>
      </c>
      <c r="L6044" s="18">
        <v>19.703595348410605</v>
      </c>
    </row>
    <row r="6045" spans="2:12" x14ac:dyDescent="0.2">
      <c r="B6045" s="7">
        <v>6042</v>
      </c>
      <c r="C6045" s="21">
        <v>5.8865785230121208</v>
      </c>
      <c r="D6045" s="21">
        <v>3.1008210749632248</v>
      </c>
      <c r="E6045" s="21">
        <v>3.1863460228842042</v>
      </c>
      <c r="F6045" s="21">
        <v>3</v>
      </c>
      <c r="G6045" s="21">
        <v>2.5454545454545454</v>
      </c>
      <c r="H6045" s="21">
        <v>24.357142857142858</v>
      </c>
      <c r="I6045" s="21">
        <v>20.666666666666668</v>
      </c>
      <c r="J6045" s="21">
        <v>10.532434037467835</v>
      </c>
      <c r="K6045" s="21">
        <v>19.458024820505553</v>
      </c>
      <c r="L6045" s="18">
        <v>19.994704144848249</v>
      </c>
    </row>
    <row r="6046" spans="2:12" x14ac:dyDescent="0.2">
      <c r="B6046" s="7">
        <v>6043</v>
      </c>
      <c r="C6046" s="21">
        <v>3.5731132768293978</v>
      </c>
      <c r="D6046" s="21">
        <v>3.101693343684512</v>
      </c>
      <c r="E6046" s="21">
        <v>3.2385206114996881</v>
      </c>
      <c r="F6046" s="21">
        <v>7</v>
      </c>
      <c r="G6046" s="21">
        <v>3.3636363636363638</v>
      </c>
      <c r="H6046" s="21">
        <v>18.432432432432432</v>
      </c>
      <c r="I6046" s="21">
        <v>8.8571428571428577</v>
      </c>
      <c r="J6046" s="21">
        <v>17.351814845068585</v>
      </c>
      <c r="K6046" s="21">
        <v>19.144543894469503</v>
      </c>
      <c r="L6046" s="18">
        <v>19.989081166337996</v>
      </c>
    </row>
    <row r="6047" spans="2:12" x14ac:dyDescent="0.2">
      <c r="B6047" s="7">
        <v>6044</v>
      </c>
      <c r="C6047" s="21">
        <v>3.7074003743449655</v>
      </c>
      <c r="D6047" s="21">
        <v>3.0877444713649989</v>
      </c>
      <c r="E6047" s="21">
        <v>3.2194717715094989</v>
      </c>
      <c r="F6047" s="21">
        <v>2</v>
      </c>
      <c r="G6047" s="21">
        <v>3.5454545454545454</v>
      </c>
      <c r="H6047" s="21">
        <v>17.487179487179489</v>
      </c>
      <c r="I6047" s="21">
        <v>31</v>
      </c>
      <c r="J6047" s="21">
        <v>16.723308447891696</v>
      </c>
      <c r="K6047" s="21">
        <v>19.257817555247687</v>
      </c>
      <c r="L6047" s="18">
        <v>20.079381754213511</v>
      </c>
    </row>
    <row r="6048" spans="2:12" x14ac:dyDescent="0.2">
      <c r="B6048" s="7">
        <v>6045</v>
      </c>
      <c r="C6048" s="21">
        <v>3.5692136074901932</v>
      </c>
      <c r="D6048" s="21">
        <v>3.0688595694626195</v>
      </c>
      <c r="E6048" s="21">
        <v>3.0344572160356948</v>
      </c>
      <c r="F6048" s="21">
        <v>6</v>
      </c>
      <c r="G6048" s="21">
        <v>2.4545454545454546</v>
      </c>
      <c r="H6048" s="21">
        <v>25.25925925925926</v>
      </c>
      <c r="I6048" s="21">
        <v>10.333333333333334</v>
      </c>
      <c r="J6048" s="21">
        <v>17.370773178127966</v>
      </c>
      <c r="K6048" s="21">
        <v>20.431990166926344</v>
      </c>
      <c r="L6048" s="18">
        <v>20.202944643327772</v>
      </c>
    </row>
    <row r="6049" spans="2:12" x14ac:dyDescent="0.2">
      <c r="B6049" s="7">
        <v>6046</v>
      </c>
      <c r="C6049" s="21">
        <v>6.0633505822608935</v>
      </c>
      <c r="D6049" s="21">
        <v>3.005084250545436</v>
      </c>
      <c r="E6049" s="21">
        <v>3.3660941759290366</v>
      </c>
      <c r="F6049" s="21">
        <v>5</v>
      </c>
      <c r="G6049" s="21">
        <v>3.6363636363636362</v>
      </c>
      <c r="H6049" s="21">
        <v>17.05</v>
      </c>
      <c r="I6049" s="21">
        <v>12.4</v>
      </c>
      <c r="J6049" s="21">
        <v>10.225369481584805</v>
      </c>
      <c r="K6049" s="21">
        <v>18.418973670838575</v>
      </c>
      <c r="L6049" s="18">
        <v>20.63170108749754</v>
      </c>
    </row>
    <row r="6050" spans="2:12" x14ac:dyDescent="0.2">
      <c r="B6050" s="7">
        <v>6047</v>
      </c>
      <c r="C6050" s="21">
        <v>4.1478839472670028</v>
      </c>
      <c r="D6050" s="21">
        <v>2.9769615339431548</v>
      </c>
      <c r="E6050" s="21">
        <v>3.6945305331086171</v>
      </c>
      <c r="F6050" s="21">
        <v>5</v>
      </c>
      <c r="G6050" s="21">
        <v>2.6363636363636362</v>
      </c>
      <c r="H6050" s="21">
        <v>23.517241379310345</v>
      </c>
      <c r="I6050" s="21">
        <v>12.4</v>
      </c>
      <c r="J6050" s="21">
        <v>14.947380589288461</v>
      </c>
      <c r="K6050" s="21">
        <v>16.78156383994817</v>
      </c>
      <c r="L6050" s="18">
        <v>20.826604339048171</v>
      </c>
    </row>
    <row r="6051" spans="2:12" x14ac:dyDescent="0.2">
      <c r="B6051" s="7">
        <v>6048</v>
      </c>
      <c r="C6051" s="21">
        <v>5.0042090532795118</v>
      </c>
      <c r="D6051" s="21">
        <v>3.1294338767164707</v>
      </c>
      <c r="E6051" s="21">
        <v>3.1766676953555977</v>
      </c>
      <c r="F6051" s="21">
        <v>7</v>
      </c>
      <c r="G6051" s="21">
        <v>2.6363636363636362</v>
      </c>
      <c r="H6051" s="21">
        <v>23.517241379310345</v>
      </c>
      <c r="I6051" s="21">
        <v>8.8571428571428577</v>
      </c>
      <c r="J6051" s="21">
        <v>12.389570327676111</v>
      </c>
      <c r="K6051" s="21">
        <v>19.517307425843196</v>
      </c>
      <c r="L6051" s="18">
        <v>19.811890086986889</v>
      </c>
    </row>
    <row r="6052" spans="2:12" x14ac:dyDescent="0.2">
      <c r="B6052" s="7">
        <v>6049</v>
      </c>
      <c r="C6052" s="21">
        <v>4.7268875153646812</v>
      </c>
      <c r="D6052" s="21">
        <v>3.1132824078360235</v>
      </c>
      <c r="E6052" s="21">
        <v>3.2154521518337962</v>
      </c>
      <c r="F6052" s="21">
        <v>2</v>
      </c>
      <c r="G6052" s="21">
        <v>3.3636363636363638</v>
      </c>
      <c r="H6052" s="21">
        <v>18.432432432432432</v>
      </c>
      <c r="I6052" s="21">
        <v>31</v>
      </c>
      <c r="J6052" s="21">
        <v>13.116453437588662</v>
      </c>
      <c r="K6052" s="21">
        <v>19.281891650802809</v>
      </c>
      <c r="L6052" s="18">
        <v>19.914672643878422</v>
      </c>
    </row>
    <row r="6053" spans="2:12" x14ac:dyDescent="0.2">
      <c r="B6053" s="7">
        <v>6050</v>
      </c>
      <c r="C6053" s="21">
        <v>5.3577257353446548</v>
      </c>
      <c r="D6053" s="21">
        <v>3.1781235717361169</v>
      </c>
      <c r="E6053" s="21">
        <v>3.506787629561015</v>
      </c>
      <c r="F6053" s="21">
        <v>2</v>
      </c>
      <c r="G6053" s="21">
        <v>3.5454545454545454</v>
      </c>
      <c r="H6053" s="21">
        <v>17.487179487179489</v>
      </c>
      <c r="I6053" s="21">
        <v>31</v>
      </c>
      <c r="J6053" s="21">
        <v>11.572074246165501</v>
      </c>
      <c r="K6053" s="21">
        <v>17.679998491314759</v>
      </c>
      <c r="L6053" s="18">
        <v>19.508366682586605</v>
      </c>
    </row>
    <row r="6054" spans="2:12" x14ac:dyDescent="0.2">
      <c r="B6054" s="7">
        <v>6051</v>
      </c>
      <c r="C6054" s="21">
        <v>2.8542891601726881</v>
      </c>
      <c r="D6054" s="21">
        <v>3.0035489974337874</v>
      </c>
      <c r="E6054" s="21">
        <v>3.2567396873484289</v>
      </c>
      <c r="F6054" s="21">
        <v>7</v>
      </c>
      <c r="G6054" s="21">
        <v>3.1818181818181817</v>
      </c>
      <c r="H6054" s="21">
        <v>19.485714285714288</v>
      </c>
      <c r="I6054" s="21">
        <v>8.8571428571428577</v>
      </c>
      <c r="J6054" s="21">
        <v>21.721695497820171</v>
      </c>
      <c r="K6054" s="21">
        <v>19.037444177946913</v>
      </c>
      <c r="L6054" s="18">
        <v>20.642246906234057</v>
      </c>
    </row>
    <row r="6055" spans="2:12" x14ac:dyDescent="0.2">
      <c r="B6055" s="7">
        <v>6052</v>
      </c>
      <c r="C6055" s="21">
        <v>3.5985288160605631</v>
      </c>
      <c r="D6055" s="21">
        <v>3.1174227550140072</v>
      </c>
      <c r="E6055" s="21">
        <v>3.6971005468650437</v>
      </c>
      <c r="F6055" s="21">
        <v>7</v>
      </c>
      <c r="G6055" s="21">
        <v>2.5454545454545454</v>
      </c>
      <c r="H6055" s="21">
        <v>24.357142857142858</v>
      </c>
      <c r="I6055" s="21">
        <v>8.8571428571428577</v>
      </c>
      <c r="J6055" s="21">
        <v>17.229263170907046</v>
      </c>
      <c r="K6055" s="21">
        <v>16.769898252448908</v>
      </c>
      <c r="L6055" s="18">
        <v>19.888223340989061</v>
      </c>
    </row>
    <row r="6056" spans="2:12" x14ac:dyDescent="0.2">
      <c r="B6056" s="7">
        <v>6053</v>
      </c>
      <c r="C6056" s="21">
        <v>3.3310822768654216</v>
      </c>
      <c r="D6056" s="21">
        <v>3.1254429534464503</v>
      </c>
      <c r="E6056" s="21">
        <v>3.2448087208694791</v>
      </c>
      <c r="F6056" s="21">
        <v>5</v>
      </c>
      <c r="G6056" s="21">
        <v>3</v>
      </c>
      <c r="H6056" s="21">
        <v>20.666666666666668</v>
      </c>
      <c r="I6056" s="21">
        <v>12.4</v>
      </c>
      <c r="J6056" s="21">
        <v>18.612569383408495</v>
      </c>
      <c r="K6056" s="21">
        <v>19.107443715013954</v>
      </c>
      <c r="L6056" s="18">
        <v>19.837188175721497</v>
      </c>
    </row>
    <row r="6057" spans="2:12" x14ac:dyDescent="0.2">
      <c r="B6057" s="7">
        <v>6054</v>
      </c>
      <c r="C6057" s="21">
        <v>4.8419759724987506</v>
      </c>
      <c r="D6057" s="21">
        <v>3.0012482861484315</v>
      </c>
      <c r="E6057" s="21">
        <v>3.3746135981157419</v>
      </c>
      <c r="F6057" s="21">
        <v>6</v>
      </c>
      <c r="G6057" s="21">
        <v>2.7272727272727271</v>
      </c>
      <c r="H6057" s="21">
        <v>22.733333333333334</v>
      </c>
      <c r="I6057" s="21">
        <v>10.333333333333334</v>
      </c>
      <c r="J6057" s="21">
        <v>12.804689728355731</v>
      </c>
      <c r="K6057" s="21">
        <v>18.372473824742034</v>
      </c>
      <c r="L6057" s="18">
        <v>20.658070938731289</v>
      </c>
    </row>
    <row r="6058" spans="2:12" x14ac:dyDescent="0.2">
      <c r="B6058" s="7">
        <v>6055</v>
      </c>
      <c r="C6058" s="21">
        <v>4.612196133263943</v>
      </c>
      <c r="D6058" s="21">
        <v>2.9983922010471376</v>
      </c>
      <c r="E6058" s="21">
        <v>3.4871105276538565</v>
      </c>
      <c r="F6058" s="21">
        <v>7</v>
      </c>
      <c r="G6058" s="21">
        <v>2.5454545454545454</v>
      </c>
      <c r="H6058" s="21">
        <v>24.357142857142858</v>
      </c>
      <c r="I6058" s="21">
        <v>8.8571428571428577</v>
      </c>
      <c r="J6058" s="21">
        <v>13.442620003266004</v>
      </c>
      <c r="K6058" s="21">
        <v>17.779763362337093</v>
      </c>
      <c r="L6058" s="18">
        <v>20.677748554157642</v>
      </c>
    </row>
    <row r="6059" spans="2:12" x14ac:dyDescent="0.2">
      <c r="B6059" s="7">
        <v>6056</v>
      </c>
      <c r="C6059" s="21">
        <v>3.6816641567045307</v>
      </c>
      <c r="D6059" s="21">
        <v>3.1500222227006178</v>
      </c>
      <c r="E6059" s="21">
        <v>3.3895747550290176</v>
      </c>
      <c r="F6059" s="21">
        <v>5</v>
      </c>
      <c r="G6059" s="21">
        <v>3.0909090909090908</v>
      </c>
      <c r="H6059" s="21">
        <v>20.058823529411764</v>
      </c>
      <c r="I6059" s="21">
        <v>12.4</v>
      </c>
      <c r="J6059" s="21">
        <v>16.840210665900717</v>
      </c>
      <c r="K6059" s="21">
        <v>18.291380034623025</v>
      </c>
      <c r="L6059" s="18">
        <v>19.682400826634598</v>
      </c>
    </row>
    <row r="6060" spans="2:12" x14ac:dyDescent="0.2">
      <c r="B6060" s="7">
        <v>6057</v>
      </c>
      <c r="C6060" s="21">
        <v>3.1139503972442166</v>
      </c>
      <c r="D6060" s="21">
        <v>3.1342652397562789</v>
      </c>
      <c r="E6060" s="21">
        <v>3.0808211411869495</v>
      </c>
      <c r="F6060" s="21">
        <v>4</v>
      </c>
      <c r="G6060" s="21">
        <v>3.7272727272727271</v>
      </c>
      <c r="H6060" s="21">
        <v>16.634146341463417</v>
      </c>
      <c r="I6060" s="21">
        <v>15.5</v>
      </c>
      <c r="J6060" s="21">
        <v>19.910400645709949</v>
      </c>
      <c r="K6060" s="21">
        <v>20.124504850714324</v>
      </c>
      <c r="L6060" s="18">
        <v>19.781350733679812</v>
      </c>
    </row>
    <row r="6061" spans="2:12" x14ac:dyDescent="0.2">
      <c r="B6061" s="7">
        <v>6058</v>
      </c>
      <c r="C6061" s="21">
        <v>4.414956942390897</v>
      </c>
      <c r="D6061" s="21">
        <v>3.1732542786517697</v>
      </c>
      <c r="E6061" s="21">
        <v>3.6078655432474402</v>
      </c>
      <c r="F6061" s="21">
        <v>6</v>
      </c>
      <c r="G6061" s="21">
        <v>3.3636363636363638</v>
      </c>
      <c r="H6061" s="21">
        <v>18.432432432432432</v>
      </c>
      <c r="I6061" s="21">
        <v>10.333333333333334</v>
      </c>
      <c r="J6061" s="21">
        <v>14.04317206464628</v>
      </c>
      <c r="K6061" s="21">
        <v>17.184675885729874</v>
      </c>
      <c r="L6061" s="18">
        <v>19.538301867930397</v>
      </c>
    </row>
    <row r="6062" spans="2:12" x14ac:dyDescent="0.2">
      <c r="B6062" s="7">
        <v>6059</v>
      </c>
      <c r="C6062" s="21">
        <v>5.6912394778523874</v>
      </c>
      <c r="D6062" s="21">
        <v>3.1598041797980292</v>
      </c>
      <c r="E6062" s="21">
        <v>3.1283157299817845</v>
      </c>
      <c r="F6062" s="21">
        <v>7</v>
      </c>
      <c r="G6062" s="21">
        <v>3.1818181818181817</v>
      </c>
      <c r="H6062" s="21">
        <v>19.485714285714288</v>
      </c>
      <c r="I6062" s="21">
        <v>8.8571428571428577</v>
      </c>
      <c r="J6062" s="21">
        <v>10.893936240299618</v>
      </c>
      <c r="K6062" s="21">
        <v>19.818971405536811</v>
      </c>
      <c r="L6062" s="18">
        <v>19.621469075961208</v>
      </c>
    </row>
    <row r="6063" spans="2:12" x14ac:dyDescent="0.2">
      <c r="B6063" s="7">
        <v>6060</v>
      </c>
      <c r="C6063" s="21">
        <v>6.4554559520127297</v>
      </c>
      <c r="D6063" s="21">
        <v>2.9168149855550074</v>
      </c>
      <c r="E6063" s="21">
        <v>3.3376517526481559</v>
      </c>
      <c r="F6063" s="21">
        <v>5</v>
      </c>
      <c r="G6063" s="21">
        <v>2.9090909090909092</v>
      </c>
      <c r="H6063" s="21">
        <v>21.3125</v>
      </c>
      <c r="I6063" s="21">
        <v>12.4</v>
      </c>
      <c r="J6063" s="21">
        <v>9.6042789945254263</v>
      </c>
      <c r="K6063" s="21">
        <v>18.575934397831659</v>
      </c>
      <c r="L6063" s="18">
        <v>21.256061939836314</v>
      </c>
    </row>
    <row r="6064" spans="2:12" x14ac:dyDescent="0.2">
      <c r="B6064" s="7">
        <v>6061</v>
      </c>
      <c r="C6064" s="21">
        <v>3.6327509121846839</v>
      </c>
      <c r="D6064" s="21">
        <v>3.0603588756126898</v>
      </c>
      <c r="E6064" s="21">
        <v>3.3697129731835198</v>
      </c>
      <c r="F6064" s="21">
        <v>4</v>
      </c>
      <c r="G6064" s="21">
        <v>2.3636363636363638</v>
      </c>
      <c r="H6064" s="21">
        <v>26.23076923076923</v>
      </c>
      <c r="I6064" s="21">
        <v>15.5</v>
      </c>
      <c r="J6064" s="21">
        <v>17.066956006271869</v>
      </c>
      <c r="K6064" s="21">
        <v>18.39919319342674</v>
      </c>
      <c r="L6064" s="18">
        <v>20.259061933573879</v>
      </c>
    </row>
    <row r="6065" spans="2:12" x14ac:dyDescent="0.2">
      <c r="B6065" s="7">
        <v>6062</v>
      </c>
      <c r="C6065" s="21">
        <v>4.1635146452835752</v>
      </c>
      <c r="D6065" s="21">
        <v>3.0640786200775434</v>
      </c>
      <c r="E6065" s="21">
        <v>3.3930508103366277</v>
      </c>
      <c r="F6065" s="21">
        <v>6</v>
      </c>
      <c r="G6065" s="21">
        <v>3.3636363636363638</v>
      </c>
      <c r="H6065" s="21">
        <v>18.432432432432432</v>
      </c>
      <c r="I6065" s="21">
        <v>10.333333333333334</v>
      </c>
      <c r="J6065" s="21">
        <v>14.891265020583878</v>
      </c>
      <c r="K6065" s="21">
        <v>18.272641190966699</v>
      </c>
      <c r="L6065" s="18">
        <v>20.234467743008157</v>
      </c>
    </row>
    <row r="6066" spans="2:12" x14ac:dyDescent="0.2">
      <c r="B6066" s="7">
        <v>6063</v>
      </c>
      <c r="C6066" s="21">
        <v>4.9562878444459173</v>
      </c>
      <c r="D6066" s="21">
        <v>3.2463994773716922</v>
      </c>
      <c r="E6066" s="21">
        <v>3.3577475039706135</v>
      </c>
      <c r="F6066" s="21">
        <v>4</v>
      </c>
      <c r="G6066" s="21">
        <v>3.7272727272727271</v>
      </c>
      <c r="H6066" s="21">
        <v>16.634146341463417</v>
      </c>
      <c r="I6066" s="21">
        <v>15.5</v>
      </c>
      <c r="J6066" s="21">
        <v>12.50936223760249</v>
      </c>
      <c r="K6066" s="21">
        <v>18.4647594635045</v>
      </c>
      <c r="L6066" s="18">
        <v>19.098080945415759</v>
      </c>
    </row>
    <row r="6067" spans="2:12" x14ac:dyDescent="0.2">
      <c r="B6067" s="7">
        <v>6064</v>
      </c>
      <c r="C6067" s="21">
        <v>3.7648336509607088</v>
      </c>
      <c r="D6067" s="21">
        <v>3.0925913065867632</v>
      </c>
      <c r="E6067" s="21">
        <v>3.2210171303489652</v>
      </c>
      <c r="F6067" s="21">
        <v>2</v>
      </c>
      <c r="G6067" s="21">
        <v>3.0909090909090908</v>
      </c>
      <c r="H6067" s="21">
        <v>20.058823529411764</v>
      </c>
      <c r="I6067" s="21">
        <v>31</v>
      </c>
      <c r="J6067" s="21">
        <v>16.468191093696493</v>
      </c>
      <c r="K6067" s="21">
        <v>19.24857816365693</v>
      </c>
      <c r="L6067" s="18">
        <v>20.047912528224842</v>
      </c>
    </row>
    <row r="6068" spans="2:12" x14ac:dyDescent="0.2">
      <c r="B6068" s="7">
        <v>6065</v>
      </c>
      <c r="C6068" s="21">
        <v>5.6819968182902825</v>
      </c>
      <c r="D6068" s="21">
        <v>3.0667436914851374</v>
      </c>
      <c r="E6068" s="21">
        <v>3.4230107776711232</v>
      </c>
      <c r="F6068" s="21">
        <v>7</v>
      </c>
      <c r="G6068" s="21">
        <v>2.7272727272727271</v>
      </c>
      <c r="H6068" s="21">
        <v>22.733333333333334</v>
      </c>
      <c r="I6068" s="21">
        <v>8.8571428571428577</v>
      </c>
      <c r="J6068" s="21">
        <v>10.911656937297591</v>
      </c>
      <c r="K6068" s="21">
        <v>18.112709549276463</v>
      </c>
      <c r="L6068" s="18">
        <v>20.216883521157634</v>
      </c>
    </row>
    <row r="6069" spans="2:12" x14ac:dyDescent="0.2">
      <c r="B6069" s="7">
        <v>6066</v>
      </c>
      <c r="C6069" s="21">
        <v>4.2700053087123901</v>
      </c>
      <c r="D6069" s="21">
        <v>3.0992492230559581</v>
      </c>
      <c r="E6069" s="21">
        <v>3.4003535728172989</v>
      </c>
      <c r="F6069" s="21">
        <v>4</v>
      </c>
      <c r="G6069" s="21">
        <v>2.7272727272727271</v>
      </c>
      <c r="H6069" s="21">
        <v>22.733333333333334</v>
      </c>
      <c r="I6069" s="21">
        <v>15.5</v>
      </c>
      <c r="J6069" s="21">
        <v>14.519888271215276</v>
      </c>
      <c r="K6069" s="21">
        <v>18.233397990030511</v>
      </c>
      <c r="L6069" s="18">
        <v>20.004844895586047</v>
      </c>
    </row>
    <row r="6070" spans="2:12" x14ac:dyDescent="0.2">
      <c r="B6070" s="7">
        <v>6067</v>
      </c>
      <c r="C6070" s="21">
        <v>3.2652346727601884</v>
      </c>
      <c r="D6070" s="21">
        <v>3.1168801780456725</v>
      </c>
      <c r="E6070" s="21">
        <v>3.1013273121767893</v>
      </c>
      <c r="F6070" s="21">
        <v>3</v>
      </c>
      <c r="G6070" s="21">
        <v>2.4545454545454546</v>
      </c>
      <c r="H6070" s="21">
        <v>25.25925925925926</v>
      </c>
      <c r="I6070" s="21">
        <v>20.666666666666668</v>
      </c>
      <c r="J6070" s="21">
        <v>18.987915483449701</v>
      </c>
      <c r="K6070" s="21">
        <v>19.991440360573502</v>
      </c>
      <c r="L6070" s="18">
        <v>19.891685422079608</v>
      </c>
    </row>
    <row r="6071" spans="2:12" x14ac:dyDescent="0.2">
      <c r="B6071" s="7">
        <v>6068</v>
      </c>
      <c r="C6071" s="21">
        <v>4.8415140096329079</v>
      </c>
      <c r="D6071" s="21">
        <v>3.0150219191532832</v>
      </c>
      <c r="E6071" s="21">
        <v>3.5338882701259235</v>
      </c>
      <c r="F6071" s="21">
        <v>5</v>
      </c>
      <c r="G6071" s="21">
        <v>3</v>
      </c>
      <c r="H6071" s="21">
        <v>20.666666666666668</v>
      </c>
      <c r="I6071" s="21">
        <v>12.4</v>
      </c>
      <c r="J6071" s="21">
        <v>12.805911513762396</v>
      </c>
      <c r="K6071" s="21">
        <v>17.544414328014604</v>
      </c>
      <c r="L6071" s="18">
        <v>20.563697930730676</v>
      </c>
    </row>
    <row r="6072" spans="2:12" x14ac:dyDescent="0.2">
      <c r="B6072" s="7">
        <v>6069</v>
      </c>
      <c r="C6072" s="21">
        <v>4.9412066922390547</v>
      </c>
      <c r="D6072" s="21">
        <v>3.1366113250137566</v>
      </c>
      <c r="E6072" s="21">
        <v>3.5419294710979319</v>
      </c>
      <c r="F6072" s="21">
        <v>3</v>
      </c>
      <c r="G6072" s="21">
        <v>3.5454545454545454</v>
      </c>
      <c r="H6072" s="21">
        <v>17.487179487179489</v>
      </c>
      <c r="I6072" s="21">
        <v>20.666666666666668</v>
      </c>
      <c r="J6072" s="21">
        <v>12.54754230325576</v>
      </c>
      <c r="K6072" s="21">
        <v>17.504583449760553</v>
      </c>
      <c r="L6072" s="18">
        <v>19.766554914076924</v>
      </c>
    </row>
    <row r="6073" spans="2:12" x14ac:dyDescent="0.2">
      <c r="B6073" s="7">
        <v>6070</v>
      </c>
      <c r="C6073" s="21">
        <v>4.4176162563735444</v>
      </c>
      <c r="D6073" s="21">
        <v>3.1072866340958609</v>
      </c>
      <c r="E6073" s="21">
        <v>3.5879641802174183</v>
      </c>
      <c r="F6073" s="21">
        <v>7</v>
      </c>
      <c r="G6073" s="21">
        <v>3.6363636363636362</v>
      </c>
      <c r="H6073" s="21">
        <v>17.05</v>
      </c>
      <c r="I6073" s="21">
        <v>8.8571428571428577</v>
      </c>
      <c r="J6073" s="21">
        <v>14.034718364355234</v>
      </c>
      <c r="K6073" s="21">
        <v>17.279994137578878</v>
      </c>
      <c r="L6073" s="18">
        <v>19.953099697878493</v>
      </c>
    </row>
    <row r="6074" spans="2:12" x14ac:dyDescent="0.2">
      <c r="B6074" s="7">
        <v>6071</v>
      </c>
      <c r="C6074" s="21">
        <v>4.2768168283565329</v>
      </c>
      <c r="D6074" s="21">
        <v>3.1608279484012534</v>
      </c>
      <c r="E6074" s="21">
        <v>3.6638172683248547</v>
      </c>
      <c r="F6074" s="21">
        <v>7</v>
      </c>
      <c r="G6074" s="21">
        <v>2.7272727272727271</v>
      </c>
      <c r="H6074" s="21">
        <v>22.733333333333334</v>
      </c>
      <c r="I6074" s="21">
        <v>8.8571428571428577</v>
      </c>
      <c r="J6074" s="21">
        <v>14.496763010499318</v>
      </c>
      <c r="K6074" s="21">
        <v>16.922241329013445</v>
      </c>
      <c r="L6074" s="18">
        <v>19.6151138284384</v>
      </c>
    </row>
    <row r="6075" spans="2:12" x14ac:dyDescent="0.2">
      <c r="B6075" s="7">
        <v>6072</v>
      </c>
      <c r="C6075" s="21">
        <v>3.2256317626418496</v>
      </c>
      <c r="D6075" s="21">
        <v>3.0556814290907144</v>
      </c>
      <c r="E6075" s="21">
        <v>3.0377682972543196</v>
      </c>
      <c r="F6075" s="21">
        <v>5</v>
      </c>
      <c r="G6075" s="21">
        <v>2.5454545454545454</v>
      </c>
      <c r="H6075" s="21">
        <v>24.357142857142858</v>
      </c>
      <c r="I6075" s="21">
        <v>12.4</v>
      </c>
      <c r="J6075" s="21">
        <v>19.221040888195155</v>
      </c>
      <c r="K6075" s="21">
        <v>20.409719877595197</v>
      </c>
      <c r="L6075" s="18">
        <v>20.290073241846244</v>
      </c>
    </row>
    <row r="6076" spans="2:12" x14ac:dyDescent="0.2">
      <c r="B6076" s="7">
        <v>6073</v>
      </c>
      <c r="C6076" s="21">
        <v>4.3478931311231435</v>
      </c>
      <c r="D6076" s="21">
        <v>3.1185720523072988</v>
      </c>
      <c r="E6076" s="21">
        <v>3.2880050670633505</v>
      </c>
      <c r="F6076" s="21">
        <v>3</v>
      </c>
      <c r="G6076" s="21">
        <v>3.8181818181818183</v>
      </c>
      <c r="H6076" s="21">
        <v>16.238095238095237</v>
      </c>
      <c r="I6076" s="21">
        <v>20.666666666666668</v>
      </c>
      <c r="J6076" s="21">
        <v>14.259780111933022</v>
      </c>
      <c r="K6076" s="21">
        <v>18.856418629358956</v>
      </c>
      <c r="L6076" s="18">
        <v>19.880893870683167</v>
      </c>
    </row>
    <row r="6077" spans="2:12" x14ac:dyDescent="0.2">
      <c r="B6077" s="7">
        <v>6074</v>
      </c>
      <c r="C6077" s="21">
        <v>4.4610660240537268</v>
      </c>
      <c r="D6077" s="21">
        <v>2.9724996405967334</v>
      </c>
      <c r="E6077" s="21">
        <v>3.6138221365283831</v>
      </c>
      <c r="F6077" s="21">
        <v>7</v>
      </c>
      <c r="G6077" s="21">
        <v>3.4545454545454546</v>
      </c>
      <c r="H6077" s="21">
        <v>17.94736842105263</v>
      </c>
      <c r="I6077" s="21">
        <v>8.8571428571428577</v>
      </c>
      <c r="J6077" s="21">
        <v>13.898023401962837</v>
      </c>
      <c r="K6077" s="21">
        <v>17.156350716131335</v>
      </c>
      <c r="L6077" s="18">
        <v>20.857866272963928</v>
      </c>
    </row>
    <row r="6078" spans="2:12" x14ac:dyDescent="0.2">
      <c r="B6078" s="7">
        <v>6075</v>
      </c>
      <c r="C6078" s="21">
        <v>3.0133151911739988</v>
      </c>
      <c r="D6078" s="21">
        <v>2.9563996374349588</v>
      </c>
      <c r="E6078" s="21">
        <v>3.543925052476764</v>
      </c>
      <c r="F6078" s="21">
        <v>3</v>
      </c>
      <c r="G6078" s="21">
        <v>4</v>
      </c>
      <c r="H6078" s="21">
        <v>15.5</v>
      </c>
      <c r="I6078" s="21">
        <v>20.666666666666668</v>
      </c>
      <c r="J6078" s="21">
        <v>20.575345115438974</v>
      </c>
      <c r="K6078" s="21">
        <v>17.494726632740072</v>
      </c>
      <c r="L6078" s="18">
        <v>20.97145433754438</v>
      </c>
    </row>
    <row r="6079" spans="2:12" x14ac:dyDescent="0.2">
      <c r="B6079" s="7">
        <v>6076</v>
      </c>
      <c r="C6079" s="21">
        <v>2.4720380423216506</v>
      </c>
      <c r="D6079" s="21">
        <v>3.3001254106874427</v>
      </c>
      <c r="E6079" s="21">
        <v>3.145420809377272</v>
      </c>
      <c r="F6079" s="21">
        <v>7</v>
      </c>
      <c r="G6079" s="21">
        <v>3.1818181818181817</v>
      </c>
      <c r="H6079" s="21">
        <v>19.485714285714288</v>
      </c>
      <c r="I6079" s="21">
        <v>8.8571428571428577</v>
      </c>
      <c r="J6079" s="21">
        <v>25.080520177501718</v>
      </c>
      <c r="K6079" s="21">
        <v>19.711194068266725</v>
      </c>
      <c r="L6079" s="18">
        <v>18.787164814771359</v>
      </c>
    </row>
    <row r="6080" spans="2:12" x14ac:dyDescent="0.2">
      <c r="B6080" s="7">
        <v>6077</v>
      </c>
      <c r="C6080" s="21">
        <v>4.7548902373178947</v>
      </c>
      <c r="D6080" s="21">
        <v>3.1194139064381656</v>
      </c>
      <c r="E6080" s="21">
        <v>3.4193794533566804</v>
      </c>
      <c r="F6080" s="21">
        <v>3</v>
      </c>
      <c r="G6080" s="21">
        <v>3.3636363636363638</v>
      </c>
      <c r="H6080" s="21">
        <v>18.432432432432432</v>
      </c>
      <c r="I6080" s="21">
        <v>20.666666666666668</v>
      </c>
      <c r="J6080" s="21">
        <v>13.039207406598837</v>
      </c>
      <c r="K6080" s="21">
        <v>18.131944946658919</v>
      </c>
      <c r="L6080" s="18">
        <v>19.875528499773004</v>
      </c>
    </row>
    <row r="6081" spans="2:12" x14ac:dyDescent="0.2">
      <c r="B6081" s="7">
        <v>6078</v>
      </c>
      <c r="C6081" s="21">
        <v>4.3131861816800274</v>
      </c>
      <c r="D6081" s="21">
        <v>3.0976237387182697</v>
      </c>
      <c r="E6081" s="21">
        <v>3.252073013552327</v>
      </c>
      <c r="F6081" s="21">
        <v>2</v>
      </c>
      <c r="G6081" s="21">
        <v>2.8181818181818183</v>
      </c>
      <c r="H6081" s="21">
        <v>22</v>
      </c>
      <c r="I6081" s="21">
        <v>31</v>
      </c>
      <c r="J6081" s="21">
        <v>14.37452439761142</v>
      </c>
      <c r="K6081" s="21">
        <v>19.064762611918031</v>
      </c>
      <c r="L6081" s="18">
        <v>20.015342478507176</v>
      </c>
    </row>
    <row r="6082" spans="2:12" x14ac:dyDescent="0.2">
      <c r="B6082" s="7">
        <v>6079</v>
      </c>
      <c r="C6082" s="21">
        <v>3.9378104012936936</v>
      </c>
      <c r="D6082" s="21">
        <v>3.2298139219103974</v>
      </c>
      <c r="E6082" s="21">
        <v>3.1992855796945983</v>
      </c>
      <c r="F6082" s="21">
        <v>5</v>
      </c>
      <c r="G6082" s="21">
        <v>2.7272727272727271</v>
      </c>
      <c r="H6082" s="21">
        <v>22.733333333333334</v>
      </c>
      <c r="I6082" s="21">
        <v>12.4</v>
      </c>
      <c r="J6082" s="21">
        <v>15.744790551528602</v>
      </c>
      <c r="K6082" s="21">
        <v>19.379326557624307</v>
      </c>
      <c r="L6082" s="18">
        <v>19.196152316826883</v>
      </c>
    </row>
    <row r="6083" spans="2:12" x14ac:dyDescent="0.2">
      <c r="B6083" s="7">
        <v>6080</v>
      </c>
      <c r="C6083" s="21">
        <v>2.7390924988550531</v>
      </c>
      <c r="D6083" s="21">
        <v>3.1457059934239222</v>
      </c>
      <c r="E6083" s="21">
        <v>3.2541961306124416</v>
      </c>
      <c r="F6083" s="21">
        <v>5</v>
      </c>
      <c r="G6083" s="21">
        <v>3.4545454545454546</v>
      </c>
      <c r="H6083" s="21">
        <v>17.94736842105263</v>
      </c>
      <c r="I6083" s="21">
        <v>12.4</v>
      </c>
      <c r="J6083" s="21">
        <v>22.635234124410236</v>
      </c>
      <c r="K6083" s="21">
        <v>19.052324295011548</v>
      </c>
      <c r="L6083" s="18">
        <v>19.709407086870353</v>
      </c>
    </row>
    <row r="6084" spans="2:12" x14ac:dyDescent="0.2">
      <c r="B6084" s="7">
        <v>6081</v>
      </c>
      <c r="C6084" s="21">
        <v>4.0247133707995761</v>
      </c>
      <c r="D6084" s="21">
        <v>3.1447048519833931</v>
      </c>
      <c r="E6084" s="21">
        <v>3.2999977464819845</v>
      </c>
      <c r="F6084" s="21">
        <v>5</v>
      </c>
      <c r="G6084" s="21">
        <v>2.3636363636363638</v>
      </c>
      <c r="H6084" s="21">
        <v>26.23076923076923</v>
      </c>
      <c r="I6084" s="21">
        <v>12.4</v>
      </c>
      <c r="J6084" s="21">
        <v>15.40482371982745</v>
      </c>
      <c r="K6084" s="21">
        <v>18.78789161783401</v>
      </c>
      <c r="L6084" s="18">
        <v>19.715681731115737</v>
      </c>
    </row>
    <row r="6085" spans="2:12" x14ac:dyDescent="0.2">
      <c r="B6085" s="7">
        <v>6082</v>
      </c>
      <c r="C6085" s="21">
        <v>4.3180334175339317</v>
      </c>
      <c r="D6085" s="21">
        <v>3.1985110148152893</v>
      </c>
      <c r="E6085" s="21">
        <v>3.1954442635239126</v>
      </c>
      <c r="F6085" s="21">
        <v>5</v>
      </c>
      <c r="G6085" s="21">
        <v>2.8181818181818183</v>
      </c>
      <c r="H6085" s="21">
        <v>22</v>
      </c>
      <c r="I6085" s="21">
        <v>12.4</v>
      </c>
      <c r="J6085" s="21">
        <v>14.358388183898949</v>
      </c>
      <c r="K6085" s="21">
        <v>19.402622886504943</v>
      </c>
      <c r="L6085" s="18">
        <v>19.384019536847035</v>
      </c>
    </row>
    <row r="6086" spans="2:12" x14ac:dyDescent="0.2">
      <c r="B6086" s="7">
        <v>6083</v>
      </c>
      <c r="C6086" s="21">
        <v>2.5968563467260397</v>
      </c>
      <c r="D6086" s="21">
        <v>3.0761460616221532</v>
      </c>
      <c r="E6086" s="21">
        <v>3.3714844116151115</v>
      </c>
      <c r="F6086" s="21">
        <v>6</v>
      </c>
      <c r="G6086" s="21">
        <v>2.6363636363636362</v>
      </c>
      <c r="H6086" s="21">
        <v>23.517241379310345</v>
      </c>
      <c r="I6086" s="21">
        <v>10.333333333333334</v>
      </c>
      <c r="J6086" s="21">
        <v>23.87502107236924</v>
      </c>
      <c r="K6086" s="21">
        <v>18.389525927037838</v>
      </c>
      <c r="L6086" s="18">
        <v>20.155089764269956</v>
      </c>
    </row>
    <row r="6087" spans="2:12" x14ac:dyDescent="0.2">
      <c r="B6087" s="7">
        <v>6084</v>
      </c>
      <c r="C6087" s="21">
        <v>5.3558977233149943</v>
      </c>
      <c r="D6087" s="21">
        <v>3.2596523152136441</v>
      </c>
      <c r="E6087" s="21">
        <v>3.4829078794234225</v>
      </c>
      <c r="F6087" s="21">
        <v>4</v>
      </c>
      <c r="G6087" s="21">
        <v>2.4545454545454546</v>
      </c>
      <c r="H6087" s="21">
        <v>25.25925925925926</v>
      </c>
      <c r="I6087" s="21">
        <v>15.5</v>
      </c>
      <c r="J6087" s="21">
        <v>11.576023890468459</v>
      </c>
      <c r="K6087" s="21">
        <v>17.801217300718211</v>
      </c>
      <c r="L6087" s="18">
        <v>19.020433470965568</v>
      </c>
    </row>
    <row r="6088" spans="2:12" x14ac:dyDescent="0.2">
      <c r="B6088" s="7">
        <v>6085</v>
      </c>
      <c r="C6088" s="21">
        <v>5.4921771336879193</v>
      </c>
      <c r="D6088" s="21">
        <v>3.0272935922196424</v>
      </c>
      <c r="E6088" s="21">
        <v>3.3059241107366875</v>
      </c>
      <c r="F6088" s="21">
        <v>2</v>
      </c>
      <c r="G6088" s="21">
        <v>3.1818181818181817</v>
      </c>
      <c r="H6088" s="21">
        <v>19.485714285714288</v>
      </c>
      <c r="I6088" s="21">
        <v>31</v>
      </c>
      <c r="J6088" s="21">
        <v>11.288783753842235</v>
      </c>
      <c r="K6088" s="21">
        <v>18.754211507348849</v>
      </c>
      <c r="L6088" s="18">
        <v>20.480339323329709</v>
      </c>
    </row>
    <row r="6089" spans="2:12" x14ac:dyDescent="0.2">
      <c r="B6089" s="7">
        <v>6086</v>
      </c>
      <c r="C6089" s="21">
        <v>3.4753603424218857</v>
      </c>
      <c r="D6089" s="21">
        <v>3.2251459503861173</v>
      </c>
      <c r="E6089" s="21">
        <v>3.0853063880979388</v>
      </c>
      <c r="F6089" s="21">
        <v>2</v>
      </c>
      <c r="G6089" s="21">
        <v>3</v>
      </c>
      <c r="H6089" s="21">
        <v>20.666666666666668</v>
      </c>
      <c r="I6089" s="21">
        <v>31</v>
      </c>
      <c r="J6089" s="21">
        <v>17.839876700898834</v>
      </c>
      <c r="K6089" s="21">
        <v>20.095248964308659</v>
      </c>
      <c r="L6089" s="18">
        <v>19.22393620436846</v>
      </c>
    </row>
    <row r="6090" spans="2:12" x14ac:dyDescent="0.2">
      <c r="B6090" s="7">
        <v>6087</v>
      </c>
      <c r="C6090" s="21">
        <v>4.7760609041517261</v>
      </c>
      <c r="D6090" s="21">
        <v>3.1613399025096189</v>
      </c>
      <c r="E6090" s="21">
        <v>3.3862469417211498</v>
      </c>
      <c r="F6090" s="21">
        <v>4</v>
      </c>
      <c r="G6090" s="21">
        <v>3.6363636363636362</v>
      </c>
      <c r="H6090" s="21">
        <v>17.05</v>
      </c>
      <c r="I6090" s="21">
        <v>15.5</v>
      </c>
      <c r="J6090" s="21">
        <v>12.981408998805845</v>
      </c>
      <c r="K6090" s="21">
        <v>18.309355775597055</v>
      </c>
      <c r="L6090" s="18">
        <v>19.611937315181297</v>
      </c>
    </row>
    <row r="6091" spans="2:12" x14ac:dyDescent="0.2">
      <c r="B6091" s="7">
        <v>6088</v>
      </c>
      <c r="C6091" s="21">
        <v>5.5959875256984208</v>
      </c>
      <c r="D6091" s="21">
        <v>3.2292412341579517</v>
      </c>
      <c r="E6091" s="21">
        <v>3.1933437724980451</v>
      </c>
      <c r="F6091" s="21">
        <v>5</v>
      </c>
      <c r="G6091" s="21">
        <v>3.2727272727272729</v>
      </c>
      <c r="H6091" s="21">
        <v>18.944444444444443</v>
      </c>
      <c r="I6091" s="21">
        <v>12.4</v>
      </c>
      <c r="J6091" s="21">
        <v>11.079367084947521</v>
      </c>
      <c r="K6091" s="21">
        <v>19.415385381918806</v>
      </c>
      <c r="L6091" s="18">
        <v>19.1995566463671</v>
      </c>
    </row>
    <row r="6092" spans="2:12" x14ac:dyDescent="0.2">
      <c r="B6092" s="7">
        <v>6089</v>
      </c>
      <c r="C6092" s="21">
        <v>4.7663823932673193</v>
      </c>
      <c r="D6092" s="21">
        <v>3.0392789116014538</v>
      </c>
      <c r="E6092" s="21">
        <v>3.5766270908294655</v>
      </c>
      <c r="F6092" s="21">
        <v>4</v>
      </c>
      <c r="G6092" s="21">
        <v>1.9090909090909092</v>
      </c>
      <c r="H6092" s="21">
        <v>32.476190476190474</v>
      </c>
      <c r="I6092" s="21">
        <v>15.5</v>
      </c>
      <c r="J6092" s="21">
        <v>13.007768761393789</v>
      </c>
      <c r="K6092" s="21">
        <v>17.334767764570447</v>
      </c>
      <c r="L6092" s="18">
        <v>20.399575624117702</v>
      </c>
    </row>
    <row r="6093" spans="2:12" x14ac:dyDescent="0.2">
      <c r="B6093" s="7">
        <v>6090</v>
      </c>
      <c r="C6093" s="21">
        <v>5.6150063674732316</v>
      </c>
      <c r="D6093" s="21">
        <v>2.9706398902805122</v>
      </c>
      <c r="E6093" s="21">
        <v>3.4441106325383917</v>
      </c>
      <c r="F6093" s="21">
        <v>2</v>
      </c>
      <c r="G6093" s="21">
        <v>2.3636363636363638</v>
      </c>
      <c r="H6093" s="21">
        <v>26.23076923076923</v>
      </c>
      <c r="I6093" s="21">
        <v>31</v>
      </c>
      <c r="J6093" s="21">
        <v>11.04183966008576</v>
      </c>
      <c r="K6093" s="21">
        <v>18.00174460548746</v>
      </c>
      <c r="L6093" s="18">
        <v>20.870924208233617</v>
      </c>
    </row>
    <row r="6094" spans="2:12" x14ac:dyDescent="0.2">
      <c r="B6094" s="7">
        <v>6091</v>
      </c>
      <c r="C6094" s="21">
        <v>3.8687032348941148</v>
      </c>
      <c r="D6094" s="21">
        <v>3.3320293706325796</v>
      </c>
      <c r="E6094" s="21">
        <v>3.2548690467007679</v>
      </c>
      <c r="F6094" s="21">
        <v>6</v>
      </c>
      <c r="G6094" s="21">
        <v>3</v>
      </c>
      <c r="H6094" s="21">
        <v>20.666666666666668</v>
      </c>
      <c r="I6094" s="21">
        <v>10.333333333333334</v>
      </c>
      <c r="J6094" s="21">
        <v>16.026041863533354</v>
      </c>
      <c r="K6094" s="21">
        <v>19.048385391370829</v>
      </c>
      <c r="L6094" s="18">
        <v>18.60727895931764</v>
      </c>
    </row>
    <row r="6095" spans="2:12" x14ac:dyDescent="0.2">
      <c r="B6095" s="7">
        <v>6092</v>
      </c>
      <c r="C6095" s="21">
        <v>5.7014368051498963</v>
      </c>
      <c r="D6095" s="21">
        <v>2.9920498018806003</v>
      </c>
      <c r="E6095" s="21">
        <v>3.3660018423269058</v>
      </c>
      <c r="F6095" s="21">
        <v>7</v>
      </c>
      <c r="G6095" s="21">
        <v>3</v>
      </c>
      <c r="H6095" s="21">
        <v>20.666666666666668</v>
      </c>
      <c r="I6095" s="21">
        <v>8.8571428571428577</v>
      </c>
      <c r="J6095" s="21">
        <v>10.87445184764614</v>
      </c>
      <c r="K6095" s="21">
        <v>18.419478926113602</v>
      </c>
      <c r="L6095" s="18">
        <v>20.72158022270585</v>
      </c>
    </row>
    <row r="6096" spans="2:12" x14ac:dyDescent="0.2">
      <c r="B6096" s="7">
        <v>6093</v>
      </c>
      <c r="C6096" s="21">
        <v>3.9287050913432289</v>
      </c>
      <c r="D6096" s="21">
        <v>2.8212755309070507</v>
      </c>
      <c r="E6096" s="21">
        <v>3.2308261353921139</v>
      </c>
      <c r="F6096" s="21">
        <v>7</v>
      </c>
      <c r="G6096" s="21">
        <v>2.1818181818181817</v>
      </c>
      <c r="H6096" s="21">
        <v>28.416666666666668</v>
      </c>
      <c r="I6096" s="21">
        <v>8.8571428571428577</v>
      </c>
      <c r="J6096" s="21">
        <v>15.781281251325007</v>
      </c>
      <c r="K6096" s="21">
        <v>19.19013818813103</v>
      </c>
      <c r="L6096" s="18">
        <v>21.975875564364593</v>
      </c>
    </row>
    <row r="6097" spans="2:12" x14ac:dyDescent="0.2">
      <c r="B6097" s="7">
        <v>6094</v>
      </c>
      <c r="C6097" s="21">
        <v>4.5247771630157168</v>
      </c>
      <c r="D6097" s="21">
        <v>3.2445687833371011</v>
      </c>
      <c r="E6097" s="21">
        <v>3.7478094145378589</v>
      </c>
      <c r="F6097" s="21">
        <v>5</v>
      </c>
      <c r="G6097" s="21">
        <v>4.2727272727272725</v>
      </c>
      <c r="H6097" s="21">
        <v>14.510638297872342</v>
      </c>
      <c r="I6097" s="21">
        <v>12.4</v>
      </c>
      <c r="J6097" s="21">
        <v>13.702332240087078</v>
      </c>
      <c r="K6097" s="21">
        <v>16.542997026342974</v>
      </c>
      <c r="L6097" s="18">
        <v>19.10885672031641</v>
      </c>
    </row>
    <row r="6098" spans="2:12" x14ac:dyDescent="0.2">
      <c r="B6098" s="7">
        <v>6095</v>
      </c>
      <c r="C6098" s="21">
        <v>4.0734719172451905</v>
      </c>
      <c r="D6098" s="21">
        <v>3.018470025267078</v>
      </c>
      <c r="E6098" s="21">
        <v>3.4810165341830976</v>
      </c>
      <c r="F6098" s="21">
        <v>2</v>
      </c>
      <c r="G6098" s="21">
        <v>3.5454545454545454</v>
      </c>
      <c r="H6098" s="21">
        <v>17.487179487179489</v>
      </c>
      <c r="I6098" s="21">
        <v>31</v>
      </c>
      <c r="J6098" s="21">
        <v>15.220431430377797</v>
      </c>
      <c r="K6098" s="21">
        <v>17.810889259263387</v>
      </c>
      <c r="L6098" s="18">
        <v>20.540207284156867</v>
      </c>
    </row>
    <row r="6099" spans="2:12" x14ac:dyDescent="0.2">
      <c r="B6099" s="7">
        <v>6096</v>
      </c>
      <c r="C6099" s="21">
        <v>3.5302242453560773</v>
      </c>
      <c r="D6099" s="21">
        <v>3.0620321629922906</v>
      </c>
      <c r="E6099" s="21">
        <v>3.0664961690791643</v>
      </c>
      <c r="F6099" s="21">
        <v>4</v>
      </c>
      <c r="G6099" s="21">
        <v>2.9090909090909092</v>
      </c>
      <c r="H6099" s="21">
        <v>21.3125</v>
      </c>
      <c r="I6099" s="21">
        <v>15.5</v>
      </c>
      <c r="J6099" s="21">
        <v>17.5626237006217</v>
      </c>
      <c r="K6099" s="21">
        <v>20.218515393944852</v>
      </c>
      <c r="L6099" s="18">
        <v>20.247991105165966</v>
      </c>
    </row>
    <row r="6100" spans="2:12" x14ac:dyDescent="0.2">
      <c r="B6100" s="7">
        <v>6097</v>
      </c>
      <c r="C6100" s="21">
        <v>4.2617344320398605</v>
      </c>
      <c r="D6100" s="21">
        <v>3.0428031271237166</v>
      </c>
      <c r="E6100" s="21">
        <v>3.2191399541917201</v>
      </c>
      <c r="F6100" s="21">
        <v>3</v>
      </c>
      <c r="G6100" s="21">
        <v>2.9090909090909092</v>
      </c>
      <c r="H6100" s="21">
        <v>21.3125</v>
      </c>
      <c r="I6100" s="21">
        <v>20.666666666666668</v>
      </c>
      <c r="J6100" s="21">
        <v>14.548067456733566</v>
      </c>
      <c r="K6100" s="21">
        <v>19.259802581515071</v>
      </c>
      <c r="L6100" s="18">
        <v>20.375948561156832</v>
      </c>
    </row>
    <row r="6101" spans="2:12" x14ac:dyDescent="0.2">
      <c r="B6101" s="7">
        <v>6098</v>
      </c>
      <c r="C6101" s="21">
        <v>6.8977454937666156</v>
      </c>
      <c r="D6101" s="21">
        <v>3.1272749946048344</v>
      </c>
      <c r="E6101" s="21">
        <v>3.2590583896635041</v>
      </c>
      <c r="F6101" s="21">
        <v>5</v>
      </c>
      <c r="G6101" s="21">
        <v>3.2727272727272729</v>
      </c>
      <c r="H6101" s="21">
        <v>18.944444444444443</v>
      </c>
      <c r="I6101" s="21">
        <v>12.4</v>
      </c>
      <c r="J6101" s="21">
        <v>8.9884441309161716</v>
      </c>
      <c r="K6101" s="21">
        <v>19.023899724116777</v>
      </c>
      <c r="L6101" s="18">
        <v>19.825567021436303</v>
      </c>
    </row>
    <row r="6102" spans="2:12" x14ac:dyDescent="0.2">
      <c r="B6102" s="7">
        <v>6099</v>
      </c>
      <c r="C6102" s="21">
        <v>4.607853181752807</v>
      </c>
      <c r="D6102" s="21">
        <v>3.235049857220472</v>
      </c>
      <c r="E6102" s="21">
        <v>3.0902177968254905</v>
      </c>
      <c r="F6102" s="21">
        <v>5</v>
      </c>
      <c r="G6102" s="21">
        <v>2.5454545454545454</v>
      </c>
      <c r="H6102" s="21">
        <v>24.357142857142858</v>
      </c>
      <c r="I6102" s="21">
        <v>12.4</v>
      </c>
      <c r="J6102" s="21">
        <v>13.455289818156809</v>
      </c>
      <c r="K6102" s="21">
        <v>20.063310768480839</v>
      </c>
      <c r="L6102" s="18">
        <v>19.16508330207618</v>
      </c>
    </row>
    <row r="6103" spans="2:12" x14ac:dyDescent="0.2">
      <c r="B6103" s="7">
        <v>6100</v>
      </c>
      <c r="C6103" s="21">
        <v>3.1874692948114358</v>
      </c>
      <c r="D6103" s="21">
        <v>3.0751319762761238</v>
      </c>
      <c r="E6103" s="21">
        <v>3.6733605388623944</v>
      </c>
      <c r="F6103" s="21">
        <v>3</v>
      </c>
      <c r="G6103" s="21">
        <v>3</v>
      </c>
      <c r="H6103" s="21">
        <v>20.666666666666668</v>
      </c>
      <c r="I6103" s="21">
        <v>20.666666666666668</v>
      </c>
      <c r="J6103" s="21">
        <v>19.45116776526244</v>
      </c>
      <c r="K6103" s="21">
        <v>16.878277899506379</v>
      </c>
      <c r="L6103" s="18">
        <v>20.161736302153709</v>
      </c>
    </row>
    <row r="6104" spans="2:12" x14ac:dyDescent="0.2">
      <c r="B6104" s="7">
        <v>6101</v>
      </c>
      <c r="C6104" s="21">
        <v>5.1813066659307028</v>
      </c>
      <c r="D6104" s="21">
        <v>3.0997371864466126</v>
      </c>
      <c r="E6104" s="21">
        <v>3.175152303560238</v>
      </c>
      <c r="F6104" s="21">
        <v>5</v>
      </c>
      <c r="G6104" s="21">
        <v>3.7272727272727271</v>
      </c>
      <c r="H6104" s="21">
        <v>16.634146341463417</v>
      </c>
      <c r="I6104" s="21">
        <v>12.4</v>
      </c>
      <c r="J6104" s="21">
        <v>11.966093496776864</v>
      </c>
      <c r="K6104" s="21">
        <v>19.52662237036018</v>
      </c>
      <c r="L6104" s="18">
        <v>20.001695715072469</v>
      </c>
    </row>
    <row r="6105" spans="2:12" x14ac:dyDescent="0.2">
      <c r="B6105" s="7">
        <v>6102</v>
      </c>
      <c r="C6105" s="21">
        <v>3.2561405266939216</v>
      </c>
      <c r="D6105" s="21">
        <v>3.1771773454287193</v>
      </c>
      <c r="E6105" s="21">
        <v>3.5206017840554855</v>
      </c>
      <c r="F6105" s="21">
        <v>2</v>
      </c>
      <c r="G6105" s="21">
        <v>3.1818181818181817</v>
      </c>
      <c r="H6105" s="21">
        <v>19.485714285714288</v>
      </c>
      <c r="I6105" s="21">
        <v>31</v>
      </c>
      <c r="J6105" s="21">
        <v>19.040947247737758</v>
      </c>
      <c r="K6105" s="21">
        <v>17.610625626787122</v>
      </c>
      <c r="L6105" s="18">
        <v>19.514176660363255</v>
      </c>
    </row>
    <row r="6106" spans="2:12" x14ac:dyDescent="0.2">
      <c r="B6106" s="7">
        <v>6103</v>
      </c>
      <c r="C6106" s="21">
        <v>2.5528163682943887</v>
      </c>
      <c r="D6106" s="21">
        <v>3.0215249085088463</v>
      </c>
      <c r="E6106" s="21">
        <v>3.4359792811095589</v>
      </c>
      <c r="F6106" s="21">
        <v>3</v>
      </c>
      <c r="G6106" s="21">
        <v>3.3636363636363638</v>
      </c>
      <c r="H6106" s="21">
        <v>18.432432432432432</v>
      </c>
      <c r="I6106" s="21">
        <v>20.666666666666668</v>
      </c>
      <c r="J6106" s="21">
        <v>24.286901623646362</v>
      </c>
      <c r="K6106" s="21">
        <v>18.044346291860858</v>
      </c>
      <c r="L6106" s="18">
        <v>20.519440308237485</v>
      </c>
    </row>
    <row r="6107" spans="2:12" x14ac:dyDescent="0.2">
      <c r="B6107" s="7">
        <v>6104</v>
      </c>
      <c r="C6107" s="21">
        <v>4.0122400748679734</v>
      </c>
      <c r="D6107" s="21">
        <v>3.1355321972292027</v>
      </c>
      <c r="E6107" s="21">
        <v>3.4605089541745242</v>
      </c>
      <c r="F6107" s="21">
        <v>7</v>
      </c>
      <c r="G6107" s="21">
        <v>3.1818181818181817</v>
      </c>
      <c r="H6107" s="21">
        <v>19.485714285714288</v>
      </c>
      <c r="I6107" s="21">
        <v>8.8571428571428577</v>
      </c>
      <c r="J6107" s="21">
        <v>15.452714404693285</v>
      </c>
      <c r="K6107" s="21">
        <v>17.916439697463399</v>
      </c>
      <c r="L6107" s="18">
        <v>19.773357790676801</v>
      </c>
    </row>
    <row r="6108" spans="2:12" x14ac:dyDescent="0.2">
      <c r="B6108" s="7">
        <v>6105</v>
      </c>
      <c r="C6108" s="21">
        <v>3.9183024667274911</v>
      </c>
      <c r="D6108" s="21">
        <v>3.0139931713223636</v>
      </c>
      <c r="E6108" s="21">
        <v>3.5222704559539162</v>
      </c>
      <c r="F6108" s="21">
        <v>3</v>
      </c>
      <c r="G6108" s="21">
        <v>2.2727272727272729</v>
      </c>
      <c r="H6108" s="21">
        <v>27.279999999999998</v>
      </c>
      <c r="I6108" s="21">
        <v>20.666666666666668</v>
      </c>
      <c r="J6108" s="21">
        <v>15.823178666393638</v>
      </c>
      <c r="K6108" s="21">
        <v>17.602282611546052</v>
      </c>
      <c r="L6108" s="18">
        <v>20.570716811809508</v>
      </c>
    </row>
    <row r="6109" spans="2:12" x14ac:dyDescent="0.2">
      <c r="B6109" s="7">
        <v>6106</v>
      </c>
      <c r="C6109" s="21">
        <v>4.6853992082619467</v>
      </c>
      <c r="D6109" s="21">
        <v>3.1663801182446543</v>
      </c>
      <c r="E6109" s="21">
        <v>3.5347903423970557</v>
      </c>
      <c r="F6109" s="21">
        <v>4</v>
      </c>
      <c r="G6109" s="21">
        <v>3.2727272727272729</v>
      </c>
      <c r="H6109" s="21">
        <v>18.944444444444443</v>
      </c>
      <c r="I6109" s="21">
        <v>15.5</v>
      </c>
      <c r="J6109" s="21">
        <v>13.232597105209944</v>
      </c>
      <c r="K6109" s="21">
        <v>17.539937024371238</v>
      </c>
      <c r="L6109" s="18">
        <v>19.580719207639206</v>
      </c>
    </row>
    <row r="6110" spans="2:12" x14ac:dyDescent="0.2">
      <c r="B6110" s="7">
        <v>6107</v>
      </c>
      <c r="C6110" s="21">
        <v>2.3845082567742377</v>
      </c>
      <c r="D6110" s="21">
        <v>2.9989442165593245</v>
      </c>
      <c r="E6110" s="21">
        <v>3.4171111479601421</v>
      </c>
      <c r="F6110" s="21">
        <v>4</v>
      </c>
      <c r="G6110" s="21">
        <v>2.8181818181818183</v>
      </c>
      <c r="H6110" s="21">
        <v>22</v>
      </c>
      <c r="I6110" s="21">
        <v>15.5</v>
      </c>
      <c r="J6110" s="21">
        <v>26.001168091518203</v>
      </c>
      <c r="K6110" s="21">
        <v>18.143981075070133</v>
      </c>
      <c r="L6110" s="18">
        <v>20.673942402013843</v>
      </c>
    </row>
    <row r="6111" spans="2:12" x14ac:dyDescent="0.2">
      <c r="B6111" s="7">
        <v>6108</v>
      </c>
      <c r="C6111" s="21">
        <v>4.4467029767691386</v>
      </c>
      <c r="D6111" s="21">
        <v>3.0433673483094825</v>
      </c>
      <c r="E6111" s="21">
        <v>3.3467528684197765</v>
      </c>
      <c r="F6111" s="21">
        <v>3</v>
      </c>
      <c r="G6111" s="21">
        <v>2.7272727272727271</v>
      </c>
      <c r="H6111" s="21">
        <v>22.733333333333334</v>
      </c>
      <c r="I6111" s="21">
        <v>20.666666666666668</v>
      </c>
      <c r="J6111" s="21">
        <v>13.942914632235595</v>
      </c>
      <c r="K6111" s="21">
        <v>18.525419245931445</v>
      </c>
      <c r="L6111" s="18">
        <v>20.372170988309875</v>
      </c>
    </row>
    <row r="6112" spans="2:12" x14ac:dyDescent="0.2">
      <c r="B6112" s="7">
        <v>6109</v>
      </c>
      <c r="C6112" s="21">
        <v>5.1244014372585829</v>
      </c>
      <c r="D6112" s="21">
        <v>3.3764388475096561</v>
      </c>
      <c r="E6112" s="21">
        <v>3.1789863153809468</v>
      </c>
      <c r="F6112" s="21">
        <v>5</v>
      </c>
      <c r="G6112" s="21">
        <v>2.9090909090909092</v>
      </c>
      <c r="H6112" s="21">
        <v>21.3125</v>
      </c>
      <c r="I6112" s="21">
        <v>12.4</v>
      </c>
      <c r="J6112" s="21">
        <v>12.098974047819395</v>
      </c>
      <c r="K6112" s="21">
        <v>19.503072315858763</v>
      </c>
      <c r="L6112" s="18">
        <v>18.362541956217878</v>
      </c>
    </row>
    <row r="6113" spans="2:12" x14ac:dyDescent="0.2">
      <c r="B6113" s="7">
        <v>6110</v>
      </c>
      <c r="C6113" s="21">
        <v>4.2232435774301553</v>
      </c>
      <c r="D6113" s="21">
        <v>2.9976109771389248</v>
      </c>
      <c r="E6113" s="21">
        <v>3.4080687986127378</v>
      </c>
      <c r="F6113" s="21">
        <v>4</v>
      </c>
      <c r="G6113" s="21">
        <v>2.5454545454545454</v>
      </c>
      <c r="H6113" s="21">
        <v>24.357142857142858</v>
      </c>
      <c r="I6113" s="21">
        <v>15.5</v>
      </c>
      <c r="J6113" s="21">
        <v>14.680659276045597</v>
      </c>
      <c r="K6113" s="21">
        <v>18.192121011535107</v>
      </c>
      <c r="L6113" s="18">
        <v>20.683137496105655</v>
      </c>
    </row>
    <row r="6114" spans="2:12" x14ac:dyDescent="0.2">
      <c r="B6114" s="7">
        <v>6111</v>
      </c>
      <c r="C6114" s="21">
        <v>4.3512725737107028</v>
      </c>
      <c r="D6114" s="21">
        <v>3.0088516330958597</v>
      </c>
      <c r="E6114" s="21">
        <v>3.3176637790172689</v>
      </c>
      <c r="F6114" s="21">
        <v>5</v>
      </c>
      <c r="G6114" s="21">
        <v>2.8181818181818183</v>
      </c>
      <c r="H6114" s="21">
        <v>22</v>
      </c>
      <c r="I6114" s="21">
        <v>12.4</v>
      </c>
      <c r="J6114" s="21">
        <v>14.248705166067611</v>
      </c>
      <c r="K6114" s="21">
        <v>18.687849079862193</v>
      </c>
      <c r="L6114" s="18">
        <v>20.605868138538664</v>
      </c>
    </row>
    <row r="6115" spans="2:12" x14ac:dyDescent="0.2">
      <c r="B6115" s="7">
        <v>6112</v>
      </c>
      <c r="C6115" s="21">
        <v>5.0371131670923326</v>
      </c>
      <c r="D6115" s="21">
        <v>3.0616639420040408</v>
      </c>
      <c r="E6115" s="21">
        <v>3.0799407212863037</v>
      </c>
      <c r="F6115" s="21">
        <v>5</v>
      </c>
      <c r="G6115" s="21">
        <v>2.9090909090909092</v>
      </c>
      <c r="H6115" s="21">
        <v>21.3125</v>
      </c>
      <c r="I6115" s="21">
        <v>12.4</v>
      </c>
      <c r="J6115" s="21">
        <v>12.308637495986501</v>
      </c>
      <c r="K6115" s="21">
        <v>20.130257563563227</v>
      </c>
      <c r="L6115" s="18">
        <v>20.250426295779974</v>
      </c>
    </row>
    <row r="6116" spans="2:12" x14ac:dyDescent="0.2">
      <c r="B6116" s="7">
        <v>6113</v>
      </c>
      <c r="C6116" s="21">
        <v>3.9714783261900486</v>
      </c>
      <c r="D6116" s="21">
        <v>3.0140524022371613</v>
      </c>
      <c r="E6116" s="21">
        <v>3.3380569114843803</v>
      </c>
      <c r="F6116" s="21">
        <v>3</v>
      </c>
      <c r="G6116" s="21">
        <v>2.8181818181818183</v>
      </c>
      <c r="H6116" s="21">
        <v>22</v>
      </c>
      <c r="I6116" s="21">
        <v>20.666666666666668</v>
      </c>
      <c r="J6116" s="21">
        <v>15.611315210041283</v>
      </c>
      <c r="K6116" s="21">
        <v>18.573679731670481</v>
      </c>
      <c r="L6116" s="18">
        <v>20.570312564566194</v>
      </c>
    </row>
    <row r="6117" spans="2:12" x14ac:dyDescent="0.2">
      <c r="B6117" s="7">
        <v>6114</v>
      </c>
      <c r="C6117" s="21">
        <v>2.3814335013289907</v>
      </c>
      <c r="D6117" s="21">
        <v>2.8680824870739681</v>
      </c>
      <c r="E6117" s="21">
        <v>3.7405356080457515</v>
      </c>
      <c r="F6117" s="21">
        <v>3</v>
      </c>
      <c r="G6117" s="21">
        <v>3.8181818181818183</v>
      </c>
      <c r="H6117" s="21">
        <v>16.238095238095237</v>
      </c>
      <c r="I6117" s="21">
        <v>20.666666666666668</v>
      </c>
      <c r="J6117" s="21">
        <v>26.034739145728853</v>
      </c>
      <c r="K6117" s="21">
        <v>16.57516636565104</v>
      </c>
      <c r="L6117" s="18">
        <v>21.617230424656547</v>
      </c>
    </row>
    <row r="6118" spans="2:12" x14ac:dyDescent="0.2">
      <c r="B6118" s="7">
        <v>6115</v>
      </c>
      <c r="C6118" s="21">
        <v>5.8757776528315029</v>
      </c>
      <c r="D6118" s="21">
        <v>3.2524741795670118</v>
      </c>
      <c r="E6118" s="21">
        <v>3.1919618225613871</v>
      </c>
      <c r="F6118" s="21">
        <v>6</v>
      </c>
      <c r="G6118" s="21">
        <v>4.1818181818181817</v>
      </c>
      <c r="H6118" s="21">
        <v>14.82608695652174</v>
      </c>
      <c r="I6118" s="21">
        <v>10.333333333333334</v>
      </c>
      <c r="J6118" s="21">
        <v>10.551794785856568</v>
      </c>
      <c r="K6118" s="21">
        <v>19.423791212592935</v>
      </c>
      <c r="L6118" s="18">
        <v>19.062411129810659</v>
      </c>
    </row>
    <row r="6119" spans="2:12" x14ac:dyDescent="0.2">
      <c r="B6119" s="7">
        <v>6116</v>
      </c>
      <c r="C6119" s="21">
        <v>3.8180970783660824</v>
      </c>
      <c r="D6119" s="21">
        <v>3.0671779572288758</v>
      </c>
      <c r="E6119" s="21">
        <v>3.2375639079642027</v>
      </c>
      <c r="F6119" s="21">
        <v>3</v>
      </c>
      <c r="G6119" s="21">
        <v>4.2727272727272725</v>
      </c>
      <c r="H6119" s="21">
        <v>14.510638297872342</v>
      </c>
      <c r="I6119" s="21">
        <v>20.666666666666668</v>
      </c>
      <c r="J6119" s="21">
        <v>16.238455630502798</v>
      </c>
      <c r="K6119" s="21">
        <v>19.150201127299422</v>
      </c>
      <c r="L6119" s="18">
        <v>20.214021117971114</v>
      </c>
    </row>
    <row r="6120" spans="2:12" x14ac:dyDescent="0.2">
      <c r="B6120" s="7">
        <v>6117</v>
      </c>
      <c r="C6120" s="21">
        <v>5.3384228812911836</v>
      </c>
      <c r="D6120" s="21">
        <v>2.9814376757428986</v>
      </c>
      <c r="E6120" s="21">
        <v>3.2809914363900865</v>
      </c>
      <c r="F6120" s="21">
        <v>7</v>
      </c>
      <c r="G6120" s="21">
        <v>3.0909090909090908</v>
      </c>
      <c r="H6120" s="21">
        <v>20.058823529411764</v>
      </c>
      <c r="I6120" s="21">
        <v>8.8571428571428577</v>
      </c>
      <c r="J6120" s="21">
        <v>11.613916952379819</v>
      </c>
      <c r="K6120" s="21">
        <v>18.896727163730592</v>
      </c>
      <c r="L6120" s="18">
        <v>20.795336593628836</v>
      </c>
    </row>
    <row r="6121" spans="2:12" x14ac:dyDescent="0.2">
      <c r="B6121" s="7">
        <v>6118</v>
      </c>
      <c r="C6121" s="21">
        <v>4.730722048030529</v>
      </c>
      <c r="D6121" s="21">
        <v>3.0895939443290188</v>
      </c>
      <c r="E6121" s="21">
        <v>3.0556763570662246</v>
      </c>
      <c r="F6121" s="21">
        <v>2</v>
      </c>
      <c r="G6121" s="21">
        <v>3.8181818181818183</v>
      </c>
      <c r="H6121" s="21">
        <v>16.238095238095237</v>
      </c>
      <c r="I6121" s="21">
        <v>31</v>
      </c>
      <c r="J6121" s="21">
        <v>13.105821768964747</v>
      </c>
      <c r="K6121" s="21">
        <v>20.290106920723311</v>
      </c>
      <c r="L6121" s="18">
        <v>20.067361963147821</v>
      </c>
    </row>
    <row r="6122" spans="2:12" x14ac:dyDescent="0.2">
      <c r="B6122" s="7">
        <v>6119</v>
      </c>
      <c r="C6122" s="21">
        <v>4.7593398526562707</v>
      </c>
      <c r="D6122" s="21">
        <v>3.0784967462978274</v>
      </c>
      <c r="E6122" s="21">
        <v>3.3671470578309282</v>
      </c>
      <c r="F6122" s="21">
        <v>4</v>
      </c>
      <c r="G6122" s="21">
        <v>3.1818181818181817</v>
      </c>
      <c r="H6122" s="21">
        <v>19.485714285714288</v>
      </c>
      <c r="I6122" s="21">
        <v>15.5</v>
      </c>
      <c r="J6122" s="21">
        <v>13.027016754308208</v>
      </c>
      <c r="K6122" s="21">
        <v>18.413214194434261</v>
      </c>
      <c r="L6122" s="18">
        <v>20.139699700693413</v>
      </c>
    </row>
    <row r="6123" spans="2:12" x14ac:dyDescent="0.2">
      <c r="B6123" s="7">
        <v>6120</v>
      </c>
      <c r="C6123" s="21">
        <v>5.3548777348577898</v>
      </c>
      <c r="D6123" s="21">
        <v>3.0999453713094129</v>
      </c>
      <c r="E6123" s="21">
        <v>3.2901705855387426</v>
      </c>
      <c r="F6123" s="21">
        <v>5</v>
      </c>
      <c r="G6123" s="21">
        <v>3.8181818181818183</v>
      </c>
      <c r="H6123" s="21">
        <v>16.238095238095237</v>
      </c>
      <c r="I6123" s="21">
        <v>12.4</v>
      </c>
      <c r="J6123" s="21">
        <v>11.578228872791723</v>
      </c>
      <c r="K6123" s="21">
        <v>18.84400774613573</v>
      </c>
      <c r="L6123" s="18">
        <v>20.000352449375995</v>
      </c>
    </row>
    <row r="6124" spans="2:12" x14ac:dyDescent="0.2">
      <c r="B6124" s="7">
        <v>6121</v>
      </c>
      <c r="C6124" s="21">
        <v>3.9378272245201202</v>
      </c>
      <c r="D6124" s="21">
        <v>3.0700666826966811</v>
      </c>
      <c r="E6124" s="21">
        <v>3.5726449770279132</v>
      </c>
      <c r="F6124" s="21">
        <v>2</v>
      </c>
      <c r="G6124" s="21">
        <v>3.9090909090909092</v>
      </c>
      <c r="H6124" s="21">
        <v>15.86046511627907</v>
      </c>
      <c r="I6124" s="21">
        <v>31</v>
      </c>
      <c r="J6124" s="21">
        <v>15.744723286470643</v>
      </c>
      <c r="K6124" s="21">
        <v>17.35408930880612</v>
      </c>
      <c r="L6124" s="18">
        <v>20.195001088882059</v>
      </c>
    </row>
    <row r="6125" spans="2:12" x14ac:dyDescent="0.2">
      <c r="B6125" s="7">
        <v>6122</v>
      </c>
      <c r="C6125" s="21">
        <v>4.75736259639468</v>
      </c>
      <c r="D6125" s="21">
        <v>3.2036011112253586</v>
      </c>
      <c r="E6125" s="21">
        <v>3.2946324505388889</v>
      </c>
      <c r="F6125" s="21">
        <v>7</v>
      </c>
      <c r="G6125" s="21">
        <v>2.6363636363636362</v>
      </c>
      <c r="H6125" s="21">
        <v>23.517241379310345</v>
      </c>
      <c r="I6125" s="21">
        <v>8.8571428571428577</v>
      </c>
      <c r="J6125" s="21">
        <v>13.032431046350363</v>
      </c>
      <c r="K6125" s="21">
        <v>18.818487625185298</v>
      </c>
      <c r="L6125" s="18">
        <v>19.353220905921514</v>
      </c>
    </row>
    <row r="6126" spans="2:12" x14ac:dyDescent="0.2">
      <c r="B6126" s="7">
        <v>6123</v>
      </c>
      <c r="C6126" s="21">
        <v>4.7603578210862665</v>
      </c>
      <c r="D6126" s="21">
        <v>3.2388023487718667</v>
      </c>
      <c r="E6126" s="21">
        <v>3.7181745436588249</v>
      </c>
      <c r="F6126" s="21">
        <v>2</v>
      </c>
      <c r="G6126" s="21">
        <v>2.2727272727272729</v>
      </c>
      <c r="H6126" s="21">
        <v>27.279999999999998</v>
      </c>
      <c r="I6126" s="21">
        <v>31</v>
      </c>
      <c r="J6126" s="21">
        <v>13.024231020064835</v>
      </c>
      <c r="K6126" s="21">
        <v>16.674849249812151</v>
      </c>
      <c r="L6126" s="18">
        <v>19.142878546914112</v>
      </c>
    </row>
    <row r="6127" spans="2:12" x14ac:dyDescent="0.2">
      <c r="B6127" s="7">
        <v>6124</v>
      </c>
      <c r="C6127" s="21">
        <v>4.4093572138318109</v>
      </c>
      <c r="D6127" s="21">
        <v>3.135893440501508</v>
      </c>
      <c r="E6127" s="21">
        <v>3.2304175555939918</v>
      </c>
      <c r="F6127" s="21">
        <v>2</v>
      </c>
      <c r="G6127" s="21">
        <v>2.7272727272727271</v>
      </c>
      <c r="H6127" s="21">
        <v>22.733333333333334</v>
      </c>
      <c r="I6127" s="21">
        <v>31</v>
      </c>
      <c r="J6127" s="21">
        <v>14.061006399189164</v>
      </c>
      <c r="K6127" s="21">
        <v>19.192565336526528</v>
      </c>
      <c r="L6127" s="18">
        <v>19.771079973331187</v>
      </c>
    </row>
    <row r="6128" spans="2:12" x14ac:dyDescent="0.2">
      <c r="B6128" s="7">
        <v>6125</v>
      </c>
      <c r="C6128" s="21">
        <v>6.2691784513845974</v>
      </c>
      <c r="D6128" s="21">
        <v>3.2387012463207019</v>
      </c>
      <c r="E6128" s="21">
        <v>3.645755357150037</v>
      </c>
      <c r="F6128" s="21">
        <v>6</v>
      </c>
      <c r="G6128" s="21">
        <v>3.0909090909090908</v>
      </c>
      <c r="H6128" s="21">
        <v>20.058823529411764</v>
      </c>
      <c r="I6128" s="21">
        <v>10.333333333333334</v>
      </c>
      <c r="J6128" s="21">
        <v>9.8896530830617539</v>
      </c>
      <c r="K6128" s="21">
        <v>17.006078007512468</v>
      </c>
      <c r="L6128" s="18">
        <v>19.14347612964751</v>
      </c>
    </row>
    <row r="6129" spans="2:12" x14ac:dyDescent="0.2">
      <c r="B6129" s="7">
        <v>6126</v>
      </c>
      <c r="C6129" s="21">
        <v>5.160033538235437</v>
      </c>
      <c r="D6129" s="21">
        <v>3.385479901621034</v>
      </c>
      <c r="E6129" s="21">
        <v>3.1308928275709396</v>
      </c>
      <c r="F6129" s="21">
        <v>6</v>
      </c>
      <c r="G6129" s="21">
        <v>3.4545454545454546</v>
      </c>
      <c r="H6129" s="21">
        <v>17.94736842105263</v>
      </c>
      <c r="I6129" s="21">
        <v>10.333333333333334</v>
      </c>
      <c r="J6129" s="21">
        <v>12.015425779810334</v>
      </c>
      <c r="K6129" s="21">
        <v>19.802658032246303</v>
      </c>
      <c r="L6129" s="18">
        <v>18.313504082630409</v>
      </c>
    </row>
    <row r="6130" spans="2:12" x14ac:dyDescent="0.2">
      <c r="B6130" s="7">
        <v>6127</v>
      </c>
      <c r="C6130" s="21">
        <v>6.1515353780287292</v>
      </c>
      <c r="D6130" s="21">
        <v>3.0644425397828536</v>
      </c>
      <c r="E6130" s="21">
        <v>3.5116296792944723</v>
      </c>
      <c r="F6130" s="21">
        <v>3</v>
      </c>
      <c r="G6130" s="21">
        <v>3.0909090909090908</v>
      </c>
      <c r="H6130" s="21">
        <v>20.058823529411764</v>
      </c>
      <c r="I6130" s="21">
        <v>20.666666666666668</v>
      </c>
      <c r="J6130" s="21">
        <v>10.078784594402839</v>
      </c>
      <c r="K6130" s="21">
        <v>17.655620228285724</v>
      </c>
      <c r="L6130" s="18">
        <v>20.232064786697983</v>
      </c>
    </row>
    <row r="6131" spans="2:12" x14ac:dyDescent="0.2">
      <c r="B6131" s="7">
        <v>6128</v>
      </c>
      <c r="C6131" s="21">
        <v>2.7644263922953991</v>
      </c>
      <c r="D6131" s="21">
        <v>3.0549227739306</v>
      </c>
      <c r="E6131" s="21">
        <v>3.6406929719473289</v>
      </c>
      <c r="F6131" s="21">
        <v>7</v>
      </c>
      <c r="G6131" s="21">
        <v>3.7272727272727271</v>
      </c>
      <c r="H6131" s="21">
        <v>16.634146341463417</v>
      </c>
      <c r="I6131" s="21">
        <v>8.8571428571428577</v>
      </c>
      <c r="J6131" s="21">
        <v>22.427799189299176</v>
      </c>
      <c r="K6131" s="21">
        <v>17.029724966573472</v>
      </c>
      <c r="L6131" s="18">
        <v>20.295112049666653</v>
      </c>
    </row>
    <row r="6132" spans="2:12" x14ac:dyDescent="0.2">
      <c r="B6132" s="7">
        <v>6129</v>
      </c>
      <c r="C6132" s="21">
        <v>5.8937254591007289</v>
      </c>
      <c r="D6132" s="21">
        <v>3.0347353121441909</v>
      </c>
      <c r="E6132" s="21">
        <v>3.5060754617484098</v>
      </c>
      <c r="F6132" s="21">
        <v>5</v>
      </c>
      <c r="G6132" s="21">
        <v>3</v>
      </c>
      <c r="H6132" s="21">
        <v>20.666666666666668</v>
      </c>
      <c r="I6132" s="21">
        <v>12.4</v>
      </c>
      <c r="J6132" s="21">
        <v>10.519662042327305</v>
      </c>
      <c r="K6132" s="21">
        <v>17.6835897220198</v>
      </c>
      <c r="L6132" s="18">
        <v>20.430117826715481</v>
      </c>
    </row>
    <row r="6133" spans="2:12" x14ac:dyDescent="0.2">
      <c r="B6133" s="7">
        <v>6130</v>
      </c>
      <c r="C6133" s="21">
        <v>3.9532882842194663</v>
      </c>
      <c r="D6133" s="21">
        <v>2.8854756223929043</v>
      </c>
      <c r="E6133" s="21">
        <v>3.5662732669056929</v>
      </c>
      <c r="F6133" s="21">
        <v>2</v>
      </c>
      <c r="G6133" s="21">
        <v>2.8181818181818183</v>
      </c>
      <c r="H6133" s="21">
        <v>22</v>
      </c>
      <c r="I6133" s="21">
        <v>31</v>
      </c>
      <c r="J6133" s="21">
        <v>15.683146672477296</v>
      </c>
      <c r="K6133" s="21">
        <v>17.385095128673306</v>
      </c>
      <c r="L6133" s="18">
        <v>21.486925593425685</v>
      </c>
    </row>
    <row r="6134" spans="2:12" x14ac:dyDescent="0.2">
      <c r="B6134" s="7">
        <v>6131</v>
      </c>
      <c r="C6134" s="21">
        <v>3.5612241901827275</v>
      </c>
      <c r="D6134" s="21">
        <v>3.1418635466506037</v>
      </c>
      <c r="E6134" s="21">
        <v>3.3849490075869046</v>
      </c>
      <c r="F6134" s="21">
        <v>7</v>
      </c>
      <c r="G6134" s="21">
        <v>2.6363636363636362</v>
      </c>
      <c r="H6134" s="21">
        <v>23.517241379310345</v>
      </c>
      <c r="I6134" s="21">
        <v>8.8571428571428577</v>
      </c>
      <c r="J6134" s="21">
        <v>17.409743585061619</v>
      </c>
      <c r="K6134" s="21">
        <v>18.316376365208278</v>
      </c>
      <c r="L6134" s="18">
        <v>19.733511363373928</v>
      </c>
    </row>
    <row r="6135" spans="2:12" x14ac:dyDescent="0.2">
      <c r="B6135" s="7">
        <v>6132</v>
      </c>
      <c r="C6135" s="21">
        <v>3.9309064858687837</v>
      </c>
      <c r="D6135" s="21">
        <v>3.0168333326075558</v>
      </c>
      <c r="E6135" s="21">
        <v>3.1038446965947162</v>
      </c>
      <c r="F6135" s="21">
        <v>5</v>
      </c>
      <c r="G6135" s="21">
        <v>4.7272727272727275</v>
      </c>
      <c r="H6135" s="21">
        <v>13.115384615384615</v>
      </c>
      <c r="I6135" s="21">
        <v>12.4</v>
      </c>
      <c r="J6135" s="21">
        <v>15.77244338497591</v>
      </c>
      <c r="K6135" s="21">
        <v>19.975226230881113</v>
      </c>
      <c r="L6135" s="18">
        <v>20.551350759046144</v>
      </c>
    </row>
    <row r="6136" spans="2:12" x14ac:dyDescent="0.2">
      <c r="B6136" s="7">
        <v>6133</v>
      </c>
      <c r="C6136" s="21">
        <v>4.4237819625076273</v>
      </c>
      <c r="D6136" s="21">
        <v>3.0831209958777275</v>
      </c>
      <c r="E6136" s="21">
        <v>3.203478767663563</v>
      </c>
      <c r="F6136" s="21">
        <v>6</v>
      </c>
      <c r="G6136" s="21">
        <v>2.6363636363636362</v>
      </c>
      <c r="H6136" s="21">
        <v>23.517241379310345</v>
      </c>
      <c r="I6136" s="21">
        <v>10.333333333333334</v>
      </c>
      <c r="J6136" s="21">
        <v>14.015157285205623</v>
      </c>
      <c r="K6136" s="21">
        <v>19.353960021785724</v>
      </c>
      <c r="L6136" s="18">
        <v>20.109492972509614</v>
      </c>
    </row>
    <row r="6137" spans="2:12" x14ac:dyDescent="0.2">
      <c r="B6137" s="7">
        <v>6134</v>
      </c>
      <c r="C6137" s="21">
        <v>3.6481865685057784</v>
      </c>
      <c r="D6137" s="21">
        <v>2.889924823184483</v>
      </c>
      <c r="E6137" s="21">
        <v>3.096083479488954</v>
      </c>
      <c r="F6137" s="21">
        <v>5</v>
      </c>
      <c r="G6137" s="21">
        <v>2.9090909090909092</v>
      </c>
      <c r="H6137" s="21">
        <v>21.3125</v>
      </c>
      <c r="I6137" s="21">
        <v>12.4</v>
      </c>
      <c r="J6137" s="21">
        <v>16.994744878246156</v>
      </c>
      <c r="K6137" s="21">
        <v>20.02529983792099</v>
      </c>
      <c r="L6137" s="18">
        <v>21.453845270507969</v>
      </c>
    </row>
    <row r="6138" spans="2:12" x14ac:dyDescent="0.2">
      <c r="B6138" s="7">
        <v>6135</v>
      </c>
      <c r="C6138" s="21">
        <v>5.6641263471569179</v>
      </c>
      <c r="D6138" s="21">
        <v>3.0614599767604549</v>
      </c>
      <c r="E6138" s="21">
        <v>3.2637337896174339</v>
      </c>
      <c r="F6138" s="21">
        <v>3</v>
      </c>
      <c r="G6138" s="21">
        <v>3.3636363636363638</v>
      </c>
      <c r="H6138" s="21">
        <v>18.432432432432432</v>
      </c>
      <c r="I6138" s="21">
        <v>20.666666666666668</v>
      </c>
      <c r="J6138" s="21">
        <v>10.946083508733985</v>
      </c>
      <c r="K6138" s="21">
        <v>18.996647397295071</v>
      </c>
      <c r="L6138" s="18">
        <v>20.251775450485077</v>
      </c>
    </row>
    <row r="6139" spans="2:12" x14ac:dyDescent="0.2">
      <c r="B6139" s="7">
        <v>6136</v>
      </c>
      <c r="C6139" s="21">
        <v>3.6305406991339657</v>
      </c>
      <c r="D6139" s="21">
        <v>2.912580527982676</v>
      </c>
      <c r="E6139" s="21">
        <v>3.125701087305214</v>
      </c>
      <c r="F6139" s="21">
        <v>4</v>
      </c>
      <c r="G6139" s="21">
        <v>3.4545454545454546</v>
      </c>
      <c r="H6139" s="21">
        <v>17.94736842105263</v>
      </c>
      <c r="I6139" s="21">
        <v>15.5</v>
      </c>
      <c r="J6139" s="21">
        <v>17.077346086435437</v>
      </c>
      <c r="K6139" s="21">
        <v>19.835549935279499</v>
      </c>
      <c r="L6139" s="18">
        <v>21.286965082796424</v>
      </c>
    </row>
    <row r="6140" spans="2:12" x14ac:dyDescent="0.2">
      <c r="B6140" s="7">
        <v>6137</v>
      </c>
      <c r="C6140" s="21">
        <v>3.5223931492712302</v>
      </c>
      <c r="D6140" s="21">
        <v>3.1350280512505613</v>
      </c>
      <c r="E6140" s="21">
        <v>3.2871244623533129</v>
      </c>
      <c r="F6140" s="21">
        <v>5</v>
      </c>
      <c r="G6140" s="21">
        <v>3.4545454545454546</v>
      </c>
      <c r="H6140" s="21">
        <v>17.94736842105263</v>
      </c>
      <c r="I6140" s="21">
        <v>12.4</v>
      </c>
      <c r="J6140" s="21">
        <v>17.601669482246059</v>
      </c>
      <c r="K6140" s="21">
        <v>18.861470172508483</v>
      </c>
      <c r="L6140" s="18">
        <v>19.776537557700074</v>
      </c>
    </row>
    <row r="6141" spans="2:12" x14ac:dyDescent="0.2">
      <c r="B6141" s="7">
        <v>6138</v>
      </c>
      <c r="C6141" s="21">
        <v>4.9418347428493181</v>
      </c>
      <c r="D6141" s="21">
        <v>2.9141718025601593</v>
      </c>
      <c r="E6141" s="21">
        <v>3.1405074841342828</v>
      </c>
      <c r="F6141" s="21">
        <v>4</v>
      </c>
      <c r="G6141" s="21">
        <v>2.8181818181818183</v>
      </c>
      <c r="H6141" s="21">
        <v>22</v>
      </c>
      <c r="I6141" s="21">
        <v>15.5</v>
      </c>
      <c r="J6141" s="21">
        <v>12.545947654302298</v>
      </c>
      <c r="K6141" s="21">
        <v>19.742032239445855</v>
      </c>
      <c r="L6141" s="18">
        <v>21.275341400782114</v>
      </c>
    </row>
    <row r="6142" spans="2:12" x14ac:dyDescent="0.2">
      <c r="B6142" s="7">
        <v>6139</v>
      </c>
      <c r="C6142" s="21">
        <v>3.9423230738851864</v>
      </c>
      <c r="D6142" s="21">
        <v>3.0840286374105177</v>
      </c>
      <c r="E6142" s="21">
        <v>3.1760774492307928</v>
      </c>
      <c r="F6142" s="21">
        <v>6</v>
      </c>
      <c r="G6142" s="21">
        <v>2.3636363636363638</v>
      </c>
      <c r="H6142" s="21">
        <v>26.23076923076923</v>
      </c>
      <c r="I6142" s="21">
        <v>10.333333333333334</v>
      </c>
      <c r="J6142" s="21">
        <v>15.726767907658713</v>
      </c>
      <c r="K6142" s="21">
        <v>19.520934546169723</v>
      </c>
      <c r="L6142" s="18">
        <v>20.103574671102226</v>
      </c>
    </row>
    <row r="6143" spans="2:12" x14ac:dyDescent="0.2">
      <c r="B6143" s="7">
        <v>6140</v>
      </c>
      <c r="C6143" s="21">
        <v>3.8150966691208978</v>
      </c>
      <c r="D6143" s="21">
        <v>3.10826041878838</v>
      </c>
      <c r="E6143" s="21">
        <v>3.1870321498626804</v>
      </c>
      <c r="F6143" s="21">
        <v>5</v>
      </c>
      <c r="G6143" s="21">
        <v>3</v>
      </c>
      <c r="H6143" s="21">
        <v>20.666666666666668</v>
      </c>
      <c r="I6143" s="21">
        <v>12.4</v>
      </c>
      <c r="J6143" s="21">
        <v>16.251226476598426</v>
      </c>
      <c r="K6143" s="21">
        <v>19.453835758346962</v>
      </c>
      <c r="L6143" s="18">
        <v>19.94684860548718</v>
      </c>
    </row>
    <row r="6144" spans="2:12" x14ac:dyDescent="0.2">
      <c r="B6144" s="7">
        <v>6141</v>
      </c>
      <c r="C6144" s="21">
        <v>5.9856594396572671</v>
      </c>
      <c r="D6144" s="21">
        <v>2.8335050167833051</v>
      </c>
      <c r="E6144" s="21">
        <v>3.51728940198422</v>
      </c>
      <c r="F6144" s="21">
        <v>5</v>
      </c>
      <c r="G6144" s="21">
        <v>2.4545454545454546</v>
      </c>
      <c r="H6144" s="21">
        <v>25.25925925925926</v>
      </c>
      <c r="I6144" s="21">
        <v>12.4</v>
      </c>
      <c r="J6144" s="21">
        <v>10.35809013610538</v>
      </c>
      <c r="K6144" s="21">
        <v>17.627210307182494</v>
      </c>
      <c r="L6144" s="18">
        <v>21.881027078746659</v>
      </c>
    </row>
    <row r="6145" spans="2:12" x14ac:dyDescent="0.2">
      <c r="B6145" s="7">
        <v>6142</v>
      </c>
      <c r="C6145" s="21">
        <v>3.9961732416779228</v>
      </c>
      <c r="D6145" s="21">
        <v>3.1491973940272295</v>
      </c>
      <c r="E6145" s="21">
        <v>3.6493115658037039</v>
      </c>
      <c r="F6145" s="21">
        <v>4</v>
      </c>
      <c r="G6145" s="21">
        <v>4</v>
      </c>
      <c r="H6145" s="21">
        <v>15.5</v>
      </c>
      <c r="I6145" s="21">
        <v>15.5</v>
      </c>
      <c r="J6145" s="21">
        <v>15.514842888534856</v>
      </c>
      <c r="K6145" s="21">
        <v>16.989505796374903</v>
      </c>
      <c r="L6145" s="18">
        <v>19.687555984134008</v>
      </c>
    </row>
    <row r="6146" spans="2:12" x14ac:dyDescent="0.2">
      <c r="B6146" s="7">
        <v>6143</v>
      </c>
      <c r="C6146" s="21">
        <v>3.3818483122381897</v>
      </c>
      <c r="D6146" s="21">
        <v>3.1126437021993087</v>
      </c>
      <c r="E6146" s="21">
        <v>3.413469378727076</v>
      </c>
      <c r="F6146" s="21">
        <v>6</v>
      </c>
      <c r="G6146" s="21">
        <v>3.4545454545454546</v>
      </c>
      <c r="H6146" s="21">
        <v>17.94736842105263</v>
      </c>
      <c r="I6146" s="21">
        <v>10.333333333333334</v>
      </c>
      <c r="J6146" s="21">
        <v>18.333169993353987</v>
      </c>
      <c r="K6146" s="21">
        <v>18.163338562925837</v>
      </c>
      <c r="L6146" s="18">
        <v>19.918759078076459</v>
      </c>
    </row>
    <row r="6147" spans="2:12" x14ac:dyDescent="0.2">
      <c r="B6147" s="7">
        <v>6144</v>
      </c>
      <c r="C6147" s="21">
        <v>4.0178809959142354</v>
      </c>
      <c r="D6147" s="21">
        <v>3.0876913622006419</v>
      </c>
      <c r="E6147" s="21">
        <v>3.4180617601529302</v>
      </c>
      <c r="F6147" s="21">
        <v>4</v>
      </c>
      <c r="G6147" s="21">
        <v>3.0909090909090908</v>
      </c>
      <c r="H6147" s="21">
        <v>20.058823529411764</v>
      </c>
      <c r="I6147" s="21">
        <v>15.5</v>
      </c>
      <c r="J6147" s="21">
        <v>15.431019500838255</v>
      </c>
      <c r="K6147" s="21">
        <v>18.138934972674694</v>
      </c>
      <c r="L6147" s="18">
        <v>20.079727125256362</v>
      </c>
    </row>
    <row r="6148" spans="2:12" x14ac:dyDescent="0.2">
      <c r="B6148" s="7">
        <v>6145</v>
      </c>
      <c r="C6148" s="21">
        <v>5.2268595063399435</v>
      </c>
      <c r="D6148" s="21">
        <v>3.0334639174593381</v>
      </c>
      <c r="E6148" s="21">
        <v>3.5374544791803597</v>
      </c>
      <c r="F6148" s="21">
        <v>6</v>
      </c>
      <c r="G6148" s="21">
        <v>3.8181818181818183</v>
      </c>
      <c r="H6148" s="21">
        <v>16.238095238095237</v>
      </c>
      <c r="I6148" s="21">
        <v>10.333333333333334</v>
      </c>
      <c r="J6148" s="21">
        <v>11.86180725248054</v>
      </c>
      <c r="K6148" s="21">
        <v>17.526727302047323</v>
      </c>
      <c r="L6148" s="18">
        <v>20.438680560251324</v>
      </c>
    </row>
    <row r="6149" spans="2:12" x14ac:dyDescent="0.2">
      <c r="B6149" s="7">
        <v>6146</v>
      </c>
      <c r="C6149" s="21">
        <v>2.9009438475955012</v>
      </c>
      <c r="D6149" s="21">
        <v>3.1908224779881631</v>
      </c>
      <c r="E6149" s="21">
        <v>3.2273595981155569</v>
      </c>
      <c r="F6149" s="21">
        <v>2</v>
      </c>
      <c r="G6149" s="21">
        <v>3</v>
      </c>
      <c r="H6149" s="21">
        <v>20.666666666666668</v>
      </c>
      <c r="I6149" s="21">
        <v>31</v>
      </c>
      <c r="J6149" s="21">
        <v>21.372354398169342</v>
      </c>
      <c r="K6149" s="21">
        <v>19.210750495916713</v>
      </c>
      <c r="L6149" s="18">
        <v>19.43072685105674</v>
      </c>
    </row>
    <row r="6150" spans="2:12" x14ac:dyDescent="0.2">
      <c r="B6150" s="7">
        <v>6147</v>
      </c>
      <c r="C6150" s="21">
        <v>4.0453095945166258</v>
      </c>
      <c r="D6150" s="21">
        <v>2.8625746700825867</v>
      </c>
      <c r="E6150" s="21">
        <v>3.169222061037039</v>
      </c>
      <c r="F6150" s="21">
        <v>4</v>
      </c>
      <c r="G6150" s="21">
        <v>3.2727272727272729</v>
      </c>
      <c r="H6150" s="21">
        <v>18.944444444444443</v>
      </c>
      <c r="I6150" s="21">
        <v>15.5</v>
      </c>
      <c r="J6150" s="21">
        <v>15.326391849968749</v>
      </c>
      <c r="K6150" s="21">
        <v>19.56316055041982</v>
      </c>
      <c r="L6150" s="18">
        <v>21.658823662479787</v>
      </c>
    </row>
    <row r="6151" spans="2:12" x14ac:dyDescent="0.2">
      <c r="B6151" s="7">
        <v>6148</v>
      </c>
      <c r="C6151" s="21">
        <v>5.0029018207318323</v>
      </c>
      <c r="D6151" s="21">
        <v>3.1487555135285255</v>
      </c>
      <c r="E6151" s="21">
        <v>3.2815352391962396</v>
      </c>
      <c r="F6151" s="21">
        <v>6</v>
      </c>
      <c r="G6151" s="21">
        <v>3.2727272727272729</v>
      </c>
      <c r="H6151" s="21">
        <v>18.944444444444443</v>
      </c>
      <c r="I6151" s="21">
        <v>10.333333333333334</v>
      </c>
      <c r="J6151" s="21">
        <v>12.392807658762038</v>
      </c>
      <c r="K6151" s="21">
        <v>18.89359567419606</v>
      </c>
      <c r="L6151" s="18">
        <v>19.690318836638482</v>
      </c>
    </row>
    <row r="6152" spans="2:12" x14ac:dyDescent="0.2">
      <c r="B6152" s="7">
        <v>6149</v>
      </c>
      <c r="C6152" s="21">
        <v>5.7374725661124817</v>
      </c>
      <c r="D6152" s="21">
        <v>3.1568310056869571</v>
      </c>
      <c r="E6152" s="21">
        <v>3.5328434198829655</v>
      </c>
      <c r="F6152" s="21">
        <v>2</v>
      </c>
      <c r="G6152" s="21">
        <v>2</v>
      </c>
      <c r="H6152" s="21">
        <v>31</v>
      </c>
      <c r="I6152" s="21">
        <v>31</v>
      </c>
      <c r="J6152" s="21">
        <v>10.806151887539066</v>
      </c>
      <c r="K6152" s="21">
        <v>17.549603147159551</v>
      </c>
      <c r="L6152" s="18">
        <v>19.639949014789977</v>
      </c>
    </row>
    <row r="6153" spans="2:12" x14ac:dyDescent="0.2">
      <c r="B6153" s="7">
        <v>6150</v>
      </c>
      <c r="C6153" s="21">
        <v>5.0103493967083139</v>
      </c>
      <c r="D6153" s="21">
        <v>3.030745777402426</v>
      </c>
      <c r="E6153" s="21">
        <v>3.1239575243180431</v>
      </c>
      <c r="F6153" s="21">
        <v>3</v>
      </c>
      <c r="G6153" s="21">
        <v>2.6363636363636362</v>
      </c>
      <c r="H6153" s="21">
        <v>23.517241379310345</v>
      </c>
      <c r="I6153" s="21">
        <v>20.666666666666668</v>
      </c>
      <c r="J6153" s="21">
        <v>12.374386512991009</v>
      </c>
      <c r="K6153" s="21">
        <v>19.84662067821634</v>
      </c>
      <c r="L6153" s="18">
        <v>20.457011096832609</v>
      </c>
    </row>
    <row r="6154" spans="2:12" x14ac:dyDescent="0.2">
      <c r="B6154" s="7">
        <v>6151</v>
      </c>
      <c r="C6154" s="21">
        <v>4.1430849946541537</v>
      </c>
      <c r="D6154" s="21">
        <v>2.9702645906620671</v>
      </c>
      <c r="E6154" s="21">
        <v>3.066742735633412</v>
      </c>
      <c r="F6154" s="21">
        <v>7</v>
      </c>
      <c r="G6154" s="21">
        <v>2.7272727272727271</v>
      </c>
      <c r="H6154" s="21">
        <v>22.733333333333334</v>
      </c>
      <c r="I6154" s="21">
        <v>8.8571428571428577</v>
      </c>
      <c r="J6154" s="21">
        <v>14.964694202508266</v>
      </c>
      <c r="K6154" s="21">
        <v>20.216889822417524</v>
      </c>
      <c r="L6154" s="18">
        <v>20.873561296497261</v>
      </c>
    </row>
    <row r="6155" spans="2:12" x14ac:dyDescent="0.2">
      <c r="B6155" s="7">
        <v>6152</v>
      </c>
      <c r="C6155" s="21">
        <v>4.9237672039963858</v>
      </c>
      <c r="D6155" s="21">
        <v>3.0337191185154064</v>
      </c>
      <c r="E6155" s="21">
        <v>3.1155247500945276</v>
      </c>
      <c r="F6155" s="21">
        <v>3</v>
      </c>
      <c r="G6155" s="21">
        <v>2.4545454545454546</v>
      </c>
      <c r="H6155" s="21">
        <v>25.25925925925926</v>
      </c>
      <c r="I6155" s="21">
        <v>20.666666666666668</v>
      </c>
      <c r="J6155" s="21">
        <v>12.591984436160502</v>
      </c>
      <c r="K6155" s="21">
        <v>19.900339420548296</v>
      </c>
      <c r="L6155" s="18">
        <v>20.436961227425886</v>
      </c>
    </row>
    <row r="6156" spans="2:12" x14ac:dyDescent="0.2">
      <c r="B6156" s="7">
        <v>6153</v>
      </c>
      <c r="C6156" s="21">
        <v>4.8427230644296531</v>
      </c>
      <c r="D6156" s="21">
        <v>3.0436513687423767</v>
      </c>
      <c r="E6156" s="21">
        <v>3.3582713112649452</v>
      </c>
      <c r="F6156" s="21">
        <v>5</v>
      </c>
      <c r="G6156" s="21">
        <v>2.9090909090909092</v>
      </c>
      <c r="H6156" s="21">
        <v>21.3125</v>
      </c>
      <c r="I6156" s="21">
        <v>12.4</v>
      </c>
      <c r="J6156" s="21">
        <v>12.802714335535102</v>
      </c>
      <c r="K6156" s="21">
        <v>18.461879417552698</v>
      </c>
      <c r="L6156" s="18">
        <v>20.370269945081827</v>
      </c>
    </row>
    <row r="6157" spans="2:12" x14ac:dyDescent="0.2">
      <c r="B6157" s="7">
        <v>6154</v>
      </c>
      <c r="C6157" s="21">
        <v>4.9354617114733621</v>
      </c>
      <c r="D6157" s="21">
        <v>2.9427113512345855</v>
      </c>
      <c r="E6157" s="21">
        <v>3.5837568414065641</v>
      </c>
      <c r="F6157" s="21">
        <v>2</v>
      </c>
      <c r="G6157" s="21">
        <v>3.4545454545454546</v>
      </c>
      <c r="H6157" s="21">
        <v>17.94736842105263</v>
      </c>
      <c r="I6157" s="21">
        <v>31</v>
      </c>
      <c r="J6157" s="21">
        <v>12.562147905204071</v>
      </c>
      <c r="K6157" s="21">
        <v>17.300280890615905</v>
      </c>
      <c r="L6157" s="18">
        <v>21.069004941306428</v>
      </c>
    </row>
    <row r="6158" spans="2:12" x14ac:dyDescent="0.2">
      <c r="B6158" s="7">
        <v>6155</v>
      </c>
      <c r="C6158" s="21">
        <v>3.7186677501521341</v>
      </c>
      <c r="D6158" s="21">
        <v>2.9753680749485736</v>
      </c>
      <c r="E6158" s="21">
        <v>3.2558273839493381</v>
      </c>
      <c r="F6158" s="21">
        <v>3</v>
      </c>
      <c r="G6158" s="21">
        <v>3.0909090909090908</v>
      </c>
      <c r="H6158" s="21">
        <v>20.058823529411764</v>
      </c>
      <c r="I6158" s="21">
        <v>20.666666666666668</v>
      </c>
      <c r="J6158" s="21">
        <v>16.672637666396394</v>
      </c>
      <c r="K6158" s="21">
        <v>19.042778590059534</v>
      </c>
      <c r="L6158" s="18">
        <v>20.837758031356039</v>
      </c>
    </row>
    <row r="6159" spans="2:12" x14ac:dyDescent="0.2">
      <c r="B6159" s="7">
        <v>6156</v>
      </c>
      <c r="C6159" s="21">
        <v>4.9095151183318464</v>
      </c>
      <c r="D6159" s="21">
        <v>2.99228269168424</v>
      </c>
      <c r="E6159" s="21">
        <v>3.6540758267184925</v>
      </c>
      <c r="F6159" s="21">
        <v>6</v>
      </c>
      <c r="G6159" s="21">
        <v>3.0909090909090908</v>
      </c>
      <c r="H6159" s="21">
        <v>20.058823529411764</v>
      </c>
      <c r="I6159" s="21">
        <v>10.333333333333334</v>
      </c>
      <c r="J6159" s="21">
        <v>12.628538359826122</v>
      </c>
      <c r="K6159" s="21">
        <v>16.967354521397137</v>
      </c>
      <c r="L6159" s="18">
        <v>20.719967459058022</v>
      </c>
    </row>
    <row r="6160" spans="2:12" x14ac:dyDescent="0.2">
      <c r="B6160" s="7">
        <v>6157</v>
      </c>
      <c r="C6160" s="21">
        <v>5.853491127536544</v>
      </c>
      <c r="D6160" s="21">
        <v>3.0962164051546694</v>
      </c>
      <c r="E6160" s="21">
        <v>3.3128244939289502</v>
      </c>
      <c r="F6160" s="21">
        <v>4</v>
      </c>
      <c r="G6160" s="21">
        <v>3.0909090909090908</v>
      </c>
      <c r="H6160" s="21">
        <v>20.058823529411764</v>
      </c>
      <c r="I6160" s="21">
        <v>15.5</v>
      </c>
      <c r="J6160" s="21">
        <v>10.591969586890423</v>
      </c>
      <c r="K6160" s="21">
        <v>18.715147788124785</v>
      </c>
      <c r="L6160" s="18">
        <v>20.024440118843319</v>
      </c>
    </row>
    <row r="6161" spans="2:12" x14ac:dyDescent="0.2">
      <c r="B6161" s="7">
        <v>6158</v>
      </c>
      <c r="C6161" s="21">
        <v>4.1987962155665475</v>
      </c>
      <c r="D6161" s="21">
        <v>2.7935072637922271</v>
      </c>
      <c r="E6161" s="21">
        <v>3.2707084724199129</v>
      </c>
      <c r="F6161" s="21">
        <v>5</v>
      </c>
      <c r="G6161" s="21">
        <v>2.4545454545454546</v>
      </c>
      <c r="H6161" s="21">
        <v>25.25925925925926</v>
      </c>
      <c r="I6161" s="21">
        <v>12.4</v>
      </c>
      <c r="J6161" s="21">
        <v>14.766136963290151</v>
      </c>
      <c r="K6161" s="21">
        <v>18.95613764504294</v>
      </c>
      <c r="L6161" s="18">
        <v>22.194322099536656</v>
      </c>
    </row>
    <row r="6162" spans="2:12" x14ac:dyDescent="0.2">
      <c r="B6162" s="7">
        <v>6159</v>
      </c>
      <c r="C6162" s="21">
        <v>5.2007899161160172</v>
      </c>
      <c r="D6162" s="21">
        <v>3.1107147181331798</v>
      </c>
      <c r="E6162" s="21">
        <v>3.0931988055892767</v>
      </c>
      <c r="F6162" s="21">
        <v>3</v>
      </c>
      <c r="G6162" s="21">
        <v>3.0909090909090908</v>
      </c>
      <c r="H6162" s="21">
        <v>20.058823529411764</v>
      </c>
      <c r="I6162" s="21">
        <v>20.666666666666668</v>
      </c>
      <c r="J6162" s="21">
        <v>11.921265999973711</v>
      </c>
      <c r="K6162" s="21">
        <v>20.04397515218507</v>
      </c>
      <c r="L6162" s="18">
        <v>19.931110891842824</v>
      </c>
    </row>
    <row r="6163" spans="2:12" x14ac:dyDescent="0.2">
      <c r="B6163" s="7">
        <v>6160</v>
      </c>
      <c r="C6163" s="21">
        <v>2.5545445521850283</v>
      </c>
      <c r="D6163" s="21">
        <v>3.1070827483848298</v>
      </c>
      <c r="E6163" s="21">
        <v>3.2519113964629511</v>
      </c>
      <c r="F6163" s="21">
        <v>5</v>
      </c>
      <c r="G6163" s="21">
        <v>3.3636363636363638</v>
      </c>
      <c r="H6163" s="21">
        <v>18.432432432432432</v>
      </c>
      <c r="I6163" s="21">
        <v>12.4</v>
      </c>
      <c r="J6163" s="21">
        <v>24.270471206684704</v>
      </c>
      <c r="K6163" s="21">
        <v>19.065710113577001</v>
      </c>
      <c r="L6163" s="18">
        <v>19.954409013480497</v>
      </c>
    </row>
    <row r="6164" spans="2:12" x14ac:dyDescent="0.2">
      <c r="B6164" s="7">
        <v>6161</v>
      </c>
      <c r="C6164" s="21">
        <v>3.9651400752669663</v>
      </c>
      <c r="D6164" s="21">
        <v>3.0591687460146684</v>
      </c>
      <c r="E6164" s="21">
        <v>3.1687367310039201</v>
      </c>
      <c r="F6164" s="21">
        <v>5</v>
      </c>
      <c r="G6164" s="21">
        <v>3</v>
      </c>
      <c r="H6164" s="21">
        <v>20.666666666666668</v>
      </c>
      <c r="I6164" s="21">
        <v>12.4</v>
      </c>
      <c r="J6164" s="21">
        <v>15.636269797057709</v>
      </c>
      <c r="K6164" s="21">
        <v>19.566156883079756</v>
      </c>
      <c r="L6164" s="18">
        <v>20.266943456705516</v>
      </c>
    </row>
    <row r="6165" spans="2:12" x14ac:dyDescent="0.2">
      <c r="B6165" s="7">
        <v>6162</v>
      </c>
      <c r="C6165" s="21">
        <v>4.669486070836391</v>
      </c>
      <c r="D6165" s="21">
        <v>3.2051092494666999</v>
      </c>
      <c r="E6165" s="21">
        <v>3.2894491102183183</v>
      </c>
      <c r="F6165" s="21">
        <v>3</v>
      </c>
      <c r="G6165" s="21">
        <v>3.0909090909090908</v>
      </c>
      <c r="H6165" s="21">
        <v>20.058823529411764</v>
      </c>
      <c r="I6165" s="21">
        <v>20.666666666666668</v>
      </c>
      <c r="J6165" s="21">
        <v>13.277692461109464</v>
      </c>
      <c r="K6165" s="21">
        <v>18.848140804915843</v>
      </c>
      <c r="L6165" s="18">
        <v>19.344114404311245</v>
      </c>
    </row>
    <row r="6166" spans="2:12" x14ac:dyDescent="0.2">
      <c r="B6166" s="7">
        <v>6163</v>
      </c>
      <c r="C6166" s="21">
        <v>5.6889879968459276</v>
      </c>
      <c r="D6166" s="21">
        <v>3.1767532697485077</v>
      </c>
      <c r="E6166" s="21">
        <v>3.0350912889141872</v>
      </c>
      <c r="F6166" s="21">
        <v>4</v>
      </c>
      <c r="G6166" s="21">
        <v>1.8181818181818181</v>
      </c>
      <c r="H6166" s="21">
        <v>34.1</v>
      </c>
      <c r="I6166" s="21">
        <v>15.5</v>
      </c>
      <c r="J6166" s="21">
        <v>10.89824763813421</v>
      </c>
      <c r="K6166" s="21">
        <v>20.427721639364819</v>
      </c>
      <c r="L6166" s="18">
        <v>19.516781674677656</v>
      </c>
    </row>
    <row r="6167" spans="2:12" x14ac:dyDescent="0.2">
      <c r="B6167" s="7">
        <v>6164</v>
      </c>
      <c r="C6167" s="21">
        <v>5.7612533840633491</v>
      </c>
      <c r="D6167" s="21">
        <v>3.1628164795239662</v>
      </c>
      <c r="E6167" s="21">
        <v>3.4722411650472669</v>
      </c>
      <c r="F6167" s="21">
        <v>7</v>
      </c>
      <c r="G6167" s="21">
        <v>3.4545454545454546</v>
      </c>
      <c r="H6167" s="21">
        <v>17.94736842105263</v>
      </c>
      <c r="I6167" s="21">
        <v>8.8571428571428577</v>
      </c>
      <c r="J6167" s="21">
        <v>10.761547161161671</v>
      </c>
      <c r="K6167" s="21">
        <v>17.85590258652325</v>
      </c>
      <c r="L6167" s="18">
        <v>19.602781382159609</v>
      </c>
    </row>
    <row r="6168" spans="2:12" x14ac:dyDescent="0.2">
      <c r="B6168" s="7">
        <v>6165</v>
      </c>
      <c r="C6168" s="21">
        <v>2.9135028431962726</v>
      </c>
      <c r="D6168" s="21">
        <v>3.2986151378825692</v>
      </c>
      <c r="E6168" s="21">
        <v>3.3836864652678886</v>
      </c>
      <c r="F6168" s="21">
        <v>4</v>
      </c>
      <c r="G6168" s="21">
        <v>3.6363636363636362</v>
      </c>
      <c r="H6168" s="21">
        <v>17.05</v>
      </c>
      <c r="I6168" s="21">
        <v>15.5</v>
      </c>
      <c r="J6168" s="21">
        <v>21.280226358723095</v>
      </c>
      <c r="K6168" s="21">
        <v>18.323210686452128</v>
      </c>
      <c r="L6168" s="18">
        <v>18.795766528798122</v>
      </c>
    </row>
    <row r="6169" spans="2:12" x14ac:dyDescent="0.2">
      <c r="B6169" s="7">
        <v>6166</v>
      </c>
      <c r="C6169" s="21">
        <v>4.3603657280929742</v>
      </c>
      <c r="D6169" s="21">
        <v>3.0655083265105292</v>
      </c>
      <c r="E6169" s="21">
        <v>3.5970642507238164</v>
      </c>
      <c r="F6169" s="21">
        <v>3</v>
      </c>
      <c r="G6169" s="21">
        <v>2.1818181818181817</v>
      </c>
      <c r="H6169" s="21">
        <v>28.416666666666668</v>
      </c>
      <c r="I6169" s="21">
        <v>20.666666666666668</v>
      </c>
      <c r="J6169" s="21">
        <v>14.218990760464486</v>
      </c>
      <c r="K6169" s="21">
        <v>17.236278164206851</v>
      </c>
      <c r="L6169" s="18">
        <v>20.225030695178262</v>
      </c>
    </row>
    <row r="6170" spans="2:12" x14ac:dyDescent="0.2">
      <c r="B6170" s="7">
        <v>6167</v>
      </c>
      <c r="C6170" s="21">
        <v>3.5048464578713201</v>
      </c>
      <c r="D6170" s="21">
        <v>2.9496875967284124</v>
      </c>
      <c r="E6170" s="21">
        <v>3.1262746751799915</v>
      </c>
      <c r="F6170" s="21">
        <v>6</v>
      </c>
      <c r="G6170" s="21">
        <v>3.8181818181818183</v>
      </c>
      <c r="H6170" s="21">
        <v>16.238095238095237</v>
      </c>
      <c r="I6170" s="21">
        <v>10.333333333333334</v>
      </c>
      <c r="J6170" s="21">
        <v>17.689790621428791</v>
      </c>
      <c r="K6170" s="21">
        <v>19.831910641834575</v>
      </c>
      <c r="L6170" s="18">
        <v>21.019175070867192</v>
      </c>
    </row>
    <row r="6171" spans="2:12" x14ac:dyDescent="0.2">
      <c r="B6171" s="7">
        <v>6168</v>
      </c>
      <c r="C6171" s="21">
        <v>2.1149354989957532</v>
      </c>
      <c r="D6171" s="21">
        <v>3.2149040131757483</v>
      </c>
      <c r="E6171" s="21">
        <v>3.3238147093327868</v>
      </c>
      <c r="F6171" s="21">
        <v>4</v>
      </c>
      <c r="G6171" s="21">
        <v>2.7272727272727271</v>
      </c>
      <c r="H6171" s="21">
        <v>22.733333333333334</v>
      </c>
      <c r="I6171" s="21">
        <v>15.5</v>
      </c>
      <c r="J6171" s="21">
        <v>29.315314830849363</v>
      </c>
      <c r="K6171" s="21">
        <v>18.653266027709982</v>
      </c>
      <c r="L6171" s="18">
        <v>19.285179198477881</v>
      </c>
    </row>
    <row r="6172" spans="2:12" x14ac:dyDescent="0.2">
      <c r="B6172" s="7">
        <v>6169</v>
      </c>
      <c r="C6172" s="21">
        <v>4.9472910145847511</v>
      </c>
      <c r="D6172" s="21">
        <v>3.0789475491399569</v>
      </c>
      <c r="E6172" s="21">
        <v>3.3444103014498854</v>
      </c>
      <c r="F6172" s="21">
        <v>2</v>
      </c>
      <c r="G6172" s="21">
        <v>2.3636363636363638</v>
      </c>
      <c r="H6172" s="21">
        <v>26.23076923076923</v>
      </c>
      <c r="I6172" s="21">
        <v>31</v>
      </c>
      <c r="J6172" s="21">
        <v>12.53211097087725</v>
      </c>
      <c r="K6172" s="21">
        <v>18.538395236111267</v>
      </c>
      <c r="L6172" s="18">
        <v>20.136750954824961</v>
      </c>
    </row>
    <row r="6173" spans="2:12" x14ac:dyDescent="0.2">
      <c r="B6173" s="7">
        <v>6170</v>
      </c>
      <c r="C6173" s="21">
        <v>3.3489227174218579</v>
      </c>
      <c r="D6173" s="21">
        <v>3.0936675588360272</v>
      </c>
      <c r="E6173" s="21">
        <v>3.2896978963339687</v>
      </c>
      <c r="F6173" s="21">
        <v>5</v>
      </c>
      <c r="G6173" s="21">
        <v>3.3636363636363638</v>
      </c>
      <c r="H6173" s="21">
        <v>18.432432432432432</v>
      </c>
      <c r="I6173" s="21">
        <v>12.4</v>
      </c>
      <c r="J6173" s="21">
        <v>18.513416173344908</v>
      </c>
      <c r="K6173" s="21">
        <v>18.846715398727842</v>
      </c>
      <c r="L6173" s="18">
        <v>20.040938084286957</v>
      </c>
    </row>
    <row r="6174" spans="2:12" x14ac:dyDescent="0.2">
      <c r="B6174" s="7">
        <v>6171</v>
      </c>
      <c r="C6174" s="21">
        <v>3.2834417270450955</v>
      </c>
      <c r="D6174" s="21">
        <v>2.9515033156241981</v>
      </c>
      <c r="E6174" s="21">
        <v>3.0363683647281361</v>
      </c>
      <c r="F6174" s="21">
        <v>5</v>
      </c>
      <c r="G6174" s="21">
        <v>2.6363636363636362</v>
      </c>
      <c r="H6174" s="21">
        <v>23.517241379310345</v>
      </c>
      <c r="I6174" s="21">
        <v>12.4</v>
      </c>
      <c r="J6174" s="21">
        <v>18.88262535293914</v>
      </c>
      <c r="K6174" s="21">
        <v>20.4191298790426</v>
      </c>
      <c r="L6174" s="18">
        <v>21.00624440155438</v>
      </c>
    </row>
    <row r="6175" spans="2:12" x14ac:dyDescent="0.2">
      <c r="B6175" s="7">
        <v>6172</v>
      </c>
      <c r="C6175" s="21">
        <v>3.5107595305462027</v>
      </c>
      <c r="D6175" s="21">
        <v>2.9464117097728413</v>
      </c>
      <c r="E6175" s="21">
        <v>3.4770699992228318</v>
      </c>
      <c r="F6175" s="21">
        <v>5</v>
      </c>
      <c r="G6175" s="21">
        <v>3.8181818181818183</v>
      </c>
      <c r="H6175" s="21">
        <v>16.238095238095237</v>
      </c>
      <c r="I6175" s="21">
        <v>12.4</v>
      </c>
      <c r="J6175" s="21">
        <v>17.659996208955405</v>
      </c>
      <c r="K6175" s="21">
        <v>17.831104928534014</v>
      </c>
      <c r="L6175" s="18">
        <v>21.042544663515471</v>
      </c>
    </row>
    <row r="6176" spans="2:12" x14ac:dyDescent="0.2">
      <c r="B6176" s="7">
        <v>6173</v>
      </c>
      <c r="C6176" s="21">
        <v>4.6997388041949861</v>
      </c>
      <c r="D6176" s="21">
        <v>3.1757098551885266</v>
      </c>
      <c r="E6176" s="21">
        <v>3.3938246866924997</v>
      </c>
      <c r="F6176" s="21">
        <v>2</v>
      </c>
      <c r="G6176" s="21">
        <v>2.6363636363636362</v>
      </c>
      <c r="H6176" s="21">
        <v>23.517241379310345</v>
      </c>
      <c r="I6176" s="21">
        <v>31</v>
      </c>
      <c r="J6176" s="21">
        <v>13.192222500675742</v>
      </c>
      <c r="K6176" s="21">
        <v>18.26847457474976</v>
      </c>
      <c r="L6176" s="18">
        <v>19.52319412892944</v>
      </c>
    </row>
    <row r="6177" spans="2:12" x14ac:dyDescent="0.2">
      <c r="B6177" s="7">
        <v>6174</v>
      </c>
      <c r="C6177" s="21">
        <v>4.6678437795121503</v>
      </c>
      <c r="D6177" s="21">
        <v>3.142692981640316</v>
      </c>
      <c r="E6177" s="21">
        <v>3.320089108835881</v>
      </c>
      <c r="F6177" s="21">
        <v>3</v>
      </c>
      <c r="G6177" s="21">
        <v>3.5454545454545454</v>
      </c>
      <c r="H6177" s="21">
        <v>17.487179487179489</v>
      </c>
      <c r="I6177" s="21">
        <v>20.666666666666668</v>
      </c>
      <c r="J6177" s="21">
        <v>13.282363962591695</v>
      </c>
      <c r="K6177" s="21">
        <v>18.674197579515866</v>
      </c>
      <c r="L6177" s="18">
        <v>19.728303197991472</v>
      </c>
    </row>
    <row r="6178" spans="2:12" x14ac:dyDescent="0.2">
      <c r="B6178" s="7">
        <v>6175</v>
      </c>
      <c r="C6178" s="21">
        <v>5.3378546650855458</v>
      </c>
      <c r="D6178" s="21">
        <v>2.9717287742150957</v>
      </c>
      <c r="E6178" s="21">
        <v>3.1961326816174358</v>
      </c>
      <c r="F6178" s="21">
        <v>7</v>
      </c>
      <c r="G6178" s="21">
        <v>2.8181818181818183</v>
      </c>
      <c r="H6178" s="21">
        <v>22</v>
      </c>
      <c r="I6178" s="21">
        <v>8.8571428571428577</v>
      </c>
      <c r="J6178" s="21">
        <v>11.615153257269579</v>
      </c>
      <c r="K6178" s="21">
        <v>19.398443736892759</v>
      </c>
      <c r="L6178" s="18">
        <v>20.863276803037206</v>
      </c>
    </row>
    <row r="6179" spans="2:12" x14ac:dyDescent="0.2">
      <c r="B6179" s="7">
        <v>6176</v>
      </c>
      <c r="C6179" s="21">
        <v>5.923100699838753</v>
      </c>
      <c r="D6179" s="21">
        <v>3.0657064391650146</v>
      </c>
      <c r="E6179" s="21">
        <v>3.7260870324909519</v>
      </c>
      <c r="F6179" s="21">
        <v>6</v>
      </c>
      <c r="G6179" s="21">
        <v>3.1818181818181817</v>
      </c>
      <c r="H6179" s="21">
        <v>19.485714285714288</v>
      </c>
      <c r="I6179" s="21">
        <v>10.333333333333334</v>
      </c>
      <c r="J6179" s="21">
        <v>10.467490448320058</v>
      </c>
      <c r="K6179" s="21">
        <v>16.639439567398391</v>
      </c>
      <c r="L6179" s="18">
        <v>20.223723709464664</v>
      </c>
    </row>
    <row r="6180" spans="2:12" x14ac:dyDescent="0.2">
      <c r="B6180" s="7">
        <v>6177</v>
      </c>
      <c r="C6180" s="21">
        <v>5.2539129155589688</v>
      </c>
      <c r="D6180" s="21">
        <v>3.2126187125405301</v>
      </c>
      <c r="E6180" s="21">
        <v>3.3921846216715386</v>
      </c>
      <c r="F6180" s="21">
        <v>5</v>
      </c>
      <c r="G6180" s="21">
        <v>2.8181818181818183</v>
      </c>
      <c r="H6180" s="21">
        <v>22</v>
      </c>
      <c r="I6180" s="21">
        <v>12.4</v>
      </c>
      <c r="J6180" s="21">
        <v>11.800728523000988</v>
      </c>
      <c r="K6180" s="21">
        <v>18.277307079308901</v>
      </c>
      <c r="L6180" s="18">
        <v>19.298897736597745</v>
      </c>
    </row>
    <row r="6181" spans="2:12" x14ac:dyDescent="0.2">
      <c r="B6181" s="7">
        <v>6178</v>
      </c>
      <c r="C6181" s="21">
        <v>4.2476166899688117</v>
      </c>
      <c r="D6181" s="21">
        <v>3.2435730511367145</v>
      </c>
      <c r="E6181" s="21">
        <v>3.0911687293639645</v>
      </c>
      <c r="F6181" s="21">
        <v>4</v>
      </c>
      <c r="G6181" s="21">
        <v>3.0909090909090908</v>
      </c>
      <c r="H6181" s="21">
        <v>20.058823529411764</v>
      </c>
      <c r="I6181" s="21">
        <v>15.5</v>
      </c>
      <c r="J6181" s="21">
        <v>14.596420657829</v>
      </c>
      <c r="K6181" s="21">
        <v>20.05713871618941</v>
      </c>
      <c r="L6181" s="18">
        <v>19.114722875833493</v>
      </c>
    </row>
    <row r="6182" spans="2:12" x14ac:dyDescent="0.2">
      <c r="B6182" s="7">
        <v>6179</v>
      </c>
      <c r="C6182" s="21">
        <v>4.8623248890968629</v>
      </c>
      <c r="D6182" s="21">
        <v>3.0738632514805109</v>
      </c>
      <c r="E6182" s="21">
        <v>3.6088878018677808</v>
      </c>
      <c r="F6182" s="21">
        <v>2</v>
      </c>
      <c r="G6182" s="21">
        <v>3.1818181818181817</v>
      </c>
      <c r="H6182" s="21">
        <v>19.485714285714288</v>
      </c>
      <c r="I6182" s="21">
        <v>31</v>
      </c>
      <c r="J6182" s="21">
        <v>12.751101872897678</v>
      </c>
      <c r="K6182" s="21">
        <v>17.179808130336411</v>
      </c>
      <c r="L6182" s="18">
        <v>20.170057978388598</v>
      </c>
    </row>
    <row r="6183" spans="2:12" x14ac:dyDescent="0.2">
      <c r="B6183" s="7">
        <v>6180</v>
      </c>
      <c r="C6183" s="21">
        <v>3.5503061795840911</v>
      </c>
      <c r="D6183" s="21">
        <v>3.0506820216561197</v>
      </c>
      <c r="E6183" s="21">
        <v>3.1073415038267216</v>
      </c>
      <c r="F6183" s="21">
        <v>2</v>
      </c>
      <c r="G6183" s="21">
        <v>3</v>
      </c>
      <c r="H6183" s="21">
        <v>20.666666666666668</v>
      </c>
      <c r="I6183" s="21">
        <v>31</v>
      </c>
      <c r="J6183" s="21">
        <v>17.4632825632135</v>
      </c>
      <c r="K6183" s="21">
        <v>19.952747364152408</v>
      </c>
      <c r="L6183" s="18">
        <v>20.323324279579339</v>
      </c>
    </row>
    <row r="6184" spans="2:12" x14ac:dyDescent="0.2">
      <c r="B6184" s="7">
        <v>6181</v>
      </c>
      <c r="C6184" s="21">
        <v>4.5331034389456422</v>
      </c>
      <c r="D6184" s="21">
        <v>3.0862319845927217</v>
      </c>
      <c r="E6184" s="21">
        <v>3.3032746428801474</v>
      </c>
      <c r="F6184" s="21">
        <v>4</v>
      </c>
      <c r="G6184" s="21">
        <v>2.2727272727272729</v>
      </c>
      <c r="H6184" s="21">
        <v>27.279999999999998</v>
      </c>
      <c r="I6184" s="21">
        <v>15.5</v>
      </c>
      <c r="J6184" s="21">
        <v>13.677164184548285</v>
      </c>
      <c r="K6184" s="21">
        <v>18.769253756612191</v>
      </c>
      <c r="L6184" s="18">
        <v>20.089222167847471</v>
      </c>
    </row>
    <row r="6185" spans="2:12" x14ac:dyDescent="0.2">
      <c r="B6185" s="7">
        <v>6182</v>
      </c>
      <c r="C6185" s="21">
        <v>5.6972678106340773</v>
      </c>
      <c r="D6185" s="21">
        <v>3.0804252761312241</v>
      </c>
      <c r="E6185" s="21">
        <v>3.6993666586824352</v>
      </c>
      <c r="F6185" s="21">
        <v>2</v>
      </c>
      <c r="G6185" s="21">
        <v>2.8181818181818183</v>
      </c>
      <c r="H6185" s="21">
        <v>22</v>
      </c>
      <c r="I6185" s="21">
        <v>31</v>
      </c>
      <c r="J6185" s="21">
        <v>10.882409263660666</v>
      </c>
      <c r="K6185" s="21">
        <v>16.759625557657454</v>
      </c>
      <c r="L6185" s="18">
        <v>20.127091048242274</v>
      </c>
    </row>
    <row r="6186" spans="2:12" x14ac:dyDescent="0.2">
      <c r="B6186" s="7">
        <v>6183</v>
      </c>
      <c r="C6186" s="21">
        <v>5.4322700553320047</v>
      </c>
      <c r="D6186" s="21">
        <v>2.9300826848273651</v>
      </c>
      <c r="E6186" s="21">
        <v>3.2918472000142729</v>
      </c>
      <c r="F6186" s="21">
        <v>4</v>
      </c>
      <c r="G6186" s="21">
        <v>2.6363636363636362</v>
      </c>
      <c r="H6186" s="21">
        <v>23.517241379310345</v>
      </c>
      <c r="I6186" s="21">
        <v>15.5</v>
      </c>
      <c r="J6186" s="21">
        <v>11.413276469777927</v>
      </c>
      <c r="K6186" s="21">
        <v>18.834410053945145</v>
      </c>
      <c r="L6186" s="18">
        <v>21.159812424765384</v>
      </c>
    </row>
    <row r="6187" spans="2:12" x14ac:dyDescent="0.2">
      <c r="B6187" s="7">
        <v>6184</v>
      </c>
      <c r="C6187" s="21">
        <v>3.5352286417904222</v>
      </c>
      <c r="D6187" s="21">
        <v>3.093370952754777</v>
      </c>
      <c r="E6187" s="21">
        <v>3.5122959390513206</v>
      </c>
      <c r="F6187" s="21">
        <v>6</v>
      </c>
      <c r="G6187" s="21">
        <v>3.1818181818181817</v>
      </c>
      <c r="H6187" s="21">
        <v>19.485714285714288</v>
      </c>
      <c r="I6187" s="21">
        <v>10.333333333333334</v>
      </c>
      <c r="J6187" s="21">
        <v>17.537762414314454</v>
      </c>
      <c r="K6187" s="21">
        <v>17.652271071653018</v>
      </c>
      <c r="L6187" s="18">
        <v>20.042859698021793</v>
      </c>
    </row>
    <row r="6188" spans="2:12" x14ac:dyDescent="0.2">
      <c r="B6188" s="7">
        <v>6185</v>
      </c>
      <c r="C6188" s="21">
        <v>3.0290846104303979</v>
      </c>
      <c r="D6188" s="21">
        <v>3.1179775824204965</v>
      </c>
      <c r="E6188" s="21">
        <v>3.3747422413306309</v>
      </c>
      <c r="F6188" s="21">
        <v>6</v>
      </c>
      <c r="G6188" s="21">
        <v>3.5454545454545454</v>
      </c>
      <c r="H6188" s="21">
        <v>17.487179487179489</v>
      </c>
      <c r="I6188" s="21">
        <v>10.333333333333334</v>
      </c>
      <c r="J6188" s="21">
        <v>20.468229836336768</v>
      </c>
      <c r="K6188" s="21">
        <v>18.371773476706757</v>
      </c>
      <c r="L6188" s="18">
        <v>19.884684338195015</v>
      </c>
    </row>
    <row r="6189" spans="2:12" x14ac:dyDescent="0.2">
      <c r="B6189" s="7">
        <v>6186</v>
      </c>
      <c r="C6189" s="21">
        <v>4.2652948571813809</v>
      </c>
      <c r="D6189" s="21">
        <v>3.1242257093309043</v>
      </c>
      <c r="E6189" s="21">
        <v>3.623160687355913</v>
      </c>
      <c r="F6189" s="21">
        <v>2</v>
      </c>
      <c r="G6189" s="21">
        <v>2.7272727272727271</v>
      </c>
      <c r="H6189" s="21">
        <v>22.733333333333334</v>
      </c>
      <c r="I6189" s="21">
        <v>31</v>
      </c>
      <c r="J6189" s="21">
        <v>14.535923558862994</v>
      </c>
      <c r="K6189" s="21">
        <v>17.11213091276003</v>
      </c>
      <c r="L6189" s="18">
        <v>19.844917034908516</v>
      </c>
    </row>
    <row r="6190" spans="2:12" x14ac:dyDescent="0.2">
      <c r="B6190" s="7">
        <v>6187</v>
      </c>
      <c r="C6190" s="21">
        <v>3.4770290937378858</v>
      </c>
      <c r="D6190" s="21">
        <v>2.9991398157567257</v>
      </c>
      <c r="E6190" s="21">
        <v>3.2780556496312112</v>
      </c>
      <c r="F6190" s="21">
        <v>3</v>
      </c>
      <c r="G6190" s="21">
        <v>3.5454545454545454</v>
      </c>
      <c r="H6190" s="21">
        <v>17.487179487179489</v>
      </c>
      <c r="I6190" s="21">
        <v>20.666666666666668</v>
      </c>
      <c r="J6190" s="21">
        <v>17.831314702445756</v>
      </c>
      <c r="K6190" s="21">
        <v>18.913650842680216</v>
      </c>
      <c r="L6190" s="18">
        <v>20.672594079898378</v>
      </c>
    </row>
    <row r="6191" spans="2:12" x14ac:dyDescent="0.2">
      <c r="B6191" s="7">
        <v>6188</v>
      </c>
      <c r="C6191" s="21">
        <v>3.0482719142079358</v>
      </c>
      <c r="D6191" s="21">
        <v>3.2922262837698004</v>
      </c>
      <c r="E6191" s="21">
        <v>3.1893629922344933</v>
      </c>
      <c r="F6191" s="21">
        <v>7</v>
      </c>
      <c r="G6191" s="21">
        <v>2.8181818181818183</v>
      </c>
      <c r="H6191" s="21">
        <v>22</v>
      </c>
      <c r="I6191" s="21">
        <v>8.8571428571428577</v>
      </c>
      <c r="J6191" s="21">
        <v>20.339392857644757</v>
      </c>
      <c r="K6191" s="21">
        <v>19.439618554224932</v>
      </c>
      <c r="L6191" s="18">
        <v>18.832241363739495</v>
      </c>
    </row>
    <row r="6192" spans="2:12" x14ac:dyDescent="0.2">
      <c r="B6192" s="7">
        <v>6189</v>
      </c>
      <c r="C6192" s="21">
        <v>2.2908678598414189</v>
      </c>
      <c r="D6192" s="21">
        <v>3.239800093932617</v>
      </c>
      <c r="E6192" s="21">
        <v>3.1072934198750413</v>
      </c>
      <c r="F6192" s="21">
        <v>7</v>
      </c>
      <c r="G6192" s="21">
        <v>3</v>
      </c>
      <c r="H6192" s="21">
        <v>20.666666666666668</v>
      </c>
      <c r="I6192" s="21">
        <v>8.8571428571428577</v>
      </c>
      <c r="J6192" s="21">
        <v>27.063979152552182</v>
      </c>
      <c r="K6192" s="21">
        <v>19.953056123838252</v>
      </c>
      <c r="L6192" s="18">
        <v>19.136983209584876</v>
      </c>
    </row>
    <row r="6193" spans="2:12" x14ac:dyDescent="0.2">
      <c r="B6193" s="7">
        <v>6190</v>
      </c>
      <c r="C6193" s="21">
        <v>4.7759851791785177</v>
      </c>
      <c r="D6193" s="21">
        <v>3.0670888072585765</v>
      </c>
      <c r="E6193" s="21">
        <v>3.210412003345696</v>
      </c>
      <c r="F6193" s="21">
        <v>3</v>
      </c>
      <c r="G6193" s="21">
        <v>2.7272727272727271</v>
      </c>
      <c r="H6193" s="21">
        <v>22.733333333333334</v>
      </c>
      <c r="I6193" s="21">
        <v>20.666666666666668</v>
      </c>
      <c r="J6193" s="21">
        <v>12.98161482374285</v>
      </c>
      <c r="K6193" s="21">
        <v>19.312163029351801</v>
      </c>
      <c r="L6193" s="18">
        <v>20.214608671672863</v>
      </c>
    </row>
    <row r="6194" spans="2:12" x14ac:dyDescent="0.2">
      <c r="B6194" s="7">
        <v>6191</v>
      </c>
      <c r="C6194" s="21">
        <v>4.7811002985747661</v>
      </c>
      <c r="D6194" s="21">
        <v>3.1692065038431094</v>
      </c>
      <c r="E6194" s="21">
        <v>3.3025451672282782</v>
      </c>
      <c r="F6194" s="21">
        <v>2</v>
      </c>
      <c r="G6194" s="21">
        <v>2.3636363636363638</v>
      </c>
      <c r="H6194" s="21">
        <v>26.23076923076923</v>
      </c>
      <c r="I6194" s="21">
        <v>31</v>
      </c>
      <c r="J6194" s="21">
        <v>12.96772628227064</v>
      </c>
      <c r="K6194" s="21">
        <v>18.773399563232815</v>
      </c>
      <c r="L6194" s="18">
        <v>19.563256583253967</v>
      </c>
    </row>
    <row r="6195" spans="2:12" x14ac:dyDescent="0.2">
      <c r="B6195" s="7">
        <v>6192</v>
      </c>
      <c r="C6195" s="21">
        <v>3.6103201368958739</v>
      </c>
      <c r="D6195" s="21">
        <v>3.2418201962280833</v>
      </c>
      <c r="E6195" s="21">
        <v>3.3450203220482511</v>
      </c>
      <c r="F6195" s="21">
        <v>2</v>
      </c>
      <c r="G6195" s="21">
        <v>3.8181818181818183</v>
      </c>
      <c r="H6195" s="21">
        <v>16.238095238095237</v>
      </c>
      <c r="I6195" s="21">
        <v>31</v>
      </c>
      <c r="J6195" s="21">
        <v>17.172992324527524</v>
      </c>
      <c r="K6195" s="21">
        <v>18.535014448592538</v>
      </c>
      <c r="L6195" s="18">
        <v>19.125058222580673</v>
      </c>
    </row>
    <row r="6196" spans="2:12" x14ac:dyDescent="0.2">
      <c r="B6196" s="7">
        <v>6193</v>
      </c>
      <c r="C6196" s="21">
        <v>4.8439505648231442</v>
      </c>
      <c r="D6196" s="21">
        <v>2.9322203987837283</v>
      </c>
      <c r="E6196" s="21">
        <v>3.2799427471621838</v>
      </c>
      <c r="F6196" s="21">
        <v>5</v>
      </c>
      <c r="G6196" s="21">
        <v>3.5454545454545454</v>
      </c>
      <c r="H6196" s="21">
        <v>17.487179487179489</v>
      </c>
      <c r="I6196" s="21">
        <v>12.4</v>
      </c>
      <c r="J6196" s="21">
        <v>12.799470013225385</v>
      </c>
      <c r="K6196" s="21">
        <v>18.90276897474585</v>
      </c>
      <c r="L6196" s="18">
        <v>21.144386017407598</v>
      </c>
    </row>
    <row r="6197" spans="2:12" x14ac:dyDescent="0.2">
      <c r="B6197" s="7">
        <v>6194</v>
      </c>
      <c r="C6197" s="21">
        <v>4.4015176462985846</v>
      </c>
      <c r="D6197" s="21">
        <v>3.0727450775210725</v>
      </c>
      <c r="E6197" s="21">
        <v>3.5790431108114777</v>
      </c>
      <c r="F6197" s="21">
        <v>6</v>
      </c>
      <c r="G6197" s="21">
        <v>2.2727272727272729</v>
      </c>
      <c r="H6197" s="21">
        <v>27.279999999999998</v>
      </c>
      <c r="I6197" s="21">
        <v>10.333333333333334</v>
      </c>
      <c r="J6197" s="21">
        <v>14.08605053580515</v>
      </c>
      <c r="K6197" s="21">
        <v>17.323065992894037</v>
      </c>
      <c r="L6197" s="18">
        <v>20.177397875784184</v>
      </c>
    </row>
    <row r="6198" spans="2:12" x14ac:dyDescent="0.2">
      <c r="B6198" s="7">
        <v>6195</v>
      </c>
      <c r="C6198" s="21">
        <v>4.491500699205881</v>
      </c>
      <c r="D6198" s="21">
        <v>2.9669683649077596</v>
      </c>
      <c r="E6198" s="21">
        <v>3.311972630595835</v>
      </c>
      <c r="F6198" s="21">
        <v>7</v>
      </c>
      <c r="G6198" s="21">
        <v>3</v>
      </c>
      <c r="H6198" s="21">
        <v>20.666666666666668</v>
      </c>
      <c r="I6198" s="21">
        <v>8.8571428571428577</v>
      </c>
      <c r="J6198" s="21">
        <v>13.803849571026873</v>
      </c>
      <c r="K6198" s="21">
        <v>18.719961459598775</v>
      </c>
      <c r="L6198" s="18">
        <v>20.896751287716384</v>
      </c>
    </row>
    <row r="6199" spans="2:12" x14ac:dyDescent="0.2">
      <c r="B6199" s="7">
        <v>6196</v>
      </c>
      <c r="C6199" s="21">
        <v>4.6148718545014944</v>
      </c>
      <c r="D6199" s="21">
        <v>2.8496963526324732</v>
      </c>
      <c r="E6199" s="21">
        <v>3.2949295676759398</v>
      </c>
      <c r="F6199" s="21">
        <v>7</v>
      </c>
      <c r="G6199" s="21">
        <v>2.3636363636363638</v>
      </c>
      <c r="H6199" s="21">
        <v>26.23076923076923</v>
      </c>
      <c r="I6199" s="21">
        <v>8.8571428571428577</v>
      </c>
      <c r="J6199" s="21">
        <v>13.434825918193852</v>
      </c>
      <c r="K6199" s="21">
        <v>18.816790685978564</v>
      </c>
      <c r="L6199" s="18">
        <v>21.756703988032289</v>
      </c>
    </row>
    <row r="6200" spans="2:12" x14ac:dyDescent="0.2">
      <c r="B6200" s="7">
        <v>6197</v>
      </c>
      <c r="C6200" s="21">
        <v>2.2233166289762543</v>
      </c>
      <c r="D6200" s="21">
        <v>3.3892723791526955</v>
      </c>
      <c r="E6200" s="21">
        <v>3.2458157140540456</v>
      </c>
      <c r="F6200" s="21">
        <v>4</v>
      </c>
      <c r="G6200" s="21">
        <v>3.7272727272727271</v>
      </c>
      <c r="H6200" s="21">
        <v>16.634146341463417</v>
      </c>
      <c r="I6200" s="21">
        <v>15.5</v>
      </c>
      <c r="J6200" s="21">
        <v>27.886266486725486</v>
      </c>
      <c r="K6200" s="21">
        <v>19.101515755052397</v>
      </c>
      <c r="L6200" s="18">
        <v>18.293011910568175</v>
      </c>
    </row>
    <row r="6201" spans="2:12" x14ac:dyDescent="0.2">
      <c r="B6201" s="7">
        <v>6198</v>
      </c>
      <c r="C6201" s="21">
        <v>2.8567878448360355</v>
      </c>
      <c r="D6201" s="21">
        <v>3.1370053816432883</v>
      </c>
      <c r="E6201" s="21">
        <v>3.2594765244204171</v>
      </c>
      <c r="F6201" s="21">
        <v>7</v>
      </c>
      <c r="G6201" s="21">
        <v>3.0909090909090908</v>
      </c>
      <c r="H6201" s="21">
        <v>20.058823529411764</v>
      </c>
      <c r="I6201" s="21">
        <v>8.8571428571428577</v>
      </c>
      <c r="J6201" s="21">
        <v>21.702696653541128</v>
      </c>
      <c r="K6201" s="21">
        <v>19.021459285099318</v>
      </c>
      <c r="L6201" s="18">
        <v>19.764071927578886</v>
      </c>
    </row>
    <row r="6202" spans="2:12" x14ac:dyDescent="0.2">
      <c r="B6202" s="7">
        <v>6199</v>
      </c>
      <c r="C6202" s="21">
        <v>4.9944237699752128</v>
      </c>
      <c r="D6202" s="21">
        <v>3.2383060824076013</v>
      </c>
      <c r="E6202" s="21">
        <v>3.3291187348725204</v>
      </c>
      <c r="F6202" s="21">
        <v>4</v>
      </c>
      <c r="G6202" s="21">
        <v>3.1818181818181817</v>
      </c>
      <c r="H6202" s="21">
        <v>19.485714285714288</v>
      </c>
      <c r="I6202" s="21">
        <v>15.5</v>
      </c>
      <c r="J6202" s="21">
        <v>12.413844490474164</v>
      </c>
      <c r="K6202" s="21">
        <v>18.623547232049724</v>
      </c>
      <c r="L6202" s="18">
        <v>19.145812169152496</v>
      </c>
    </row>
    <row r="6203" spans="2:12" x14ac:dyDescent="0.2">
      <c r="B6203" s="7">
        <v>6200</v>
      </c>
      <c r="C6203" s="21">
        <v>5.2800398248613956</v>
      </c>
      <c r="D6203" s="21">
        <v>3.137361538903888</v>
      </c>
      <c r="E6203" s="21">
        <v>3.4100495926569763</v>
      </c>
      <c r="F6203" s="21">
        <v>4</v>
      </c>
      <c r="G6203" s="21">
        <v>3.5454545454545454</v>
      </c>
      <c r="H6203" s="21">
        <v>17.487179487179489</v>
      </c>
      <c r="I6203" s="21">
        <v>15.5</v>
      </c>
      <c r="J6203" s="21">
        <v>11.742335674831304</v>
      </c>
      <c r="K6203" s="21">
        <v>18.181553762006153</v>
      </c>
      <c r="L6203" s="18">
        <v>19.761828285069491</v>
      </c>
    </row>
    <row r="6204" spans="2:12" x14ac:dyDescent="0.2">
      <c r="B6204" s="7">
        <v>6201</v>
      </c>
      <c r="C6204" s="21">
        <v>3.8422078267101876</v>
      </c>
      <c r="D6204" s="21">
        <v>3.3028107504108681</v>
      </c>
      <c r="E6204" s="21">
        <v>3.438729526410369</v>
      </c>
      <c r="F6204" s="21">
        <v>6</v>
      </c>
      <c r="G6204" s="21">
        <v>3.2727272727272729</v>
      </c>
      <c r="H6204" s="21">
        <v>18.944444444444443</v>
      </c>
      <c r="I6204" s="21">
        <v>10.333333333333334</v>
      </c>
      <c r="J6204" s="21">
        <v>16.136555542099927</v>
      </c>
      <c r="K6204" s="21">
        <v>18.029914689080169</v>
      </c>
      <c r="L6204" s="18">
        <v>18.771889970470525</v>
      </c>
    </row>
    <row r="6205" spans="2:12" x14ac:dyDescent="0.2">
      <c r="B6205" s="7">
        <v>6202</v>
      </c>
      <c r="C6205" s="21">
        <v>3.8419403182810683</v>
      </c>
      <c r="D6205" s="21">
        <v>3.1765558263397202</v>
      </c>
      <c r="E6205" s="21">
        <v>3.3445687639002406</v>
      </c>
      <c r="F6205" s="21">
        <v>3</v>
      </c>
      <c r="G6205" s="21">
        <v>3.3636363636363638</v>
      </c>
      <c r="H6205" s="21">
        <v>18.432432432432432</v>
      </c>
      <c r="I6205" s="21">
        <v>20.666666666666668</v>
      </c>
      <c r="J6205" s="21">
        <v>16.137679105785686</v>
      </c>
      <c r="K6205" s="21">
        <v>18.537516904780041</v>
      </c>
      <c r="L6205" s="18">
        <v>19.517994768390807</v>
      </c>
    </row>
    <row r="6206" spans="2:12" x14ac:dyDescent="0.2">
      <c r="B6206" s="7">
        <v>6203</v>
      </c>
      <c r="C6206" s="21">
        <v>4.6354332582371374</v>
      </c>
      <c r="D6206" s="21">
        <v>3.2314800981311391</v>
      </c>
      <c r="E6206" s="21">
        <v>3.09534014498947</v>
      </c>
      <c r="F6206" s="21">
        <v>7</v>
      </c>
      <c r="G6206" s="21">
        <v>3.0909090909090908</v>
      </c>
      <c r="H6206" s="21">
        <v>20.058823529411764</v>
      </c>
      <c r="I6206" s="21">
        <v>8.8571428571428577</v>
      </c>
      <c r="J6206" s="21">
        <v>13.375233024836755</v>
      </c>
      <c r="K6206" s="21">
        <v>20.030108839689706</v>
      </c>
      <c r="L6206" s="18">
        <v>19.186254631695377</v>
      </c>
    </row>
    <row r="6207" spans="2:12" x14ac:dyDescent="0.2">
      <c r="B6207" s="7">
        <v>6204</v>
      </c>
      <c r="C6207" s="21">
        <v>5.4312263104298957</v>
      </c>
      <c r="D6207" s="21">
        <v>3.0240947750954774</v>
      </c>
      <c r="E6207" s="21">
        <v>3.0261477426873822</v>
      </c>
      <c r="F6207" s="21">
        <v>4</v>
      </c>
      <c r="G6207" s="21">
        <v>2.4545454545454546</v>
      </c>
      <c r="H6207" s="21">
        <v>25.25925925925926</v>
      </c>
      <c r="I6207" s="21">
        <v>15.5</v>
      </c>
      <c r="J6207" s="21">
        <v>11.415469814052463</v>
      </c>
      <c r="K6207" s="21">
        <v>20.488094194945241</v>
      </c>
      <c r="L6207" s="18">
        <v>20.50200294997121</v>
      </c>
    </row>
    <row r="6208" spans="2:12" x14ac:dyDescent="0.2">
      <c r="B6208" s="7">
        <v>6205</v>
      </c>
      <c r="C6208" s="21">
        <v>5.3137854672229476</v>
      </c>
      <c r="D6208" s="21">
        <v>3.1239830740969001</v>
      </c>
      <c r="E6208" s="21">
        <v>3.0715917981608039</v>
      </c>
      <c r="F6208" s="21">
        <v>6</v>
      </c>
      <c r="G6208" s="21">
        <v>2.8181818181818183</v>
      </c>
      <c r="H6208" s="21">
        <v>22</v>
      </c>
      <c r="I6208" s="21">
        <v>10.333333333333334</v>
      </c>
      <c r="J6208" s="21">
        <v>11.667764982691708</v>
      </c>
      <c r="K6208" s="21">
        <v>20.184973809711344</v>
      </c>
      <c r="L6208" s="18">
        <v>19.846458360829416</v>
      </c>
    </row>
    <row r="6209" spans="2:12" x14ac:dyDescent="0.2">
      <c r="B6209" s="7">
        <v>6206</v>
      </c>
      <c r="C6209" s="21">
        <v>3.9670144068567357</v>
      </c>
      <c r="D6209" s="21">
        <v>3.2177134781790513</v>
      </c>
      <c r="E6209" s="21">
        <v>3.2022195449860331</v>
      </c>
      <c r="F6209" s="21">
        <v>6</v>
      </c>
      <c r="G6209" s="21">
        <v>2.7272727272727271</v>
      </c>
      <c r="H6209" s="21">
        <v>22.733333333333334</v>
      </c>
      <c r="I6209" s="21">
        <v>10.333333333333334</v>
      </c>
      <c r="J6209" s="21">
        <v>15.628881985615401</v>
      </c>
      <c r="K6209" s="21">
        <v>19.361570663410095</v>
      </c>
      <c r="L6209" s="18">
        <v>19.268340832847137</v>
      </c>
    </row>
    <row r="6210" spans="2:12" x14ac:dyDescent="0.2">
      <c r="B6210" s="7">
        <v>6207</v>
      </c>
      <c r="C6210" s="21">
        <v>3.9366302763746033</v>
      </c>
      <c r="D6210" s="21">
        <v>3.1022307382537209</v>
      </c>
      <c r="E6210" s="21">
        <v>3.2625492987593372</v>
      </c>
      <c r="F6210" s="21">
        <v>7</v>
      </c>
      <c r="G6210" s="21">
        <v>3</v>
      </c>
      <c r="H6210" s="21">
        <v>20.666666666666668</v>
      </c>
      <c r="I6210" s="21">
        <v>8.8571428571428577</v>
      </c>
      <c r="J6210" s="21">
        <v>15.749510532418661</v>
      </c>
      <c r="K6210" s="21">
        <v>19.003544260182366</v>
      </c>
      <c r="L6210" s="18">
        <v>19.985618489132911</v>
      </c>
    </row>
    <row r="6211" spans="2:12" x14ac:dyDescent="0.2">
      <c r="B6211" s="7">
        <v>6208</v>
      </c>
      <c r="C6211" s="21">
        <v>4.6013313121025607</v>
      </c>
      <c r="D6211" s="21">
        <v>3.1673253644531765</v>
      </c>
      <c r="E6211" s="21">
        <v>3.3583645613629964</v>
      </c>
      <c r="F6211" s="21">
        <v>3</v>
      </c>
      <c r="G6211" s="21">
        <v>3.4545454545454546</v>
      </c>
      <c r="H6211" s="21">
        <v>17.94736842105263</v>
      </c>
      <c r="I6211" s="21">
        <v>20.666666666666668</v>
      </c>
      <c r="J6211" s="21">
        <v>13.474361178236769</v>
      </c>
      <c r="K6211" s="21">
        <v>18.461366795401517</v>
      </c>
      <c r="L6211" s="18">
        <v>19.574875601927307</v>
      </c>
    </row>
    <row r="6212" spans="2:12" x14ac:dyDescent="0.2">
      <c r="B6212" s="7">
        <v>6209</v>
      </c>
      <c r="C6212" s="21">
        <v>6.0648105657788376</v>
      </c>
      <c r="D6212" s="21">
        <v>2.9899008606192843</v>
      </c>
      <c r="E6212" s="21">
        <v>3.3281517185948513</v>
      </c>
      <c r="F6212" s="21">
        <v>7</v>
      </c>
      <c r="G6212" s="21">
        <v>3.3636363636363638</v>
      </c>
      <c r="H6212" s="21">
        <v>18.432432432432432</v>
      </c>
      <c r="I6212" s="21">
        <v>8.8571428571428577</v>
      </c>
      <c r="J6212" s="21">
        <v>10.222907925573107</v>
      </c>
      <c r="K6212" s="21">
        <v>18.628958425662294</v>
      </c>
      <c r="L6212" s="18">
        <v>20.736473512087699</v>
      </c>
    </row>
    <row r="6213" spans="2:12" x14ac:dyDescent="0.2">
      <c r="B6213" s="7">
        <v>6210</v>
      </c>
      <c r="C6213" s="21">
        <v>4.812795321564435</v>
      </c>
      <c r="D6213" s="21">
        <v>3.1771430061682855</v>
      </c>
      <c r="E6213" s="21">
        <v>3.2004790534155965</v>
      </c>
      <c r="F6213" s="21">
        <v>4</v>
      </c>
      <c r="G6213" s="21">
        <v>3.8181818181818183</v>
      </c>
      <c r="H6213" s="21">
        <v>16.238095238095237</v>
      </c>
      <c r="I6213" s="21">
        <v>15.5</v>
      </c>
      <c r="J6213" s="21">
        <v>12.882326352462966</v>
      </c>
      <c r="K6213" s="21">
        <v>19.372099915427576</v>
      </c>
      <c r="L6213" s="18">
        <v>19.51438757387681</v>
      </c>
    </row>
    <row r="6214" spans="2:12" x14ac:dyDescent="0.2">
      <c r="B6214" s="7">
        <v>6211</v>
      </c>
      <c r="C6214" s="21">
        <v>3.6919734355165215</v>
      </c>
      <c r="D6214" s="21">
        <v>3.0672269336978939</v>
      </c>
      <c r="E6214" s="21">
        <v>3.4118996683078202</v>
      </c>
      <c r="F6214" s="21">
        <v>7</v>
      </c>
      <c r="G6214" s="21">
        <v>3.3636363636363638</v>
      </c>
      <c r="H6214" s="21">
        <v>18.432432432432432</v>
      </c>
      <c r="I6214" s="21">
        <v>8.8571428571428577</v>
      </c>
      <c r="J6214" s="21">
        <v>16.793186918292644</v>
      </c>
      <c r="K6214" s="21">
        <v>18.171694958061231</v>
      </c>
      <c r="L6214" s="18">
        <v>20.213698347142476</v>
      </c>
    </row>
    <row r="6215" spans="2:12" x14ac:dyDescent="0.2">
      <c r="B6215" s="7">
        <v>6212</v>
      </c>
      <c r="C6215" s="21">
        <v>3.0582279221976707</v>
      </c>
      <c r="D6215" s="21">
        <v>3.1628416279495828</v>
      </c>
      <c r="E6215" s="21">
        <v>3.4091683744058208</v>
      </c>
      <c r="F6215" s="21">
        <v>7</v>
      </c>
      <c r="G6215" s="21">
        <v>4.0909090909090908</v>
      </c>
      <c r="H6215" s="21">
        <v>15.155555555555555</v>
      </c>
      <c r="I6215" s="21">
        <v>8.8571428571428577</v>
      </c>
      <c r="J6215" s="21">
        <v>20.273178316757448</v>
      </c>
      <c r="K6215" s="21">
        <v>18.186253417537905</v>
      </c>
      <c r="L6215" s="18">
        <v>19.602625516280927</v>
      </c>
    </row>
    <row r="6216" spans="2:12" x14ac:dyDescent="0.2">
      <c r="B6216" s="7">
        <v>6213</v>
      </c>
      <c r="C6216" s="21">
        <v>3.7983749005181409</v>
      </c>
      <c r="D6216" s="21">
        <v>3.2807727728533296</v>
      </c>
      <c r="E6216" s="21">
        <v>3.2043523604705921</v>
      </c>
      <c r="F6216" s="21">
        <v>2</v>
      </c>
      <c r="G6216" s="21">
        <v>4.2727272727272725</v>
      </c>
      <c r="H6216" s="21">
        <v>14.510638297872342</v>
      </c>
      <c r="I6216" s="21">
        <v>31</v>
      </c>
      <c r="J6216" s="21">
        <v>16.32277003292711</v>
      </c>
      <c r="K6216" s="21">
        <v>19.348683610717099</v>
      </c>
      <c r="L6216" s="18">
        <v>18.897986630777179</v>
      </c>
    </row>
    <row r="6217" spans="2:12" x14ac:dyDescent="0.2">
      <c r="B6217" s="7">
        <v>6214</v>
      </c>
      <c r="C6217" s="21">
        <v>4.5273586578102947</v>
      </c>
      <c r="D6217" s="21">
        <v>2.9517494515797793</v>
      </c>
      <c r="E6217" s="21">
        <v>3.3567400674069758</v>
      </c>
      <c r="F6217" s="21">
        <v>5</v>
      </c>
      <c r="G6217" s="21">
        <v>2.2727272727272729</v>
      </c>
      <c r="H6217" s="21">
        <v>27.279999999999998</v>
      </c>
      <c r="I6217" s="21">
        <v>12.4</v>
      </c>
      <c r="J6217" s="21">
        <v>13.694519185715885</v>
      </c>
      <c r="K6217" s="21">
        <v>18.470301171664428</v>
      </c>
      <c r="L6217" s="18">
        <v>21.004492765067692</v>
      </c>
    </row>
    <row r="6218" spans="2:12" x14ac:dyDescent="0.2">
      <c r="B6218" s="7">
        <v>6215</v>
      </c>
      <c r="C6218" s="21">
        <v>3.0718024878493342</v>
      </c>
      <c r="D6218" s="21">
        <v>3.2344200172868645</v>
      </c>
      <c r="E6218" s="21">
        <v>3.1996195917553893</v>
      </c>
      <c r="F6218" s="21">
        <v>3</v>
      </c>
      <c r="G6218" s="21">
        <v>3.2727272727272729</v>
      </c>
      <c r="H6218" s="21">
        <v>18.944444444444443</v>
      </c>
      <c r="I6218" s="21">
        <v>20.666666666666668</v>
      </c>
      <c r="J6218" s="21">
        <v>20.183589356817063</v>
      </c>
      <c r="K6218" s="21">
        <v>19.377303526881235</v>
      </c>
      <c r="L6218" s="18">
        <v>19.168815326590636</v>
      </c>
    </row>
    <row r="6219" spans="2:12" x14ac:dyDescent="0.2">
      <c r="B6219" s="7">
        <v>6216</v>
      </c>
      <c r="C6219" s="21">
        <v>3.3960133885714372</v>
      </c>
      <c r="D6219" s="21">
        <v>3.1302930305827896</v>
      </c>
      <c r="E6219" s="21">
        <v>3.2926331260169368</v>
      </c>
      <c r="F6219" s="21">
        <v>4</v>
      </c>
      <c r="G6219" s="21">
        <v>3.5454545454545454</v>
      </c>
      <c r="H6219" s="21">
        <v>17.487179487179489</v>
      </c>
      <c r="I6219" s="21">
        <v>15.5</v>
      </c>
      <c r="J6219" s="21">
        <v>18.256700697543728</v>
      </c>
      <c r="K6219" s="21">
        <v>18.829914426269756</v>
      </c>
      <c r="L6219" s="18">
        <v>19.80645242929765</v>
      </c>
    </row>
    <row r="6220" spans="2:12" x14ac:dyDescent="0.2">
      <c r="B6220" s="7">
        <v>6217</v>
      </c>
      <c r="C6220" s="21">
        <v>4.1153540159424171</v>
      </c>
      <c r="D6220" s="21">
        <v>2.9445104734233909</v>
      </c>
      <c r="E6220" s="21">
        <v>3.4774075184125697</v>
      </c>
      <c r="F6220" s="21">
        <v>2</v>
      </c>
      <c r="G6220" s="21">
        <v>3.3636363636363638</v>
      </c>
      <c r="H6220" s="21">
        <v>18.432432432432432</v>
      </c>
      <c r="I6220" s="21">
        <v>31</v>
      </c>
      <c r="J6220" s="21">
        <v>15.06553257868436</v>
      </c>
      <c r="K6220" s="21">
        <v>17.829374231152205</v>
      </c>
      <c r="L6220" s="18">
        <v>21.056131591176388</v>
      </c>
    </row>
    <row r="6221" spans="2:12" x14ac:dyDescent="0.2">
      <c r="B6221" s="7">
        <v>6218</v>
      </c>
      <c r="C6221" s="21">
        <v>4.3207713029837667</v>
      </c>
      <c r="D6221" s="21">
        <v>3.1932246790174736</v>
      </c>
      <c r="E6221" s="21">
        <v>3.0427410460182331</v>
      </c>
      <c r="F6221" s="21">
        <v>5</v>
      </c>
      <c r="G6221" s="21">
        <v>3.8181818181818183</v>
      </c>
      <c r="H6221" s="21">
        <v>16.238095238095237</v>
      </c>
      <c r="I6221" s="21">
        <v>12.4</v>
      </c>
      <c r="J6221" s="21">
        <v>14.349289895807507</v>
      </c>
      <c r="K6221" s="21">
        <v>20.376364292036595</v>
      </c>
      <c r="L6221" s="18">
        <v>19.416109491887315</v>
      </c>
    </row>
    <row r="6222" spans="2:12" x14ac:dyDescent="0.2">
      <c r="B6222" s="7">
        <v>6219</v>
      </c>
      <c r="C6222" s="21">
        <v>5.5084643087608267</v>
      </c>
      <c r="D6222" s="21">
        <v>3.1410576191361952</v>
      </c>
      <c r="E6222" s="21">
        <v>3.0755954322295156</v>
      </c>
      <c r="F6222" s="21">
        <v>6</v>
      </c>
      <c r="G6222" s="21">
        <v>2.5454545454545454</v>
      </c>
      <c r="H6222" s="21">
        <v>24.357142857142858</v>
      </c>
      <c r="I6222" s="21">
        <v>10.333333333333334</v>
      </c>
      <c r="J6222" s="21">
        <v>11.255405594875752</v>
      </c>
      <c r="K6222" s="21">
        <v>20.158698166311122</v>
      </c>
      <c r="L6222" s="18">
        <v>19.738574555996294</v>
      </c>
    </row>
    <row r="6223" spans="2:12" x14ac:dyDescent="0.2">
      <c r="B6223" s="7">
        <v>6220</v>
      </c>
      <c r="C6223" s="21">
        <v>4.8700365524099851</v>
      </c>
      <c r="D6223" s="21">
        <v>3.1305479042106317</v>
      </c>
      <c r="E6223" s="21">
        <v>3.4685941760434571</v>
      </c>
      <c r="F6223" s="21">
        <v>4</v>
      </c>
      <c r="G6223" s="21">
        <v>2.3636363636363638</v>
      </c>
      <c r="H6223" s="21">
        <v>26.23076923076923</v>
      </c>
      <c r="I6223" s="21">
        <v>15.5</v>
      </c>
      <c r="J6223" s="21">
        <v>12.730910606680908</v>
      </c>
      <c r="K6223" s="21">
        <v>17.874676844069988</v>
      </c>
      <c r="L6223" s="18">
        <v>19.804839886528846</v>
      </c>
    </row>
    <row r="6224" spans="2:12" x14ac:dyDescent="0.2">
      <c r="B6224" s="7">
        <v>6221</v>
      </c>
      <c r="C6224" s="21">
        <v>4.6775142060651564</v>
      </c>
      <c r="D6224" s="21">
        <v>3.1172836938271051</v>
      </c>
      <c r="E6224" s="21">
        <v>3.0942547954481898</v>
      </c>
      <c r="F6224" s="21">
        <v>3</v>
      </c>
      <c r="G6224" s="21">
        <v>2.8181818181818183</v>
      </c>
      <c r="H6224" s="21">
        <v>22</v>
      </c>
      <c r="I6224" s="21">
        <v>20.666666666666668</v>
      </c>
      <c r="J6224" s="21">
        <v>13.254903623725383</v>
      </c>
      <c r="K6224" s="21">
        <v>20.037134657173429</v>
      </c>
      <c r="L6224" s="18">
        <v>19.88911054928154</v>
      </c>
    </row>
    <row r="6225" spans="2:12" x14ac:dyDescent="0.2">
      <c r="B6225" s="7">
        <v>6222</v>
      </c>
      <c r="C6225" s="21">
        <v>4.4827321429455571</v>
      </c>
      <c r="D6225" s="21">
        <v>3.0660940984957255</v>
      </c>
      <c r="E6225" s="21">
        <v>3.5297565416825578</v>
      </c>
      <c r="F6225" s="21">
        <v>4</v>
      </c>
      <c r="G6225" s="21">
        <v>4.4545454545454541</v>
      </c>
      <c r="H6225" s="21">
        <v>13.918367346938776</v>
      </c>
      <c r="I6225" s="21">
        <v>15.5</v>
      </c>
      <c r="J6225" s="21">
        <v>13.830850923709315</v>
      </c>
      <c r="K6225" s="21">
        <v>17.564950802653929</v>
      </c>
      <c r="L6225" s="18">
        <v>20.221166737973952</v>
      </c>
    </row>
    <row r="6226" spans="2:12" x14ac:dyDescent="0.2">
      <c r="B6226" s="7">
        <v>6223</v>
      </c>
      <c r="C6226" s="21">
        <v>4.1398833719931432</v>
      </c>
      <c r="D6226" s="21">
        <v>3.2165829731013584</v>
      </c>
      <c r="E6226" s="21">
        <v>3.7509844800653687</v>
      </c>
      <c r="F6226" s="21">
        <v>3</v>
      </c>
      <c r="G6226" s="21">
        <v>2.7272727272727271</v>
      </c>
      <c r="H6226" s="21">
        <v>22.733333333333334</v>
      </c>
      <c r="I6226" s="21">
        <v>20.666666666666668</v>
      </c>
      <c r="J6226" s="21">
        <v>14.976267307296185</v>
      </c>
      <c r="K6226" s="21">
        <v>16.528994009305929</v>
      </c>
      <c r="L6226" s="18">
        <v>19.275112912825303</v>
      </c>
    </row>
    <row r="6227" spans="2:12" x14ac:dyDescent="0.2">
      <c r="B6227" s="7">
        <v>6224</v>
      </c>
      <c r="C6227" s="21">
        <v>3.8251168159380873</v>
      </c>
      <c r="D6227" s="21">
        <v>3.2791320432880897</v>
      </c>
      <c r="E6227" s="21">
        <v>3.6140891560600208</v>
      </c>
      <c r="F6227" s="21">
        <v>6</v>
      </c>
      <c r="G6227" s="21">
        <v>4.8181818181818183</v>
      </c>
      <c r="H6227" s="21">
        <v>12.867924528301886</v>
      </c>
      <c r="I6227" s="21">
        <v>10.333333333333334</v>
      </c>
      <c r="J6227" s="21">
        <v>16.208655312607718</v>
      </c>
      <c r="K6227" s="21">
        <v>17.155083154503767</v>
      </c>
      <c r="L6227" s="18">
        <v>18.90744232971803</v>
      </c>
    </row>
    <row r="6228" spans="2:12" x14ac:dyDescent="0.2">
      <c r="B6228" s="7">
        <v>6225</v>
      </c>
      <c r="C6228" s="21">
        <v>2.6510402992577768</v>
      </c>
      <c r="D6228" s="21">
        <v>3.0962608563640464</v>
      </c>
      <c r="E6228" s="21">
        <v>3.6612201755014757</v>
      </c>
      <c r="F6228" s="21">
        <v>2</v>
      </c>
      <c r="G6228" s="21">
        <v>2.5454545454545454</v>
      </c>
      <c r="H6228" s="21">
        <v>24.357142857142858</v>
      </c>
      <c r="I6228" s="21">
        <v>31</v>
      </c>
      <c r="J6228" s="21">
        <v>23.387045461873367</v>
      </c>
      <c r="K6228" s="21">
        <v>16.934245149981422</v>
      </c>
      <c r="L6228" s="18">
        <v>20.02415263964771</v>
      </c>
    </row>
    <row r="6229" spans="2:12" x14ac:dyDescent="0.2">
      <c r="B6229" s="7">
        <v>6226</v>
      </c>
      <c r="C6229" s="21">
        <v>4.1463557857602016</v>
      </c>
      <c r="D6229" s="21">
        <v>3.0491131624339767</v>
      </c>
      <c r="E6229" s="21">
        <v>3.3385567429364666</v>
      </c>
      <c r="F6229" s="21">
        <v>5</v>
      </c>
      <c r="G6229" s="21">
        <v>2.7272727272727271</v>
      </c>
      <c r="H6229" s="21">
        <v>22.733333333333334</v>
      </c>
      <c r="I6229" s="21">
        <v>12.4</v>
      </c>
      <c r="J6229" s="21">
        <v>14.952889526008871</v>
      </c>
      <c r="K6229" s="21">
        <v>18.570898976384381</v>
      </c>
      <c r="L6229" s="18">
        <v>20.33378123313339</v>
      </c>
    </row>
    <row r="6230" spans="2:12" x14ac:dyDescent="0.2">
      <c r="B6230" s="7">
        <v>6227</v>
      </c>
      <c r="C6230" s="21">
        <v>3.9019146593414025</v>
      </c>
      <c r="D6230" s="21">
        <v>3.0958887944442908</v>
      </c>
      <c r="E6230" s="21">
        <v>3.0836339654328966</v>
      </c>
      <c r="F6230" s="21">
        <v>4</v>
      </c>
      <c r="G6230" s="21">
        <v>3.0909090909090908</v>
      </c>
      <c r="H6230" s="21">
        <v>20.058823529411764</v>
      </c>
      <c r="I6230" s="21">
        <v>15.5</v>
      </c>
      <c r="J6230" s="21">
        <v>15.889635067124937</v>
      </c>
      <c r="K6230" s="21">
        <v>20.106147712410515</v>
      </c>
      <c r="L6230" s="18">
        <v>20.026559129404692</v>
      </c>
    </row>
    <row r="6231" spans="2:12" x14ac:dyDescent="0.2">
      <c r="B6231" s="7">
        <v>6228</v>
      </c>
      <c r="C6231" s="21">
        <v>4.5673340840811756</v>
      </c>
      <c r="D6231" s="21">
        <v>2.9067385742500731</v>
      </c>
      <c r="E6231" s="21">
        <v>3.2070231089935124</v>
      </c>
      <c r="F6231" s="21">
        <v>6</v>
      </c>
      <c r="G6231" s="21">
        <v>4.1818181818181817</v>
      </c>
      <c r="H6231" s="21">
        <v>14.82608695652174</v>
      </c>
      <c r="I6231" s="21">
        <v>10.333333333333334</v>
      </c>
      <c r="J6231" s="21">
        <v>13.574658402172201</v>
      </c>
      <c r="K6231" s="21">
        <v>19.332570390943641</v>
      </c>
      <c r="L6231" s="18">
        <v>21.329747555985751</v>
      </c>
    </row>
    <row r="6232" spans="2:12" x14ac:dyDescent="0.2">
      <c r="B6232" s="7">
        <v>6229</v>
      </c>
      <c r="C6232" s="21">
        <v>2.3789797043104768</v>
      </c>
      <c r="D6232" s="21">
        <v>3.1612361994710132</v>
      </c>
      <c r="E6232" s="21">
        <v>3.4061127778545393</v>
      </c>
      <c r="F6232" s="21">
        <v>4</v>
      </c>
      <c r="G6232" s="21">
        <v>2.5454545454545454</v>
      </c>
      <c r="H6232" s="21">
        <v>24.357142857142858</v>
      </c>
      <c r="I6232" s="21">
        <v>15.5</v>
      </c>
      <c r="J6232" s="21">
        <v>26.061592659938253</v>
      </c>
      <c r="K6232" s="21">
        <v>18.202568160133822</v>
      </c>
      <c r="L6232" s="18">
        <v>19.612580676627324</v>
      </c>
    </row>
    <row r="6233" spans="2:12" x14ac:dyDescent="0.2">
      <c r="B6233" s="7">
        <v>6230</v>
      </c>
      <c r="C6233" s="21">
        <v>4.243249563671653</v>
      </c>
      <c r="D6233" s="21">
        <v>3.0351394889814416</v>
      </c>
      <c r="E6233" s="21">
        <v>3.3374398919067998</v>
      </c>
      <c r="F6233" s="21">
        <v>2</v>
      </c>
      <c r="G6233" s="21">
        <v>3.3636363636363638</v>
      </c>
      <c r="H6233" s="21">
        <v>18.432432432432432</v>
      </c>
      <c r="I6233" s="21">
        <v>31</v>
      </c>
      <c r="J6233" s="21">
        <v>14.611443204003267</v>
      </c>
      <c r="K6233" s="21">
        <v>18.577113598464589</v>
      </c>
      <c r="L6233" s="18">
        <v>20.427397233333252</v>
      </c>
    </row>
    <row r="6234" spans="2:12" x14ac:dyDescent="0.2">
      <c r="B6234" s="7">
        <v>6231</v>
      </c>
      <c r="C6234" s="21">
        <v>3.8662142777566189</v>
      </c>
      <c r="D6234" s="21">
        <v>2.9829812866460186</v>
      </c>
      <c r="E6234" s="21">
        <v>3.4820417638048831</v>
      </c>
      <c r="F6234" s="21">
        <v>3</v>
      </c>
      <c r="G6234" s="21">
        <v>2.5454545454545454</v>
      </c>
      <c r="H6234" s="21">
        <v>24.357142857142858</v>
      </c>
      <c r="I6234" s="21">
        <v>20.666666666666668</v>
      </c>
      <c r="J6234" s="21">
        <v>16.036358966626047</v>
      </c>
      <c r="K6234" s="21">
        <v>17.805645137424086</v>
      </c>
      <c r="L6234" s="18">
        <v>20.784575577981947</v>
      </c>
    </row>
    <row r="6235" spans="2:12" x14ac:dyDescent="0.2">
      <c r="B6235" s="7">
        <v>6232</v>
      </c>
      <c r="C6235" s="21">
        <v>2.8288457040806749</v>
      </c>
      <c r="D6235" s="21">
        <v>2.9900648024972578</v>
      </c>
      <c r="E6235" s="21">
        <v>3.2136178284432688</v>
      </c>
      <c r="F6235" s="21">
        <v>5</v>
      </c>
      <c r="G6235" s="21">
        <v>3.3636363636363638</v>
      </c>
      <c r="H6235" s="21">
        <v>18.432432432432432</v>
      </c>
      <c r="I6235" s="21">
        <v>12.4</v>
      </c>
      <c r="J6235" s="21">
        <v>21.917066706948201</v>
      </c>
      <c r="K6235" s="21">
        <v>19.292897696560843</v>
      </c>
      <c r="L6235" s="18">
        <v>20.7353365546521</v>
      </c>
    </row>
    <row r="6236" spans="2:12" x14ac:dyDescent="0.2">
      <c r="B6236" s="7">
        <v>6233</v>
      </c>
      <c r="C6236" s="21">
        <v>4.247473602215921</v>
      </c>
      <c r="D6236" s="21">
        <v>3.2280334946141331</v>
      </c>
      <c r="E6236" s="21">
        <v>3.6447812815347191</v>
      </c>
      <c r="F6236" s="21">
        <v>4</v>
      </c>
      <c r="G6236" s="21">
        <v>2.7272727272727271</v>
      </c>
      <c r="H6236" s="21">
        <v>22.733333333333334</v>
      </c>
      <c r="I6236" s="21">
        <v>15.5</v>
      </c>
      <c r="J6236" s="21">
        <v>14.596912378138006</v>
      </c>
      <c r="K6236" s="21">
        <v>17.010622918336946</v>
      </c>
      <c r="L6236" s="18">
        <v>19.206739986882088</v>
      </c>
    </row>
    <row r="6237" spans="2:12" x14ac:dyDescent="0.2">
      <c r="B6237" s="7">
        <v>6234</v>
      </c>
      <c r="C6237" s="21">
        <v>4.0520951626547568</v>
      </c>
      <c r="D6237" s="21">
        <v>3.0082758764260591</v>
      </c>
      <c r="E6237" s="21">
        <v>3.6775697046578002</v>
      </c>
      <c r="F6237" s="21">
        <v>2</v>
      </c>
      <c r="G6237" s="21">
        <v>3.6363636363636362</v>
      </c>
      <c r="H6237" s="21">
        <v>17.05</v>
      </c>
      <c r="I6237" s="21">
        <v>31</v>
      </c>
      <c r="J6237" s="21">
        <v>15.300726540533736</v>
      </c>
      <c r="K6237" s="21">
        <v>16.858959850978305</v>
      </c>
      <c r="L6237" s="18">
        <v>20.609811914477156</v>
      </c>
    </row>
    <row r="6238" spans="2:12" x14ac:dyDescent="0.2">
      <c r="B6238" s="7">
        <v>6235</v>
      </c>
      <c r="C6238" s="21">
        <v>4.810239560817589</v>
      </c>
      <c r="D6238" s="21">
        <v>3.1202110762812194</v>
      </c>
      <c r="E6238" s="21">
        <v>3.0983677320723282</v>
      </c>
      <c r="F6238" s="21">
        <v>4</v>
      </c>
      <c r="G6238" s="21">
        <v>3.1818181818181817</v>
      </c>
      <c r="H6238" s="21">
        <v>19.485714285714288</v>
      </c>
      <c r="I6238" s="21">
        <v>15.5</v>
      </c>
      <c r="J6238" s="21">
        <v>12.889170947956272</v>
      </c>
      <c r="K6238" s="21">
        <v>20.010536308590975</v>
      </c>
      <c r="L6238" s="18">
        <v>19.870450583072042</v>
      </c>
    </row>
    <row r="6239" spans="2:12" x14ac:dyDescent="0.2">
      <c r="B6239" s="7">
        <v>6236</v>
      </c>
      <c r="C6239" s="21">
        <v>5.6894890043840469</v>
      </c>
      <c r="D6239" s="21">
        <v>3.2794815624378066</v>
      </c>
      <c r="E6239" s="21">
        <v>3.23239721961663</v>
      </c>
      <c r="F6239" s="21">
        <v>7</v>
      </c>
      <c r="G6239" s="21">
        <v>3</v>
      </c>
      <c r="H6239" s="21">
        <v>20.666666666666668</v>
      </c>
      <c r="I6239" s="21">
        <v>8.8571428571428577</v>
      </c>
      <c r="J6239" s="21">
        <v>10.897287955425483</v>
      </c>
      <c r="K6239" s="21">
        <v>19.180810954710989</v>
      </c>
      <c r="L6239" s="18">
        <v>18.905427220609901</v>
      </c>
    </row>
    <row r="6240" spans="2:12" x14ac:dyDescent="0.2">
      <c r="B6240" s="7">
        <v>6237</v>
      </c>
      <c r="C6240" s="21">
        <v>3.743797991695148</v>
      </c>
      <c r="D6240" s="21">
        <v>3.1333033005775057</v>
      </c>
      <c r="E6240" s="21">
        <v>3.2089035020965171</v>
      </c>
      <c r="F6240" s="21">
        <v>6</v>
      </c>
      <c r="G6240" s="21">
        <v>3.0909090909090908</v>
      </c>
      <c r="H6240" s="21">
        <v>20.058823529411764</v>
      </c>
      <c r="I6240" s="21">
        <v>10.333333333333334</v>
      </c>
      <c r="J6240" s="21">
        <v>16.560722597088397</v>
      </c>
      <c r="K6240" s="21">
        <v>19.32124165139048</v>
      </c>
      <c r="L6240" s="18">
        <v>19.787423703467407</v>
      </c>
    </row>
    <row r="6241" spans="2:12" x14ac:dyDescent="0.2">
      <c r="B6241" s="7">
        <v>6238</v>
      </c>
      <c r="C6241" s="21">
        <v>4.6523840362660724</v>
      </c>
      <c r="D6241" s="21">
        <v>2.9748950816215043</v>
      </c>
      <c r="E6241" s="21">
        <v>3.5085874744767578</v>
      </c>
      <c r="F6241" s="21">
        <v>7</v>
      </c>
      <c r="G6241" s="21">
        <v>4.1818181818181817</v>
      </c>
      <c r="H6241" s="21">
        <v>14.82608695652174</v>
      </c>
      <c r="I6241" s="21">
        <v>8.8571428571428577</v>
      </c>
      <c r="J6241" s="21">
        <v>13.326500890016851</v>
      </c>
      <c r="K6241" s="21">
        <v>17.670928956743818</v>
      </c>
      <c r="L6241" s="18">
        <v>20.841071129878674</v>
      </c>
    </row>
    <row r="6242" spans="2:12" x14ac:dyDescent="0.2">
      <c r="B6242" s="7">
        <v>6239</v>
      </c>
      <c r="C6242" s="21">
        <v>5.5727394548314697</v>
      </c>
      <c r="D6242" s="21">
        <v>3.1428921187785925</v>
      </c>
      <c r="E6242" s="21">
        <v>3.5295027475606506</v>
      </c>
      <c r="F6242" s="21">
        <v>4</v>
      </c>
      <c r="G6242" s="21">
        <v>3.5454545454545454</v>
      </c>
      <c r="H6242" s="21">
        <v>17.487179487179489</v>
      </c>
      <c r="I6242" s="21">
        <v>15.5</v>
      </c>
      <c r="J6242" s="21">
        <v>11.125587424735434</v>
      </c>
      <c r="K6242" s="21">
        <v>17.566213836453347</v>
      </c>
      <c r="L6242" s="18">
        <v>19.727053190770917</v>
      </c>
    </row>
    <row r="6243" spans="2:12" x14ac:dyDescent="0.2">
      <c r="B6243" s="7">
        <v>6240</v>
      </c>
      <c r="C6243" s="21">
        <v>3.119979729300737</v>
      </c>
      <c r="D6243" s="21">
        <v>3.1631571195772357</v>
      </c>
      <c r="E6243" s="21">
        <v>3.1911105602441108</v>
      </c>
      <c r="F6243" s="21">
        <v>4</v>
      </c>
      <c r="G6243" s="21">
        <v>2.2727272727272729</v>
      </c>
      <c r="H6243" s="21">
        <v>27.279999999999998</v>
      </c>
      <c r="I6243" s="21">
        <v>15.5</v>
      </c>
      <c r="J6243" s="21">
        <v>19.87192398006243</v>
      </c>
      <c r="K6243" s="21">
        <v>19.428972713266688</v>
      </c>
      <c r="L6243" s="18">
        <v>19.600670360720642</v>
      </c>
    </row>
    <row r="6244" spans="2:12" x14ac:dyDescent="0.2">
      <c r="B6244" s="7">
        <v>6241</v>
      </c>
      <c r="C6244" s="21">
        <v>3.151303083083846</v>
      </c>
      <c r="D6244" s="21">
        <v>3.0077255458175287</v>
      </c>
      <c r="E6244" s="21">
        <v>3.5916670414828387</v>
      </c>
      <c r="F6244" s="21">
        <v>2</v>
      </c>
      <c r="G6244" s="21">
        <v>2.9090909090909092</v>
      </c>
      <c r="H6244" s="21">
        <v>21.3125</v>
      </c>
      <c r="I6244" s="21">
        <v>31</v>
      </c>
      <c r="J6244" s="21">
        <v>19.674400832092349</v>
      </c>
      <c r="K6244" s="21">
        <v>17.262179173045777</v>
      </c>
      <c r="L6244" s="18">
        <v>20.613582940177409</v>
      </c>
    </row>
    <row r="6245" spans="2:12" x14ac:dyDescent="0.2">
      <c r="B6245" s="7">
        <v>6242</v>
      </c>
      <c r="C6245" s="21">
        <v>4.742545253678319</v>
      </c>
      <c r="D6245" s="21">
        <v>3.2053144470438033</v>
      </c>
      <c r="E6245" s="21">
        <v>3.4368366609125354</v>
      </c>
      <c r="F6245" s="21">
        <v>2</v>
      </c>
      <c r="G6245" s="21">
        <v>2.9090909090909092</v>
      </c>
      <c r="H6245" s="21">
        <v>21.3125</v>
      </c>
      <c r="I6245" s="21">
        <v>31</v>
      </c>
      <c r="J6245" s="21">
        <v>13.073148843843459</v>
      </c>
      <c r="K6245" s="21">
        <v>18.039844809947414</v>
      </c>
      <c r="L6245" s="18">
        <v>19.342876034262829</v>
      </c>
    </row>
    <row r="6246" spans="2:12" x14ac:dyDescent="0.2">
      <c r="B6246" s="7">
        <v>6243</v>
      </c>
      <c r="C6246" s="21">
        <v>5.115991903158255</v>
      </c>
      <c r="D6246" s="21">
        <v>3.1320447535206126</v>
      </c>
      <c r="E6246" s="21">
        <v>3.2383124408193873</v>
      </c>
      <c r="F6246" s="21">
        <v>7</v>
      </c>
      <c r="G6246" s="21">
        <v>3</v>
      </c>
      <c r="H6246" s="21">
        <v>20.666666666666668</v>
      </c>
      <c r="I6246" s="21">
        <v>8.8571428571428577</v>
      </c>
      <c r="J6246" s="21">
        <v>12.118862025900695</v>
      </c>
      <c r="K6246" s="21">
        <v>19.145774576437162</v>
      </c>
      <c r="L6246" s="18">
        <v>19.795374868225672</v>
      </c>
    </row>
    <row r="6247" spans="2:12" x14ac:dyDescent="0.2">
      <c r="B6247" s="7">
        <v>6244</v>
      </c>
      <c r="C6247" s="21">
        <v>6.1866429035940245</v>
      </c>
      <c r="D6247" s="21">
        <v>3.0629970922665564</v>
      </c>
      <c r="E6247" s="21">
        <v>3.3849247806692633</v>
      </c>
      <c r="F6247" s="21">
        <v>4</v>
      </c>
      <c r="G6247" s="21">
        <v>3</v>
      </c>
      <c r="H6247" s="21">
        <v>20.666666666666668</v>
      </c>
      <c r="I6247" s="21">
        <v>15.5</v>
      </c>
      <c r="J6247" s="21">
        <v>10.021590217205224</v>
      </c>
      <c r="K6247" s="21">
        <v>18.316507460984536</v>
      </c>
      <c r="L6247" s="18">
        <v>20.241612424816651</v>
      </c>
    </row>
    <row r="6248" spans="2:12" x14ac:dyDescent="0.2">
      <c r="B6248" s="7">
        <v>6245</v>
      </c>
      <c r="C6248" s="21">
        <v>2.9120781807093357</v>
      </c>
      <c r="D6248" s="21">
        <v>3.2316454297724566</v>
      </c>
      <c r="E6248" s="21">
        <v>3.3134294999116207</v>
      </c>
      <c r="F6248" s="21">
        <v>3</v>
      </c>
      <c r="G6248" s="21">
        <v>3.6363636363636362</v>
      </c>
      <c r="H6248" s="21">
        <v>17.05</v>
      </c>
      <c r="I6248" s="21">
        <v>20.666666666666668</v>
      </c>
      <c r="J6248" s="21">
        <v>21.290637185055861</v>
      </c>
      <c r="K6248" s="21">
        <v>18.711730550371971</v>
      </c>
      <c r="L6248" s="18">
        <v>19.185273058983295</v>
      </c>
    </row>
    <row r="6249" spans="2:12" x14ac:dyDescent="0.2">
      <c r="B6249" s="7">
        <v>6246</v>
      </c>
      <c r="C6249" s="21">
        <v>6.2669499743945103</v>
      </c>
      <c r="D6249" s="21">
        <v>3.0818573191901848</v>
      </c>
      <c r="E6249" s="21">
        <v>3.0895325166777292</v>
      </c>
      <c r="F6249" s="21">
        <v>2</v>
      </c>
      <c r="G6249" s="21">
        <v>2.5454545454545454</v>
      </c>
      <c r="H6249" s="21">
        <v>24.357142857142858</v>
      </c>
      <c r="I6249" s="21">
        <v>31</v>
      </c>
      <c r="J6249" s="21">
        <v>9.893169764130791</v>
      </c>
      <c r="K6249" s="21">
        <v>20.06776095260863</v>
      </c>
      <c r="L6249" s="18">
        <v>20.117738616235371</v>
      </c>
    </row>
    <row r="6250" spans="2:12" x14ac:dyDescent="0.2">
      <c r="B6250" s="7">
        <v>6247</v>
      </c>
      <c r="C6250" s="21">
        <v>4.1471178317319932</v>
      </c>
      <c r="D6250" s="21">
        <v>3.1656966315981965</v>
      </c>
      <c r="E6250" s="21">
        <v>3.5946413033680331</v>
      </c>
      <c r="F6250" s="21">
        <v>3</v>
      </c>
      <c r="G6250" s="21">
        <v>3.0909090909090908</v>
      </c>
      <c r="H6250" s="21">
        <v>20.058823529411764</v>
      </c>
      <c r="I6250" s="21">
        <v>20.666666666666668</v>
      </c>
      <c r="J6250" s="21">
        <v>14.950141885432384</v>
      </c>
      <c r="K6250" s="21">
        <v>17.247896178655854</v>
      </c>
      <c r="L6250" s="18">
        <v>19.584946763739456</v>
      </c>
    </row>
    <row r="6251" spans="2:12" x14ac:dyDescent="0.2">
      <c r="B6251" s="7">
        <v>6248</v>
      </c>
      <c r="C6251" s="21">
        <v>5.1493716977428221</v>
      </c>
      <c r="D6251" s="21">
        <v>3.1973407557514029</v>
      </c>
      <c r="E6251" s="21">
        <v>3.1129606234117282</v>
      </c>
      <c r="F6251" s="21">
        <v>7</v>
      </c>
      <c r="G6251" s="21">
        <v>2.6363636363636362</v>
      </c>
      <c r="H6251" s="21">
        <v>23.517241379310345</v>
      </c>
      <c r="I6251" s="21">
        <v>8.8571428571428577</v>
      </c>
      <c r="J6251" s="21">
        <v>12.040303873806023</v>
      </c>
      <c r="K6251" s="21">
        <v>19.916731208777556</v>
      </c>
      <c r="L6251" s="18">
        <v>19.391114284104344</v>
      </c>
    </row>
    <row r="6252" spans="2:12" x14ac:dyDescent="0.2">
      <c r="B6252" s="7">
        <v>6249</v>
      </c>
      <c r="C6252" s="21">
        <v>4.33111299134828</v>
      </c>
      <c r="D6252" s="21">
        <v>3.0393745554035703</v>
      </c>
      <c r="E6252" s="21">
        <v>3.3457556794044612</v>
      </c>
      <c r="F6252" s="21">
        <v>5</v>
      </c>
      <c r="G6252" s="21">
        <v>2.0909090909090908</v>
      </c>
      <c r="H6252" s="21">
        <v>29.65217391304348</v>
      </c>
      <c r="I6252" s="21">
        <v>12.4</v>
      </c>
      <c r="J6252" s="21">
        <v>14.315027135946258</v>
      </c>
      <c r="K6252" s="21">
        <v>18.530940672582492</v>
      </c>
      <c r="L6252" s="18">
        <v>20.398933685146812</v>
      </c>
    </row>
    <row r="6253" spans="2:12" x14ac:dyDescent="0.2">
      <c r="B6253" s="7">
        <v>6250</v>
      </c>
      <c r="C6253" s="21">
        <v>6.0719877192202212</v>
      </c>
      <c r="D6253" s="21">
        <v>3.0932869786021806</v>
      </c>
      <c r="E6253" s="21">
        <v>3.1616598313410229</v>
      </c>
      <c r="F6253" s="21">
        <v>7</v>
      </c>
      <c r="G6253" s="21">
        <v>3</v>
      </c>
      <c r="H6253" s="21">
        <v>20.666666666666668</v>
      </c>
      <c r="I6253" s="21">
        <v>8.8571428571428577</v>
      </c>
      <c r="J6253" s="21">
        <v>10.210824340725475</v>
      </c>
      <c r="K6253" s="21">
        <v>19.609952780309893</v>
      </c>
      <c r="L6253" s="18">
        <v>20.043403806011256</v>
      </c>
    </row>
    <row r="6254" spans="2:12" x14ac:dyDescent="0.2">
      <c r="B6254" s="7">
        <v>6251</v>
      </c>
      <c r="C6254" s="21">
        <v>3.737392936018809</v>
      </c>
      <c r="D6254" s="21">
        <v>2.9453044745932031</v>
      </c>
      <c r="E6254" s="21">
        <v>3.2691311925310664</v>
      </c>
      <c r="F6254" s="21">
        <v>7</v>
      </c>
      <c r="G6254" s="21">
        <v>3.5454545454545454</v>
      </c>
      <c r="H6254" s="21">
        <v>17.487179487179489</v>
      </c>
      <c r="I6254" s="21">
        <v>8.8571428571428577</v>
      </c>
      <c r="J6254" s="21">
        <v>16.589103972044317</v>
      </c>
      <c r="K6254" s="21">
        <v>18.965283541281686</v>
      </c>
      <c r="L6254" s="18">
        <v>21.050455236402431</v>
      </c>
    </row>
    <row r="6255" spans="2:12" x14ac:dyDescent="0.2">
      <c r="B6255" s="7">
        <v>6252</v>
      </c>
      <c r="C6255" s="21">
        <v>3.2911641927813289</v>
      </c>
      <c r="D6255" s="21">
        <v>3.082806885008166</v>
      </c>
      <c r="E6255" s="21">
        <v>3.3229873105239021</v>
      </c>
      <c r="F6255" s="21">
        <v>4</v>
      </c>
      <c r="G6255" s="21">
        <v>3.5454545454545454</v>
      </c>
      <c r="H6255" s="21">
        <v>17.487179487179489</v>
      </c>
      <c r="I6255" s="21">
        <v>15.5</v>
      </c>
      <c r="J6255" s="21">
        <v>18.838318712869942</v>
      </c>
      <c r="K6255" s="21">
        <v>18.657910550439354</v>
      </c>
      <c r="L6255" s="18">
        <v>20.111541952727851</v>
      </c>
    </row>
    <row r="6256" spans="2:12" x14ac:dyDescent="0.2">
      <c r="B6256" s="7">
        <v>6253</v>
      </c>
      <c r="C6256" s="21">
        <v>5.2647953676922477</v>
      </c>
      <c r="D6256" s="21">
        <v>3.0990357579489238</v>
      </c>
      <c r="E6256" s="21">
        <v>3.8078527893526712</v>
      </c>
      <c r="F6256" s="21">
        <v>7</v>
      </c>
      <c r="G6256" s="21">
        <v>2.4545454545454546</v>
      </c>
      <c r="H6256" s="21">
        <v>25.25925925925926</v>
      </c>
      <c r="I6256" s="21">
        <v>8.8571428571428577</v>
      </c>
      <c r="J6256" s="21">
        <v>11.77633614792836</v>
      </c>
      <c r="K6256" s="21">
        <v>16.282142044293654</v>
      </c>
      <c r="L6256" s="18">
        <v>20.006222852050694</v>
      </c>
    </row>
    <row r="6257" spans="2:12" x14ac:dyDescent="0.2">
      <c r="B6257" s="7">
        <v>6254</v>
      </c>
      <c r="C6257" s="21">
        <v>2.473915628899185</v>
      </c>
      <c r="D6257" s="21">
        <v>3.1949914437882709</v>
      </c>
      <c r="E6257" s="21">
        <v>3.1459784040754109</v>
      </c>
      <c r="F6257" s="21">
        <v>4</v>
      </c>
      <c r="G6257" s="21">
        <v>2.0909090909090908</v>
      </c>
      <c r="H6257" s="21">
        <v>29.65217391304348</v>
      </c>
      <c r="I6257" s="21">
        <v>15.5</v>
      </c>
      <c r="J6257" s="21">
        <v>25.061485232456395</v>
      </c>
      <c r="K6257" s="21">
        <v>19.70770044692075</v>
      </c>
      <c r="L6257" s="18">
        <v>19.405372781370328</v>
      </c>
    </row>
    <row r="6258" spans="2:12" x14ac:dyDescent="0.2">
      <c r="B6258" s="7">
        <v>6255</v>
      </c>
      <c r="C6258" s="21">
        <v>4.9993909250949953</v>
      </c>
      <c r="D6258" s="21">
        <v>3.1429920101778803</v>
      </c>
      <c r="E6258" s="21">
        <v>3.290650674964692</v>
      </c>
      <c r="F6258" s="21">
        <v>3</v>
      </c>
      <c r="G6258" s="21">
        <v>2.7272727272727271</v>
      </c>
      <c r="H6258" s="21">
        <v>22.733333333333334</v>
      </c>
      <c r="I6258" s="21">
        <v>20.666666666666668</v>
      </c>
      <c r="J6258" s="21">
        <v>12.40151068978906</v>
      </c>
      <c r="K6258" s="21">
        <v>18.841258499936412</v>
      </c>
      <c r="L6258" s="18">
        <v>19.726426220374343</v>
      </c>
    </row>
    <row r="6259" spans="2:12" x14ac:dyDescent="0.2">
      <c r="B6259" s="7">
        <v>6256</v>
      </c>
      <c r="C6259" s="21">
        <v>5.2088490173870365</v>
      </c>
      <c r="D6259" s="21">
        <v>3.0749008906504827</v>
      </c>
      <c r="E6259" s="21">
        <v>3.184968060802436</v>
      </c>
      <c r="F6259" s="21">
        <v>5</v>
      </c>
      <c r="G6259" s="21">
        <v>2.1818181818181817</v>
      </c>
      <c r="H6259" s="21">
        <v>28.416666666666668</v>
      </c>
      <c r="I6259" s="21">
        <v>12.4</v>
      </c>
      <c r="J6259" s="21">
        <v>11.902821485715021</v>
      </c>
      <c r="K6259" s="21">
        <v>19.466443247276842</v>
      </c>
      <c r="L6259" s="18">
        <v>20.163251501379008</v>
      </c>
    </row>
    <row r="6260" spans="2:12" x14ac:dyDescent="0.2">
      <c r="B6260" s="7">
        <v>6257</v>
      </c>
      <c r="C6260" s="21">
        <v>2.2623948984531301</v>
      </c>
      <c r="D6260" s="21">
        <v>3.0676535525994413</v>
      </c>
      <c r="E6260" s="21">
        <v>3.5974782286786846</v>
      </c>
      <c r="F6260" s="21">
        <v>2</v>
      </c>
      <c r="G6260" s="21">
        <v>3.3636363636363638</v>
      </c>
      <c r="H6260" s="21">
        <v>18.432432432432432</v>
      </c>
      <c r="I6260" s="21">
        <v>31</v>
      </c>
      <c r="J6260" s="21">
        <v>27.404587962248026</v>
      </c>
      <c r="K6260" s="21">
        <v>17.234294708371852</v>
      </c>
      <c r="L6260" s="18">
        <v>20.210887225991666</v>
      </c>
    </row>
    <row r="6261" spans="2:12" x14ac:dyDescent="0.2">
      <c r="B6261" s="7">
        <v>6258</v>
      </c>
      <c r="C6261" s="21">
        <v>3.9747393518444634</v>
      </c>
      <c r="D6261" s="21">
        <v>2.9302960199065193</v>
      </c>
      <c r="E6261" s="21">
        <v>3.5457803065510882</v>
      </c>
      <c r="F6261" s="21">
        <v>5</v>
      </c>
      <c r="G6261" s="21">
        <v>3.6363636363636362</v>
      </c>
      <c r="H6261" s="21">
        <v>17.05</v>
      </c>
      <c r="I6261" s="21">
        <v>12.4</v>
      </c>
      <c r="J6261" s="21">
        <v>15.598507099900557</v>
      </c>
      <c r="K6261" s="21">
        <v>17.485572889400526</v>
      </c>
      <c r="L6261" s="18">
        <v>21.158271921612169</v>
      </c>
    </row>
    <row r="6262" spans="2:12" x14ac:dyDescent="0.2">
      <c r="B6262" s="7">
        <v>6259</v>
      </c>
      <c r="C6262" s="21">
        <v>2.5650456325663273</v>
      </c>
      <c r="D6262" s="21">
        <v>3.1667608067192461</v>
      </c>
      <c r="E6262" s="21">
        <v>3.7478103540667007</v>
      </c>
      <c r="F6262" s="21">
        <v>4</v>
      </c>
      <c r="G6262" s="21">
        <v>3.4545454545454546</v>
      </c>
      <c r="H6262" s="21">
        <v>17.94736842105263</v>
      </c>
      <c r="I6262" s="21">
        <v>15.5</v>
      </c>
      <c r="J6262" s="21">
        <v>24.171109945505734</v>
      </c>
      <c r="K6262" s="21">
        <v>16.542992879222023</v>
      </c>
      <c r="L6262" s="18">
        <v>19.578365334207795</v>
      </c>
    </row>
    <row r="6263" spans="2:12" x14ac:dyDescent="0.2">
      <c r="B6263" s="7">
        <v>6260</v>
      </c>
      <c r="C6263" s="21">
        <v>4.7926548614397158</v>
      </c>
      <c r="D6263" s="21">
        <v>3.1406624222058199</v>
      </c>
      <c r="E6263" s="21">
        <v>3.1349433343283248</v>
      </c>
      <c r="F6263" s="21">
        <v>7</v>
      </c>
      <c r="G6263" s="21">
        <v>3.4545454545454546</v>
      </c>
      <c r="H6263" s="21">
        <v>17.94736842105263</v>
      </c>
      <c r="I6263" s="21">
        <v>8.8571428571428577</v>
      </c>
      <c r="J6263" s="21">
        <v>12.936462522856313</v>
      </c>
      <c r="K6263" s="21">
        <v>19.777071987581483</v>
      </c>
      <c r="L6263" s="18">
        <v>19.74105830720093</v>
      </c>
    </row>
    <row r="6264" spans="2:12" x14ac:dyDescent="0.2">
      <c r="B6264" s="7">
        <v>6261</v>
      </c>
      <c r="C6264" s="21">
        <v>2.9552700857272871</v>
      </c>
      <c r="D6264" s="21">
        <v>3.0926759075238932</v>
      </c>
      <c r="E6264" s="21">
        <v>3.4572881653018364</v>
      </c>
      <c r="F6264" s="21">
        <v>6</v>
      </c>
      <c r="G6264" s="21">
        <v>3.5454545454545454</v>
      </c>
      <c r="H6264" s="21">
        <v>17.487179487179489</v>
      </c>
      <c r="I6264" s="21">
        <v>10.333333333333334</v>
      </c>
      <c r="J6264" s="21">
        <v>20.979469964330487</v>
      </c>
      <c r="K6264" s="21">
        <v>17.933130544988035</v>
      </c>
      <c r="L6264" s="18">
        <v>20.047364112471588</v>
      </c>
    </row>
    <row r="6265" spans="2:12" x14ac:dyDescent="0.2">
      <c r="B6265" s="7">
        <v>6262</v>
      </c>
      <c r="C6265" s="21">
        <v>3.8385316480873755</v>
      </c>
      <c r="D6265" s="21">
        <v>3.2289985978028151</v>
      </c>
      <c r="E6265" s="21">
        <v>3.1740212410832296</v>
      </c>
      <c r="F6265" s="21">
        <v>7</v>
      </c>
      <c r="G6265" s="21">
        <v>2.6363636363636362</v>
      </c>
      <c r="H6265" s="21">
        <v>23.517241379310345</v>
      </c>
      <c r="I6265" s="21">
        <v>8.8571428571428577</v>
      </c>
      <c r="J6265" s="21">
        <v>16.152009592233721</v>
      </c>
      <c r="K6265" s="21">
        <v>19.533580682289525</v>
      </c>
      <c r="L6265" s="18">
        <v>19.200999356948667</v>
      </c>
    </row>
    <row r="6266" spans="2:12" x14ac:dyDescent="0.2">
      <c r="B6266" s="7">
        <v>6263</v>
      </c>
      <c r="C6266" s="21">
        <v>5.7971891649084828</v>
      </c>
      <c r="D6266" s="21">
        <v>2.9801717282650522</v>
      </c>
      <c r="E6266" s="21">
        <v>3.5336701651192115</v>
      </c>
      <c r="F6266" s="21">
        <v>3</v>
      </c>
      <c r="G6266" s="21">
        <v>3.4545454545454546</v>
      </c>
      <c r="H6266" s="21">
        <v>17.94736842105263</v>
      </c>
      <c r="I6266" s="21">
        <v>20.666666666666668</v>
      </c>
      <c r="J6266" s="21">
        <v>10.694838176973438</v>
      </c>
      <c r="K6266" s="21">
        <v>17.545497203446086</v>
      </c>
      <c r="L6266" s="18">
        <v>20.80417024695894</v>
      </c>
    </row>
    <row r="6267" spans="2:12" x14ac:dyDescent="0.2">
      <c r="B6267" s="7">
        <v>6264</v>
      </c>
      <c r="C6267" s="21">
        <v>4.7633331401537991</v>
      </c>
      <c r="D6267" s="21">
        <v>3.2322181768681824</v>
      </c>
      <c r="E6267" s="21">
        <v>3.142893328218741</v>
      </c>
      <c r="F6267" s="21">
        <v>2</v>
      </c>
      <c r="G6267" s="21">
        <v>3.2727272727272729</v>
      </c>
      <c r="H6267" s="21">
        <v>18.944444444444443</v>
      </c>
      <c r="I6267" s="21">
        <v>31</v>
      </c>
      <c r="J6267" s="21">
        <v>13.016095699323298</v>
      </c>
      <c r="K6267" s="21">
        <v>19.727045599456911</v>
      </c>
      <c r="L6267" s="18">
        <v>19.181873440262045</v>
      </c>
    </row>
    <row r="6268" spans="2:12" x14ac:dyDescent="0.2">
      <c r="B6268" s="7">
        <v>6265</v>
      </c>
      <c r="C6268" s="21">
        <v>4.0984833520289978</v>
      </c>
      <c r="D6268" s="21">
        <v>3.2296682867152149</v>
      </c>
      <c r="E6268" s="21">
        <v>3.2676010795276991</v>
      </c>
      <c r="F6268" s="21">
        <v>3</v>
      </c>
      <c r="G6268" s="21">
        <v>2.8181818181818183</v>
      </c>
      <c r="H6268" s="21">
        <v>22</v>
      </c>
      <c r="I6268" s="21">
        <v>20.666666666666668</v>
      </c>
      <c r="J6268" s="21">
        <v>15.127547113081778</v>
      </c>
      <c r="K6268" s="21">
        <v>18.97416437656506</v>
      </c>
      <c r="L6268" s="18">
        <v>19.197017927515422</v>
      </c>
    </row>
    <row r="6269" spans="2:12" x14ac:dyDescent="0.2">
      <c r="B6269" s="7">
        <v>6266</v>
      </c>
      <c r="C6269" s="21">
        <v>2.5286866220988573</v>
      </c>
      <c r="D6269" s="21">
        <v>3.220070640377374</v>
      </c>
      <c r="E6269" s="21">
        <v>3.0839153125049474</v>
      </c>
      <c r="F6269" s="21">
        <v>6</v>
      </c>
      <c r="G6269" s="21">
        <v>2</v>
      </c>
      <c r="H6269" s="21">
        <v>31</v>
      </c>
      <c r="I6269" s="21">
        <v>10.333333333333334</v>
      </c>
      <c r="J6269" s="21">
        <v>24.518657020670609</v>
      </c>
      <c r="K6269" s="21">
        <v>20.104313418918029</v>
      </c>
      <c r="L6269" s="18">
        <v>19.254235985560229</v>
      </c>
    </row>
    <row r="6270" spans="2:12" x14ac:dyDescent="0.2">
      <c r="B6270" s="7">
        <v>6267</v>
      </c>
      <c r="C6270" s="21">
        <v>3.8037116839944032</v>
      </c>
      <c r="D6270" s="21">
        <v>3.0783961832027287</v>
      </c>
      <c r="E6270" s="21">
        <v>3.3980042668492541</v>
      </c>
      <c r="F6270" s="21">
        <v>4</v>
      </c>
      <c r="G6270" s="21">
        <v>2.9090909090909092</v>
      </c>
      <c r="H6270" s="21">
        <v>21.3125</v>
      </c>
      <c r="I6270" s="21">
        <v>15.5</v>
      </c>
      <c r="J6270" s="21">
        <v>16.299868431376943</v>
      </c>
      <c r="K6270" s="21">
        <v>18.246004163346306</v>
      </c>
      <c r="L6270" s="18">
        <v>20.140357611636556</v>
      </c>
    </row>
    <row r="6271" spans="2:12" x14ac:dyDescent="0.2">
      <c r="B6271" s="7">
        <v>6268</v>
      </c>
      <c r="C6271" s="21">
        <v>2.9662500627301371</v>
      </c>
      <c r="D6271" s="21">
        <v>3.1621819352468239</v>
      </c>
      <c r="E6271" s="21">
        <v>3.2286947143160996</v>
      </c>
      <c r="F6271" s="21">
        <v>5</v>
      </c>
      <c r="G6271" s="21">
        <v>3.0909090909090908</v>
      </c>
      <c r="H6271" s="21">
        <v>20.058823529411764</v>
      </c>
      <c r="I6271" s="21">
        <v>12.4</v>
      </c>
      <c r="J6271" s="21">
        <v>20.901811610223849</v>
      </c>
      <c r="K6271" s="21">
        <v>19.202806547516154</v>
      </c>
      <c r="L6271" s="18">
        <v>19.606715005523739</v>
      </c>
    </row>
    <row r="6272" spans="2:12" x14ac:dyDescent="0.2">
      <c r="B6272" s="7">
        <v>6269</v>
      </c>
      <c r="C6272" s="21">
        <v>5.3369675083880743</v>
      </c>
      <c r="D6272" s="21">
        <v>3.1779678294545546</v>
      </c>
      <c r="E6272" s="21">
        <v>3.6374129204407932</v>
      </c>
      <c r="F6272" s="21">
        <v>5</v>
      </c>
      <c r="G6272" s="21">
        <v>3.4545454545454546</v>
      </c>
      <c r="H6272" s="21">
        <v>17.94736842105263</v>
      </c>
      <c r="I6272" s="21">
        <v>12.4</v>
      </c>
      <c r="J6272" s="21">
        <v>11.61708402806557</v>
      </c>
      <c r="K6272" s="21">
        <v>17.045081588506218</v>
      </c>
      <c r="L6272" s="18">
        <v>19.509322726731714</v>
      </c>
    </row>
    <row r="6273" spans="2:12" x14ac:dyDescent="0.2">
      <c r="B6273" s="7">
        <v>6270</v>
      </c>
      <c r="C6273" s="21">
        <v>5.5905032661212211</v>
      </c>
      <c r="D6273" s="21">
        <v>3.0577723117435287</v>
      </c>
      <c r="E6273" s="21">
        <v>3.265409612776589</v>
      </c>
      <c r="F6273" s="21">
        <v>7</v>
      </c>
      <c r="G6273" s="21">
        <v>3</v>
      </c>
      <c r="H6273" s="21">
        <v>20.666666666666668</v>
      </c>
      <c r="I6273" s="21">
        <v>8.8571428571428577</v>
      </c>
      <c r="J6273" s="21">
        <v>11.090235896242767</v>
      </c>
      <c r="K6273" s="21">
        <v>18.98689823090255</v>
      </c>
      <c r="L6273" s="18">
        <v>20.276199036104117</v>
      </c>
    </row>
    <row r="6274" spans="2:12" x14ac:dyDescent="0.2">
      <c r="B6274" s="7">
        <v>6271</v>
      </c>
      <c r="C6274" s="21">
        <v>3.0071148790679585</v>
      </c>
      <c r="D6274" s="21">
        <v>2.9758997356323933</v>
      </c>
      <c r="E6274" s="21">
        <v>3.3631059517348181</v>
      </c>
      <c r="F6274" s="21">
        <v>2</v>
      </c>
      <c r="G6274" s="21">
        <v>3.0909090909090908</v>
      </c>
      <c r="H6274" s="21">
        <v>20.058823529411764</v>
      </c>
      <c r="I6274" s="21">
        <v>31</v>
      </c>
      <c r="J6274" s="21">
        <v>20.61776902225186</v>
      </c>
      <c r="K6274" s="21">
        <v>18.435339501575335</v>
      </c>
      <c r="L6274" s="18">
        <v>20.834035252476237</v>
      </c>
    </row>
    <row r="6275" spans="2:12" x14ac:dyDescent="0.2">
      <c r="B6275" s="7">
        <v>6272</v>
      </c>
      <c r="C6275" s="21">
        <v>2.3868957493772691</v>
      </c>
      <c r="D6275" s="21">
        <v>3.0085691785718573</v>
      </c>
      <c r="E6275" s="21">
        <v>3.14631044170924</v>
      </c>
      <c r="F6275" s="21">
        <v>2</v>
      </c>
      <c r="G6275" s="21">
        <v>2.6363636363636362</v>
      </c>
      <c r="H6275" s="21">
        <v>23.517241379310345</v>
      </c>
      <c r="I6275" s="21">
        <v>31</v>
      </c>
      <c r="J6275" s="21">
        <v>25.975160421721618</v>
      </c>
      <c r="K6275" s="21">
        <v>19.705620646358838</v>
      </c>
      <c r="L6275" s="18">
        <v>20.607802686269252</v>
      </c>
    </row>
    <row r="6276" spans="2:12" x14ac:dyDescent="0.2">
      <c r="B6276" s="7">
        <v>6273</v>
      </c>
      <c r="C6276" s="21">
        <v>4.3661877905180884</v>
      </c>
      <c r="D6276" s="21">
        <v>3.0791651381697895</v>
      </c>
      <c r="E6276" s="21">
        <v>3.7920958320363889</v>
      </c>
      <c r="F6276" s="21">
        <v>3</v>
      </c>
      <c r="G6276" s="21">
        <v>3.2727272727272729</v>
      </c>
      <c r="H6276" s="21">
        <v>18.944444444444443</v>
      </c>
      <c r="I6276" s="21">
        <v>20.666666666666668</v>
      </c>
      <c r="J6276" s="21">
        <v>14.200030547161401</v>
      </c>
      <c r="K6276" s="21">
        <v>16.349797775734338</v>
      </c>
      <c r="L6276" s="18">
        <v>20.135327992460933</v>
      </c>
    </row>
    <row r="6277" spans="2:12" x14ac:dyDescent="0.2">
      <c r="B6277" s="7">
        <v>6274</v>
      </c>
      <c r="C6277" s="21">
        <v>4.860589345052416</v>
      </c>
      <c r="D6277" s="21">
        <v>3.1470628230929552</v>
      </c>
      <c r="E6277" s="21">
        <v>3.6739834260334359</v>
      </c>
      <c r="F6277" s="21">
        <v>5</v>
      </c>
      <c r="G6277" s="21">
        <v>3.2727272727272729</v>
      </c>
      <c r="H6277" s="21">
        <v>18.944444444444443</v>
      </c>
      <c r="I6277" s="21">
        <v>12.4</v>
      </c>
      <c r="J6277" s="21">
        <v>12.7556548390803</v>
      </c>
      <c r="K6277" s="21">
        <v>16.875416356174863</v>
      </c>
      <c r="L6277" s="18">
        <v>19.700909541763124</v>
      </c>
    </row>
    <row r="6278" spans="2:12" x14ac:dyDescent="0.2">
      <c r="B6278" s="7">
        <v>6275</v>
      </c>
      <c r="C6278" s="21">
        <v>4.9259785760668304</v>
      </c>
      <c r="D6278" s="21">
        <v>3.0888411462513363</v>
      </c>
      <c r="E6278" s="21">
        <v>3.8076720307630314</v>
      </c>
      <c r="F6278" s="21">
        <v>4</v>
      </c>
      <c r="G6278" s="21">
        <v>3.1818181818181817</v>
      </c>
      <c r="H6278" s="21">
        <v>19.485714285714288</v>
      </c>
      <c r="I6278" s="21">
        <v>15.5</v>
      </c>
      <c r="J6278" s="21">
        <v>12.586331637987792</v>
      </c>
      <c r="K6278" s="21">
        <v>16.28291499348898</v>
      </c>
      <c r="L6278" s="18">
        <v>20.072252687790087</v>
      </c>
    </row>
    <row r="6279" spans="2:12" x14ac:dyDescent="0.2">
      <c r="B6279" s="7">
        <v>6276</v>
      </c>
      <c r="C6279" s="21">
        <v>4.8069711632279617</v>
      </c>
      <c r="D6279" s="21">
        <v>3.2266452531230643</v>
      </c>
      <c r="E6279" s="21">
        <v>3.6225377383740929</v>
      </c>
      <c r="F6279" s="21">
        <v>6</v>
      </c>
      <c r="G6279" s="21">
        <v>2.4545454545454546</v>
      </c>
      <c r="H6279" s="21">
        <v>25.25925925925926</v>
      </c>
      <c r="I6279" s="21">
        <v>10.333333333333334</v>
      </c>
      <c r="J6279" s="21">
        <v>12.897934665030519</v>
      </c>
      <c r="K6279" s="21">
        <v>17.115073596949614</v>
      </c>
      <c r="L6279" s="18">
        <v>19.215003552060864</v>
      </c>
    </row>
    <row r="6280" spans="2:12" x14ac:dyDescent="0.2">
      <c r="B6280" s="7">
        <v>6277</v>
      </c>
      <c r="C6280" s="21">
        <v>6.180877367216068</v>
      </c>
      <c r="D6280" s="21">
        <v>3.1391696275123446</v>
      </c>
      <c r="E6280" s="21">
        <v>3.6259734345064292</v>
      </c>
      <c r="F6280" s="21">
        <v>2</v>
      </c>
      <c r="G6280" s="21">
        <v>2.5454545454545454</v>
      </c>
      <c r="H6280" s="21">
        <v>24.357142857142858</v>
      </c>
      <c r="I6280" s="21">
        <v>31</v>
      </c>
      <c r="J6280" s="21">
        <v>10.030938379210305</v>
      </c>
      <c r="K6280" s="21">
        <v>17.098856657354276</v>
      </c>
      <c r="L6280" s="18">
        <v>19.750445932140437</v>
      </c>
    </row>
    <row r="6281" spans="2:12" x14ac:dyDescent="0.2">
      <c r="B6281" s="7">
        <v>6278</v>
      </c>
      <c r="C6281" s="21">
        <v>3.8595102868790603</v>
      </c>
      <c r="D6281" s="21">
        <v>3.275498488086384</v>
      </c>
      <c r="E6281" s="21">
        <v>3.574781216463172</v>
      </c>
      <c r="F6281" s="21">
        <v>6</v>
      </c>
      <c r="G6281" s="21">
        <v>3</v>
      </c>
      <c r="H6281" s="21">
        <v>20.666666666666668</v>
      </c>
      <c r="I6281" s="21">
        <v>10.333333333333334</v>
      </c>
      <c r="J6281" s="21">
        <v>16.064214211522529</v>
      </c>
      <c r="K6281" s="21">
        <v>17.343718746889284</v>
      </c>
      <c r="L6281" s="18">
        <v>18.928416613686707</v>
      </c>
    </row>
    <row r="6282" spans="2:12" x14ac:dyDescent="0.2">
      <c r="B6282" s="7">
        <v>6279</v>
      </c>
      <c r="C6282" s="21">
        <v>5.8398233035601672</v>
      </c>
      <c r="D6282" s="21">
        <v>3.1477500935335199</v>
      </c>
      <c r="E6282" s="21">
        <v>3.4234880268475201</v>
      </c>
      <c r="F6282" s="21">
        <v>4</v>
      </c>
      <c r="G6282" s="21">
        <v>3.1818181818181817</v>
      </c>
      <c r="H6282" s="21">
        <v>19.485714285714288</v>
      </c>
      <c r="I6282" s="21">
        <v>15.5</v>
      </c>
      <c r="J6282" s="21">
        <v>10.616759579387027</v>
      </c>
      <c r="K6282" s="21">
        <v>18.11018455849311</v>
      </c>
      <c r="L6282" s="18">
        <v>19.696608103472929</v>
      </c>
    </row>
    <row r="6283" spans="2:12" x14ac:dyDescent="0.2">
      <c r="B6283" s="7">
        <v>6280</v>
      </c>
      <c r="C6283" s="21">
        <v>4.0817702384404431</v>
      </c>
      <c r="D6283" s="21">
        <v>3.1478590591574958</v>
      </c>
      <c r="E6283" s="21">
        <v>3.6250117351776492</v>
      </c>
      <c r="F6283" s="21">
        <v>7</v>
      </c>
      <c r="G6283" s="21">
        <v>3.0909090909090908</v>
      </c>
      <c r="H6283" s="21">
        <v>20.058823529411764</v>
      </c>
      <c r="I6283" s="21">
        <v>8.8571428571428577</v>
      </c>
      <c r="J6283" s="21">
        <v>15.189487986391137</v>
      </c>
      <c r="K6283" s="21">
        <v>17.103392907212644</v>
      </c>
      <c r="L6283" s="18">
        <v>19.695926289849172</v>
      </c>
    </row>
    <row r="6284" spans="2:12" x14ac:dyDescent="0.2">
      <c r="B6284" s="7">
        <v>6281</v>
      </c>
      <c r="C6284" s="21">
        <v>3.5509930966601031</v>
      </c>
      <c r="D6284" s="21">
        <v>3.1929457859179844</v>
      </c>
      <c r="E6284" s="21">
        <v>3.3681626213884281</v>
      </c>
      <c r="F6284" s="21">
        <v>7</v>
      </c>
      <c r="G6284" s="21">
        <v>2</v>
      </c>
      <c r="H6284" s="21">
        <v>31</v>
      </c>
      <c r="I6284" s="21">
        <v>8.8571428571428577</v>
      </c>
      <c r="J6284" s="21">
        <v>17.459904402042991</v>
      </c>
      <c r="K6284" s="21">
        <v>18.407662268528554</v>
      </c>
      <c r="L6284" s="18">
        <v>19.417805423894713</v>
      </c>
    </row>
    <row r="6285" spans="2:12" x14ac:dyDescent="0.2">
      <c r="B6285" s="7">
        <v>6282</v>
      </c>
      <c r="C6285" s="21">
        <v>4.3183075390439214</v>
      </c>
      <c r="D6285" s="21">
        <v>3.2811989185488342</v>
      </c>
      <c r="E6285" s="21">
        <v>3.4932186356832924</v>
      </c>
      <c r="F6285" s="21">
        <v>7</v>
      </c>
      <c r="G6285" s="21">
        <v>3.1818181818181817</v>
      </c>
      <c r="H6285" s="21">
        <v>19.485714285714288</v>
      </c>
      <c r="I6285" s="21">
        <v>8.8571428571428577</v>
      </c>
      <c r="J6285" s="21">
        <v>14.35747672888691</v>
      </c>
      <c r="K6285" s="21">
        <v>17.748674350545617</v>
      </c>
      <c r="L6285" s="18">
        <v>18.895532254844383</v>
      </c>
    </row>
    <row r="6286" spans="2:12" x14ac:dyDescent="0.2">
      <c r="B6286" s="7">
        <v>6283</v>
      </c>
      <c r="C6286" s="21">
        <v>3.4714762098997554</v>
      </c>
      <c r="D6286" s="21">
        <v>3.2881127782762185</v>
      </c>
      <c r="E6286" s="21">
        <v>3.3495392782333346</v>
      </c>
      <c r="F6286" s="21">
        <v>7</v>
      </c>
      <c r="G6286" s="21">
        <v>3</v>
      </c>
      <c r="H6286" s="21">
        <v>20.666666666666668</v>
      </c>
      <c r="I6286" s="21">
        <v>8.8571428571428577</v>
      </c>
      <c r="J6286" s="21">
        <v>17.859837213687936</v>
      </c>
      <c r="K6286" s="21">
        <v>18.510008347387103</v>
      </c>
      <c r="L6286" s="18">
        <v>18.855800935302248</v>
      </c>
    </row>
    <row r="6287" spans="2:12" x14ac:dyDescent="0.2">
      <c r="B6287" s="7">
        <v>6284</v>
      </c>
      <c r="C6287" s="21">
        <v>3.331367078365127</v>
      </c>
      <c r="D6287" s="21">
        <v>3.1526892194315499</v>
      </c>
      <c r="E6287" s="21">
        <v>3.3799084552796286</v>
      </c>
      <c r="F6287" s="21">
        <v>2</v>
      </c>
      <c r="G6287" s="21">
        <v>2.6363636363636362</v>
      </c>
      <c r="H6287" s="21">
        <v>23.517241379310345</v>
      </c>
      <c r="I6287" s="21">
        <v>31</v>
      </c>
      <c r="J6287" s="21">
        <v>18.61097817849199</v>
      </c>
      <c r="K6287" s="21">
        <v>18.343692091172503</v>
      </c>
      <c r="L6287" s="18">
        <v>19.66575062897541</v>
      </c>
    </row>
    <row r="6288" spans="2:12" x14ac:dyDescent="0.2">
      <c r="B6288" s="7">
        <v>6285</v>
      </c>
      <c r="C6288" s="21">
        <v>3.5370889543452639</v>
      </c>
      <c r="D6288" s="21">
        <v>2.9152479047465034</v>
      </c>
      <c r="E6288" s="21">
        <v>3.4380737551070655</v>
      </c>
      <c r="F6288" s="21">
        <v>7</v>
      </c>
      <c r="G6288" s="21">
        <v>2.9090909090909092</v>
      </c>
      <c r="H6288" s="21">
        <v>21.3125</v>
      </c>
      <c r="I6288" s="21">
        <v>8.8571428571428577</v>
      </c>
      <c r="J6288" s="21">
        <v>17.528538524266931</v>
      </c>
      <c r="K6288" s="21">
        <v>18.033353678903044</v>
      </c>
      <c r="L6288" s="18">
        <v>21.267488057895108</v>
      </c>
    </row>
    <row r="6289" spans="2:12" x14ac:dyDescent="0.2">
      <c r="B6289" s="7">
        <v>6286</v>
      </c>
      <c r="C6289" s="21">
        <v>4.5499574376800043</v>
      </c>
      <c r="D6289" s="21">
        <v>3.0588294449144318</v>
      </c>
      <c r="E6289" s="21">
        <v>3.0789755981571623</v>
      </c>
      <c r="F6289" s="21">
        <v>7</v>
      </c>
      <c r="G6289" s="21">
        <v>3</v>
      </c>
      <c r="H6289" s="21">
        <v>20.666666666666668</v>
      </c>
      <c r="I6289" s="21">
        <v>8.8571428571428577</v>
      </c>
      <c r="J6289" s="21">
        <v>13.626501093516476</v>
      </c>
      <c r="K6289" s="21">
        <v>20.136567511970028</v>
      </c>
      <c r="L6289" s="18">
        <v>20.269191570350664</v>
      </c>
    </row>
    <row r="6290" spans="2:12" x14ac:dyDescent="0.2">
      <c r="B6290" s="7">
        <v>6287</v>
      </c>
      <c r="C6290" s="21">
        <v>5.8868483945162993</v>
      </c>
      <c r="D6290" s="21">
        <v>2.9366401617730706</v>
      </c>
      <c r="E6290" s="21">
        <v>3.0771359759471513</v>
      </c>
      <c r="F6290" s="21">
        <v>7</v>
      </c>
      <c r="G6290" s="21">
        <v>2.4545454545454546</v>
      </c>
      <c r="H6290" s="21">
        <v>25.25925925925926</v>
      </c>
      <c r="I6290" s="21">
        <v>8.8571428571428577</v>
      </c>
      <c r="J6290" s="21">
        <v>10.531951197818186</v>
      </c>
      <c r="K6290" s="21">
        <v>20.148605873978717</v>
      </c>
      <c r="L6290" s="18">
        <v>21.112562855697625</v>
      </c>
    </row>
    <row r="6291" spans="2:12" x14ac:dyDescent="0.2">
      <c r="B6291" s="7">
        <v>6288</v>
      </c>
      <c r="C6291" s="21">
        <v>5.4588865156470208</v>
      </c>
      <c r="D6291" s="21">
        <v>2.8816527949990234</v>
      </c>
      <c r="E6291" s="21">
        <v>3.4861955107513927</v>
      </c>
      <c r="F6291" s="21">
        <v>5</v>
      </c>
      <c r="G6291" s="21">
        <v>2.2727272727272729</v>
      </c>
      <c r="H6291" s="21">
        <v>27.279999999999998</v>
      </c>
      <c r="I6291" s="21">
        <v>12.4</v>
      </c>
      <c r="J6291" s="21">
        <v>11.35762757153624</v>
      </c>
      <c r="K6291" s="21">
        <v>17.784429992177035</v>
      </c>
      <c r="L6291" s="18">
        <v>21.515430348721459</v>
      </c>
    </row>
    <row r="6292" spans="2:12" x14ac:dyDescent="0.2">
      <c r="B6292" s="7">
        <v>6289</v>
      </c>
      <c r="C6292" s="21">
        <v>3.8300711112436536</v>
      </c>
      <c r="D6292" s="21">
        <v>2.9673917103882532</v>
      </c>
      <c r="E6292" s="21">
        <v>3.1560176115034402</v>
      </c>
      <c r="F6292" s="21">
        <v>5</v>
      </c>
      <c r="G6292" s="21">
        <v>3.2727272727272729</v>
      </c>
      <c r="H6292" s="21">
        <v>18.944444444444443</v>
      </c>
      <c r="I6292" s="21">
        <v>12.4</v>
      </c>
      <c r="J6292" s="21">
        <v>16.187689000862473</v>
      </c>
      <c r="K6292" s="21">
        <v>19.645010780045965</v>
      </c>
      <c r="L6292" s="18">
        <v>20.89377003479191</v>
      </c>
    </row>
    <row r="6293" spans="2:12" x14ac:dyDescent="0.2">
      <c r="B6293" s="7">
        <v>6290</v>
      </c>
      <c r="C6293" s="21">
        <v>3.5621056279083261</v>
      </c>
      <c r="D6293" s="21">
        <v>3.1474019387499084</v>
      </c>
      <c r="E6293" s="21">
        <v>3.3329756179334131</v>
      </c>
      <c r="F6293" s="21">
        <v>3</v>
      </c>
      <c r="G6293" s="21">
        <v>2.8181818181818183</v>
      </c>
      <c r="H6293" s="21">
        <v>22</v>
      </c>
      <c r="I6293" s="21">
        <v>20.666666666666668</v>
      </c>
      <c r="J6293" s="21">
        <v>17.405435569973957</v>
      </c>
      <c r="K6293" s="21">
        <v>18.6019962661601</v>
      </c>
      <c r="L6293" s="18">
        <v>19.698786874556379</v>
      </c>
    </row>
    <row r="6294" spans="2:12" x14ac:dyDescent="0.2">
      <c r="B6294" s="7">
        <v>6291</v>
      </c>
      <c r="C6294" s="21">
        <v>3.0435348305326961</v>
      </c>
      <c r="D6294" s="21">
        <v>3.1383268398576507</v>
      </c>
      <c r="E6294" s="21">
        <v>3.2465612451065655</v>
      </c>
      <c r="F6294" s="21">
        <v>7</v>
      </c>
      <c r="G6294" s="21">
        <v>3.5454545454545454</v>
      </c>
      <c r="H6294" s="21">
        <v>17.487179487179489</v>
      </c>
      <c r="I6294" s="21">
        <v>8.8571428571428577</v>
      </c>
      <c r="J6294" s="21">
        <v>20.37104993115798</v>
      </c>
      <c r="K6294" s="21">
        <v>19.097129337526145</v>
      </c>
      <c r="L6294" s="18">
        <v>19.755749851348249</v>
      </c>
    </row>
    <row r="6295" spans="2:12" x14ac:dyDescent="0.2">
      <c r="B6295" s="7">
        <v>6292</v>
      </c>
      <c r="C6295" s="21">
        <v>5.2651040926505779</v>
      </c>
      <c r="D6295" s="21">
        <v>3.0481725996275117</v>
      </c>
      <c r="E6295" s="21">
        <v>3.6235087419175942</v>
      </c>
      <c r="F6295" s="21">
        <v>2</v>
      </c>
      <c r="G6295" s="21">
        <v>3.8181818181818183</v>
      </c>
      <c r="H6295" s="21">
        <v>16.238095238095237</v>
      </c>
      <c r="I6295" s="21">
        <v>31</v>
      </c>
      <c r="J6295" s="21">
        <v>11.775645629977989</v>
      </c>
      <c r="K6295" s="21">
        <v>17.110487214442053</v>
      </c>
      <c r="L6295" s="18">
        <v>20.34005554920887</v>
      </c>
    </row>
    <row r="6296" spans="2:12" x14ac:dyDescent="0.2">
      <c r="B6296" s="7">
        <v>6293</v>
      </c>
      <c r="C6296" s="21">
        <v>4.0782316145770654</v>
      </c>
      <c r="D6296" s="21">
        <v>3.1007721693337285</v>
      </c>
      <c r="E6296" s="21">
        <v>3.458339086042999</v>
      </c>
      <c r="F6296" s="21">
        <v>3</v>
      </c>
      <c r="G6296" s="21">
        <v>2.5454545454545454</v>
      </c>
      <c r="H6296" s="21">
        <v>24.357142857142858</v>
      </c>
      <c r="I6296" s="21">
        <v>20.666666666666668</v>
      </c>
      <c r="J6296" s="21">
        <v>15.202667690179664</v>
      </c>
      <c r="K6296" s="21">
        <v>17.927681021857186</v>
      </c>
      <c r="L6296" s="18">
        <v>19.995019502939524</v>
      </c>
    </row>
    <row r="6297" spans="2:12" x14ac:dyDescent="0.2">
      <c r="B6297" s="7">
        <v>6294</v>
      </c>
      <c r="C6297" s="21">
        <v>4.9419095180774608</v>
      </c>
      <c r="D6297" s="21">
        <v>3.1949669645665844</v>
      </c>
      <c r="E6297" s="21">
        <v>3.1108541110776327</v>
      </c>
      <c r="F6297" s="21">
        <v>4</v>
      </c>
      <c r="G6297" s="21">
        <v>4.0909090909090908</v>
      </c>
      <c r="H6297" s="21">
        <v>15.155555555555555</v>
      </c>
      <c r="I6297" s="21">
        <v>15.5</v>
      </c>
      <c r="J6297" s="21">
        <v>12.54575782361141</v>
      </c>
      <c r="K6297" s="21">
        <v>19.930217807135463</v>
      </c>
      <c r="L6297" s="18">
        <v>19.405521461600046</v>
      </c>
    </row>
    <row r="6298" spans="2:12" x14ac:dyDescent="0.2">
      <c r="B6298" s="7">
        <v>6295</v>
      </c>
      <c r="C6298" s="21">
        <v>5.1654783044749708</v>
      </c>
      <c r="D6298" s="21">
        <v>3.0329780147600385</v>
      </c>
      <c r="E6298" s="21">
        <v>3.2695643104268846</v>
      </c>
      <c r="F6298" s="21">
        <v>3</v>
      </c>
      <c r="G6298" s="21">
        <v>2.1818181818181817</v>
      </c>
      <c r="H6298" s="21">
        <v>28.416666666666668</v>
      </c>
      <c r="I6298" s="21">
        <v>20.666666666666668</v>
      </c>
      <c r="J6298" s="21">
        <v>12.002760702002755</v>
      </c>
      <c r="K6298" s="21">
        <v>18.962771217644313</v>
      </c>
      <c r="L6298" s="18">
        <v>20.441954969101641</v>
      </c>
    </row>
    <row r="6299" spans="2:12" x14ac:dyDescent="0.2">
      <c r="B6299" s="7">
        <v>6296</v>
      </c>
      <c r="C6299" s="21">
        <v>4.1054614796800291</v>
      </c>
      <c r="D6299" s="21">
        <v>3.125597624023027</v>
      </c>
      <c r="E6299" s="21">
        <v>3.3538129892913249</v>
      </c>
      <c r="F6299" s="21">
        <v>7</v>
      </c>
      <c r="G6299" s="21">
        <v>2.9090909090909092</v>
      </c>
      <c r="H6299" s="21">
        <v>21.3125</v>
      </c>
      <c r="I6299" s="21">
        <v>8.8571428571428577</v>
      </c>
      <c r="J6299" s="21">
        <v>15.101834545731055</v>
      </c>
      <c r="K6299" s="21">
        <v>18.486421335347284</v>
      </c>
      <c r="L6299" s="18">
        <v>19.836206530064612</v>
      </c>
    </row>
    <row r="6300" spans="2:12" x14ac:dyDescent="0.2">
      <c r="B6300" s="7">
        <v>6297</v>
      </c>
      <c r="C6300" s="21">
        <v>4.0935509259384002</v>
      </c>
      <c r="D6300" s="21">
        <v>3.1506174996102394</v>
      </c>
      <c r="E6300" s="21">
        <v>3.3140130991056083</v>
      </c>
      <c r="F6300" s="21">
        <v>3</v>
      </c>
      <c r="G6300" s="21">
        <v>3.5454545454545454</v>
      </c>
      <c r="H6300" s="21">
        <v>17.487179487179489</v>
      </c>
      <c r="I6300" s="21">
        <v>20.666666666666668</v>
      </c>
      <c r="J6300" s="21">
        <v>15.145774688460044</v>
      </c>
      <c r="K6300" s="21">
        <v>18.708435406224758</v>
      </c>
      <c r="L6300" s="18">
        <v>19.678682038574969</v>
      </c>
    </row>
    <row r="6301" spans="2:12" x14ac:dyDescent="0.2">
      <c r="B6301" s="7">
        <v>6298</v>
      </c>
      <c r="C6301" s="21">
        <v>5.4895807298752208</v>
      </c>
      <c r="D6301" s="21">
        <v>3.1039448608392179</v>
      </c>
      <c r="E6301" s="21">
        <v>3.087535447926455</v>
      </c>
      <c r="F6301" s="21">
        <v>7</v>
      </c>
      <c r="G6301" s="21">
        <v>3</v>
      </c>
      <c r="H6301" s="21">
        <v>20.666666666666668</v>
      </c>
      <c r="I6301" s="21">
        <v>8.8571428571428577</v>
      </c>
      <c r="J6301" s="21">
        <v>11.294123003344422</v>
      </c>
      <c r="K6301" s="21">
        <v>20.080741110725814</v>
      </c>
      <c r="L6301" s="18">
        <v>19.97458163069204</v>
      </c>
    </row>
    <row r="6302" spans="2:12" x14ac:dyDescent="0.2">
      <c r="B6302" s="7">
        <v>6299</v>
      </c>
      <c r="C6302" s="21">
        <v>4.6066117180154666</v>
      </c>
      <c r="D6302" s="21">
        <v>2.9905095107076978</v>
      </c>
      <c r="E6302" s="21">
        <v>3.1479201229466698</v>
      </c>
      <c r="F6302" s="21">
        <v>5</v>
      </c>
      <c r="G6302" s="21">
        <v>2.7272727272727271</v>
      </c>
      <c r="H6302" s="21">
        <v>22.733333333333334</v>
      </c>
      <c r="I6302" s="21">
        <v>12.4</v>
      </c>
      <c r="J6302" s="21">
        <v>13.458915965834791</v>
      </c>
      <c r="K6302" s="21">
        <v>19.695544225551611</v>
      </c>
      <c r="L6302" s="18">
        <v>20.732253075272055</v>
      </c>
    </row>
    <row r="6303" spans="2:12" x14ac:dyDescent="0.2">
      <c r="B6303" s="7">
        <v>6300</v>
      </c>
      <c r="C6303" s="21">
        <v>4.6986795425843377</v>
      </c>
      <c r="D6303" s="21">
        <v>3.0795320708389777</v>
      </c>
      <c r="E6303" s="21">
        <v>3.4112591246849941</v>
      </c>
      <c r="F6303" s="21">
        <v>4</v>
      </c>
      <c r="G6303" s="21">
        <v>3.7272727272727271</v>
      </c>
      <c r="H6303" s="21">
        <v>16.634146341463417</v>
      </c>
      <c r="I6303" s="21">
        <v>15.5</v>
      </c>
      <c r="J6303" s="21">
        <v>13.195196530874535</v>
      </c>
      <c r="K6303" s="21">
        <v>18.175107118467661</v>
      </c>
      <c r="L6303" s="18">
        <v>20.132928826134588</v>
      </c>
    </row>
    <row r="6304" spans="2:12" x14ac:dyDescent="0.2">
      <c r="B6304" s="7">
        <v>6301</v>
      </c>
      <c r="C6304" s="21">
        <v>4.3328701105677059</v>
      </c>
      <c r="D6304" s="21">
        <v>3.0242155156965524</v>
      </c>
      <c r="E6304" s="21">
        <v>3.2602171916307228</v>
      </c>
      <c r="F6304" s="21">
        <v>7</v>
      </c>
      <c r="G6304" s="21">
        <v>2.6363636363636362</v>
      </c>
      <c r="H6304" s="21">
        <v>23.517241379310345</v>
      </c>
      <c r="I6304" s="21">
        <v>8.8571428571428577</v>
      </c>
      <c r="J6304" s="21">
        <v>14.309221928620559</v>
      </c>
      <c r="K6304" s="21">
        <v>19.017137925399478</v>
      </c>
      <c r="L6304" s="18">
        <v>20.501184415661545</v>
      </c>
    </row>
    <row r="6305" spans="2:12" x14ac:dyDescent="0.2">
      <c r="B6305" s="7">
        <v>6302</v>
      </c>
      <c r="C6305" s="21">
        <v>2.8074118421759859</v>
      </c>
      <c r="D6305" s="21">
        <v>3.0785305147214395</v>
      </c>
      <c r="E6305" s="21">
        <v>3.6156594727785665</v>
      </c>
      <c r="F6305" s="21">
        <v>4</v>
      </c>
      <c r="G6305" s="21">
        <v>4.1818181818181817</v>
      </c>
      <c r="H6305" s="21">
        <v>14.82608695652174</v>
      </c>
      <c r="I6305" s="21">
        <v>15.5</v>
      </c>
      <c r="J6305" s="21">
        <v>22.084397831685664</v>
      </c>
      <c r="K6305" s="21">
        <v>17.147632531985696</v>
      </c>
      <c r="L6305" s="18">
        <v>20.139478788180881</v>
      </c>
    </row>
    <row r="6306" spans="2:12" x14ac:dyDescent="0.2">
      <c r="B6306" s="7">
        <v>6303</v>
      </c>
      <c r="C6306" s="21">
        <v>3.1500735924948104</v>
      </c>
      <c r="D6306" s="21">
        <v>3.079572884876614</v>
      </c>
      <c r="E6306" s="21">
        <v>3.2715348849395238</v>
      </c>
      <c r="F6306" s="21">
        <v>6</v>
      </c>
      <c r="G6306" s="21">
        <v>2.8181818181818183</v>
      </c>
      <c r="H6306" s="21">
        <v>22</v>
      </c>
      <c r="I6306" s="21">
        <v>10.333333333333334</v>
      </c>
      <c r="J6306" s="21">
        <v>19.682079856076296</v>
      </c>
      <c r="K6306" s="21">
        <v>18.951349192520105</v>
      </c>
      <c r="L6306" s="18">
        <v>20.132662001433388</v>
      </c>
    </row>
    <row r="6307" spans="2:12" x14ac:dyDescent="0.2">
      <c r="B6307" s="7">
        <v>6304</v>
      </c>
      <c r="C6307" s="21">
        <v>4.4012213228329724</v>
      </c>
      <c r="D6307" s="21">
        <v>3.101500943065572</v>
      </c>
      <c r="E6307" s="21">
        <v>3.5555954704049668</v>
      </c>
      <c r="F6307" s="21">
        <v>6</v>
      </c>
      <c r="G6307" s="21">
        <v>2.6363636363636362</v>
      </c>
      <c r="H6307" s="21">
        <v>23.517241379310345</v>
      </c>
      <c r="I6307" s="21">
        <v>10.333333333333334</v>
      </c>
      <c r="J6307" s="21">
        <v>14.086998915131112</v>
      </c>
      <c r="K6307" s="21">
        <v>17.437304247926289</v>
      </c>
      <c r="L6307" s="18">
        <v>19.990321182594332</v>
      </c>
    </row>
    <row r="6308" spans="2:12" x14ac:dyDescent="0.2">
      <c r="B6308" s="7">
        <v>6305</v>
      </c>
      <c r="C6308" s="21">
        <v>3.1227448671053217</v>
      </c>
      <c r="D6308" s="21">
        <v>3.0188597237475476</v>
      </c>
      <c r="E6308" s="21">
        <v>3.6552538855907257</v>
      </c>
      <c r="F6308" s="21">
        <v>4</v>
      </c>
      <c r="G6308" s="21">
        <v>4.3636363636363633</v>
      </c>
      <c r="H6308" s="21">
        <v>14.208333333333334</v>
      </c>
      <c r="I6308" s="21">
        <v>15.5</v>
      </c>
      <c r="J6308" s="21">
        <v>19.854327727219001</v>
      </c>
      <c r="K6308" s="21">
        <v>16.961886079762742</v>
      </c>
      <c r="L6308" s="18">
        <v>20.537555790447438</v>
      </c>
    </row>
    <row r="6309" spans="2:12" x14ac:dyDescent="0.2">
      <c r="B6309" s="7">
        <v>6306</v>
      </c>
      <c r="C6309" s="21">
        <v>4.972905080971497</v>
      </c>
      <c r="D6309" s="21">
        <v>3.1359092574607459</v>
      </c>
      <c r="E6309" s="21">
        <v>3.2660670274416459</v>
      </c>
      <c r="F6309" s="21">
        <v>4</v>
      </c>
      <c r="G6309" s="21">
        <v>2.8181818181818183</v>
      </c>
      <c r="H6309" s="21">
        <v>22</v>
      </c>
      <c r="I6309" s="21">
        <v>15.5</v>
      </c>
      <c r="J6309" s="21">
        <v>12.46756151394062</v>
      </c>
      <c r="K6309" s="21">
        <v>18.983076427725806</v>
      </c>
      <c r="L6309" s="18">
        <v>19.770980251578944</v>
      </c>
    </row>
    <row r="6310" spans="2:12" x14ac:dyDescent="0.2">
      <c r="B6310" s="7">
        <v>6307</v>
      </c>
      <c r="C6310" s="21">
        <v>4.8568464814954613</v>
      </c>
      <c r="D6310" s="21">
        <v>3.0974667283550841</v>
      </c>
      <c r="E6310" s="21">
        <v>3.2617750992814769</v>
      </c>
      <c r="F6310" s="21">
        <v>6</v>
      </c>
      <c r="G6310" s="21">
        <v>3.2727272727272729</v>
      </c>
      <c r="H6310" s="21">
        <v>18.944444444444443</v>
      </c>
      <c r="I6310" s="21">
        <v>10.333333333333334</v>
      </c>
      <c r="J6310" s="21">
        <v>12.765484813287678</v>
      </c>
      <c r="K6310" s="21">
        <v>19.008054851377622</v>
      </c>
      <c r="L6310" s="18">
        <v>20.016357054761723</v>
      </c>
    </row>
    <row r="6311" spans="2:12" x14ac:dyDescent="0.2">
      <c r="B6311" s="7">
        <v>6308</v>
      </c>
      <c r="C6311" s="21">
        <v>4.01422856807784</v>
      </c>
      <c r="D6311" s="21">
        <v>3.2974095890755173</v>
      </c>
      <c r="E6311" s="21">
        <v>3.5002820605178453</v>
      </c>
      <c r="F6311" s="21">
        <v>7</v>
      </c>
      <c r="G6311" s="21">
        <v>3</v>
      </c>
      <c r="H6311" s="21">
        <v>20.666666666666668</v>
      </c>
      <c r="I6311" s="21">
        <v>8.8571428571428577</v>
      </c>
      <c r="J6311" s="21">
        <v>15.445059729044745</v>
      </c>
      <c r="K6311" s="21">
        <v>17.712858257722086</v>
      </c>
      <c r="L6311" s="18">
        <v>18.802638351452941</v>
      </c>
    </row>
    <row r="6312" spans="2:12" x14ac:dyDescent="0.2">
      <c r="B6312" s="7">
        <v>6309</v>
      </c>
      <c r="C6312" s="21">
        <v>3.7663505331127851</v>
      </c>
      <c r="D6312" s="21">
        <v>3.0940792282301084</v>
      </c>
      <c r="E6312" s="21">
        <v>3.1762386037862385</v>
      </c>
      <c r="F6312" s="21">
        <v>5</v>
      </c>
      <c r="G6312" s="21">
        <v>3.4545454545454546</v>
      </c>
      <c r="H6312" s="21">
        <v>17.94736842105263</v>
      </c>
      <c r="I6312" s="21">
        <v>12.4</v>
      </c>
      <c r="J6312" s="21">
        <v>16.461558597616431</v>
      </c>
      <c r="K6312" s="21">
        <v>19.519944101835687</v>
      </c>
      <c r="L6312" s="18">
        <v>20.038271623530974</v>
      </c>
    </row>
    <row r="6313" spans="2:12" x14ac:dyDescent="0.2">
      <c r="B6313" s="7">
        <v>6310</v>
      </c>
      <c r="C6313" s="21">
        <v>4.9941372542036442</v>
      </c>
      <c r="D6313" s="21">
        <v>3.0503082526817611</v>
      </c>
      <c r="E6313" s="21">
        <v>3.3989756292577695</v>
      </c>
      <c r="F6313" s="21">
        <v>2</v>
      </c>
      <c r="G6313" s="21">
        <v>3.7272727272727271</v>
      </c>
      <c r="H6313" s="21">
        <v>16.634146341463417</v>
      </c>
      <c r="I6313" s="21">
        <v>31</v>
      </c>
      <c r="J6313" s="21">
        <v>12.414556677995508</v>
      </c>
      <c r="K6313" s="21">
        <v>18.240789803349919</v>
      </c>
      <c r="L6313" s="18">
        <v>20.325814594472877</v>
      </c>
    </row>
    <row r="6314" spans="2:12" x14ac:dyDescent="0.2">
      <c r="B6314" s="7">
        <v>6311</v>
      </c>
      <c r="C6314" s="21">
        <v>4.2958598685490301</v>
      </c>
      <c r="D6314" s="21">
        <v>3.0615895836275917</v>
      </c>
      <c r="E6314" s="21">
        <v>3.5375888906249364</v>
      </c>
      <c r="F6314" s="21">
        <v>3</v>
      </c>
      <c r="G6314" s="21">
        <v>2.9090909090909092</v>
      </c>
      <c r="H6314" s="21">
        <v>21.3125</v>
      </c>
      <c r="I6314" s="21">
        <v>20.666666666666668</v>
      </c>
      <c r="J6314" s="21">
        <v>14.432500569656879</v>
      </c>
      <c r="K6314" s="21">
        <v>17.526061370304486</v>
      </c>
      <c r="L6314" s="18">
        <v>20.250918128137194</v>
      </c>
    </row>
    <row r="6315" spans="2:12" x14ac:dyDescent="0.2">
      <c r="B6315" s="7">
        <v>6312</v>
      </c>
      <c r="C6315" s="21">
        <v>4.1756390874542504</v>
      </c>
      <c r="D6315" s="21">
        <v>3.0902125645983594</v>
      </c>
      <c r="E6315" s="21">
        <v>3.5749096359549863</v>
      </c>
      <c r="F6315" s="21">
        <v>3</v>
      </c>
      <c r="G6315" s="21">
        <v>3.1818181818181817</v>
      </c>
      <c r="H6315" s="21">
        <v>19.485714285714288</v>
      </c>
      <c r="I6315" s="21">
        <v>20.666666666666668</v>
      </c>
      <c r="J6315" s="21">
        <v>14.848026541920163</v>
      </c>
      <c r="K6315" s="21">
        <v>17.343095718120882</v>
      </c>
      <c r="L6315" s="18">
        <v>20.063344738894443</v>
      </c>
    </row>
    <row r="6316" spans="2:12" x14ac:dyDescent="0.2">
      <c r="B6316" s="7">
        <v>6313</v>
      </c>
      <c r="C6316" s="21">
        <v>4.1867144408784238</v>
      </c>
      <c r="D6316" s="21">
        <v>3.0504963092190316</v>
      </c>
      <c r="E6316" s="21">
        <v>3.2865846803626155</v>
      </c>
      <c r="F6316" s="21">
        <v>2</v>
      </c>
      <c r="G6316" s="21">
        <v>3.1818181818181817</v>
      </c>
      <c r="H6316" s="21">
        <v>19.485714285714288</v>
      </c>
      <c r="I6316" s="21">
        <v>31</v>
      </c>
      <c r="J6316" s="21">
        <v>14.808748214265991</v>
      </c>
      <c r="K6316" s="21">
        <v>18.864567942049622</v>
      </c>
      <c r="L6316" s="18">
        <v>20.324561551714464</v>
      </c>
    </row>
    <row r="6317" spans="2:12" x14ac:dyDescent="0.2">
      <c r="B6317" s="7">
        <v>6314</v>
      </c>
      <c r="C6317" s="21">
        <v>2.6171061317048347</v>
      </c>
      <c r="D6317" s="21">
        <v>3.1483910372196156</v>
      </c>
      <c r="E6317" s="21">
        <v>3.4590770403027622</v>
      </c>
      <c r="F6317" s="21">
        <v>3</v>
      </c>
      <c r="G6317" s="21">
        <v>2.6363636363636362</v>
      </c>
      <c r="H6317" s="21">
        <v>23.517241379310345</v>
      </c>
      <c r="I6317" s="21">
        <v>20.666666666666668</v>
      </c>
      <c r="J6317" s="21">
        <v>23.690288769302594</v>
      </c>
      <c r="K6317" s="21">
        <v>17.923856357525167</v>
      </c>
      <c r="L6317" s="18">
        <v>19.692598304038178</v>
      </c>
    </row>
    <row r="6318" spans="2:12" x14ac:dyDescent="0.2">
      <c r="B6318" s="7">
        <v>6315</v>
      </c>
      <c r="C6318" s="21">
        <v>3.9894122806983408</v>
      </c>
      <c r="D6318" s="21">
        <v>3.125928997105774</v>
      </c>
      <c r="E6318" s="21">
        <v>3.1171900161479522</v>
      </c>
      <c r="F6318" s="21">
        <v>5</v>
      </c>
      <c r="G6318" s="21">
        <v>2.8181818181818183</v>
      </c>
      <c r="H6318" s="21">
        <v>22</v>
      </c>
      <c r="I6318" s="21">
        <v>12.4</v>
      </c>
      <c r="J6318" s="21">
        <v>15.541136297185858</v>
      </c>
      <c r="K6318" s="21">
        <v>19.889708256096657</v>
      </c>
      <c r="L6318" s="18">
        <v>19.834103736010761</v>
      </c>
    </row>
    <row r="6319" spans="2:12" x14ac:dyDescent="0.2">
      <c r="B6319" s="7">
        <v>6316</v>
      </c>
      <c r="C6319" s="21">
        <v>3.8022078156957573</v>
      </c>
      <c r="D6319" s="21">
        <v>3.1499459404897294</v>
      </c>
      <c r="E6319" s="21">
        <v>3.1273821649798808</v>
      </c>
      <c r="F6319" s="21">
        <v>3</v>
      </c>
      <c r="G6319" s="21">
        <v>2.6363636363636362</v>
      </c>
      <c r="H6319" s="21">
        <v>23.517241379310345</v>
      </c>
      <c r="I6319" s="21">
        <v>20.666666666666668</v>
      </c>
      <c r="J6319" s="21">
        <v>16.306315437062654</v>
      </c>
      <c r="K6319" s="21">
        <v>19.824887631025696</v>
      </c>
      <c r="L6319" s="18">
        <v>19.68287747514826</v>
      </c>
    </row>
    <row r="6320" spans="2:12" x14ac:dyDescent="0.2">
      <c r="B6320" s="7">
        <v>6317</v>
      </c>
      <c r="C6320" s="21">
        <v>5.7925371343169907</v>
      </c>
      <c r="D6320" s="21">
        <v>2.9842851743964665</v>
      </c>
      <c r="E6320" s="21">
        <v>3.3524676055284206</v>
      </c>
      <c r="F6320" s="21">
        <v>4</v>
      </c>
      <c r="G6320" s="21">
        <v>3.4545454545454546</v>
      </c>
      <c r="H6320" s="21">
        <v>17.94736842105263</v>
      </c>
      <c r="I6320" s="21">
        <v>15.5</v>
      </c>
      <c r="J6320" s="21">
        <v>10.703427282786084</v>
      </c>
      <c r="K6320" s="21">
        <v>18.493840148599279</v>
      </c>
      <c r="L6320" s="18">
        <v>20.775494423899588</v>
      </c>
    </row>
    <row r="6321" spans="2:12" x14ac:dyDescent="0.2">
      <c r="B6321" s="7">
        <v>6318</v>
      </c>
      <c r="C6321" s="21">
        <v>3.0269900545995876</v>
      </c>
      <c r="D6321" s="21">
        <v>3.2158010297446418</v>
      </c>
      <c r="E6321" s="21">
        <v>3.2875732401835607</v>
      </c>
      <c r="F6321" s="21">
        <v>2</v>
      </c>
      <c r="G6321" s="21">
        <v>4.5454545454545459</v>
      </c>
      <c r="H6321" s="21">
        <v>13.639999999999999</v>
      </c>
      <c r="I6321" s="21">
        <v>31</v>
      </c>
      <c r="J6321" s="21">
        <v>20.482393031252098</v>
      </c>
      <c r="K6321" s="21">
        <v>18.858895443661126</v>
      </c>
      <c r="L6321" s="18">
        <v>19.279799784417399</v>
      </c>
    </row>
    <row r="6322" spans="2:12" x14ac:dyDescent="0.2">
      <c r="B6322" s="7">
        <v>6319</v>
      </c>
      <c r="C6322" s="21">
        <v>5.2830682800152751</v>
      </c>
      <c r="D6322" s="21">
        <v>3.1886427417750065</v>
      </c>
      <c r="E6322" s="21">
        <v>3.6281946393928277</v>
      </c>
      <c r="F6322" s="21">
        <v>7</v>
      </c>
      <c r="G6322" s="21">
        <v>2.2727272727272729</v>
      </c>
      <c r="H6322" s="21">
        <v>27.279999999999998</v>
      </c>
      <c r="I6322" s="21">
        <v>8.8571428571428577</v>
      </c>
      <c r="J6322" s="21">
        <v>11.735604522571254</v>
      </c>
      <c r="K6322" s="21">
        <v>17.0883886235981</v>
      </c>
      <c r="L6322" s="18">
        <v>19.444009574270073</v>
      </c>
    </row>
    <row r="6323" spans="2:12" x14ac:dyDescent="0.2">
      <c r="B6323" s="7">
        <v>6320</v>
      </c>
      <c r="C6323" s="21">
        <v>4.5575349931755582</v>
      </c>
      <c r="D6323" s="21">
        <v>3.1816722480964499</v>
      </c>
      <c r="E6323" s="21">
        <v>3.327598412646668</v>
      </c>
      <c r="F6323" s="21">
        <v>5</v>
      </c>
      <c r="G6323" s="21">
        <v>3.7272727272727271</v>
      </c>
      <c r="H6323" s="21">
        <v>16.634146341463417</v>
      </c>
      <c r="I6323" s="21">
        <v>12.4</v>
      </c>
      <c r="J6323" s="21">
        <v>13.603845081351794</v>
      </c>
      <c r="K6323" s="21">
        <v>18.632056009032393</v>
      </c>
      <c r="L6323" s="18">
        <v>19.486608036730917</v>
      </c>
    </row>
    <row r="6324" spans="2:12" x14ac:dyDescent="0.2">
      <c r="B6324" s="7">
        <v>6321</v>
      </c>
      <c r="C6324" s="21">
        <v>3.8020026881165436</v>
      </c>
      <c r="D6324" s="21">
        <v>3.1469551064245063</v>
      </c>
      <c r="E6324" s="21">
        <v>3.4167777840381821</v>
      </c>
      <c r="F6324" s="21">
        <v>5</v>
      </c>
      <c r="G6324" s="21">
        <v>3.9090909090909092</v>
      </c>
      <c r="H6324" s="21">
        <v>15.86046511627907</v>
      </c>
      <c r="I6324" s="21">
        <v>12.4</v>
      </c>
      <c r="J6324" s="21">
        <v>16.307195203671434</v>
      </c>
      <c r="K6324" s="21">
        <v>18.145751324431803</v>
      </c>
      <c r="L6324" s="18">
        <v>19.701583881329306</v>
      </c>
    </row>
    <row r="6325" spans="2:12" x14ac:dyDescent="0.2">
      <c r="B6325" s="7">
        <v>6322</v>
      </c>
      <c r="C6325" s="21">
        <v>5.2630144832101973</v>
      </c>
      <c r="D6325" s="21">
        <v>3.0580882010860355</v>
      </c>
      <c r="E6325" s="21">
        <v>3.4029487709149819</v>
      </c>
      <c r="F6325" s="21">
        <v>3</v>
      </c>
      <c r="G6325" s="21">
        <v>2.8181818181818183</v>
      </c>
      <c r="H6325" s="21">
        <v>22</v>
      </c>
      <c r="I6325" s="21">
        <v>20.666666666666668</v>
      </c>
      <c r="J6325" s="21">
        <v>11.780320992425398</v>
      </c>
      <c r="K6325" s="21">
        <v>18.219492614732925</v>
      </c>
      <c r="L6325" s="18">
        <v>20.274104578795864</v>
      </c>
    </row>
    <row r="6326" spans="2:12" x14ac:dyDescent="0.2">
      <c r="B6326" s="7">
        <v>6323</v>
      </c>
      <c r="C6326" s="21">
        <v>5.6257197183380825</v>
      </c>
      <c r="D6326" s="21">
        <v>3.1926246120150448</v>
      </c>
      <c r="E6326" s="21">
        <v>3.7357944012209749</v>
      </c>
      <c r="F6326" s="21">
        <v>7</v>
      </c>
      <c r="G6326" s="21">
        <v>2.7272727272727271</v>
      </c>
      <c r="H6326" s="21">
        <v>22.733333333333334</v>
      </c>
      <c r="I6326" s="21">
        <v>8.8571428571428577</v>
      </c>
      <c r="J6326" s="21">
        <v>11.020812110119785</v>
      </c>
      <c r="K6326" s="21">
        <v>16.596202398005751</v>
      </c>
      <c r="L6326" s="18">
        <v>19.419758829982932</v>
      </c>
    </row>
    <row r="6327" spans="2:12" x14ac:dyDescent="0.2">
      <c r="B6327" s="7">
        <v>6324</v>
      </c>
      <c r="C6327" s="21">
        <v>3.9867300730240243</v>
      </c>
      <c r="D6327" s="21">
        <v>2.9935646297726564</v>
      </c>
      <c r="E6327" s="21">
        <v>3.5591964054997485</v>
      </c>
      <c r="F6327" s="21">
        <v>4</v>
      </c>
      <c r="G6327" s="21">
        <v>2.7272727272727271</v>
      </c>
      <c r="H6327" s="21">
        <v>22.733333333333334</v>
      </c>
      <c r="I6327" s="21">
        <v>15.5</v>
      </c>
      <c r="J6327" s="21">
        <v>15.551592122957953</v>
      </c>
      <c r="K6327" s="21">
        <v>17.419662456445572</v>
      </c>
      <c r="L6327" s="18">
        <v>20.711094520350656</v>
      </c>
    </row>
    <row r="6328" spans="2:12" x14ac:dyDescent="0.2">
      <c r="B6328" s="7">
        <v>6325</v>
      </c>
      <c r="C6328" s="21">
        <v>3.2279145028271126</v>
      </c>
      <c r="D6328" s="21">
        <v>2.9689573873830661</v>
      </c>
      <c r="E6328" s="21">
        <v>3.5885524713665333</v>
      </c>
      <c r="F6328" s="21">
        <v>5</v>
      </c>
      <c r="G6328" s="21">
        <v>2.3636363636363638</v>
      </c>
      <c r="H6328" s="21">
        <v>26.23076923076923</v>
      </c>
      <c r="I6328" s="21">
        <v>12.4</v>
      </c>
      <c r="J6328" s="21">
        <v>19.207448011927944</v>
      </c>
      <c r="K6328" s="21">
        <v>17.277161333073717</v>
      </c>
      <c r="L6328" s="18">
        <v>20.882751724048415</v>
      </c>
    </row>
    <row r="6329" spans="2:12" x14ac:dyDescent="0.2">
      <c r="B6329" s="7">
        <v>6326</v>
      </c>
      <c r="C6329" s="21">
        <v>4.3319419316773864</v>
      </c>
      <c r="D6329" s="21">
        <v>3.0593733154358369</v>
      </c>
      <c r="E6329" s="21">
        <v>3.1993116199385789</v>
      </c>
      <c r="F6329" s="21">
        <v>7</v>
      </c>
      <c r="G6329" s="21">
        <v>2.8181818181818183</v>
      </c>
      <c r="H6329" s="21">
        <v>22</v>
      </c>
      <c r="I6329" s="21">
        <v>8.8571428571428577</v>
      </c>
      <c r="J6329" s="21">
        <v>14.312287878704959</v>
      </c>
      <c r="K6329" s="21">
        <v>19.379168822945196</v>
      </c>
      <c r="L6329" s="18">
        <v>20.265588278221454</v>
      </c>
    </row>
    <row r="6330" spans="2:12" x14ac:dyDescent="0.2">
      <c r="B6330" s="7">
        <v>6327</v>
      </c>
      <c r="C6330" s="21">
        <v>5.7081715191362932</v>
      </c>
      <c r="D6330" s="21">
        <v>3.0732002103819411</v>
      </c>
      <c r="E6330" s="21">
        <v>3.5241345249653442</v>
      </c>
      <c r="F6330" s="21">
        <v>6</v>
      </c>
      <c r="G6330" s="21">
        <v>2.7272727272727271</v>
      </c>
      <c r="H6330" s="21">
        <v>22.733333333333334</v>
      </c>
      <c r="I6330" s="21">
        <v>10.333333333333334</v>
      </c>
      <c r="J6330" s="21">
        <v>10.861621763142335</v>
      </c>
      <c r="K6330" s="21">
        <v>17.592971993771918</v>
      </c>
      <c r="L6330" s="18">
        <v>20.174409656276367</v>
      </c>
    </row>
    <row r="6331" spans="2:12" x14ac:dyDescent="0.2">
      <c r="B6331" s="7">
        <v>6328</v>
      </c>
      <c r="C6331" s="21">
        <v>4.900709686995441</v>
      </c>
      <c r="D6331" s="21">
        <v>3.187603790867803</v>
      </c>
      <c r="E6331" s="21">
        <v>3.3311050773919604</v>
      </c>
      <c r="F6331" s="21">
        <v>3</v>
      </c>
      <c r="G6331" s="21">
        <v>2.9090909090909092</v>
      </c>
      <c r="H6331" s="21">
        <v>21.3125</v>
      </c>
      <c r="I6331" s="21">
        <v>20.666666666666668</v>
      </c>
      <c r="J6331" s="21">
        <v>12.65122889538298</v>
      </c>
      <c r="K6331" s="21">
        <v>18.612441985331181</v>
      </c>
      <c r="L6331" s="18">
        <v>19.450347053051072</v>
      </c>
    </row>
    <row r="6332" spans="2:12" x14ac:dyDescent="0.2">
      <c r="B6332" s="7">
        <v>6329</v>
      </c>
      <c r="C6332" s="21">
        <v>3.6919334071528267</v>
      </c>
      <c r="D6332" s="21">
        <v>3.0952891226469297</v>
      </c>
      <c r="E6332" s="21">
        <v>3.1852553021257664</v>
      </c>
      <c r="F6332" s="21">
        <v>3</v>
      </c>
      <c r="G6332" s="21">
        <v>2.1818181818181817</v>
      </c>
      <c r="H6332" s="21">
        <v>28.416666666666668</v>
      </c>
      <c r="I6332" s="21">
        <v>20.666666666666668</v>
      </c>
      <c r="J6332" s="21">
        <v>16.793368991943339</v>
      </c>
      <c r="K6332" s="21">
        <v>19.46468779398079</v>
      </c>
      <c r="L6332" s="18">
        <v>20.030439013393629</v>
      </c>
    </row>
    <row r="6333" spans="2:12" x14ac:dyDescent="0.2">
      <c r="B6333" s="7">
        <v>6330</v>
      </c>
      <c r="C6333" s="21">
        <v>4.5987491224233041</v>
      </c>
      <c r="D6333" s="21">
        <v>3.1533582362082377</v>
      </c>
      <c r="E6333" s="21">
        <v>3.4095485529616347</v>
      </c>
      <c r="F6333" s="21">
        <v>2</v>
      </c>
      <c r="G6333" s="21">
        <v>2.4545454545454546</v>
      </c>
      <c r="H6333" s="21">
        <v>25.25925925925926</v>
      </c>
      <c r="I6333" s="21">
        <v>31</v>
      </c>
      <c r="J6333" s="21">
        <v>13.48192700873606</v>
      </c>
      <c r="K6333" s="21">
        <v>18.184225576182211</v>
      </c>
      <c r="L6333" s="18">
        <v>19.661578341492856</v>
      </c>
    </row>
    <row r="6334" spans="2:12" x14ac:dyDescent="0.2">
      <c r="B6334" s="7">
        <v>6331</v>
      </c>
      <c r="C6334" s="21">
        <v>4.664021761905504</v>
      </c>
      <c r="D6334" s="21">
        <v>3.0276314968774312</v>
      </c>
      <c r="E6334" s="21">
        <v>3.34020959189258</v>
      </c>
      <c r="F6334" s="21">
        <v>4</v>
      </c>
      <c r="G6334" s="21">
        <v>3</v>
      </c>
      <c r="H6334" s="21">
        <v>20.666666666666668</v>
      </c>
      <c r="I6334" s="21">
        <v>15.5</v>
      </c>
      <c r="J6334" s="21">
        <v>13.293248437732345</v>
      </c>
      <c r="K6334" s="21">
        <v>18.561709465923208</v>
      </c>
      <c r="L6334" s="18">
        <v>20.478053575524015</v>
      </c>
    </row>
    <row r="6335" spans="2:12" x14ac:dyDescent="0.2">
      <c r="B6335" s="7">
        <v>6332</v>
      </c>
      <c r="C6335" s="21">
        <v>5.6228373767814599</v>
      </c>
      <c r="D6335" s="21">
        <v>3.0226590124857555</v>
      </c>
      <c r="E6335" s="21">
        <v>3.6419325383365884</v>
      </c>
      <c r="F6335" s="21">
        <v>3</v>
      </c>
      <c r="G6335" s="21">
        <v>3.8181818181818183</v>
      </c>
      <c r="H6335" s="21">
        <v>16.238095238095237</v>
      </c>
      <c r="I6335" s="21">
        <v>20.666666666666668</v>
      </c>
      <c r="J6335" s="21">
        <v>11.026461525637988</v>
      </c>
      <c r="K6335" s="21">
        <v>17.023928737658004</v>
      </c>
      <c r="L6335" s="18">
        <v>20.511741398515483</v>
      </c>
    </row>
    <row r="6336" spans="2:12" x14ac:dyDescent="0.2">
      <c r="B6336" s="7">
        <v>6333</v>
      </c>
      <c r="C6336" s="21">
        <v>3.4649949636924662</v>
      </c>
      <c r="D6336" s="21">
        <v>3.2732318039923043</v>
      </c>
      <c r="E6336" s="21">
        <v>3.5658946194603254</v>
      </c>
      <c r="F6336" s="21">
        <v>6</v>
      </c>
      <c r="G6336" s="21">
        <v>2.8181818181818183</v>
      </c>
      <c r="H6336" s="21">
        <v>22</v>
      </c>
      <c r="I6336" s="21">
        <v>10.333333333333334</v>
      </c>
      <c r="J6336" s="21">
        <v>17.893243900686599</v>
      </c>
      <c r="K6336" s="21">
        <v>17.386941179261012</v>
      </c>
      <c r="L6336" s="18">
        <v>18.94152437489446</v>
      </c>
    </row>
    <row r="6337" spans="2:12" x14ac:dyDescent="0.2">
      <c r="B6337" s="7">
        <v>6334</v>
      </c>
      <c r="C6337" s="21">
        <v>4.5543886477446867</v>
      </c>
      <c r="D6337" s="21">
        <v>3.2976996079049941</v>
      </c>
      <c r="E6337" s="21">
        <v>3.2045000361053231</v>
      </c>
      <c r="F6337" s="21">
        <v>3</v>
      </c>
      <c r="G6337" s="21">
        <v>3.1818181818181817</v>
      </c>
      <c r="H6337" s="21">
        <v>19.485714285714288</v>
      </c>
      <c r="I6337" s="21">
        <v>20.666666666666668</v>
      </c>
      <c r="J6337" s="21">
        <v>13.61324313652989</v>
      </c>
      <c r="K6337" s="21">
        <v>19.347791949271873</v>
      </c>
      <c r="L6337" s="18">
        <v>18.800984738385001</v>
      </c>
    </row>
    <row r="6338" spans="2:12" x14ac:dyDescent="0.2">
      <c r="B6338" s="7">
        <v>6335</v>
      </c>
      <c r="C6338" s="21">
        <v>3.9446567744812997</v>
      </c>
      <c r="D6338" s="21">
        <v>3.1124733681116279</v>
      </c>
      <c r="E6338" s="21">
        <v>3.8257570930522053</v>
      </c>
      <c r="F6338" s="21">
        <v>2</v>
      </c>
      <c r="G6338" s="21">
        <v>4.1818181818181817</v>
      </c>
      <c r="H6338" s="21">
        <v>14.82608695652174</v>
      </c>
      <c r="I6338" s="21">
        <v>31</v>
      </c>
      <c r="J6338" s="21">
        <v>15.71746378571876</v>
      </c>
      <c r="K6338" s="21">
        <v>16.205942638803588</v>
      </c>
      <c r="L6338" s="18">
        <v>19.919849157654347</v>
      </c>
    </row>
    <row r="6339" spans="2:12" x14ac:dyDescent="0.2">
      <c r="B6339" s="7">
        <v>6336</v>
      </c>
      <c r="C6339" s="21">
        <v>5.3336527185015168</v>
      </c>
      <c r="D6339" s="21">
        <v>2.9339073920482561</v>
      </c>
      <c r="E6339" s="21">
        <v>3.652620667709181</v>
      </c>
      <c r="F6339" s="21">
        <v>2</v>
      </c>
      <c r="G6339" s="21">
        <v>3.0909090909090908</v>
      </c>
      <c r="H6339" s="21">
        <v>20.058823529411764</v>
      </c>
      <c r="I6339" s="21">
        <v>31</v>
      </c>
      <c r="J6339" s="21">
        <v>11.624303881828066</v>
      </c>
      <c r="K6339" s="21">
        <v>16.974114106101421</v>
      </c>
      <c r="L6339" s="18">
        <v>21.132228020570132</v>
      </c>
    </row>
    <row r="6340" spans="2:12" x14ac:dyDescent="0.2">
      <c r="B6340" s="7">
        <v>6337</v>
      </c>
      <c r="C6340" s="21">
        <v>4.477167574716443</v>
      </c>
      <c r="D6340" s="21">
        <v>3.2313466231510213</v>
      </c>
      <c r="E6340" s="21">
        <v>3.0433819488348588</v>
      </c>
      <c r="F6340" s="21">
        <v>6</v>
      </c>
      <c r="G6340" s="21">
        <v>2.4545454545454546</v>
      </c>
      <c r="H6340" s="21">
        <v>25.25925925925926</v>
      </c>
      <c r="I6340" s="21">
        <v>10.333333333333334</v>
      </c>
      <c r="J6340" s="21">
        <v>13.848040969055466</v>
      </c>
      <c r="K6340" s="21">
        <v>20.372073253485762</v>
      </c>
      <c r="L6340" s="18">
        <v>19.187047144927217</v>
      </c>
    </row>
    <row r="6341" spans="2:12" x14ac:dyDescent="0.2">
      <c r="B6341" s="7">
        <v>6338</v>
      </c>
      <c r="C6341" s="21">
        <v>5.4154333805559531</v>
      </c>
      <c r="D6341" s="21">
        <v>3.0917356462276468</v>
      </c>
      <c r="E6341" s="21">
        <v>3.1100459128481184</v>
      </c>
      <c r="F6341" s="21">
        <v>6</v>
      </c>
      <c r="G6341" s="21">
        <v>3.0909090909090908</v>
      </c>
      <c r="H6341" s="21">
        <v>20.058823529411764</v>
      </c>
      <c r="I6341" s="21">
        <v>10.333333333333334</v>
      </c>
      <c r="J6341" s="21">
        <v>11.448760541051108</v>
      </c>
      <c r="K6341" s="21">
        <v>19.935397012586748</v>
      </c>
      <c r="L6341" s="18">
        <v>20.053460934038373</v>
      </c>
    </row>
    <row r="6342" spans="2:12" x14ac:dyDescent="0.2">
      <c r="B6342" s="7">
        <v>6339</v>
      </c>
      <c r="C6342" s="21">
        <v>4.2344010527911049</v>
      </c>
      <c r="D6342" s="21">
        <v>3.1241063797088668</v>
      </c>
      <c r="E6342" s="21">
        <v>3.0966002521490923</v>
      </c>
      <c r="F6342" s="21">
        <v>5</v>
      </c>
      <c r="G6342" s="21">
        <v>2.8181818181818183</v>
      </c>
      <c r="H6342" s="21">
        <v>22</v>
      </c>
      <c r="I6342" s="21">
        <v>12.4</v>
      </c>
      <c r="J6342" s="21">
        <v>14.641976333142253</v>
      </c>
      <c r="K6342" s="21">
        <v>20.021957938216588</v>
      </c>
      <c r="L6342" s="18">
        <v>19.845675039330043</v>
      </c>
    </row>
    <row r="6343" spans="2:12" x14ac:dyDescent="0.2">
      <c r="B6343" s="7">
        <v>6340</v>
      </c>
      <c r="C6343" s="21">
        <v>4.8415630800662282</v>
      </c>
      <c r="D6343" s="21">
        <v>2.9972819677872007</v>
      </c>
      <c r="E6343" s="21">
        <v>3.3787700421738611</v>
      </c>
      <c r="F6343" s="21">
        <v>7</v>
      </c>
      <c r="G6343" s="21">
        <v>2.9090909090909092</v>
      </c>
      <c r="H6343" s="21">
        <v>21.3125</v>
      </c>
      <c r="I6343" s="21">
        <v>8.8571428571428577</v>
      </c>
      <c r="J6343" s="21">
        <v>12.805781722697683</v>
      </c>
      <c r="K6343" s="21">
        <v>18.349872653692028</v>
      </c>
      <c r="L6343" s="18">
        <v>20.685407868306985</v>
      </c>
    </row>
    <row r="6344" spans="2:12" x14ac:dyDescent="0.2">
      <c r="B6344" s="7">
        <v>6341</v>
      </c>
      <c r="C6344" s="21">
        <v>5.7817645572227718</v>
      </c>
      <c r="D6344" s="21">
        <v>3.1675031224273607</v>
      </c>
      <c r="E6344" s="21">
        <v>3.3504341453807083</v>
      </c>
      <c r="F6344" s="21">
        <v>5</v>
      </c>
      <c r="G6344" s="21">
        <v>3.6363636363636362</v>
      </c>
      <c r="H6344" s="21">
        <v>17.05</v>
      </c>
      <c r="I6344" s="21">
        <v>12.4</v>
      </c>
      <c r="J6344" s="21">
        <v>10.723369896227881</v>
      </c>
      <c r="K6344" s="21">
        <v>18.505064510962047</v>
      </c>
      <c r="L6344" s="18">
        <v>19.573777074128781</v>
      </c>
    </row>
    <row r="6345" spans="2:12" x14ac:dyDescent="0.2">
      <c r="B6345" s="7">
        <v>6342</v>
      </c>
      <c r="C6345" s="21">
        <v>6.2629837100299799</v>
      </c>
      <c r="D6345" s="21">
        <v>3.0446675264929581</v>
      </c>
      <c r="E6345" s="21">
        <v>3.5370793056238834</v>
      </c>
      <c r="F6345" s="21">
        <v>2</v>
      </c>
      <c r="G6345" s="21">
        <v>3.1818181818181817</v>
      </c>
      <c r="H6345" s="21">
        <v>19.485714285714288</v>
      </c>
      <c r="I6345" s="21">
        <v>31</v>
      </c>
      <c r="J6345" s="21">
        <v>9.8994349770874965</v>
      </c>
      <c r="K6345" s="21">
        <v>17.528586339984312</v>
      </c>
      <c r="L6345" s="18">
        <v>20.363471367731094</v>
      </c>
    </row>
    <row r="6346" spans="2:12" x14ac:dyDescent="0.2">
      <c r="B6346" s="7">
        <v>6343</v>
      </c>
      <c r="C6346" s="21">
        <v>4.9372230622234676</v>
      </c>
      <c r="D6346" s="21">
        <v>3.1448982421416809</v>
      </c>
      <c r="E6346" s="21">
        <v>3.3588092514939416</v>
      </c>
      <c r="F6346" s="21">
        <v>2</v>
      </c>
      <c r="G6346" s="21">
        <v>3.7272727272727271</v>
      </c>
      <c r="H6346" s="21">
        <v>16.634146341463417</v>
      </c>
      <c r="I6346" s="21">
        <v>31</v>
      </c>
      <c r="J6346" s="21">
        <v>12.557666368040993</v>
      </c>
      <c r="K6346" s="21">
        <v>18.45892259955621</v>
      </c>
      <c r="L6346" s="18">
        <v>19.714469348864494</v>
      </c>
    </row>
    <row r="6347" spans="2:12" x14ac:dyDescent="0.2">
      <c r="B6347" s="7">
        <v>6344</v>
      </c>
      <c r="C6347" s="21">
        <v>5.5615592573319077</v>
      </c>
      <c r="D6347" s="21">
        <v>3.1370838355390913</v>
      </c>
      <c r="E6347" s="21">
        <v>3.3101195226353695</v>
      </c>
      <c r="F6347" s="21">
        <v>7</v>
      </c>
      <c r="G6347" s="21">
        <v>3.1818181818181817</v>
      </c>
      <c r="H6347" s="21">
        <v>19.485714285714288</v>
      </c>
      <c r="I6347" s="21">
        <v>8.8571428571428577</v>
      </c>
      <c r="J6347" s="21">
        <v>11.147952782893437</v>
      </c>
      <c r="K6347" s="21">
        <v>18.730441476819653</v>
      </c>
      <c r="L6347" s="18">
        <v>19.763577656937443</v>
      </c>
    </row>
    <row r="6348" spans="2:12" x14ac:dyDescent="0.2">
      <c r="B6348" s="7">
        <v>6345</v>
      </c>
      <c r="C6348" s="21">
        <v>2.6848988230199349</v>
      </c>
      <c r="D6348" s="21">
        <v>3.0361881279869354</v>
      </c>
      <c r="E6348" s="21">
        <v>3.5260717663596028</v>
      </c>
      <c r="F6348" s="21">
        <v>4</v>
      </c>
      <c r="G6348" s="21">
        <v>2.3636363636363638</v>
      </c>
      <c r="H6348" s="21">
        <v>26.23076923076923</v>
      </c>
      <c r="I6348" s="21">
        <v>15.5</v>
      </c>
      <c r="J6348" s="21">
        <v>23.092117836404469</v>
      </c>
      <c r="K6348" s="21">
        <v>17.583306327315686</v>
      </c>
      <c r="L6348" s="18">
        <v>20.420342016523023</v>
      </c>
    </row>
    <row r="6349" spans="2:12" x14ac:dyDescent="0.2">
      <c r="B6349" s="7">
        <v>6346</v>
      </c>
      <c r="C6349" s="21">
        <v>4.2444010231421831</v>
      </c>
      <c r="D6349" s="21">
        <v>3.1146934902249335</v>
      </c>
      <c r="E6349" s="21">
        <v>3.1734027302916887</v>
      </c>
      <c r="F6349" s="21">
        <v>3</v>
      </c>
      <c r="G6349" s="21">
        <v>3</v>
      </c>
      <c r="H6349" s="21">
        <v>20.666666666666668</v>
      </c>
      <c r="I6349" s="21">
        <v>20.666666666666668</v>
      </c>
      <c r="J6349" s="21">
        <v>14.6074792796324</v>
      </c>
      <c r="K6349" s="21">
        <v>19.537387867029775</v>
      </c>
      <c r="L6349" s="18">
        <v>19.905650490033469</v>
      </c>
    </row>
    <row r="6350" spans="2:12" x14ac:dyDescent="0.2">
      <c r="B6350" s="7">
        <v>6347</v>
      </c>
      <c r="C6350" s="21">
        <v>4.1498553438686958</v>
      </c>
      <c r="D6350" s="21">
        <v>3.198002807292109</v>
      </c>
      <c r="E6350" s="21">
        <v>3.3047088006643039</v>
      </c>
      <c r="F6350" s="21">
        <v>6</v>
      </c>
      <c r="G6350" s="21">
        <v>3.0909090909090908</v>
      </c>
      <c r="H6350" s="21">
        <v>20.058823529411764</v>
      </c>
      <c r="I6350" s="21">
        <v>10.333333333333334</v>
      </c>
      <c r="J6350" s="21">
        <v>14.940279807970512</v>
      </c>
      <c r="K6350" s="21">
        <v>18.761108387987747</v>
      </c>
      <c r="L6350" s="18">
        <v>19.387099929564524</v>
      </c>
    </row>
    <row r="6351" spans="2:12" x14ac:dyDescent="0.2">
      <c r="B6351" s="7">
        <v>6348</v>
      </c>
      <c r="C6351" s="21">
        <v>4.2673941186015591</v>
      </c>
      <c r="D6351" s="21">
        <v>3.20710675094384</v>
      </c>
      <c r="E6351" s="21">
        <v>3.3392971487562653</v>
      </c>
      <c r="F6351" s="21">
        <v>4</v>
      </c>
      <c r="G6351" s="21">
        <v>3.0909090909090908</v>
      </c>
      <c r="H6351" s="21">
        <v>20.058823529411764</v>
      </c>
      <c r="I6351" s="21">
        <v>15.5</v>
      </c>
      <c r="J6351" s="21">
        <v>14.528772894385867</v>
      </c>
      <c r="K6351" s="21">
        <v>18.566781342921864</v>
      </c>
      <c r="L6351" s="18">
        <v>19.332066193853269</v>
      </c>
    </row>
    <row r="6352" spans="2:12" x14ac:dyDescent="0.2">
      <c r="B6352" s="7">
        <v>6349</v>
      </c>
      <c r="C6352" s="21">
        <v>3.9965633465552264</v>
      </c>
      <c r="D6352" s="21">
        <v>2.928881643635866</v>
      </c>
      <c r="E6352" s="21">
        <v>3.2506593460244639</v>
      </c>
      <c r="F6352" s="21">
        <v>3</v>
      </c>
      <c r="G6352" s="21">
        <v>3.0909090909090908</v>
      </c>
      <c r="H6352" s="21">
        <v>20.058823529411764</v>
      </c>
      <c r="I6352" s="21">
        <v>20.666666666666668</v>
      </c>
      <c r="J6352" s="21">
        <v>15.513328483443132</v>
      </c>
      <c r="K6352" s="21">
        <v>19.073053617822371</v>
      </c>
      <c r="L6352" s="18">
        <v>21.168489390726698</v>
      </c>
    </row>
    <row r="6353" spans="2:12" x14ac:dyDescent="0.2">
      <c r="B6353" s="7">
        <v>6350</v>
      </c>
      <c r="C6353" s="21">
        <v>6.2086055897609418</v>
      </c>
      <c r="D6353" s="21">
        <v>3.2853405860182714</v>
      </c>
      <c r="E6353" s="21">
        <v>3.1677054148025237</v>
      </c>
      <c r="F6353" s="21">
        <v>6</v>
      </c>
      <c r="G6353" s="21">
        <v>2.4545454545454546</v>
      </c>
      <c r="H6353" s="21">
        <v>25.25925925925926</v>
      </c>
      <c r="I6353" s="21">
        <v>10.333333333333334</v>
      </c>
      <c r="J6353" s="21">
        <v>9.9861392552054937</v>
      </c>
      <c r="K6353" s="21">
        <v>19.572527075995517</v>
      </c>
      <c r="L6353" s="18">
        <v>18.871711585659991</v>
      </c>
    </row>
    <row r="6354" spans="2:12" x14ac:dyDescent="0.2">
      <c r="B6354" s="7">
        <v>6351</v>
      </c>
      <c r="C6354" s="21">
        <v>3.7334054738230602</v>
      </c>
      <c r="D6354" s="21">
        <v>3.2116533786884709</v>
      </c>
      <c r="E6354" s="21">
        <v>3.3355303506699348</v>
      </c>
      <c r="F6354" s="21">
        <v>6</v>
      </c>
      <c r="G6354" s="21">
        <v>3.1818181818181817</v>
      </c>
      <c r="H6354" s="21">
        <v>19.485714285714288</v>
      </c>
      <c r="I6354" s="21">
        <v>10.333333333333334</v>
      </c>
      <c r="J6354" s="21">
        <v>16.606821957785133</v>
      </c>
      <c r="K6354" s="21">
        <v>18.587748718145352</v>
      </c>
      <c r="L6354" s="18">
        <v>19.304698449531521</v>
      </c>
    </row>
    <row r="6355" spans="2:12" x14ac:dyDescent="0.2">
      <c r="B6355" s="7">
        <v>6352</v>
      </c>
      <c r="C6355" s="21">
        <v>5.5912562753990667</v>
      </c>
      <c r="D6355" s="21">
        <v>3.1266599059941345</v>
      </c>
      <c r="E6355" s="21">
        <v>3.4206728965455824</v>
      </c>
      <c r="F6355" s="21">
        <v>7</v>
      </c>
      <c r="G6355" s="21">
        <v>2.8181818181818183</v>
      </c>
      <c r="H6355" s="21">
        <v>22</v>
      </c>
      <c r="I6355" s="21">
        <v>8.8571428571428577</v>
      </c>
      <c r="J6355" s="21">
        <v>11.088742305158396</v>
      </c>
      <c r="K6355" s="21">
        <v>18.125088798350649</v>
      </c>
      <c r="L6355" s="18">
        <v>19.829467183539695</v>
      </c>
    </row>
    <row r="6356" spans="2:12" x14ac:dyDescent="0.2">
      <c r="B6356" s="7">
        <v>6353</v>
      </c>
      <c r="C6356" s="21">
        <v>4.9151223470007661</v>
      </c>
      <c r="D6356" s="21">
        <v>2.9779279146166813</v>
      </c>
      <c r="E6356" s="21">
        <v>3.1332713499331848</v>
      </c>
      <c r="F6356" s="21">
        <v>2</v>
      </c>
      <c r="G6356" s="21">
        <v>2.5454545454545454</v>
      </c>
      <c r="H6356" s="21">
        <v>24.357142857142858</v>
      </c>
      <c r="I6356" s="21">
        <v>31</v>
      </c>
      <c r="J6356" s="21">
        <v>12.614131576568532</v>
      </c>
      <c r="K6356" s="21">
        <v>19.787625480098338</v>
      </c>
      <c r="L6356" s="18">
        <v>20.819845804756707</v>
      </c>
    </row>
    <row r="6357" spans="2:12" x14ac:dyDescent="0.2">
      <c r="B6357" s="7">
        <v>6354</v>
      </c>
      <c r="C6357" s="21">
        <v>4.6856879489968</v>
      </c>
      <c r="D6357" s="21">
        <v>3.0346752927189224</v>
      </c>
      <c r="E6357" s="21">
        <v>3.4224101077742408</v>
      </c>
      <c r="F6357" s="21">
        <v>4</v>
      </c>
      <c r="G6357" s="21">
        <v>3</v>
      </c>
      <c r="H6357" s="21">
        <v>20.666666666666668</v>
      </c>
      <c r="I6357" s="21">
        <v>15.5</v>
      </c>
      <c r="J6357" s="21">
        <v>13.231781688166862</v>
      </c>
      <c r="K6357" s="21">
        <v>18.115888525212895</v>
      </c>
      <c r="L6357" s="18">
        <v>20.430521891009629</v>
      </c>
    </row>
    <row r="6358" spans="2:12" x14ac:dyDescent="0.2">
      <c r="B6358" s="7">
        <v>6355</v>
      </c>
      <c r="C6358" s="21">
        <v>4.8264346607743587</v>
      </c>
      <c r="D6358" s="21">
        <v>3.1696929132459424</v>
      </c>
      <c r="E6358" s="21">
        <v>3.2114791474311488</v>
      </c>
      <c r="F6358" s="21">
        <v>6</v>
      </c>
      <c r="G6358" s="21">
        <v>3</v>
      </c>
      <c r="H6358" s="21">
        <v>20.666666666666668</v>
      </c>
      <c r="I6358" s="21">
        <v>10.333333333333334</v>
      </c>
      <c r="J6358" s="21">
        <v>12.845921338972948</v>
      </c>
      <c r="K6358" s="21">
        <v>19.305745780598819</v>
      </c>
      <c r="L6358" s="18">
        <v>19.5602544779357</v>
      </c>
    </row>
    <row r="6359" spans="2:12" x14ac:dyDescent="0.2">
      <c r="B6359" s="7">
        <v>6356</v>
      </c>
      <c r="C6359" s="21">
        <v>5.6606804889495423</v>
      </c>
      <c r="D6359" s="21">
        <v>3.0259897763531027</v>
      </c>
      <c r="E6359" s="21">
        <v>3.4775119609860483</v>
      </c>
      <c r="F6359" s="21">
        <v>6</v>
      </c>
      <c r="G6359" s="21">
        <v>3.7272727272727271</v>
      </c>
      <c r="H6359" s="21">
        <v>16.634146341463417</v>
      </c>
      <c r="I6359" s="21">
        <v>10.333333333333334</v>
      </c>
      <c r="J6359" s="21">
        <v>10.952746780361984</v>
      </c>
      <c r="K6359" s="21">
        <v>17.82883874896002</v>
      </c>
      <c r="L6359" s="18">
        <v>20.489163738921114</v>
      </c>
    </row>
    <row r="6360" spans="2:12" x14ac:dyDescent="0.2">
      <c r="B6360" s="7">
        <v>6357</v>
      </c>
      <c r="C6360" s="21">
        <v>2.5528051709085284</v>
      </c>
      <c r="D6360" s="21">
        <v>3.2463279104449523</v>
      </c>
      <c r="E6360" s="21">
        <v>3.1003628121901512</v>
      </c>
      <c r="F6360" s="21">
        <v>4</v>
      </c>
      <c r="G6360" s="21">
        <v>4.3636363636363633</v>
      </c>
      <c r="H6360" s="21">
        <v>14.208333333333334</v>
      </c>
      <c r="I6360" s="21">
        <v>15.5</v>
      </c>
      <c r="J6360" s="21">
        <v>24.287008153440304</v>
      </c>
      <c r="K6360" s="21">
        <v>19.997659550109912</v>
      </c>
      <c r="L6360" s="18">
        <v>19.098501972187425</v>
      </c>
    </row>
    <row r="6361" spans="2:12" x14ac:dyDescent="0.2">
      <c r="B6361" s="7">
        <v>6358</v>
      </c>
      <c r="C6361" s="21">
        <v>5.4562722503369869</v>
      </c>
      <c r="D6361" s="21">
        <v>3.1568860686827422</v>
      </c>
      <c r="E6361" s="21">
        <v>3.3471968837113568</v>
      </c>
      <c r="F6361" s="21">
        <v>5</v>
      </c>
      <c r="G6361" s="21">
        <v>2.5454545454545454</v>
      </c>
      <c r="H6361" s="21">
        <v>24.357142857142858</v>
      </c>
      <c r="I6361" s="21">
        <v>12.4</v>
      </c>
      <c r="J6361" s="21">
        <v>11.363069354937483</v>
      </c>
      <c r="K6361" s="21">
        <v>18.522961795798125</v>
      </c>
      <c r="L6361" s="18">
        <v>19.639606451135066</v>
      </c>
    </row>
    <row r="6362" spans="2:12" x14ac:dyDescent="0.2">
      <c r="B6362" s="7">
        <v>6359</v>
      </c>
      <c r="C6362" s="21">
        <v>4.1261827538859386</v>
      </c>
      <c r="D6362" s="21">
        <v>3.0881084604162017</v>
      </c>
      <c r="E6362" s="21">
        <v>3.384114069707171</v>
      </c>
      <c r="F6362" s="21">
        <v>7</v>
      </c>
      <c r="G6362" s="21">
        <v>2.4545454545454546</v>
      </c>
      <c r="H6362" s="21">
        <v>25.25925925925926</v>
      </c>
      <c r="I6362" s="21">
        <v>8.8571428571428577</v>
      </c>
      <c r="J6362" s="21">
        <v>15.025994653680792</v>
      </c>
      <c r="K6362" s="21">
        <v>18.320895431685283</v>
      </c>
      <c r="L6362" s="18">
        <v>20.077015038404419</v>
      </c>
    </row>
    <row r="6363" spans="2:12" x14ac:dyDescent="0.2">
      <c r="B6363" s="7">
        <v>6360</v>
      </c>
      <c r="C6363" s="21">
        <v>3.7412171329330617</v>
      </c>
      <c r="D6363" s="21">
        <v>2.8210049002895699</v>
      </c>
      <c r="E6363" s="21">
        <v>3.3961614743305586</v>
      </c>
      <c r="F6363" s="21">
        <v>5</v>
      </c>
      <c r="G6363" s="21">
        <v>2.4545454545454546</v>
      </c>
      <c r="H6363" s="21">
        <v>25.25925925925926</v>
      </c>
      <c r="I6363" s="21">
        <v>12.4</v>
      </c>
      <c r="J6363" s="21">
        <v>16.572146923584963</v>
      </c>
      <c r="K6363" s="21">
        <v>18.255904634870536</v>
      </c>
      <c r="L6363" s="18">
        <v>21.977983800608015</v>
      </c>
    </row>
    <row r="6364" spans="2:12" x14ac:dyDescent="0.2">
      <c r="B6364" s="7">
        <v>6361</v>
      </c>
      <c r="C6364" s="21">
        <v>3.5999318231054476</v>
      </c>
      <c r="D6364" s="21">
        <v>3.1275983669482632</v>
      </c>
      <c r="E6364" s="21">
        <v>3.084184489776975</v>
      </c>
      <c r="F6364" s="21">
        <v>5</v>
      </c>
      <c r="G6364" s="21">
        <v>3.4545454545454546</v>
      </c>
      <c r="H6364" s="21">
        <v>17.94736842105263</v>
      </c>
      <c r="I6364" s="21">
        <v>12.4</v>
      </c>
      <c r="J6364" s="21">
        <v>17.222548383295848</v>
      </c>
      <c r="K6364" s="21">
        <v>20.102558781911057</v>
      </c>
      <c r="L6364" s="18">
        <v>19.823517193000761</v>
      </c>
    </row>
    <row r="6365" spans="2:12" x14ac:dyDescent="0.2">
      <c r="B6365" s="7">
        <v>6362</v>
      </c>
      <c r="C6365" s="21">
        <v>3.1626173275893268</v>
      </c>
      <c r="D6365" s="21">
        <v>3.2336251420924227</v>
      </c>
      <c r="E6365" s="21">
        <v>3.1594999866115323</v>
      </c>
      <c r="F6365" s="21">
        <v>4</v>
      </c>
      <c r="G6365" s="21">
        <v>2.9090909090909092</v>
      </c>
      <c r="H6365" s="21">
        <v>21.3125</v>
      </c>
      <c r="I6365" s="21">
        <v>15.5</v>
      </c>
      <c r="J6365" s="21">
        <v>19.604015781213366</v>
      </c>
      <c r="K6365" s="21">
        <v>19.623358209440322</v>
      </c>
      <c r="L6365" s="18">
        <v>19.173527318593546</v>
      </c>
    </row>
    <row r="6366" spans="2:12" x14ac:dyDescent="0.2">
      <c r="B6366" s="7">
        <v>6363</v>
      </c>
      <c r="C6366" s="21">
        <v>4.741253918825814</v>
      </c>
      <c r="D6366" s="21">
        <v>2.951110601325309</v>
      </c>
      <c r="E6366" s="21">
        <v>3.0958998088139116</v>
      </c>
      <c r="F6366" s="21">
        <v>6</v>
      </c>
      <c r="G6366" s="21">
        <v>2.7272727272727271</v>
      </c>
      <c r="H6366" s="21">
        <v>22.733333333333334</v>
      </c>
      <c r="I6366" s="21">
        <v>10.333333333333334</v>
      </c>
      <c r="J6366" s="21">
        <v>13.076709465785052</v>
      </c>
      <c r="K6366" s="21">
        <v>20.026487880353333</v>
      </c>
      <c r="L6366" s="18">
        <v>21.00903977375722</v>
      </c>
    </row>
    <row r="6367" spans="2:12" x14ac:dyDescent="0.2">
      <c r="B6367" s="7">
        <v>6364</v>
      </c>
      <c r="C6367" s="21">
        <v>4.2488392492905662</v>
      </c>
      <c r="D6367" s="21">
        <v>3.1171165952333473</v>
      </c>
      <c r="E6367" s="21">
        <v>3.0738264485539233</v>
      </c>
      <c r="F6367" s="21">
        <v>3</v>
      </c>
      <c r="G6367" s="21">
        <v>3.9090909090909092</v>
      </c>
      <c r="H6367" s="21">
        <v>15.86046511627907</v>
      </c>
      <c r="I6367" s="21">
        <v>20.666666666666668</v>
      </c>
      <c r="J6367" s="21">
        <v>14.592220689533551</v>
      </c>
      <c r="K6367" s="21">
        <v>20.170299474509303</v>
      </c>
      <c r="L6367" s="18">
        <v>19.89017674052025</v>
      </c>
    </row>
    <row r="6368" spans="2:12" x14ac:dyDescent="0.2">
      <c r="B6368" s="7">
        <v>6365</v>
      </c>
      <c r="C6368" s="21">
        <v>5.0483286171650974</v>
      </c>
      <c r="D6368" s="21">
        <v>3.1608037469233969</v>
      </c>
      <c r="E6368" s="21">
        <v>3.5109322116461841</v>
      </c>
      <c r="F6368" s="21">
        <v>7</v>
      </c>
      <c r="G6368" s="21">
        <v>2.5454545454545454</v>
      </c>
      <c r="H6368" s="21">
        <v>24.357142857142858</v>
      </c>
      <c r="I6368" s="21">
        <v>8.8571428571428577</v>
      </c>
      <c r="J6368" s="21">
        <v>12.281292424029296</v>
      </c>
      <c r="K6368" s="21">
        <v>17.659127622669143</v>
      </c>
      <c r="L6368" s="18">
        <v>19.615264016422525</v>
      </c>
    </row>
    <row r="6369" spans="2:12" x14ac:dyDescent="0.2">
      <c r="B6369" s="7">
        <v>6366</v>
      </c>
      <c r="C6369" s="21">
        <v>5.7220853626378894</v>
      </c>
      <c r="D6369" s="21">
        <v>3.2668019558197003</v>
      </c>
      <c r="E6369" s="21">
        <v>3.2197481982259397</v>
      </c>
      <c r="F6369" s="21">
        <v>3</v>
      </c>
      <c r="G6369" s="21">
        <v>3.0909090909090908</v>
      </c>
      <c r="H6369" s="21">
        <v>20.058823529411764</v>
      </c>
      <c r="I6369" s="21">
        <v>20.666666666666668</v>
      </c>
      <c r="J6369" s="21">
        <v>10.835210604306313</v>
      </c>
      <c r="K6369" s="21">
        <v>19.256164203822397</v>
      </c>
      <c r="L6369" s="18">
        <v>18.978805828602201</v>
      </c>
    </row>
    <row r="6370" spans="2:12" x14ac:dyDescent="0.2">
      <c r="B6370" s="7">
        <v>6367</v>
      </c>
      <c r="C6370" s="21">
        <v>3.7878128743734782</v>
      </c>
      <c r="D6370" s="21">
        <v>2.9202421546526987</v>
      </c>
      <c r="E6370" s="21">
        <v>3.251888811616956</v>
      </c>
      <c r="F6370" s="21">
        <v>7</v>
      </c>
      <c r="G6370" s="21">
        <v>4.1818181818181817</v>
      </c>
      <c r="H6370" s="21">
        <v>14.82608695652174</v>
      </c>
      <c r="I6370" s="21">
        <v>8.8571428571428577</v>
      </c>
      <c r="J6370" s="21">
        <v>16.368284827231623</v>
      </c>
      <c r="K6370" s="21">
        <v>19.065842527737402</v>
      </c>
      <c r="L6370" s="18">
        <v>21.231116022764763</v>
      </c>
    </row>
    <row r="6371" spans="2:12" x14ac:dyDescent="0.2">
      <c r="B6371" s="7">
        <v>6368</v>
      </c>
      <c r="C6371" s="21">
        <v>2.4834513127104518</v>
      </c>
      <c r="D6371" s="21">
        <v>3.1499399532109722</v>
      </c>
      <c r="E6371" s="21">
        <v>3.1619284819001741</v>
      </c>
      <c r="F6371" s="21">
        <v>5</v>
      </c>
      <c r="G6371" s="21">
        <v>3.0909090909090908</v>
      </c>
      <c r="H6371" s="21">
        <v>20.058823529411764</v>
      </c>
      <c r="I6371" s="21">
        <v>12.4</v>
      </c>
      <c r="J6371" s="21">
        <v>24.965256891762003</v>
      </c>
      <c r="K6371" s="21">
        <v>19.608286637381767</v>
      </c>
      <c r="L6371" s="18">
        <v>19.682914887567527</v>
      </c>
    </row>
    <row r="6372" spans="2:12" x14ac:dyDescent="0.2">
      <c r="B6372" s="7">
        <v>6369</v>
      </c>
      <c r="C6372" s="21">
        <v>5.7209422457135117</v>
      </c>
      <c r="D6372" s="21">
        <v>3.3078640931650733</v>
      </c>
      <c r="E6372" s="21">
        <v>3.3651027371788516</v>
      </c>
      <c r="F6372" s="21">
        <v>7</v>
      </c>
      <c r="G6372" s="21">
        <v>3.9090909090909092</v>
      </c>
      <c r="H6372" s="21">
        <v>15.86046511627907</v>
      </c>
      <c r="I6372" s="21">
        <v>8.8571428571428577</v>
      </c>
      <c r="J6372" s="21">
        <v>10.837375617006845</v>
      </c>
      <c r="K6372" s="21">
        <v>18.424400335538632</v>
      </c>
      <c r="L6372" s="18">
        <v>18.743212615085511</v>
      </c>
    </row>
    <row r="6373" spans="2:12" x14ac:dyDescent="0.2">
      <c r="B6373" s="7">
        <v>6370</v>
      </c>
      <c r="C6373" s="21">
        <v>4.3579431359245131</v>
      </c>
      <c r="D6373" s="21">
        <v>3.1732390913735551</v>
      </c>
      <c r="E6373" s="21">
        <v>3.3281448788805577</v>
      </c>
      <c r="F6373" s="21">
        <v>4</v>
      </c>
      <c r="G6373" s="21">
        <v>3.3636363636363638</v>
      </c>
      <c r="H6373" s="21">
        <v>18.432432432432432</v>
      </c>
      <c r="I6373" s="21">
        <v>15.5</v>
      </c>
      <c r="J6373" s="21">
        <v>14.226895135208562</v>
      </c>
      <c r="K6373" s="21">
        <v>18.628996710279658</v>
      </c>
      <c r="L6373" s="18">
        <v>19.538395379203191</v>
      </c>
    </row>
    <row r="6374" spans="2:12" x14ac:dyDescent="0.2">
      <c r="B6374" s="7">
        <v>6371</v>
      </c>
      <c r="C6374" s="21">
        <v>4.0092197558616371</v>
      </c>
      <c r="D6374" s="21">
        <v>3.1091324313640598</v>
      </c>
      <c r="E6374" s="21">
        <v>3.5336789821644907</v>
      </c>
      <c r="F6374" s="21">
        <v>4</v>
      </c>
      <c r="G6374" s="21">
        <v>3.1818181818181817</v>
      </c>
      <c r="H6374" s="21">
        <v>19.485714285714288</v>
      </c>
      <c r="I6374" s="21">
        <v>15.5</v>
      </c>
      <c r="J6374" s="21">
        <v>15.464355604192951</v>
      </c>
      <c r="K6374" s="21">
        <v>17.545453424867425</v>
      </c>
      <c r="L6374" s="18">
        <v>19.941254150052057</v>
      </c>
    </row>
    <row r="6375" spans="2:12" x14ac:dyDescent="0.2">
      <c r="B6375" s="7">
        <v>6372</v>
      </c>
      <c r="C6375" s="21">
        <v>4.1658294448316724</v>
      </c>
      <c r="D6375" s="21">
        <v>3.0855521979699199</v>
      </c>
      <c r="E6375" s="21">
        <v>3.2930235986510374</v>
      </c>
      <c r="F6375" s="21">
        <v>3</v>
      </c>
      <c r="G6375" s="21">
        <v>3.3636363636363638</v>
      </c>
      <c r="H6375" s="21">
        <v>18.432432432432432</v>
      </c>
      <c r="I6375" s="21">
        <v>20.666666666666668</v>
      </c>
      <c r="J6375" s="21">
        <v>14.882990487505477</v>
      </c>
      <c r="K6375" s="21">
        <v>18.827681655666797</v>
      </c>
      <c r="L6375" s="18">
        <v>20.093648080493246</v>
      </c>
    </row>
    <row r="6376" spans="2:12" x14ac:dyDescent="0.2">
      <c r="B6376" s="7">
        <v>6373</v>
      </c>
      <c r="C6376" s="21">
        <v>4.1244098778028295</v>
      </c>
      <c r="D6376" s="21">
        <v>2.9885596187487429</v>
      </c>
      <c r="E6376" s="21">
        <v>3.7500186570857625</v>
      </c>
      <c r="F6376" s="21">
        <v>7</v>
      </c>
      <c r="G6376" s="21">
        <v>3.0909090909090908</v>
      </c>
      <c r="H6376" s="21">
        <v>20.058823529411764</v>
      </c>
      <c r="I6376" s="21">
        <v>8.8571428571428577</v>
      </c>
      <c r="J6376" s="21">
        <v>15.03245357200746</v>
      </c>
      <c r="K6376" s="21">
        <v>16.533251076724461</v>
      </c>
      <c r="L6376" s="18">
        <v>20.745779877049369</v>
      </c>
    </row>
    <row r="6377" spans="2:12" x14ac:dyDescent="0.2">
      <c r="B6377" s="7">
        <v>6374</v>
      </c>
      <c r="C6377" s="21">
        <v>4.5862872961929755</v>
      </c>
      <c r="D6377" s="21">
        <v>3.1270513930853534</v>
      </c>
      <c r="E6377" s="21">
        <v>3.2294382281323255</v>
      </c>
      <c r="F6377" s="21">
        <v>2</v>
      </c>
      <c r="G6377" s="21">
        <v>3</v>
      </c>
      <c r="H6377" s="21">
        <v>20.666666666666668</v>
      </c>
      <c r="I6377" s="21">
        <v>31</v>
      </c>
      <c r="J6377" s="21">
        <v>13.518560002001072</v>
      </c>
      <c r="K6377" s="21">
        <v>19.198385483860559</v>
      </c>
      <c r="L6377" s="18">
        <v>19.826984659445188</v>
      </c>
    </row>
    <row r="6378" spans="2:12" x14ac:dyDescent="0.2">
      <c r="B6378" s="7">
        <v>6375</v>
      </c>
      <c r="C6378" s="21">
        <v>5.2023125132331245</v>
      </c>
      <c r="D6378" s="21">
        <v>3.1431148497202019</v>
      </c>
      <c r="E6378" s="21">
        <v>3.2499062222140158</v>
      </c>
      <c r="F6378" s="21">
        <v>7</v>
      </c>
      <c r="G6378" s="21">
        <v>3</v>
      </c>
      <c r="H6378" s="21">
        <v>20.666666666666668</v>
      </c>
      <c r="I6378" s="21">
        <v>8.8571428571428577</v>
      </c>
      <c r="J6378" s="21">
        <v>11.917776919839124</v>
      </c>
      <c r="K6378" s="21">
        <v>19.077473551763649</v>
      </c>
      <c r="L6378" s="18">
        <v>19.725655270127721</v>
      </c>
    </row>
    <row r="6379" spans="2:12" x14ac:dyDescent="0.2">
      <c r="B6379" s="7">
        <v>6376</v>
      </c>
      <c r="C6379" s="21">
        <v>3.1882524712361917</v>
      </c>
      <c r="D6379" s="21">
        <v>3.0936917561411943</v>
      </c>
      <c r="E6379" s="21">
        <v>3.0224257841422011</v>
      </c>
      <c r="F6379" s="21">
        <v>4</v>
      </c>
      <c r="G6379" s="21">
        <v>2.8181818181818183</v>
      </c>
      <c r="H6379" s="21">
        <v>22</v>
      </c>
      <c r="I6379" s="21">
        <v>15.5</v>
      </c>
      <c r="J6379" s="21">
        <v>19.446389694464987</v>
      </c>
      <c r="K6379" s="21">
        <v>20.513324206435826</v>
      </c>
      <c r="L6379" s="18">
        <v>20.040781334121498</v>
      </c>
    </row>
    <row r="6380" spans="2:12" x14ac:dyDescent="0.2">
      <c r="B6380" s="7">
        <v>6377</v>
      </c>
      <c r="C6380" s="21">
        <v>3.8888410441829322</v>
      </c>
      <c r="D6380" s="21">
        <v>3.2241834273846806</v>
      </c>
      <c r="E6380" s="21">
        <v>3.5127050819351799</v>
      </c>
      <c r="F6380" s="21">
        <v>5</v>
      </c>
      <c r="G6380" s="21">
        <v>3.9090909090909092</v>
      </c>
      <c r="H6380" s="21">
        <v>15.86046511627907</v>
      </c>
      <c r="I6380" s="21">
        <v>12.4</v>
      </c>
      <c r="J6380" s="21">
        <v>15.943053289036285</v>
      </c>
      <c r="K6380" s="21">
        <v>17.650215020568609</v>
      </c>
      <c r="L6380" s="18">
        <v>19.229675170897998</v>
      </c>
    </row>
    <row r="6381" spans="2:12" x14ac:dyDescent="0.2">
      <c r="B6381" s="7">
        <v>6378</v>
      </c>
      <c r="C6381" s="21">
        <v>3.5412725526519333</v>
      </c>
      <c r="D6381" s="21">
        <v>3.1782241423083195</v>
      </c>
      <c r="E6381" s="21">
        <v>3.5068829633057996</v>
      </c>
      <c r="F6381" s="21">
        <v>3</v>
      </c>
      <c r="G6381" s="21">
        <v>2.5454545454545454</v>
      </c>
      <c r="H6381" s="21">
        <v>24.357142857142858</v>
      </c>
      <c r="I6381" s="21">
        <v>20.666666666666668</v>
      </c>
      <c r="J6381" s="21">
        <v>17.507830611222058</v>
      </c>
      <c r="K6381" s="21">
        <v>17.679517864934692</v>
      </c>
      <c r="L6381" s="18">
        <v>19.507749366905848</v>
      </c>
    </row>
    <row r="6382" spans="2:12" x14ac:dyDescent="0.2">
      <c r="B6382" s="7">
        <v>6379</v>
      </c>
      <c r="C6382" s="21">
        <v>4.4046187798219911</v>
      </c>
      <c r="D6382" s="21">
        <v>2.8559311665594325</v>
      </c>
      <c r="E6382" s="21">
        <v>3.4655410148099226</v>
      </c>
      <c r="F6382" s="21">
        <v>5</v>
      </c>
      <c r="G6382" s="21">
        <v>4</v>
      </c>
      <c r="H6382" s="21">
        <v>15.5</v>
      </c>
      <c r="I6382" s="21">
        <v>12.4</v>
      </c>
      <c r="J6382" s="21">
        <v>14.07613305469893</v>
      </c>
      <c r="K6382" s="21">
        <v>17.890424535460465</v>
      </c>
      <c r="L6382" s="18">
        <v>21.709206694463855</v>
      </c>
    </row>
    <row r="6383" spans="2:12" x14ac:dyDescent="0.2">
      <c r="B6383" s="7">
        <v>6380</v>
      </c>
      <c r="C6383" s="21">
        <v>4.9078924412328506</v>
      </c>
      <c r="D6383" s="21">
        <v>3.2291229834351869</v>
      </c>
      <c r="E6383" s="21">
        <v>3.4093949304947357</v>
      </c>
      <c r="F6383" s="21">
        <v>2</v>
      </c>
      <c r="G6383" s="21">
        <v>3.2727272727272729</v>
      </c>
      <c r="H6383" s="21">
        <v>18.944444444444443</v>
      </c>
      <c r="I6383" s="21">
        <v>31</v>
      </c>
      <c r="J6383" s="21">
        <v>12.632713683600155</v>
      </c>
      <c r="K6383" s="21">
        <v>18.185044931419313</v>
      </c>
      <c r="L6383" s="18">
        <v>19.200259735553185</v>
      </c>
    </row>
    <row r="6384" spans="2:12" x14ac:dyDescent="0.2">
      <c r="B6384" s="7">
        <v>6381</v>
      </c>
      <c r="C6384" s="21">
        <v>3.7874014964767335</v>
      </c>
      <c r="D6384" s="21">
        <v>3.2405118615490651</v>
      </c>
      <c r="E6384" s="21">
        <v>3.2234316258350706</v>
      </c>
      <c r="F6384" s="21">
        <v>2</v>
      </c>
      <c r="G6384" s="21">
        <v>3.6363636363636362</v>
      </c>
      <c r="H6384" s="21">
        <v>17.05</v>
      </c>
      <c r="I6384" s="21">
        <v>31</v>
      </c>
      <c r="J6384" s="21">
        <v>16.370062708608025</v>
      </c>
      <c r="K6384" s="21">
        <v>19.234160111566851</v>
      </c>
      <c r="L6384" s="18">
        <v>19.132779835085088</v>
      </c>
    </row>
    <row r="6385" spans="2:12" x14ac:dyDescent="0.2">
      <c r="B6385" s="7">
        <v>6382</v>
      </c>
      <c r="C6385" s="21">
        <v>3.6107258866008491</v>
      </c>
      <c r="D6385" s="21">
        <v>3.0774110033081072</v>
      </c>
      <c r="E6385" s="21">
        <v>3.3514155929896443</v>
      </c>
      <c r="F6385" s="21">
        <v>7</v>
      </c>
      <c r="G6385" s="21">
        <v>2.5454545454545454</v>
      </c>
      <c r="H6385" s="21">
        <v>24.357142857142858</v>
      </c>
      <c r="I6385" s="21">
        <v>8.8571428571428577</v>
      </c>
      <c r="J6385" s="21">
        <v>17.171062536227868</v>
      </c>
      <c r="K6385" s="21">
        <v>18.499645382592686</v>
      </c>
      <c r="L6385" s="18">
        <v>20.146805198705081</v>
      </c>
    </row>
    <row r="6386" spans="2:12" x14ac:dyDescent="0.2">
      <c r="B6386" s="7">
        <v>6383</v>
      </c>
      <c r="C6386" s="21">
        <v>2.6228677289306921</v>
      </c>
      <c r="D6386" s="21">
        <v>3.1444009957018837</v>
      </c>
      <c r="E6386" s="21">
        <v>3.2110539387436949</v>
      </c>
      <c r="F6386" s="21">
        <v>3</v>
      </c>
      <c r="G6386" s="21">
        <v>2.8181818181818183</v>
      </c>
      <c r="H6386" s="21">
        <v>22</v>
      </c>
      <c r="I6386" s="21">
        <v>20.666666666666668</v>
      </c>
      <c r="J6386" s="21">
        <v>23.63824882060544</v>
      </c>
      <c r="K6386" s="21">
        <v>19.308302253015754</v>
      </c>
      <c r="L6386" s="18">
        <v>19.717586937781945</v>
      </c>
    </row>
    <row r="6387" spans="2:12" x14ac:dyDescent="0.2">
      <c r="B6387" s="7">
        <v>6384</v>
      </c>
      <c r="C6387" s="21">
        <v>4.3263984246198994</v>
      </c>
      <c r="D6387" s="21">
        <v>3.0182998517590294</v>
      </c>
      <c r="E6387" s="21">
        <v>3.363349610872024</v>
      </c>
      <c r="F6387" s="21">
        <v>2</v>
      </c>
      <c r="G6387" s="21">
        <v>3.3636363636363638</v>
      </c>
      <c r="H6387" s="21">
        <v>18.432432432432432</v>
      </c>
      <c r="I6387" s="21">
        <v>31</v>
      </c>
      <c r="J6387" s="21">
        <v>14.330626520012908</v>
      </c>
      <c r="K6387" s="21">
        <v>18.434003946418496</v>
      </c>
      <c r="L6387" s="18">
        <v>20.541365353037119</v>
      </c>
    </row>
    <row r="6388" spans="2:12" x14ac:dyDescent="0.2">
      <c r="B6388" s="7">
        <v>6385</v>
      </c>
      <c r="C6388" s="21">
        <v>3.0018410129067732</v>
      </c>
      <c r="D6388" s="21">
        <v>3.0553424403235399</v>
      </c>
      <c r="E6388" s="21">
        <v>3.2654332168467373</v>
      </c>
      <c r="F6388" s="21">
        <v>6</v>
      </c>
      <c r="G6388" s="21">
        <v>3.0909090909090908</v>
      </c>
      <c r="H6388" s="21">
        <v>20.058823529411764</v>
      </c>
      <c r="I6388" s="21">
        <v>10.333333333333334</v>
      </c>
      <c r="J6388" s="21">
        <v>20.653991911438219</v>
      </c>
      <c r="K6388" s="21">
        <v>18.986760984770726</v>
      </c>
      <c r="L6388" s="18">
        <v>20.292324415666684</v>
      </c>
    </row>
    <row r="6389" spans="2:12" x14ac:dyDescent="0.2">
      <c r="B6389" s="7">
        <v>6386</v>
      </c>
      <c r="C6389" s="21">
        <v>3.4560064114739291</v>
      </c>
      <c r="D6389" s="21">
        <v>2.938928499474363</v>
      </c>
      <c r="E6389" s="21">
        <v>3.3569900362092255</v>
      </c>
      <c r="F6389" s="21">
        <v>4</v>
      </c>
      <c r="G6389" s="21">
        <v>2.7272727272727271</v>
      </c>
      <c r="H6389" s="21">
        <v>22.733333333333334</v>
      </c>
      <c r="I6389" s="21">
        <v>15.5</v>
      </c>
      <c r="J6389" s="21">
        <v>17.939781533437039</v>
      </c>
      <c r="K6389" s="21">
        <v>18.468925832741384</v>
      </c>
      <c r="L6389" s="18">
        <v>21.096123982291132</v>
      </c>
    </row>
    <row r="6390" spans="2:12" x14ac:dyDescent="0.2">
      <c r="B6390" s="7">
        <v>6387</v>
      </c>
      <c r="C6390" s="21">
        <v>5.6967685066692102</v>
      </c>
      <c r="D6390" s="21">
        <v>2.9475444866644858</v>
      </c>
      <c r="E6390" s="21">
        <v>3.0710771990674459</v>
      </c>
      <c r="F6390" s="21">
        <v>5</v>
      </c>
      <c r="G6390" s="21">
        <v>3</v>
      </c>
      <c r="H6390" s="21">
        <v>20.666666666666668</v>
      </c>
      <c r="I6390" s="21">
        <v>12.4</v>
      </c>
      <c r="J6390" s="21">
        <v>10.883363072839728</v>
      </c>
      <c r="K6390" s="21">
        <v>20.188356065691455</v>
      </c>
      <c r="L6390" s="18">
        <v>21.034457759842237</v>
      </c>
    </row>
    <row r="6391" spans="2:12" x14ac:dyDescent="0.2">
      <c r="B6391" s="7">
        <v>6388</v>
      </c>
      <c r="C6391" s="21">
        <v>6.0566063626658977</v>
      </c>
      <c r="D6391" s="21">
        <v>3.026190801214883</v>
      </c>
      <c r="E6391" s="21">
        <v>3.3837922834044898</v>
      </c>
      <c r="F6391" s="21">
        <v>5</v>
      </c>
      <c r="G6391" s="21">
        <v>4.2727272727272725</v>
      </c>
      <c r="H6391" s="21">
        <v>14.510638297872342</v>
      </c>
      <c r="I6391" s="21">
        <v>12.4</v>
      </c>
      <c r="J6391" s="21">
        <v>10.236755748595465</v>
      </c>
      <c r="K6391" s="21">
        <v>18.322637682009479</v>
      </c>
      <c r="L6391" s="18">
        <v>20.487802677580579</v>
      </c>
    </row>
    <row r="6392" spans="2:12" x14ac:dyDescent="0.2">
      <c r="B6392" s="7">
        <v>6389</v>
      </c>
      <c r="C6392" s="21">
        <v>2.3498474553631459</v>
      </c>
      <c r="D6392" s="21">
        <v>3.0786312342570015</v>
      </c>
      <c r="E6392" s="21">
        <v>3.4949501816008017</v>
      </c>
      <c r="F6392" s="21">
        <v>6</v>
      </c>
      <c r="G6392" s="21">
        <v>3.6363636363636362</v>
      </c>
      <c r="H6392" s="21">
        <v>17.05</v>
      </c>
      <c r="I6392" s="21">
        <v>10.333333333333334</v>
      </c>
      <c r="J6392" s="21">
        <v>26.384691422626201</v>
      </c>
      <c r="K6392" s="21">
        <v>17.73988090771639</v>
      </c>
      <c r="L6392" s="18">
        <v>20.138819911298377</v>
      </c>
    </row>
    <row r="6393" spans="2:12" x14ac:dyDescent="0.2">
      <c r="B6393" s="7">
        <v>6390</v>
      </c>
      <c r="C6393" s="21">
        <v>3.8788551115895666</v>
      </c>
      <c r="D6393" s="21">
        <v>3.0953171309768783</v>
      </c>
      <c r="E6393" s="21">
        <v>3.5582436881827784</v>
      </c>
      <c r="F6393" s="21">
        <v>3</v>
      </c>
      <c r="G6393" s="21">
        <v>3.0909090909090908</v>
      </c>
      <c r="H6393" s="21">
        <v>20.058823529411764</v>
      </c>
      <c r="I6393" s="21">
        <v>20.666666666666668</v>
      </c>
      <c r="J6393" s="21">
        <v>15.984097940330701</v>
      </c>
      <c r="K6393" s="21">
        <v>17.42432655916938</v>
      </c>
      <c r="L6393" s="18">
        <v>20.030257765682599</v>
      </c>
    </row>
    <row r="6394" spans="2:12" x14ac:dyDescent="0.2">
      <c r="B6394" s="7">
        <v>6391</v>
      </c>
      <c r="C6394" s="21">
        <v>4.3764666760519617</v>
      </c>
      <c r="D6394" s="21">
        <v>3.1109954983028256</v>
      </c>
      <c r="E6394" s="21">
        <v>3.4684038591819109</v>
      </c>
      <c r="F6394" s="21">
        <v>6</v>
      </c>
      <c r="G6394" s="21">
        <v>3.6363636363636362</v>
      </c>
      <c r="H6394" s="21">
        <v>17.05</v>
      </c>
      <c r="I6394" s="21">
        <v>10.333333333333334</v>
      </c>
      <c r="J6394" s="21">
        <v>14.166679330443479</v>
      </c>
      <c r="K6394" s="21">
        <v>17.875657656148462</v>
      </c>
      <c r="L6394" s="18">
        <v>19.929312026913415</v>
      </c>
    </row>
    <row r="6395" spans="2:12" x14ac:dyDescent="0.2">
      <c r="B6395" s="7">
        <v>6392</v>
      </c>
      <c r="C6395" s="21">
        <v>3.8020953109772151</v>
      </c>
      <c r="D6395" s="21">
        <v>3.0991678047139124</v>
      </c>
      <c r="E6395" s="21">
        <v>3.2551906216456361</v>
      </c>
      <c r="F6395" s="21">
        <v>4</v>
      </c>
      <c r="G6395" s="21">
        <v>3.3636363636363638</v>
      </c>
      <c r="H6395" s="21">
        <v>18.432432432432432</v>
      </c>
      <c r="I6395" s="21">
        <v>15.5</v>
      </c>
      <c r="J6395" s="21">
        <v>16.306797944017021</v>
      </c>
      <c r="K6395" s="21">
        <v>19.046503632606434</v>
      </c>
      <c r="L6395" s="18">
        <v>20.005370443541789</v>
      </c>
    </row>
    <row r="6396" spans="2:12" x14ac:dyDescent="0.2">
      <c r="B6396" s="7">
        <v>6393</v>
      </c>
      <c r="C6396" s="21">
        <v>4.7858018524983219</v>
      </c>
      <c r="D6396" s="21">
        <v>3.0320564044852727</v>
      </c>
      <c r="E6396" s="21">
        <v>3.3601120903349289</v>
      </c>
      <c r="F6396" s="21">
        <v>7</v>
      </c>
      <c r="G6396" s="21">
        <v>2.4545454545454546</v>
      </c>
      <c r="H6396" s="21">
        <v>25.25925925925926</v>
      </c>
      <c r="I6396" s="21">
        <v>8.8571428571428577</v>
      </c>
      <c r="J6396" s="21">
        <v>12.954986836246526</v>
      </c>
      <c r="K6396" s="21">
        <v>18.451765397451361</v>
      </c>
      <c r="L6396" s="18">
        <v>20.448168414111421</v>
      </c>
    </row>
    <row r="6397" spans="2:12" x14ac:dyDescent="0.2">
      <c r="B6397" s="7">
        <v>6394</v>
      </c>
      <c r="C6397" s="21">
        <v>4.9875765482372856</v>
      </c>
      <c r="D6397" s="21">
        <v>3.0766157716348181</v>
      </c>
      <c r="E6397" s="21">
        <v>3.2179095254957581</v>
      </c>
      <c r="F6397" s="21">
        <v>7</v>
      </c>
      <c r="G6397" s="21">
        <v>2.4545454545454546</v>
      </c>
      <c r="H6397" s="21">
        <v>25.25925925925926</v>
      </c>
      <c r="I6397" s="21">
        <v>8.8571428571428577</v>
      </c>
      <c r="J6397" s="21">
        <v>12.430886904765824</v>
      </c>
      <c r="K6397" s="21">
        <v>19.267166932062249</v>
      </c>
      <c r="L6397" s="18">
        <v>20.15201266651998</v>
      </c>
    </row>
    <row r="6398" spans="2:12" x14ac:dyDescent="0.2">
      <c r="B6398" s="7">
        <v>6395</v>
      </c>
      <c r="C6398" s="21">
        <v>3.3962426162574495</v>
      </c>
      <c r="D6398" s="21">
        <v>3.1978920572580312</v>
      </c>
      <c r="E6398" s="21">
        <v>3.2636509435005627</v>
      </c>
      <c r="F6398" s="21">
        <v>5</v>
      </c>
      <c r="G6398" s="21">
        <v>3.1818181818181817</v>
      </c>
      <c r="H6398" s="21">
        <v>19.485714285714288</v>
      </c>
      <c r="I6398" s="21">
        <v>12.4</v>
      </c>
      <c r="J6398" s="21">
        <v>18.255468470718977</v>
      </c>
      <c r="K6398" s="21">
        <v>18.997129617513373</v>
      </c>
      <c r="L6398" s="18">
        <v>19.38777134746714</v>
      </c>
    </row>
    <row r="6399" spans="2:12" x14ac:dyDescent="0.2">
      <c r="B6399" s="7">
        <v>6396</v>
      </c>
      <c r="C6399" s="21">
        <v>5.0936931483517043</v>
      </c>
      <c r="D6399" s="21">
        <v>3.0737537824340477</v>
      </c>
      <c r="E6399" s="21">
        <v>3.4684491503808399</v>
      </c>
      <c r="F6399" s="21">
        <v>2</v>
      </c>
      <c r="G6399" s="21">
        <v>2.4545454545454546</v>
      </c>
      <c r="H6399" s="21">
        <v>25.25925925925926</v>
      </c>
      <c r="I6399" s="21">
        <v>31</v>
      </c>
      <c r="J6399" s="21">
        <v>12.171914992575262</v>
      </c>
      <c r="K6399" s="21">
        <v>17.875424234831964</v>
      </c>
      <c r="L6399" s="18">
        <v>20.170776317322126</v>
      </c>
    </row>
    <row r="6400" spans="2:12" x14ac:dyDescent="0.2">
      <c r="B6400" s="7">
        <v>6397</v>
      </c>
      <c r="C6400" s="21">
        <v>5.1426540457962053</v>
      </c>
      <c r="D6400" s="21">
        <v>3.2650424920752896</v>
      </c>
      <c r="E6400" s="21">
        <v>3.2250613042321166</v>
      </c>
      <c r="F6400" s="21">
        <v>2</v>
      </c>
      <c r="G6400" s="21">
        <v>3.4545454545454546</v>
      </c>
      <c r="H6400" s="21">
        <v>17.94736842105263</v>
      </c>
      <c r="I6400" s="21">
        <v>31</v>
      </c>
      <c r="J6400" s="21">
        <v>12.056031661449419</v>
      </c>
      <c r="K6400" s="21">
        <v>19.22444076292129</v>
      </c>
      <c r="L6400" s="18">
        <v>18.98903311380559</v>
      </c>
    </row>
    <row r="6401" spans="2:12" x14ac:dyDescent="0.2">
      <c r="B6401" s="7">
        <v>6398</v>
      </c>
      <c r="C6401" s="21">
        <v>4.1434312920520275</v>
      </c>
      <c r="D6401" s="21">
        <v>3.0643145301780148</v>
      </c>
      <c r="E6401" s="21">
        <v>3.4990592088857646</v>
      </c>
      <c r="F6401" s="21">
        <v>7</v>
      </c>
      <c r="G6401" s="21">
        <v>3.2727272727272729</v>
      </c>
      <c r="H6401" s="21">
        <v>18.944444444444443</v>
      </c>
      <c r="I6401" s="21">
        <v>8.8571428571428577</v>
      </c>
      <c r="J6401" s="21">
        <v>14.963443491612624</v>
      </c>
      <c r="K6401" s="21">
        <v>17.719048549550891</v>
      </c>
      <c r="L6401" s="18">
        <v>20.232909967110405</v>
      </c>
    </row>
    <row r="6402" spans="2:12" x14ac:dyDescent="0.2">
      <c r="B6402" s="7">
        <v>6399</v>
      </c>
      <c r="C6402" s="21">
        <v>4.9517953535435986</v>
      </c>
      <c r="D6402" s="21">
        <v>3.0971694487665609</v>
      </c>
      <c r="E6402" s="21">
        <v>3.5416474163815455</v>
      </c>
      <c r="F6402" s="21">
        <v>4</v>
      </c>
      <c r="G6402" s="21">
        <v>2.7272727272727271</v>
      </c>
      <c r="H6402" s="21">
        <v>22.733333333333334</v>
      </c>
      <c r="I6402" s="21">
        <v>15.5</v>
      </c>
      <c r="J6402" s="21">
        <v>12.520711292245069</v>
      </c>
      <c r="K6402" s="21">
        <v>17.505977504487046</v>
      </c>
      <c r="L6402" s="18">
        <v>20.018278310439658</v>
      </c>
    </row>
    <row r="6403" spans="2:12" x14ac:dyDescent="0.2">
      <c r="B6403" s="7">
        <v>6400</v>
      </c>
      <c r="C6403" s="21">
        <v>4.0889157526677611</v>
      </c>
      <c r="D6403" s="21">
        <v>3.0480901966489444</v>
      </c>
      <c r="E6403" s="21">
        <v>3.3806246977219776</v>
      </c>
      <c r="F6403" s="21">
        <v>3</v>
      </c>
      <c r="G6403" s="21">
        <v>3.4545454545454546</v>
      </c>
      <c r="H6403" s="21">
        <v>17.94736842105263</v>
      </c>
      <c r="I6403" s="21">
        <v>20.666666666666668</v>
      </c>
      <c r="J6403" s="21">
        <v>15.162943858539734</v>
      </c>
      <c r="K6403" s="21">
        <v>18.339805670170513</v>
      </c>
      <c r="L6403" s="18">
        <v>20.340605428330992</v>
      </c>
    </row>
    <row r="6404" spans="2:12" x14ac:dyDescent="0.2">
      <c r="B6404" s="7">
        <v>6401</v>
      </c>
      <c r="C6404" s="21">
        <v>4.0108981103077568</v>
      </c>
      <c r="D6404" s="21">
        <v>3.3389415159654656</v>
      </c>
      <c r="E6404" s="21">
        <v>3.2178390461855457</v>
      </c>
      <c r="F6404" s="21">
        <v>4</v>
      </c>
      <c r="G6404" s="21">
        <v>2.8181818181818183</v>
      </c>
      <c r="H6404" s="21">
        <v>22</v>
      </c>
      <c r="I6404" s="21">
        <v>15.5</v>
      </c>
      <c r="J6404" s="21">
        <v>15.457884567215478</v>
      </c>
      <c r="K6404" s="21">
        <v>19.267588934721683</v>
      </c>
      <c r="L6404" s="18">
        <v>18.568758902646579</v>
      </c>
    </row>
    <row r="6405" spans="2:12" x14ac:dyDescent="0.2">
      <c r="B6405" s="7">
        <v>6402</v>
      </c>
      <c r="C6405" s="21">
        <v>5.5922928043994604</v>
      </c>
      <c r="D6405" s="21">
        <v>3.004041376594524</v>
      </c>
      <c r="E6405" s="21">
        <v>3.2549649863596706</v>
      </c>
      <c r="F6405" s="21">
        <v>4</v>
      </c>
      <c r="G6405" s="21">
        <v>2.9090909090909092</v>
      </c>
      <c r="H6405" s="21">
        <v>21.3125</v>
      </c>
      <c r="I6405" s="21">
        <v>15.5</v>
      </c>
      <c r="J6405" s="21">
        <v>11.086687011671591</v>
      </c>
      <c r="K6405" s="21">
        <v>19.047823942751641</v>
      </c>
      <c r="L6405" s="18">
        <v>20.638863526668583</v>
      </c>
    </row>
    <row r="6406" spans="2:12" x14ac:dyDescent="0.2">
      <c r="B6406" s="7">
        <v>6403</v>
      </c>
      <c r="C6406" s="21">
        <v>4.1690041657992349</v>
      </c>
      <c r="D6406" s="21">
        <v>3.2119431852870153</v>
      </c>
      <c r="E6406" s="21">
        <v>3.5307136899142311</v>
      </c>
      <c r="F6406" s="21">
        <v>7</v>
      </c>
      <c r="G6406" s="21">
        <v>2.4545454545454546</v>
      </c>
      <c r="H6406" s="21">
        <v>25.25925925925926</v>
      </c>
      <c r="I6406" s="21">
        <v>8.8571428571428577</v>
      </c>
      <c r="J6406" s="21">
        <v>14.871657003517063</v>
      </c>
      <c r="K6406" s="21">
        <v>17.560189085030601</v>
      </c>
      <c r="L6406" s="18">
        <v>19.302956628873172</v>
      </c>
    </row>
    <row r="6407" spans="2:12" x14ac:dyDescent="0.2">
      <c r="B6407" s="7">
        <v>6404</v>
      </c>
      <c r="C6407" s="21">
        <v>3.9907184366650896</v>
      </c>
      <c r="D6407" s="21">
        <v>3.2071780240321206</v>
      </c>
      <c r="E6407" s="21">
        <v>3.3667800188889649</v>
      </c>
      <c r="F6407" s="21">
        <v>3</v>
      </c>
      <c r="G6407" s="21">
        <v>3.8181818181818183</v>
      </c>
      <c r="H6407" s="21">
        <v>16.238095238095237</v>
      </c>
      <c r="I6407" s="21">
        <v>20.666666666666668</v>
      </c>
      <c r="J6407" s="21">
        <v>15.536049707333232</v>
      </c>
      <c r="K6407" s="21">
        <v>18.415221562488647</v>
      </c>
      <c r="L6407" s="18">
        <v>19.33163657752073</v>
      </c>
    </row>
    <row r="6408" spans="2:12" x14ac:dyDescent="0.2">
      <c r="B6408" s="7">
        <v>6405</v>
      </c>
      <c r="C6408" s="21">
        <v>5.8480110935884246</v>
      </c>
      <c r="D6408" s="21">
        <v>3.0261848756624885</v>
      </c>
      <c r="E6408" s="21">
        <v>3.3303541026482364</v>
      </c>
      <c r="F6408" s="21">
        <v>7</v>
      </c>
      <c r="G6408" s="21">
        <v>3.6363636363636362</v>
      </c>
      <c r="H6408" s="21">
        <v>17.05</v>
      </c>
      <c r="I6408" s="21">
        <v>8.8571428571428577</v>
      </c>
      <c r="J6408" s="21">
        <v>10.601895073006077</v>
      </c>
      <c r="K6408" s="21">
        <v>18.616638978629553</v>
      </c>
      <c r="L6408" s="18">
        <v>20.487842794610174</v>
      </c>
    </row>
    <row r="6409" spans="2:12" x14ac:dyDescent="0.2">
      <c r="B6409" s="7">
        <v>6406</v>
      </c>
      <c r="C6409" s="21">
        <v>4.6627957602312122</v>
      </c>
      <c r="D6409" s="21">
        <v>3.1169886900097299</v>
      </c>
      <c r="E6409" s="21">
        <v>3.3283358980745437</v>
      </c>
      <c r="F6409" s="21">
        <v>4</v>
      </c>
      <c r="G6409" s="21">
        <v>2.4545454545454546</v>
      </c>
      <c r="H6409" s="21">
        <v>25.25925925925926</v>
      </c>
      <c r="I6409" s="21">
        <v>15.5</v>
      </c>
      <c r="J6409" s="21">
        <v>13.296743667993219</v>
      </c>
      <c r="K6409" s="21">
        <v>18.62792755859385</v>
      </c>
      <c r="L6409" s="18">
        <v>19.890992931323876</v>
      </c>
    </row>
    <row r="6410" spans="2:12" x14ac:dyDescent="0.2">
      <c r="B6410" s="7">
        <v>6407</v>
      </c>
      <c r="C6410" s="21">
        <v>5.1855709820576266</v>
      </c>
      <c r="D6410" s="21">
        <v>3.1209203152820653</v>
      </c>
      <c r="E6410" s="21">
        <v>3.3966266432182746</v>
      </c>
      <c r="F6410" s="21">
        <v>6</v>
      </c>
      <c r="G6410" s="21">
        <v>3.1818181818181817</v>
      </c>
      <c r="H6410" s="21">
        <v>19.485714285714288</v>
      </c>
      <c r="I6410" s="21">
        <v>10.333333333333334</v>
      </c>
      <c r="J6410" s="21">
        <v>11.95625326787032</v>
      </c>
      <c r="K6410" s="21">
        <v>18.253404484060553</v>
      </c>
      <c r="L6410" s="18">
        <v>19.865934960404942</v>
      </c>
    </row>
    <row r="6411" spans="2:12" x14ac:dyDescent="0.2">
      <c r="B6411" s="7">
        <v>6408</v>
      </c>
      <c r="C6411" s="21">
        <v>3.6722044871526913</v>
      </c>
      <c r="D6411" s="21">
        <v>2.9913220471435293</v>
      </c>
      <c r="E6411" s="21">
        <v>3.6597552993089155</v>
      </c>
      <c r="F6411" s="21">
        <v>4</v>
      </c>
      <c r="G6411" s="21">
        <v>2.6363636363636362</v>
      </c>
      <c r="H6411" s="21">
        <v>23.517241379310345</v>
      </c>
      <c r="I6411" s="21">
        <v>15.5</v>
      </c>
      <c r="J6411" s="21">
        <v>16.883591373222462</v>
      </c>
      <c r="K6411" s="21">
        <v>16.941023355224782</v>
      </c>
      <c r="L6411" s="18">
        <v>20.726621548223129</v>
      </c>
    </row>
    <row r="6412" spans="2:12" x14ac:dyDescent="0.2">
      <c r="B6412" s="7">
        <v>6409</v>
      </c>
      <c r="C6412" s="21">
        <v>2.4507949973760912</v>
      </c>
      <c r="D6412" s="21">
        <v>3.2301829050503454</v>
      </c>
      <c r="E6412" s="21">
        <v>3.1387258080395237</v>
      </c>
      <c r="F6412" s="21">
        <v>7</v>
      </c>
      <c r="G6412" s="21">
        <v>3</v>
      </c>
      <c r="H6412" s="21">
        <v>20.666666666666668</v>
      </c>
      <c r="I6412" s="21">
        <v>8.8571428571428577</v>
      </c>
      <c r="J6412" s="21">
        <v>25.297913561264576</v>
      </c>
      <c r="K6412" s="21">
        <v>19.753238668122385</v>
      </c>
      <c r="L6412" s="18">
        <v>19.193959544230104</v>
      </c>
    </row>
    <row r="6413" spans="2:12" x14ac:dyDescent="0.2">
      <c r="B6413" s="7">
        <v>6410</v>
      </c>
      <c r="C6413" s="21">
        <v>4.5913142533051001</v>
      </c>
      <c r="D6413" s="21">
        <v>3.1426930455710012</v>
      </c>
      <c r="E6413" s="21">
        <v>3.6632978887259044</v>
      </c>
      <c r="F6413" s="21">
        <v>6</v>
      </c>
      <c r="G6413" s="21">
        <v>2.6363636363636362</v>
      </c>
      <c r="H6413" s="21">
        <v>23.517241379310345</v>
      </c>
      <c r="I6413" s="21">
        <v>10.333333333333334</v>
      </c>
      <c r="J6413" s="21">
        <v>13.503758745193432</v>
      </c>
      <c r="K6413" s="21">
        <v>16.924640551566942</v>
      </c>
      <c r="L6413" s="18">
        <v>19.728302796665627</v>
      </c>
    </row>
    <row r="6414" spans="2:12" x14ac:dyDescent="0.2">
      <c r="B6414" s="7">
        <v>6411</v>
      </c>
      <c r="C6414" s="21">
        <v>4.7969373872786223</v>
      </c>
      <c r="D6414" s="21">
        <v>3.0845521161997169</v>
      </c>
      <c r="E6414" s="21">
        <v>3.1267602009687363</v>
      </c>
      <c r="F6414" s="21">
        <v>6</v>
      </c>
      <c r="G6414" s="21">
        <v>2.3636363636363638</v>
      </c>
      <c r="H6414" s="21">
        <v>26.23076923076923</v>
      </c>
      <c r="I6414" s="21">
        <v>10.333333333333334</v>
      </c>
      <c r="J6414" s="21">
        <v>12.92491333416665</v>
      </c>
      <c r="K6414" s="21">
        <v>19.828831127117166</v>
      </c>
      <c r="L6414" s="18">
        <v>20.100162897032295</v>
      </c>
    </row>
    <row r="6415" spans="2:12" x14ac:dyDescent="0.2">
      <c r="B6415" s="7">
        <v>6412</v>
      </c>
      <c r="C6415" s="21">
        <v>4.0735674992391946</v>
      </c>
      <c r="D6415" s="21">
        <v>3.2058191021843445</v>
      </c>
      <c r="E6415" s="21">
        <v>3.2390667109706612</v>
      </c>
      <c r="F6415" s="21">
        <v>7</v>
      </c>
      <c r="G6415" s="21">
        <v>3.2727272727272729</v>
      </c>
      <c r="H6415" s="21">
        <v>18.944444444444443</v>
      </c>
      <c r="I6415" s="21">
        <v>8.8571428571428577</v>
      </c>
      <c r="J6415" s="21">
        <v>15.220074298898819</v>
      </c>
      <c r="K6415" s="21">
        <v>19.141316166785668</v>
      </c>
      <c r="L6415" s="18">
        <v>19.339831108297766</v>
      </c>
    </row>
    <row r="6416" spans="2:12" x14ac:dyDescent="0.2">
      <c r="B6416" s="7">
        <v>6413</v>
      </c>
      <c r="C6416" s="21">
        <v>3.9678930847438192</v>
      </c>
      <c r="D6416" s="21">
        <v>2.9629717491379886</v>
      </c>
      <c r="E6416" s="21">
        <v>3.5351621639554942</v>
      </c>
      <c r="F6416" s="21">
        <v>4</v>
      </c>
      <c r="G6416" s="21">
        <v>2.9090909090909092</v>
      </c>
      <c r="H6416" s="21">
        <v>21.3125</v>
      </c>
      <c r="I6416" s="21">
        <v>15.5</v>
      </c>
      <c r="J6416" s="21">
        <v>15.625421017109622</v>
      </c>
      <c r="K6416" s="21">
        <v>17.538092207523565</v>
      </c>
      <c r="L6416" s="18">
        <v>20.924937950568559</v>
      </c>
    </row>
    <row r="6417" spans="2:12" x14ac:dyDescent="0.2">
      <c r="B6417" s="7">
        <v>6414</v>
      </c>
      <c r="C6417" s="21">
        <v>4.4620902092414099</v>
      </c>
      <c r="D6417" s="21">
        <v>2.97561758175959</v>
      </c>
      <c r="E6417" s="21">
        <v>3.1498102406168744</v>
      </c>
      <c r="F6417" s="21">
        <v>3</v>
      </c>
      <c r="G6417" s="21">
        <v>3.1818181818181817</v>
      </c>
      <c r="H6417" s="21">
        <v>19.485714285714288</v>
      </c>
      <c r="I6417" s="21">
        <v>20.666666666666668</v>
      </c>
      <c r="J6417" s="21">
        <v>13.894833383599495</v>
      </c>
      <c r="K6417" s="21">
        <v>19.683725451301349</v>
      </c>
      <c r="L6417" s="18">
        <v>20.836010776403992</v>
      </c>
    </row>
    <row r="6418" spans="2:12" x14ac:dyDescent="0.2">
      <c r="B6418" s="7">
        <v>6415</v>
      </c>
      <c r="C6418" s="21">
        <v>5.2776261109204698</v>
      </c>
      <c r="D6418" s="21">
        <v>3.1777628068164363</v>
      </c>
      <c r="E6418" s="21">
        <v>3.2736686261877073</v>
      </c>
      <c r="F6418" s="21">
        <v>5</v>
      </c>
      <c r="G6418" s="21">
        <v>3.3636363636363638</v>
      </c>
      <c r="H6418" s="21">
        <v>18.432432432432432</v>
      </c>
      <c r="I6418" s="21">
        <v>12.4</v>
      </c>
      <c r="J6418" s="21">
        <v>11.747706013449784</v>
      </c>
      <c r="K6418" s="21">
        <v>18.938996911303452</v>
      </c>
      <c r="L6418" s="18">
        <v>19.510581427602894</v>
      </c>
    </row>
    <row r="6419" spans="2:12" x14ac:dyDescent="0.2">
      <c r="B6419" s="7">
        <v>6416</v>
      </c>
      <c r="C6419" s="21">
        <v>5.1262080010013875</v>
      </c>
      <c r="D6419" s="21">
        <v>3.2909670760480494</v>
      </c>
      <c r="E6419" s="21">
        <v>3.3822464510160266</v>
      </c>
      <c r="F6419" s="21">
        <v>5</v>
      </c>
      <c r="G6419" s="21">
        <v>3.2727272727272729</v>
      </c>
      <c r="H6419" s="21">
        <v>18.944444444444443</v>
      </c>
      <c r="I6419" s="21">
        <v>12.4</v>
      </c>
      <c r="J6419" s="21">
        <v>12.094710161563578</v>
      </c>
      <c r="K6419" s="21">
        <v>18.331011917057435</v>
      </c>
      <c r="L6419" s="18">
        <v>18.83944705835604</v>
      </c>
    </row>
    <row r="6420" spans="2:12" x14ac:dyDescent="0.2">
      <c r="B6420" s="7">
        <v>6417</v>
      </c>
      <c r="C6420" s="21">
        <v>4.6234179680654979</v>
      </c>
      <c r="D6420" s="21">
        <v>3.1100037901164157</v>
      </c>
      <c r="E6420" s="21">
        <v>3.4893388943550119</v>
      </c>
      <c r="F6420" s="21">
        <v>5</v>
      </c>
      <c r="G6420" s="21">
        <v>3.0909090909090908</v>
      </c>
      <c r="H6420" s="21">
        <v>20.058823529411764</v>
      </c>
      <c r="I6420" s="21">
        <v>12.4</v>
      </c>
      <c r="J6420" s="21">
        <v>13.409992440277179</v>
      </c>
      <c r="K6420" s="21">
        <v>17.768408823889953</v>
      </c>
      <c r="L6420" s="18">
        <v>19.935667022990724</v>
      </c>
    </row>
    <row r="6421" spans="2:12" x14ac:dyDescent="0.2">
      <c r="B6421" s="7">
        <v>6418</v>
      </c>
      <c r="C6421" s="21">
        <v>3.8104162388350797</v>
      </c>
      <c r="D6421" s="21">
        <v>3.0608028471750011</v>
      </c>
      <c r="E6421" s="21">
        <v>3.1144751042100145</v>
      </c>
      <c r="F6421" s="21">
        <v>2</v>
      </c>
      <c r="G6421" s="21">
        <v>2.5454545454545454</v>
      </c>
      <c r="H6421" s="21">
        <v>24.357142857142858</v>
      </c>
      <c r="I6421" s="21">
        <v>31</v>
      </c>
      <c r="J6421" s="21">
        <v>16.271188267598461</v>
      </c>
      <c r="K6421" s="21">
        <v>19.907046267986232</v>
      </c>
      <c r="L6421" s="18">
        <v>20.256123342679039</v>
      </c>
    </row>
    <row r="6422" spans="2:12" x14ac:dyDescent="0.2">
      <c r="B6422" s="7">
        <v>6419</v>
      </c>
      <c r="C6422" s="21">
        <v>4.9007322467167445</v>
      </c>
      <c r="D6422" s="21">
        <v>3.0347824952237556</v>
      </c>
      <c r="E6422" s="21">
        <v>3.1291986886849164</v>
      </c>
      <c r="F6422" s="21">
        <v>7</v>
      </c>
      <c r="G6422" s="21">
        <v>3.2727272727272729</v>
      </c>
      <c r="H6422" s="21">
        <v>18.944444444444443</v>
      </c>
      <c r="I6422" s="21">
        <v>8.8571428571428577</v>
      </c>
      <c r="J6422" s="21">
        <v>12.651170657514911</v>
      </c>
      <c r="K6422" s="21">
        <v>19.813379132552381</v>
      </c>
      <c r="L6422" s="18">
        <v>20.42980019081358</v>
      </c>
    </row>
    <row r="6423" spans="2:12" x14ac:dyDescent="0.2">
      <c r="B6423" s="7">
        <v>6420</v>
      </c>
      <c r="C6423" s="21">
        <v>4.5779167322412233</v>
      </c>
      <c r="D6423" s="21">
        <v>3.2111448255764237</v>
      </c>
      <c r="E6423" s="21">
        <v>3.4002911389537549</v>
      </c>
      <c r="F6423" s="21">
        <v>6</v>
      </c>
      <c r="G6423" s="21">
        <v>3.5454545454545454</v>
      </c>
      <c r="H6423" s="21">
        <v>17.487179487179489</v>
      </c>
      <c r="I6423" s="21">
        <v>10.333333333333334</v>
      </c>
      <c r="J6423" s="21">
        <v>13.543278225955518</v>
      </c>
      <c r="K6423" s="21">
        <v>18.233732779445749</v>
      </c>
      <c r="L6423" s="18">
        <v>19.307755759309472</v>
      </c>
    </row>
    <row r="6424" spans="2:12" x14ac:dyDescent="0.2">
      <c r="B6424" s="7">
        <v>6421</v>
      </c>
      <c r="C6424" s="21">
        <v>3.5579474965424387</v>
      </c>
      <c r="D6424" s="21">
        <v>2.9750156098062104</v>
      </c>
      <c r="E6424" s="21">
        <v>3.1848392178465614</v>
      </c>
      <c r="F6424" s="21">
        <v>2</v>
      </c>
      <c r="G6424" s="21">
        <v>3.0909090909090908</v>
      </c>
      <c r="H6424" s="21">
        <v>20.058823529411764</v>
      </c>
      <c r="I6424" s="21">
        <v>31</v>
      </c>
      <c r="J6424" s="21">
        <v>17.425777097680811</v>
      </c>
      <c r="K6424" s="21">
        <v>19.467230763982329</v>
      </c>
      <c r="L6424" s="18">
        <v>20.840226785915458</v>
      </c>
    </row>
    <row r="6425" spans="2:12" x14ac:dyDescent="0.2">
      <c r="B6425" s="7">
        <v>6422</v>
      </c>
      <c r="C6425" s="21">
        <v>3.6086854828867301</v>
      </c>
      <c r="D6425" s="21">
        <v>3.202336821237612</v>
      </c>
      <c r="E6425" s="21">
        <v>3.3085502589228453</v>
      </c>
      <c r="F6425" s="21">
        <v>4</v>
      </c>
      <c r="G6425" s="21">
        <v>2.8181818181818183</v>
      </c>
      <c r="H6425" s="21">
        <v>22</v>
      </c>
      <c r="I6425" s="21">
        <v>15.5</v>
      </c>
      <c r="J6425" s="21">
        <v>17.180771306898087</v>
      </c>
      <c r="K6425" s="21">
        <v>18.739325428952423</v>
      </c>
      <c r="L6425" s="18">
        <v>19.360861602321634</v>
      </c>
    </row>
    <row r="6426" spans="2:12" x14ac:dyDescent="0.2">
      <c r="B6426" s="7">
        <v>6423</v>
      </c>
      <c r="C6426" s="21">
        <v>3.7045711671143655</v>
      </c>
      <c r="D6426" s="21">
        <v>3.021662771512402</v>
      </c>
      <c r="E6426" s="21">
        <v>3.5086509376508914</v>
      </c>
      <c r="F6426" s="21">
        <v>2</v>
      </c>
      <c r="G6426" s="21">
        <v>2.5454545454545454</v>
      </c>
      <c r="H6426" s="21">
        <v>24.357142857142858</v>
      </c>
      <c r="I6426" s="21">
        <v>31</v>
      </c>
      <c r="J6426" s="21">
        <v>16.736080156963002</v>
      </c>
      <c r="K6426" s="21">
        <v>17.670609331548434</v>
      </c>
      <c r="L6426" s="18">
        <v>20.518504111220782</v>
      </c>
    </row>
    <row r="6427" spans="2:12" x14ac:dyDescent="0.2">
      <c r="B6427" s="7">
        <v>6424</v>
      </c>
      <c r="C6427" s="21">
        <v>3.7738768603901045</v>
      </c>
      <c r="D6427" s="21">
        <v>2.9575379451015977</v>
      </c>
      <c r="E6427" s="21">
        <v>3.3246651917595385</v>
      </c>
      <c r="F6427" s="21">
        <v>2</v>
      </c>
      <c r="G6427" s="21">
        <v>3.6363636363636362</v>
      </c>
      <c r="H6427" s="21">
        <v>17.05</v>
      </c>
      <c r="I6427" s="21">
        <v>31</v>
      </c>
      <c r="J6427" s="21">
        <v>16.428728942043719</v>
      </c>
      <c r="K6427" s="21">
        <v>18.648494336714627</v>
      </c>
      <c r="L6427" s="18">
        <v>20.96338277001216</v>
      </c>
    </row>
    <row r="6428" spans="2:12" x14ac:dyDescent="0.2">
      <c r="B6428" s="7">
        <v>6425</v>
      </c>
      <c r="C6428" s="21">
        <v>3.3560291448292148</v>
      </c>
      <c r="D6428" s="21">
        <v>3.1856866320977488</v>
      </c>
      <c r="E6428" s="21">
        <v>3.155230943313458</v>
      </c>
      <c r="F6428" s="21">
        <v>2</v>
      </c>
      <c r="G6428" s="21">
        <v>4.6363636363636367</v>
      </c>
      <c r="H6428" s="21">
        <v>13.372549019607842</v>
      </c>
      <c r="I6428" s="21">
        <v>31</v>
      </c>
      <c r="J6428" s="21">
        <v>18.474213817697677</v>
      </c>
      <c r="K6428" s="21">
        <v>19.649908711560382</v>
      </c>
      <c r="L6428" s="18">
        <v>19.462052348561823</v>
      </c>
    </row>
    <row r="6429" spans="2:12" x14ac:dyDescent="0.2">
      <c r="B6429" s="7">
        <v>6426</v>
      </c>
      <c r="C6429" s="21">
        <v>4.1012274050154414</v>
      </c>
      <c r="D6429" s="21">
        <v>3.0083745623505198</v>
      </c>
      <c r="E6429" s="21">
        <v>3.3528151370524761</v>
      </c>
      <c r="F6429" s="21">
        <v>4</v>
      </c>
      <c r="G6429" s="21">
        <v>2.8181818181818183</v>
      </c>
      <c r="H6429" s="21">
        <v>22</v>
      </c>
      <c r="I6429" s="21">
        <v>15.5</v>
      </c>
      <c r="J6429" s="21">
        <v>15.117425560011483</v>
      </c>
      <c r="K6429" s="21">
        <v>18.491923194580117</v>
      </c>
      <c r="L6429" s="18">
        <v>20.609135835651337</v>
      </c>
    </row>
    <row r="6430" spans="2:12" x14ac:dyDescent="0.2">
      <c r="B6430" s="7">
        <v>6427</v>
      </c>
      <c r="C6430" s="21">
        <v>5.8888791673407672</v>
      </c>
      <c r="D6430" s="21">
        <v>3.1298359330571168</v>
      </c>
      <c r="E6430" s="21">
        <v>3.3113741436381825</v>
      </c>
      <c r="F6430" s="21">
        <v>7</v>
      </c>
      <c r="G6430" s="21">
        <v>3.9090909090909092</v>
      </c>
      <c r="H6430" s="21">
        <v>15.86046511627907</v>
      </c>
      <c r="I6430" s="21">
        <v>8.8571428571428577</v>
      </c>
      <c r="J6430" s="21">
        <v>10.528319267246445</v>
      </c>
      <c r="K6430" s="21">
        <v>18.723344844349437</v>
      </c>
      <c r="L6430" s="18">
        <v>19.809345066672719</v>
      </c>
    </row>
    <row r="6431" spans="2:12" x14ac:dyDescent="0.2">
      <c r="B6431" s="7">
        <v>6428</v>
      </c>
      <c r="C6431" s="21">
        <v>5.1393572186438377</v>
      </c>
      <c r="D6431" s="21">
        <v>3.3032306807485172</v>
      </c>
      <c r="E6431" s="21">
        <v>3.3455394709363984</v>
      </c>
      <c r="F6431" s="21">
        <v>4</v>
      </c>
      <c r="G6431" s="21">
        <v>2.6363636363636362</v>
      </c>
      <c r="H6431" s="21">
        <v>23.517241379310345</v>
      </c>
      <c r="I6431" s="21">
        <v>15.5</v>
      </c>
      <c r="J6431" s="21">
        <v>12.063765440371631</v>
      </c>
      <c r="K6431" s="21">
        <v>18.532138251128313</v>
      </c>
      <c r="L6431" s="18">
        <v>18.769503553397218</v>
      </c>
    </row>
    <row r="6432" spans="2:12" x14ac:dyDescent="0.2">
      <c r="B6432" s="7">
        <v>6429</v>
      </c>
      <c r="C6432" s="21">
        <v>4.2671513996545674</v>
      </c>
      <c r="D6432" s="21">
        <v>3.1163305393219951</v>
      </c>
      <c r="E6432" s="21">
        <v>3.6008503864395474</v>
      </c>
      <c r="F6432" s="21">
        <v>4</v>
      </c>
      <c r="G6432" s="21">
        <v>3.5454545454545454</v>
      </c>
      <c r="H6432" s="21">
        <v>17.487179487179489</v>
      </c>
      <c r="I6432" s="21">
        <v>15.5</v>
      </c>
      <c r="J6432" s="21">
        <v>14.529599302480573</v>
      </c>
      <c r="K6432" s="21">
        <v>17.218154976248382</v>
      </c>
      <c r="L6432" s="18">
        <v>19.895193792083763</v>
      </c>
    </row>
    <row r="6433" spans="2:12" x14ac:dyDescent="0.2">
      <c r="B6433" s="7">
        <v>6430</v>
      </c>
      <c r="C6433" s="21">
        <v>2.8728171812907402</v>
      </c>
      <c r="D6433" s="21">
        <v>3.2282856927662635</v>
      </c>
      <c r="E6433" s="21">
        <v>3.3457647425802244</v>
      </c>
      <c r="F6433" s="21">
        <v>5</v>
      </c>
      <c r="G6433" s="21">
        <v>2.9090909090909092</v>
      </c>
      <c r="H6433" s="21">
        <v>21.3125</v>
      </c>
      <c r="I6433" s="21">
        <v>12.4</v>
      </c>
      <c r="J6433" s="21">
        <v>21.58160303543707</v>
      </c>
      <c r="K6433" s="21">
        <v>18.530890475038643</v>
      </c>
      <c r="L6433" s="18">
        <v>19.205239529737298</v>
      </c>
    </row>
    <row r="6434" spans="2:12" x14ac:dyDescent="0.2">
      <c r="B6434" s="7">
        <v>6431</v>
      </c>
      <c r="C6434" s="21">
        <v>4.8008843800901024</v>
      </c>
      <c r="D6434" s="21">
        <v>3.036339504964968</v>
      </c>
      <c r="E6434" s="21">
        <v>3.2672264827974877</v>
      </c>
      <c r="F6434" s="21">
        <v>4</v>
      </c>
      <c r="G6434" s="21">
        <v>2.7272727272727271</v>
      </c>
      <c r="H6434" s="21">
        <v>22.733333333333334</v>
      </c>
      <c r="I6434" s="21">
        <v>15.5</v>
      </c>
      <c r="J6434" s="21">
        <v>12.914287262805606</v>
      </c>
      <c r="K6434" s="21">
        <v>18.976339818020183</v>
      </c>
      <c r="L6434" s="18">
        <v>20.419323958542421</v>
      </c>
    </row>
    <row r="6435" spans="2:12" x14ac:dyDescent="0.2">
      <c r="B6435" s="7">
        <v>6432</v>
      </c>
      <c r="C6435" s="21">
        <v>2.4932782857607871</v>
      </c>
      <c r="D6435" s="21">
        <v>2.8942946668429741</v>
      </c>
      <c r="E6435" s="21">
        <v>3.2299412297227335</v>
      </c>
      <c r="F6435" s="21">
        <v>3</v>
      </c>
      <c r="G6435" s="21">
        <v>3</v>
      </c>
      <c r="H6435" s="21">
        <v>20.666666666666668</v>
      </c>
      <c r="I6435" s="21">
        <v>20.666666666666668</v>
      </c>
      <c r="J6435" s="21">
        <v>24.86685916854308</v>
      </c>
      <c r="K6435" s="21">
        <v>19.195395702392467</v>
      </c>
      <c r="L6435" s="18">
        <v>21.421453976428765</v>
      </c>
    </row>
    <row r="6436" spans="2:12" x14ac:dyDescent="0.2">
      <c r="B6436" s="7">
        <v>6433</v>
      </c>
      <c r="C6436" s="21">
        <v>3.5923081914833803</v>
      </c>
      <c r="D6436" s="21">
        <v>3.1269972955458121</v>
      </c>
      <c r="E6436" s="21">
        <v>3.1782442204295354</v>
      </c>
      <c r="F6436" s="21">
        <v>6</v>
      </c>
      <c r="G6436" s="21">
        <v>2.7272727272727271</v>
      </c>
      <c r="H6436" s="21">
        <v>22.733333333333334</v>
      </c>
      <c r="I6436" s="21">
        <v>10.333333333333334</v>
      </c>
      <c r="J6436" s="21">
        <v>17.259098244128712</v>
      </c>
      <c r="K6436" s="21">
        <v>19.507626129379318</v>
      </c>
      <c r="L6436" s="18">
        <v>19.827327669363399</v>
      </c>
    </row>
    <row r="6437" spans="2:12" x14ac:dyDescent="0.2">
      <c r="B6437" s="7">
        <v>6434</v>
      </c>
      <c r="C6437" s="21">
        <v>3.4808348014193848</v>
      </c>
      <c r="D6437" s="21">
        <v>3.0662857523141378</v>
      </c>
      <c r="E6437" s="21">
        <v>3.7207626320181681</v>
      </c>
      <c r="F6437" s="21">
        <v>5</v>
      </c>
      <c r="G6437" s="21">
        <v>3.0909090909090908</v>
      </c>
      <c r="H6437" s="21">
        <v>20.058823529411764</v>
      </c>
      <c r="I6437" s="21">
        <v>12.4</v>
      </c>
      <c r="J6437" s="21">
        <v>17.811819157495833</v>
      </c>
      <c r="K6437" s="21">
        <v>16.663250556881334</v>
      </c>
      <c r="L6437" s="18">
        <v>20.219902842782464</v>
      </c>
    </row>
    <row r="6438" spans="2:12" x14ac:dyDescent="0.2">
      <c r="B6438" s="7">
        <v>6435</v>
      </c>
      <c r="C6438" s="21">
        <v>5.6555874917760054</v>
      </c>
      <c r="D6438" s="21">
        <v>3.0032984294030638</v>
      </c>
      <c r="E6438" s="21">
        <v>3.3082084153144358</v>
      </c>
      <c r="F6438" s="21">
        <v>6</v>
      </c>
      <c r="G6438" s="21">
        <v>4.0909090909090908</v>
      </c>
      <c r="H6438" s="21">
        <v>15.155555555555555</v>
      </c>
      <c r="I6438" s="21">
        <v>10.333333333333334</v>
      </c>
      <c r="J6438" s="21">
        <v>10.962610001199071</v>
      </c>
      <c r="K6438" s="21">
        <v>18.741261799887862</v>
      </c>
      <c r="L6438" s="18">
        <v>20.64396910843227</v>
      </c>
    </row>
    <row r="6439" spans="2:12" x14ac:dyDescent="0.2">
      <c r="B6439" s="7">
        <v>6436</v>
      </c>
      <c r="C6439" s="21">
        <v>5.3337142456563216</v>
      </c>
      <c r="D6439" s="21">
        <v>3.210233146654073</v>
      </c>
      <c r="E6439" s="21">
        <v>3.663904721297083</v>
      </c>
      <c r="F6439" s="21">
        <v>5</v>
      </c>
      <c r="G6439" s="21">
        <v>2.8181818181818183</v>
      </c>
      <c r="H6439" s="21">
        <v>22</v>
      </c>
      <c r="I6439" s="21">
        <v>12.4</v>
      </c>
      <c r="J6439" s="21">
        <v>11.624169789465503</v>
      </c>
      <c r="K6439" s="21">
        <v>16.921837415589501</v>
      </c>
      <c r="L6439" s="18">
        <v>19.313238997803225</v>
      </c>
    </row>
    <row r="6440" spans="2:12" x14ac:dyDescent="0.2">
      <c r="B6440" s="7">
        <v>6437</v>
      </c>
      <c r="C6440" s="21">
        <v>5.4841336584174085</v>
      </c>
      <c r="D6440" s="21">
        <v>3.0544474993804851</v>
      </c>
      <c r="E6440" s="21">
        <v>3.1366399791079003</v>
      </c>
      <c r="F6440" s="21">
        <v>7</v>
      </c>
      <c r="G6440" s="21">
        <v>3.9090909090909092</v>
      </c>
      <c r="H6440" s="21">
        <v>15.86046511627907</v>
      </c>
      <c r="I6440" s="21">
        <v>8.8571428571428577</v>
      </c>
      <c r="J6440" s="21">
        <v>11.305340799788555</v>
      </c>
      <c r="K6440" s="21">
        <v>19.766374341002177</v>
      </c>
      <c r="L6440" s="18">
        <v>20.298269985840346</v>
      </c>
    </row>
    <row r="6441" spans="2:12" x14ac:dyDescent="0.2">
      <c r="B6441" s="7">
        <v>6438</v>
      </c>
      <c r="C6441" s="21">
        <v>5.3295554040094713</v>
      </c>
      <c r="D6441" s="21">
        <v>3.1514831197234092</v>
      </c>
      <c r="E6441" s="21">
        <v>3.0745496644627397</v>
      </c>
      <c r="F6441" s="21">
        <v>7</v>
      </c>
      <c r="G6441" s="21">
        <v>2.8181818181818183</v>
      </c>
      <c r="H6441" s="21">
        <v>22</v>
      </c>
      <c r="I6441" s="21">
        <v>8.8571428571428577</v>
      </c>
      <c r="J6441" s="21">
        <v>11.633240542608274</v>
      </c>
      <c r="K6441" s="21">
        <v>20.165554883249595</v>
      </c>
      <c r="L6441" s="18">
        <v>19.673276880963098</v>
      </c>
    </row>
    <row r="6442" spans="2:12" x14ac:dyDescent="0.2">
      <c r="B6442" s="7">
        <v>6439</v>
      </c>
      <c r="C6442" s="21">
        <v>4.4167803291079757</v>
      </c>
      <c r="D6442" s="21">
        <v>3.1857943044344506</v>
      </c>
      <c r="E6442" s="21">
        <v>3.1980784240089237</v>
      </c>
      <c r="F6442" s="21">
        <v>6</v>
      </c>
      <c r="G6442" s="21">
        <v>2.8181818181818183</v>
      </c>
      <c r="H6442" s="21">
        <v>22</v>
      </c>
      <c r="I6442" s="21">
        <v>10.333333333333334</v>
      </c>
      <c r="J6442" s="21">
        <v>14.037374598732121</v>
      </c>
      <c r="K6442" s="21">
        <v>19.386641532786562</v>
      </c>
      <c r="L6442" s="18">
        <v>19.461394577075929</v>
      </c>
    </row>
    <row r="6443" spans="2:12" x14ac:dyDescent="0.2">
      <c r="B6443" s="7">
        <v>6440</v>
      </c>
      <c r="C6443" s="21">
        <v>5.6344673457827854</v>
      </c>
      <c r="D6443" s="21">
        <v>3.1325267982078655</v>
      </c>
      <c r="E6443" s="21">
        <v>3.5663301658040889</v>
      </c>
      <c r="F6443" s="21">
        <v>6</v>
      </c>
      <c r="G6443" s="21">
        <v>2.4545454545454546</v>
      </c>
      <c r="H6443" s="21">
        <v>25.25925925925926</v>
      </c>
      <c r="I6443" s="21">
        <v>10.333333333333334</v>
      </c>
      <c r="J6443" s="21">
        <v>11.003702070685524</v>
      </c>
      <c r="K6443" s="21">
        <v>17.384817758739693</v>
      </c>
      <c r="L6443" s="18">
        <v>19.792328683499377</v>
      </c>
    </row>
    <row r="6444" spans="2:12" x14ac:dyDescent="0.2">
      <c r="B6444" s="7">
        <v>6441</v>
      </c>
      <c r="C6444" s="21">
        <v>4.7012472212119238</v>
      </c>
      <c r="D6444" s="21">
        <v>3.1963294708819103</v>
      </c>
      <c r="E6444" s="21">
        <v>3.0744844236694315</v>
      </c>
      <c r="F6444" s="21">
        <v>7</v>
      </c>
      <c r="G6444" s="21">
        <v>2.8181818181818183</v>
      </c>
      <c r="H6444" s="21">
        <v>22</v>
      </c>
      <c r="I6444" s="21">
        <v>8.8571428571428577</v>
      </c>
      <c r="J6444" s="21">
        <v>13.187989714784061</v>
      </c>
      <c r="K6444" s="21">
        <v>20.165982797857961</v>
      </c>
      <c r="L6444" s="18">
        <v>19.397249427761075</v>
      </c>
    </row>
    <row r="6445" spans="2:12" x14ac:dyDescent="0.2">
      <c r="B6445" s="7">
        <v>6442</v>
      </c>
      <c r="C6445" s="21">
        <v>3.4541878732867768</v>
      </c>
      <c r="D6445" s="21">
        <v>3.1137074225396599</v>
      </c>
      <c r="E6445" s="21">
        <v>3.0989556975076731</v>
      </c>
      <c r="F6445" s="21">
        <v>7</v>
      </c>
      <c r="G6445" s="21">
        <v>2.8181818181818183</v>
      </c>
      <c r="H6445" s="21">
        <v>22</v>
      </c>
      <c r="I6445" s="21">
        <v>8.8571428571428577</v>
      </c>
      <c r="J6445" s="21">
        <v>17.949226352012204</v>
      </c>
      <c r="K6445" s="21">
        <v>20.006739705851018</v>
      </c>
      <c r="L6445" s="18">
        <v>19.911954331736926</v>
      </c>
    </row>
    <row r="6446" spans="2:12" x14ac:dyDescent="0.2">
      <c r="B6446" s="7">
        <v>6443</v>
      </c>
      <c r="C6446" s="21">
        <v>5.8950467870606076</v>
      </c>
      <c r="D6446" s="21">
        <v>3.0443899752809909</v>
      </c>
      <c r="E6446" s="21">
        <v>3.553681020882534</v>
      </c>
      <c r="F6446" s="21">
        <v>7</v>
      </c>
      <c r="G6446" s="21">
        <v>2.1818181818181817</v>
      </c>
      <c r="H6446" s="21">
        <v>28.416666666666668</v>
      </c>
      <c r="I6446" s="21">
        <v>8.8571428571428577</v>
      </c>
      <c r="J6446" s="21">
        <v>10.517304143554471</v>
      </c>
      <c r="K6446" s="21">
        <v>17.446698123908345</v>
      </c>
      <c r="L6446" s="18">
        <v>20.365327866472668</v>
      </c>
    </row>
    <row r="6447" spans="2:12" x14ac:dyDescent="0.2">
      <c r="B6447" s="7">
        <v>6444</v>
      </c>
      <c r="C6447" s="21">
        <v>3.6818532849521564</v>
      </c>
      <c r="D6447" s="21">
        <v>3.3678740163548868</v>
      </c>
      <c r="E6447" s="21">
        <v>3.2719565002059321</v>
      </c>
      <c r="F6447" s="21">
        <v>4</v>
      </c>
      <c r="G6447" s="21">
        <v>2.5454545454545454</v>
      </c>
      <c r="H6447" s="21">
        <v>24.357142857142858</v>
      </c>
      <c r="I6447" s="21">
        <v>15.5</v>
      </c>
      <c r="J6447" s="21">
        <v>16.83934562341086</v>
      </c>
      <c r="K6447" s="21">
        <v>18.948907174070868</v>
      </c>
      <c r="L6447" s="18">
        <v>18.409239686199356</v>
      </c>
    </row>
    <row r="6448" spans="2:12" x14ac:dyDescent="0.2">
      <c r="B6448" s="7">
        <v>6445</v>
      </c>
      <c r="C6448" s="21">
        <v>4.4725058183749855</v>
      </c>
      <c r="D6448" s="21">
        <v>3.1536497469280493</v>
      </c>
      <c r="E6448" s="21">
        <v>3.5747618767298395</v>
      </c>
      <c r="F6448" s="21">
        <v>5</v>
      </c>
      <c r="G6448" s="21">
        <v>2.5454545454545454</v>
      </c>
      <c r="H6448" s="21">
        <v>24.357142857142858</v>
      </c>
      <c r="I6448" s="21">
        <v>12.4</v>
      </c>
      <c r="J6448" s="21">
        <v>13.862474978853514</v>
      </c>
      <c r="K6448" s="21">
        <v>17.34381257772533</v>
      </c>
      <c r="L6448" s="18">
        <v>19.659760904137759</v>
      </c>
    </row>
    <row r="6449" spans="2:12" x14ac:dyDescent="0.2">
      <c r="B6449" s="7">
        <v>6446</v>
      </c>
      <c r="C6449" s="21">
        <v>4.6498666893444494</v>
      </c>
      <c r="D6449" s="21">
        <v>3.3632198617171234</v>
      </c>
      <c r="E6449" s="21">
        <v>3.5684361851174895</v>
      </c>
      <c r="F6449" s="21">
        <v>5</v>
      </c>
      <c r="G6449" s="21">
        <v>3.2727272727272729</v>
      </c>
      <c r="H6449" s="21">
        <v>18.944444444444443</v>
      </c>
      <c r="I6449" s="21">
        <v>12.4</v>
      </c>
      <c r="J6449" s="21">
        <v>13.333715597068208</v>
      </c>
      <c r="K6449" s="21">
        <v>17.374557588721085</v>
      </c>
      <c r="L6449" s="18">
        <v>18.434715109093499</v>
      </c>
    </row>
    <row r="6450" spans="2:12" x14ac:dyDescent="0.2">
      <c r="B6450" s="7">
        <v>6447</v>
      </c>
      <c r="C6450" s="21">
        <v>3.7194068493047046</v>
      </c>
      <c r="D6450" s="21">
        <v>3.1622348888628378</v>
      </c>
      <c r="E6450" s="21">
        <v>3.3734937094626485</v>
      </c>
      <c r="F6450" s="21">
        <v>6</v>
      </c>
      <c r="G6450" s="21">
        <v>3.0909090909090908</v>
      </c>
      <c r="H6450" s="21">
        <v>20.058823529411764</v>
      </c>
      <c r="I6450" s="21">
        <v>10.333333333333334</v>
      </c>
      <c r="J6450" s="21">
        <v>16.669324575661872</v>
      </c>
      <c r="K6450" s="21">
        <v>18.378572880124253</v>
      </c>
      <c r="L6450" s="18">
        <v>19.606386678725073</v>
      </c>
    </row>
    <row r="6451" spans="2:12" x14ac:dyDescent="0.2">
      <c r="B6451" s="7">
        <v>6448</v>
      </c>
      <c r="C6451" s="21">
        <v>4.8504550854436417</v>
      </c>
      <c r="D6451" s="21">
        <v>3.0500380312867459</v>
      </c>
      <c r="E6451" s="21">
        <v>3.3801059044157888</v>
      </c>
      <c r="F6451" s="21">
        <v>5</v>
      </c>
      <c r="G6451" s="21">
        <v>2.8181818181818183</v>
      </c>
      <c r="H6451" s="21">
        <v>22</v>
      </c>
      <c r="I6451" s="21">
        <v>12.4</v>
      </c>
      <c r="J6451" s="21">
        <v>12.782305764682539</v>
      </c>
      <c r="K6451" s="21">
        <v>18.342620543043594</v>
      </c>
      <c r="L6451" s="18">
        <v>20.327615381846083</v>
      </c>
    </row>
    <row r="6452" spans="2:12" x14ac:dyDescent="0.2">
      <c r="B6452" s="7">
        <v>6449</v>
      </c>
      <c r="C6452" s="21">
        <v>3.6589041225527872</v>
      </c>
      <c r="D6452" s="21">
        <v>2.94710828965282</v>
      </c>
      <c r="E6452" s="21">
        <v>3.1539985727118385</v>
      </c>
      <c r="F6452" s="21">
        <v>3</v>
      </c>
      <c r="G6452" s="21">
        <v>3.7272727272727271</v>
      </c>
      <c r="H6452" s="21">
        <v>16.634146341463417</v>
      </c>
      <c r="I6452" s="21">
        <v>20.666666666666668</v>
      </c>
      <c r="J6452" s="21">
        <v>16.944964372759543</v>
      </c>
      <c r="K6452" s="21">
        <v>19.65758657483849</v>
      </c>
      <c r="L6452" s="18">
        <v>21.03757103791521</v>
      </c>
    </row>
    <row r="6453" spans="2:12" x14ac:dyDescent="0.2">
      <c r="B6453" s="7">
        <v>6450</v>
      </c>
      <c r="C6453" s="21">
        <v>2.4937705991118118</v>
      </c>
      <c r="D6453" s="21">
        <v>3.0894730359981746</v>
      </c>
      <c r="E6453" s="21">
        <v>3.4655155096134855</v>
      </c>
      <c r="F6453" s="21">
        <v>4</v>
      </c>
      <c r="G6453" s="21">
        <v>3.3636363636363638</v>
      </c>
      <c r="H6453" s="21">
        <v>18.432432432432432</v>
      </c>
      <c r="I6453" s="21">
        <v>15.5</v>
      </c>
      <c r="J6453" s="21">
        <v>24.861950021418206</v>
      </c>
      <c r="K6453" s="21">
        <v>17.890556203834436</v>
      </c>
      <c r="L6453" s="18">
        <v>20.068147311073226</v>
      </c>
    </row>
    <row r="6454" spans="2:12" x14ac:dyDescent="0.2">
      <c r="B6454" s="7">
        <v>6451</v>
      </c>
      <c r="C6454" s="21">
        <v>5.2881654817049331</v>
      </c>
      <c r="D6454" s="21">
        <v>3.1462683517677674</v>
      </c>
      <c r="E6454" s="21">
        <v>3.1861481429892393</v>
      </c>
      <c r="F6454" s="21">
        <v>2</v>
      </c>
      <c r="G6454" s="21">
        <v>2.6363636363636362</v>
      </c>
      <c r="H6454" s="21">
        <v>23.517241379310345</v>
      </c>
      <c r="I6454" s="21">
        <v>31</v>
      </c>
      <c r="J6454" s="21">
        <v>11.724292708784686</v>
      </c>
      <c r="K6454" s="21">
        <v>19.459233286570189</v>
      </c>
      <c r="L6454" s="18">
        <v>19.70588426291247</v>
      </c>
    </row>
    <row r="6455" spans="2:12" x14ac:dyDescent="0.2">
      <c r="B6455" s="7">
        <v>6452</v>
      </c>
      <c r="C6455" s="21">
        <v>4.7858954665228799</v>
      </c>
      <c r="D6455" s="21">
        <v>3.059059266539581</v>
      </c>
      <c r="E6455" s="21">
        <v>3.2981114636382602</v>
      </c>
      <c r="F6455" s="21">
        <v>3</v>
      </c>
      <c r="G6455" s="21">
        <v>3.2727272727272729</v>
      </c>
      <c r="H6455" s="21">
        <v>18.944444444444443</v>
      </c>
      <c r="I6455" s="21">
        <v>20.666666666666668</v>
      </c>
      <c r="J6455" s="21">
        <v>12.954733431535889</v>
      </c>
      <c r="K6455" s="21">
        <v>18.798636942247448</v>
      </c>
      <c r="L6455" s="18">
        <v>20.267668782414479</v>
      </c>
    </row>
    <row r="6456" spans="2:12" x14ac:dyDescent="0.2">
      <c r="B6456" s="7">
        <v>6453</v>
      </c>
      <c r="C6456" s="21">
        <v>4.442285461484067</v>
      </c>
      <c r="D6456" s="21">
        <v>3.152655350328184</v>
      </c>
      <c r="E6456" s="21">
        <v>3.5686088320459022</v>
      </c>
      <c r="F6456" s="21">
        <v>7</v>
      </c>
      <c r="G6456" s="21">
        <v>2.8181818181818183</v>
      </c>
      <c r="H6456" s="21">
        <v>22</v>
      </c>
      <c r="I6456" s="21">
        <v>8.8571428571428577</v>
      </c>
      <c r="J6456" s="21">
        <v>13.956779801198818</v>
      </c>
      <c r="K6456" s="21">
        <v>17.373717019148629</v>
      </c>
      <c r="L6456" s="18">
        <v>19.665961898926234</v>
      </c>
    </row>
    <row r="6457" spans="2:12" x14ac:dyDescent="0.2">
      <c r="B6457" s="7">
        <v>6454</v>
      </c>
      <c r="C6457" s="21">
        <v>3.9512553641135639</v>
      </c>
      <c r="D6457" s="21">
        <v>3.1303457594111812</v>
      </c>
      <c r="E6457" s="21">
        <v>3.5026379994542953</v>
      </c>
      <c r="F6457" s="21">
        <v>2</v>
      </c>
      <c r="G6457" s="21">
        <v>3.2727272727272729</v>
      </c>
      <c r="H6457" s="21">
        <v>18.944444444444443</v>
      </c>
      <c r="I6457" s="21">
        <v>31</v>
      </c>
      <c r="J6457" s="21">
        <v>15.691215648348575</v>
      </c>
      <c r="K6457" s="21">
        <v>17.700944262484303</v>
      </c>
      <c r="L6457" s="18">
        <v>19.806118801286097</v>
      </c>
    </row>
    <row r="6458" spans="2:12" x14ac:dyDescent="0.2">
      <c r="B6458" s="7">
        <v>6455</v>
      </c>
      <c r="C6458" s="21">
        <v>4.89299259589251</v>
      </c>
      <c r="D6458" s="21">
        <v>3.2735861968589588</v>
      </c>
      <c r="E6458" s="21">
        <v>3.1599257203774713</v>
      </c>
      <c r="F6458" s="21">
        <v>3</v>
      </c>
      <c r="G6458" s="21">
        <v>2.6363636363636362</v>
      </c>
      <c r="H6458" s="21">
        <v>23.517241379310345</v>
      </c>
      <c r="I6458" s="21">
        <v>20.666666666666668</v>
      </c>
      <c r="J6458" s="21">
        <v>12.671182059839362</v>
      </c>
      <c r="K6458" s="21">
        <v>19.620714373182714</v>
      </c>
      <c r="L6458" s="18">
        <v>18.939473797723629</v>
      </c>
    </row>
    <row r="6459" spans="2:12" x14ac:dyDescent="0.2">
      <c r="B6459" s="7">
        <v>6456</v>
      </c>
      <c r="C6459" s="21">
        <v>3.9860897791770977</v>
      </c>
      <c r="D6459" s="21">
        <v>3.1205269557087263</v>
      </c>
      <c r="E6459" s="21">
        <v>3.5690939193163373</v>
      </c>
      <c r="F6459" s="21">
        <v>6</v>
      </c>
      <c r="G6459" s="21">
        <v>3.1818181818181817</v>
      </c>
      <c r="H6459" s="21">
        <v>19.485714285714288</v>
      </c>
      <c r="I6459" s="21">
        <v>10.333333333333334</v>
      </c>
      <c r="J6459" s="21">
        <v>15.554090207370969</v>
      </c>
      <c r="K6459" s="21">
        <v>17.371355700237821</v>
      </c>
      <c r="L6459" s="18">
        <v>19.868439170690873</v>
      </c>
    </row>
    <row r="6460" spans="2:12" x14ac:dyDescent="0.2">
      <c r="B6460" s="7">
        <v>6457</v>
      </c>
      <c r="C6460" s="21">
        <v>3.5917968008099601</v>
      </c>
      <c r="D6460" s="21">
        <v>3.0612549065103161</v>
      </c>
      <c r="E6460" s="21">
        <v>3.2166618328923331</v>
      </c>
      <c r="F6460" s="21">
        <v>2</v>
      </c>
      <c r="G6460" s="21">
        <v>3.1818181818181817</v>
      </c>
      <c r="H6460" s="21">
        <v>19.485714285714288</v>
      </c>
      <c r="I6460" s="21">
        <v>31</v>
      </c>
      <c r="J6460" s="21">
        <v>17.261555549584216</v>
      </c>
      <c r="K6460" s="21">
        <v>19.274640363501103</v>
      </c>
      <c r="L6460" s="18">
        <v>20.253132095646695</v>
      </c>
    </row>
    <row r="6461" spans="2:12" x14ac:dyDescent="0.2">
      <c r="B6461" s="7">
        <v>6458</v>
      </c>
      <c r="C6461" s="21">
        <v>3.140776502302308</v>
      </c>
      <c r="D6461" s="21">
        <v>2.9303683117439072</v>
      </c>
      <c r="E6461" s="21">
        <v>3.4984128646600912</v>
      </c>
      <c r="F6461" s="21">
        <v>5</v>
      </c>
      <c r="G6461" s="21">
        <v>3.2727272727272729</v>
      </c>
      <c r="H6461" s="21">
        <v>18.944444444444443</v>
      </c>
      <c r="I6461" s="21">
        <v>12.4</v>
      </c>
      <c r="J6461" s="21">
        <v>19.740341267375012</v>
      </c>
      <c r="K6461" s="21">
        <v>17.722322206822771</v>
      </c>
      <c r="L6461" s="18">
        <v>21.157749949562774</v>
      </c>
    </row>
    <row r="6462" spans="2:12" x14ac:dyDescent="0.2">
      <c r="B6462" s="7">
        <v>6459</v>
      </c>
      <c r="C6462" s="21">
        <v>5.5586391810325484</v>
      </c>
      <c r="D6462" s="21">
        <v>3.0257222218402582</v>
      </c>
      <c r="E6462" s="21">
        <v>3.5473490454017274</v>
      </c>
      <c r="F6462" s="21">
        <v>7</v>
      </c>
      <c r="G6462" s="21">
        <v>2.4545454545454546</v>
      </c>
      <c r="H6462" s="21">
        <v>25.25925925925926</v>
      </c>
      <c r="I6462" s="21">
        <v>8.8571428571428577</v>
      </c>
      <c r="J6462" s="21">
        <v>11.153809049444931</v>
      </c>
      <c r="K6462" s="21">
        <v>17.477840270713667</v>
      </c>
      <c r="L6462" s="18">
        <v>20.490975527254882</v>
      </c>
    </row>
    <row r="6463" spans="2:12" x14ac:dyDescent="0.2">
      <c r="B6463" s="7">
        <v>6460</v>
      </c>
      <c r="C6463" s="21">
        <v>3.6925845253127614</v>
      </c>
      <c r="D6463" s="21">
        <v>2.99323456378028</v>
      </c>
      <c r="E6463" s="21">
        <v>3.0801618192205944</v>
      </c>
      <c r="F6463" s="21">
        <v>7</v>
      </c>
      <c r="G6463" s="21">
        <v>3.0909090909090908</v>
      </c>
      <c r="H6463" s="21">
        <v>20.058823529411764</v>
      </c>
      <c r="I6463" s="21">
        <v>8.8571428571428577</v>
      </c>
      <c r="J6463" s="21">
        <v>16.79040779567493</v>
      </c>
      <c r="K6463" s="21">
        <v>20.128812588063475</v>
      </c>
      <c r="L6463" s="18">
        <v>20.713378346699841</v>
      </c>
    </row>
    <row r="6464" spans="2:12" x14ac:dyDescent="0.2">
      <c r="B6464" s="7">
        <v>6461</v>
      </c>
      <c r="C6464" s="21">
        <v>4.979119410381891</v>
      </c>
      <c r="D6464" s="21">
        <v>3.1609053525090309</v>
      </c>
      <c r="E6464" s="21">
        <v>3.5895950800806422</v>
      </c>
      <c r="F6464" s="21">
        <v>4</v>
      </c>
      <c r="G6464" s="21">
        <v>3.3636363636363638</v>
      </c>
      <c r="H6464" s="21">
        <v>18.432432432432432</v>
      </c>
      <c r="I6464" s="21">
        <v>15.5</v>
      </c>
      <c r="J6464" s="21">
        <v>12.452001024664057</v>
      </c>
      <c r="K6464" s="21">
        <v>17.272143129471623</v>
      </c>
      <c r="L6464" s="18">
        <v>19.614633494415223</v>
      </c>
    </row>
    <row r="6465" spans="2:12" x14ac:dyDescent="0.2">
      <c r="B6465" s="7">
        <v>6462</v>
      </c>
      <c r="C6465" s="21">
        <v>4.5506768680216716</v>
      </c>
      <c r="D6465" s="21">
        <v>3.1746206763342024</v>
      </c>
      <c r="E6465" s="21">
        <v>3.2217129360504693</v>
      </c>
      <c r="F6465" s="21">
        <v>7</v>
      </c>
      <c r="G6465" s="21">
        <v>3.0909090909090908</v>
      </c>
      <c r="H6465" s="21">
        <v>20.058823529411764</v>
      </c>
      <c r="I6465" s="21">
        <v>8.8571428571428577</v>
      </c>
      <c r="J6465" s="21">
        <v>13.624346838529414</v>
      </c>
      <c r="K6465" s="21">
        <v>19.244420974392099</v>
      </c>
      <c r="L6465" s="18">
        <v>19.52989233081939</v>
      </c>
    </row>
    <row r="6466" spans="2:12" x14ac:dyDescent="0.2">
      <c r="B6466" s="7">
        <v>6463</v>
      </c>
      <c r="C6466" s="21">
        <v>3.8361657768761122</v>
      </c>
      <c r="D6466" s="21">
        <v>3.0908197393399184</v>
      </c>
      <c r="E6466" s="21">
        <v>3.144408550640216</v>
      </c>
      <c r="F6466" s="21">
        <v>2</v>
      </c>
      <c r="G6466" s="21">
        <v>2.9090909090909092</v>
      </c>
      <c r="H6466" s="21">
        <v>21.3125</v>
      </c>
      <c r="I6466" s="21">
        <v>31</v>
      </c>
      <c r="J6466" s="21">
        <v>16.161970990338219</v>
      </c>
      <c r="K6466" s="21">
        <v>19.717539563164117</v>
      </c>
      <c r="L6466" s="18">
        <v>20.059403403849377</v>
      </c>
    </row>
    <row r="6467" spans="2:12" x14ac:dyDescent="0.2">
      <c r="B6467" s="7">
        <v>6464</v>
      </c>
      <c r="C6467" s="21">
        <v>6.3803668040588848</v>
      </c>
      <c r="D6467" s="21">
        <v>3.0939595016679324</v>
      </c>
      <c r="E6467" s="21">
        <v>3.2354336791659968</v>
      </c>
      <c r="F6467" s="21">
        <v>6</v>
      </c>
      <c r="G6467" s="21">
        <v>2.8181818181818183</v>
      </c>
      <c r="H6467" s="21">
        <v>22</v>
      </c>
      <c r="I6467" s="21">
        <v>10.333333333333334</v>
      </c>
      <c r="J6467" s="21">
        <v>9.7173096632247784</v>
      </c>
      <c r="K6467" s="21">
        <v>19.162809733742353</v>
      </c>
      <c r="L6467" s="18">
        <v>20.039047042010804</v>
      </c>
    </row>
    <row r="6468" spans="2:12" x14ac:dyDescent="0.2">
      <c r="B6468" s="7">
        <v>6465</v>
      </c>
      <c r="C6468" s="21">
        <v>3.8625626454406641</v>
      </c>
      <c r="D6468" s="21">
        <v>3.1237251515688755</v>
      </c>
      <c r="E6468" s="21">
        <v>3.0621304232041586</v>
      </c>
      <c r="F6468" s="21">
        <v>4</v>
      </c>
      <c r="G6468" s="21">
        <v>3.1818181818181817</v>
      </c>
      <c r="H6468" s="21">
        <v>19.485714285714288</v>
      </c>
      <c r="I6468" s="21">
        <v>15.5</v>
      </c>
      <c r="J6468" s="21">
        <v>16.051519597535659</v>
      </c>
      <c r="K6468" s="21">
        <v>20.247341370627939</v>
      </c>
      <c r="L6468" s="18">
        <v>19.848097060927657</v>
      </c>
    </row>
    <row r="6469" spans="2:12" x14ac:dyDescent="0.2">
      <c r="B6469" s="7">
        <v>6466</v>
      </c>
      <c r="C6469" s="21">
        <v>4.4197501606884</v>
      </c>
      <c r="D6469" s="21">
        <v>3.1714284883416997</v>
      </c>
      <c r="E6469" s="21">
        <v>3.0778730242981185</v>
      </c>
      <c r="F6469" s="21">
        <v>5</v>
      </c>
      <c r="G6469" s="21">
        <v>3.0909090909090908</v>
      </c>
      <c r="H6469" s="21">
        <v>20.058823529411764</v>
      </c>
      <c r="I6469" s="21">
        <v>12.4</v>
      </c>
      <c r="J6469" s="21">
        <v>14.027942246930801</v>
      </c>
      <c r="K6469" s="21">
        <v>20.143780952152355</v>
      </c>
      <c r="L6469" s="18">
        <v>19.549550061719671</v>
      </c>
    </row>
    <row r="6470" spans="2:12" x14ac:dyDescent="0.2">
      <c r="B6470" s="7">
        <v>6467</v>
      </c>
      <c r="C6470" s="21">
        <v>3.2557730486239826</v>
      </c>
      <c r="D6470" s="21">
        <v>3.0215932029336954</v>
      </c>
      <c r="E6470" s="21">
        <v>3.2428957568481058</v>
      </c>
      <c r="F6470" s="21">
        <v>4</v>
      </c>
      <c r="G6470" s="21">
        <v>2</v>
      </c>
      <c r="H6470" s="21">
        <v>31</v>
      </c>
      <c r="I6470" s="21">
        <v>15.5</v>
      </c>
      <c r="J6470" s="21">
        <v>19.043096393406056</v>
      </c>
      <c r="K6470" s="21">
        <v>19.118715077126058</v>
      </c>
      <c r="L6470" s="18">
        <v>20.518976525299163</v>
      </c>
    </row>
    <row r="6471" spans="2:12" x14ac:dyDescent="0.2">
      <c r="B6471" s="7">
        <v>6468</v>
      </c>
      <c r="C6471" s="21">
        <v>6.286229892070371</v>
      </c>
      <c r="D6471" s="21">
        <v>3.0647720623041437</v>
      </c>
      <c r="E6471" s="21">
        <v>3.3322841255116336</v>
      </c>
      <c r="F6471" s="21">
        <v>6</v>
      </c>
      <c r="G6471" s="21">
        <v>3.5454545454545454</v>
      </c>
      <c r="H6471" s="21">
        <v>17.487179487179489</v>
      </c>
      <c r="I6471" s="21">
        <v>10.333333333333334</v>
      </c>
      <c r="J6471" s="21">
        <v>9.8628273328356251</v>
      </c>
      <c r="K6471" s="21">
        <v>18.605856423026538</v>
      </c>
      <c r="L6471" s="18">
        <v>20.229889446782359</v>
      </c>
    </row>
    <row r="6472" spans="2:12" x14ac:dyDescent="0.2">
      <c r="B6472" s="7">
        <v>6469</v>
      </c>
      <c r="C6472" s="21">
        <v>3.6492747067368914</v>
      </c>
      <c r="D6472" s="21">
        <v>3.1714267416459498</v>
      </c>
      <c r="E6472" s="21">
        <v>3.1878085303542982</v>
      </c>
      <c r="F6472" s="21">
        <v>2</v>
      </c>
      <c r="G6472" s="21">
        <v>2.6363636363636362</v>
      </c>
      <c r="H6472" s="21">
        <v>23.517241379310345</v>
      </c>
      <c r="I6472" s="21">
        <v>31</v>
      </c>
      <c r="J6472" s="21">
        <v>16.989677396865297</v>
      </c>
      <c r="K6472" s="21">
        <v>19.449097839357755</v>
      </c>
      <c r="L6472" s="18">
        <v>19.549560828834533</v>
      </c>
    </row>
    <row r="6473" spans="2:12" x14ac:dyDescent="0.2">
      <c r="B6473" s="7">
        <v>6470</v>
      </c>
      <c r="C6473" s="21">
        <v>3.9301773414315506</v>
      </c>
      <c r="D6473" s="21">
        <v>3.1403575585849666</v>
      </c>
      <c r="E6473" s="21">
        <v>3.2524393589184362</v>
      </c>
      <c r="F6473" s="21">
        <v>5</v>
      </c>
      <c r="G6473" s="21">
        <v>2.6363636363636362</v>
      </c>
      <c r="H6473" s="21">
        <v>23.517241379310345</v>
      </c>
      <c r="I6473" s="21">
        <v>12.4</v>
      </c>
      <c r="J6473" s="21">
        <v>15.775369560656202</v>
      </c>
      <c r="K6473" s="21">
        <v>19.06261521217645</v>
      </c>
      <c r="L6473" s="18">
        <v>19.742974754740022</v>
      </c>
    </row>
    <row r="6474" spans="2:12" x14ac:dyDescent="0.2">
      <c r="B6474" s="7">
        <v>6471</v>
      </c>
      <c r="C6474" s="21">
        <v>4.4401848807308344</v>
      </c>
      <c r="D6474" s="21">
        <v>2.9867964325512109</v>
      </c>
      <c r="E6474" s="21">
        <v>3.0877605099198098</v>
      </c>
      <c r="F6474" s="21">
        <v>6</v>
      </c>
      <c r="G6474" s="21">
        <v>2.6363636363636362</v>
      </c>
      <c r="H6474" s="21">
        <v>23.517241379310345</v>
      </c>
      <c r="I6474" s="21">
        <v>10.333333333333334</v>
      </c>
      <c r="J6474" s="21">
        <v>13.963382531448799</v>
      </c>
      <c r="K6474" s="21">
        <v>20.079277457178879</v>
      </c>
      <c r="L6474" s="18">
        <v>20.758026668406689</v>
      </c>
    </row>
    <row r="6475" spans="2:12" x14ac:dyDescent="0.2">
      <c r="B6475" s="7">
        <v>6472</v>
      </c>
      <c r="C6475" s="21">
        <v>4.2466609146546404</v>
      </c>
      <c r="D6475" s="21">
        <v>2.943430521645614</v>
      </c>
      <c r="E6475" s="21">
        <v>3.6428120711922412</v>
      </c>
      <c r="F6475" s="21">
        <v>5</v>
      </c>
      <c r="G6475" s="21">
        <v>2.9090909090909092</v>
      </c>
      <c r="H6475" s="21">
        <v>21.3125</v>
      </c>
      <c r="I6475" s="21">
        <v>12.4</v>
      </c>
      <c r="J6475" s="21">
        <v>14.599705803222141</v>
      </c>
      <c r="K6475" s="21">
        <v>17.019818422779156</v>
      </c>
      <c r="L6475" s="18">
        <v>21.063857136786439</v>
      </c>
    </row>
    <row r="6476" spans="2:12" x14ac:dyDescent="0.2">
      <c r="B6476" s="7">
        <v>6473</v>
      </c>
      <c r="C6476" s="21">
        <v>6.1537374750962561</v>
      </c>
      <c r="D6476" s="21">
        <v>2.9517843140094819</v>
      </c>
      <c r="E6476" s="21">
        <v>3.602680305426611</v>
      </c>
      <c r="F6476" s="21">
        <v>4</v>
      </c>
      <c r="G6476" s="21">
        <v>3</v>
      </c>
      <c r="H6476" s="21">
        <v>20.666666666666668</v>
      </c>
      <c r="I6476" s="21">
        <v>15.5</v>
      </c>
      <c r="J6476" s="21">
        <v>10.075177930633156</v>
      </c>
      <c r="K6476" s="21">
        <v>17.209409313008216</v>
      </c>
      <c r="L6476" s="18">
        <v>21.004244688794305</v>
      </c>
    </row>
    <row r="6477" spans="2:12" x14ac:dyDescent="0.2">
      <c r="B6477" s="7">
        <v>6474</v>
      </c>
      <c r="C6477" s="21">
        <v>6.8051646687658511</v>
      </c>
      <c r="D6477" s="21">
        <v>2.8991010733969378</v>
      </c>
      <c r="E6477" s="21">
        <v>3.1240345344304474</v>
      </c>
      <c r="F6477" s="21">
        <v>2</v>
      </c>
      <c r="G6477" s="21">
        <v>2.9090909090909092</v>
      </c>
      <c r="H6477" s="21">
        <v>21.3125</v>
      </c>
      <c r="I6477" s="21">
        <v>31</v>
      </c>
      <c r="J6477" s="21">
        <v>9.11072736925321</v>
      </c>
      <c r="K6477" s="21">
        <v>19.846131442110774</v>
      </c>
      <c r="L6477" s="18">
        <v>21.385939444792552</v>
      </c>
    </row>
    <row r="6478" spans="2:12" x14ac:dyDescent="0.2">
      <c r="B6478" s="7">
        <v>6475</v>
      </c>
      <c r="C6478" s="21">
        <v>4.7329725838138614</v>
      </c>
      <c r="D6478" s="21">
        <v>3.1772907087888034</v>
      </c>
      <c r="E6478" s="21">
        <v>3.3978805527594584</v>
      </c>
      <c r="F6478" s="21">
        <v>3</v>
      </c>
      <c r="G6478" s="21">
        <v>3.5454545454545454</v>
      </c>
      <c r="H6478" s="21">
        <v>17.487179487179489</v>
      </c>
      <c r="I6478" s="21">
        <v>20.666666666666668</v>
      </c>
      <c r="J6478" s="21">
        <v>13.099589930444933</v>
      </c>
      <c r="K6478" s="21">
        <v>18.246668485638519</v>
      </c>
      <c r="L6478" s="18">
        <v>19.513480409110773</v>
      </c>
    </row>
    <row r="6479" spans="2:12" x14ac:dyDescent="0.2">
      <c r="B6479" s="7">
        <v>6476</v>
      </c>
      <c r="C6479" s="21">
        <v>5.0152001954489709</v>
      </c>
      <c r="D6479" s="21">
        <v>3.1463993379294504</v>
      </c>
      <c r="E6479" s="21">
        <v>3.3094844542587789</v>
      </c>
      <c r="F6479" s="21">
        <v>5</v>
      </c>
      <c r="G6479" s="21">
        <v>2.6363636363636362</v>
      </c>
      <c r="H6479" s="21">
        <v>23.517241379310345</v>
      </c>
      <c r="I6479" s="21">
        <v>12.4</v>
      </c>
      <c r="J6479" s="21">
        <v>12.362417766744731</v>
      </c>
      <c r="K6479" s="21">
        <v>18.734035725780757</v>
      </c>
      <c r="L6479" s="18">
        <v>19.705063897197586</v>
      </c>
    </row>
    <row r="6480" spans="2:12" x14ac:dyDescent="0.2">
      <c r="B6480" s="7">
        <v>6477</v>
      </c>
      <c r="C6480" s="21">
        <v>2.9098046794584382</v>
      </c>
      <c r="D6480" s="21">
        <v>3.0052557129086788</v>
      </c>
      <c r="E6480" s="21">
        <v>3.2781024614778875</v>
      </c>
      <c r="F6480" s="21">
        <v>5</v>
      </c>
      <c r="G6480" s="21">
        <v>3.0909090909090908</v>
      </c>
      <c r="H6480" s="21">
        <v>20.058823529411764</v>
      </c>
      <c r="I6480" s="21">
        <v>12.4</v>
      </c>
      <c r="J6480" s="21">
        <v>21.307272078323553</v>
      </c>
      <c r="K6480" s="21">
        <v>18.913380752610202</v>
      </c>
      <c r="L6480" s="18">
        <v>20.630523962965011</v>
      </c>
    </row>
    <row r="6481" spans="2:12" x14ac:dyDescent="0.2">
      <c r="B6481" s="7">
        <v>6478</v>
      </c>
      <c r="C6481" s="21">
        <v>4.3902476023773822</v>
      </c>
      <c r="D6481" s="21">
        <v>2.9410615823452209</v>
      </c>
      <c r="E6481" s="21">
        <v>3.1372039493798272</v>
      </c>
      <c r="F6481" s="21">
        <v>3</v>
      </c>
      <c r="G6481" s="21">
        <v>3.6363636363636362</v>
      </c>
      <c r="H6481" s="21">
        <v>17.05</v>
      </c>
      <c r="I6481" s="21">
        <v>20.666666666666668</v>
      </c>
      <c r="J6481" s="21">
        <v>14.122210320535476</v>
      </c>
      <c r="K6481" s="21">
        <v>19.762820970646924</v>
      </c>
      <c r="L6481" s="18">
        <v>21.080823459181296</v>
      </c>
    </row>
    <row r="6482" spans="2:12" x14ac:dyDescent="0.2">
      <c r="B6482" s="7">
        <v>6479</v>
      </c>
      <c r="C6482" s="21">
        <v>5.3848561813568478</v>
      </c>
      <c r="D6482" s="21">
        <v>3.0429812045656228</v>
      </c>
      <c r="E6482" s="21">
        <v>3.7064163686535077</v>
      </c>
      <c r="F6482" s="21">
        <v>7</v>
      </c>
      <c r="G6482" s="21">
        <v>2.6363636363636362</v>
      </c>
      <c r="H6482" s="21">
        <v>23.517241379310345</v>
      </c>
      <c r="I6482" s="21">
        <v>8.8571428571428577</v>
      </c>
      <c r="J6482" s="21">
        <v>11.513770825422039</v>
      </c>
      <c r="K6482" s="21">
        <v>16.727748270366014</v>
      </c>
      <c r="L6482" s="18">
        <v>20.374756146037495</v>
      </c>
    </row>
    <row r="6483" spans="2:12" x14ac:dyDescent="0.2">
      <c r="B6483" s="7">
        <v>6480</v>
      </c>
      <c r="C6483" s="21">
        <v>4.4699648382463142</v>
      </c>
      <c r="D6483" s="21">
        <v>3.154213135140548</v>
      </c>
      <c r="E6483" s="21">
        <v>3.4710016293448627</v>
      </c>
      <c r="F6483" s="21">
        <v>7</v>
      </c>
      <c r="G6483" s="21">
        <v>2.6363636363636362</v>
      </c>
      <c r="H6483" s="21">
        <v>23.517241379310345</v>
      </c>
      <c r="I6483" s="21">
        <v>8.8571428571428577</v>
      </c>
      <c r="J6483" s="21">
        <v>13.870355191501741</v>
      </c>
      <c r="K6483" s="21">
        <v>17.862279140359334</v>
      </c>
      <c r="L6483" s="18">
        <v>19.656249385708474</v>
      </c>
    </row>
    <row r="6484" spans="2:12" x14ac:dyDescent="0.2">
      <c r="B6484" s="7">
        <v>6481</v>
      </c>
      <c r="C6484" s="21">
        <v>5.7807406890689492</v>
      </c>
      <c r="D6484" s="21">
        <v>2.8831243114628902</v>
      </c>
      <c r="E6484" s="21">
        <v>3.6425332611780705</v>
      </c>
      <c r="F6484" s="21">
        <v>6</v>
      </c>
      <c r="G6484" s="21">
        <v>2.9090909090909092</v>
      </c>
      <c r="H6484" s="21">
        <v>21.3125</v>
      </c>
      <c r="I6484" s="21">
        <v>10.333333333333334</v>
      </c>
      <c r="J6484" s="21">
        <v>10.725269188641944</v>
      </c>
      <c r="K6484" s="21">
        <v>17.021121168828508</v>
      </c>
      <c r="L6484" s="18">
        <v>21.504449098326027</v>
      </c>
    </row>
    <row r="6485" spans="2:12" x14ac:dyDescent="0.2">
      <c r="B6485" s="7">
        <v>6482</v>
      </c>
      <c r="C6485" s="21">
        <v>3.8644032419392698</v>
      </c>
      <c r="D6485" s="21">
        <v>3.2133324068056885</v>
      </c>
      <c r="E6485" s="21">
        <v>3.5049606529828878</v>
      </c>
      <c r="F6485" s="21">
        <v>6</v>
      </c>
      <c r="G6485" s="21">
        <v>2.8181818181818183</v>
      </c>
      <c r="H6485" s="21">
        <v>22</v>
      </c>
      <c r="I6485" s="21">
        <v>10.333333333333334</v>
      </c>
      <c r="J6485" s="21">
        <v>16.043874336697481</v>
      </c>
      <c r="K6485" s="21">
        <v>17.689214270418429</v>
      </c>
      <c r="L6485" s="18">
        <v>19.294611372507521</v>
      </c>
    </row>
    <row r="6486" spans="2:12" x14ac:dyDescent="0.2">
      <c r="B6486" s="7">
        <v>6483</v>
      </c>
      <c r="C6486" s="21">
        <v>3.4586119621537597</v>
      </c>
      <c r="D6486" s="21">
        <v>3.2354526175855409</v>
      </c>
      <c r="E6486" s="21">
        <v>3.5086976102316143</v>
      </c>
      <c r="F6486" s="21">
        <v>5</v>
      </c>
      <c r="G6486" s="21">
        <v>2.9090909090909092</v>
      </c>
      <c r="H6486" s="21">
        <v>21.3125</v>
      </c>
      <c r="I6486" s="21">
        <v>12.4</v>
      </c>
      <c r="J6486" s="21">
        <v>17.926266571226201</v>
      </c>
      <c r="K6486" s="21">
        <v>17.670374277681709</v>
      </c>
      <c r="L6486" s="18">
        <v>19.162697566026342</v>
      </c>
    </row>
    <row r="6487" spans="2:12" x14ac:dyDescent="0.2">
      <c r="B6487" s="7">
        <v>6484</v>
      </c>
      <c r="C6487" s="21">
        <v>4.3432529830911211</v>
      </c>
      <c r="D6487" s="21">
        <v>3.0661826437880806</v>
      </c>
      <c r="E6487" s="21">
        <v>3.528810536058451</v>
      </c>
      <c r="F6487" s="21">
        <v>5</v>
      </c>
      <c r="G6487" s="21">
        <v>2.8181818181818183</v>
      </c>
      <c r="H6487" s="21">
        <v>22</v>
      </c>
      <c r="I6487" s="21">
        <v>12.4</v>
      </c>
      <c r="J6487" s="21">
        <v>14.275014658684285</v>
      </c>
      <c r="K6487" s="21">
        <v>17.569659625096129</v>
      </c>
      <c r="L6487" s="18">
        <v>20.220582790659464</v>
      </c>
    </row>
    <row r="6488" spans="2:12" x14ac:dyDescent="0.2">
      <c r="B6488" s="7">
        <v>6485</v>
      </c>
      <c r="C6488" s="21">
        <v>3.3545935317311191</v>
      </c>
      <c r="D6488" s="21">
        <v>3.0510396705811957</v>
      </c>
      <c r="E6488" s="21">
        <v>3.4672711876211615</v>
      </c>
      <c r="F6488" s="21">
        <v>3</v>
      </c>
      <c r="G6488" s="21">
        <v>2.7272727272727271</v>
      </c>
      <c r="H6488" s="21">
        <v>22.733333333333334</v>
      </c>
      <c r="I6488" s="21">
        <v>20.666666666666668</v>
      </c>
      <c r="J6488" s="21">
        <v>18.482119938985647</v>
      </c>
      <c r="K6488" s="21">
        <v>17.881497190456912</v>
      </c>
      <c r="L6488" s="18">
        <v>20.320941939174968</v>
      </c>
    </row>
    <row r="6489" spans="2:12" x14ac:dyDescent="0.2">
      <c r="B6489" s="7">
        <v>6486</v>
      </c>
      <c r="C6489" s="21">
        <v>4.0490463141052278</v>
      </c>
      <c r="D6489" s="21">
        <v>3.0539801272857865</v>
      </c>
      <c r="E6489" s="21">
        <v>3.8186325284029436</v>
      </c>
      <c r="F6489" s="21">
        <v>3</v>
      </c>
      <c r="G6489" s="21">
        <v>2.7272727272727271</v>
      </c>
      <c r="H6489" s="21">
        <v>22.733333333333334</v>
      </c>
      <c r="I6489" s="21">
        <v>20.666666666666668</v>
      </c>
      <c r="J6489" s="21">
        <v>15.312247672746359</v>
      </c>
      <c r="K6489" s="21">
        <v>16.236178668370087</v>
      </c>
      <c r="L6489" s="18">
        <v>20.301376373101114</v>
      </c>
    </row>
    <row r="6490" spans="2:12" x14ac:dyDescent="0.2">
      <c r="B6490" s="7">
        <v>6487</v>
      </c>
      <c r="C6490" s="21">
        <v>3.921291349550291</v>
      </c>
      <c r="D6490" s="21">
        <v>3.0671072360606604</v>
      </c>
      <c r="E6490" s="21">
        <v>3.5703377909479426</v>
      </c>
      <c r="F6490" s="21">
        <v>2</v>
      </c>
      <c r="G6490" s="21">
        <v>2.9090909090909092</v>
      </c>
      <c r="H6490" s="21">
        <v>21.3125</v>
      </c>
      <c r="I6490" s="21">
        <v>31</v>
      </c>
      <c r="J6490" s="21">
        <v>15.811117938765351</v>
      </c>
      <c r="K6490" s="21">
        <v>17.365303685604125</v>
      </c>
      <c r="L6490" s="18">
        <v>20.214487211614983</v>
      </c>
    </row>
    <row r="6491" spans="2:12" x14ac:dyDescent="0.2">
      <c r="B6491" s="7">
        <v>6488</v>
      </c>
      <c r="C6491" s="21">
        <v>2.3318999117378802</v>
      </c>
      <c r="D6491" s="21">
        <v>3.0439992317848668</v>
      </c>
      <c r="E6491" s="21">
        <v>3.2413792002909849</v>
      </c>
      <c r="F6491" s="21">
        <v>6</v>
      </c>
      <c r="G6491" s="21">
        <v>3.4545454545454546</v>
      </c>
      <c r="H6491" s="21">
        <v>17.94736842105263</v>
      </c>
      <c r="I6491" s="21">
        <v>10.333333333333334</v>
      </c>
      <c r="J6491" s="21">
        <v>26.587762059561832</v>
      </c>
      <c r="K6491" s="21">
        <v>19.127660223905348</v>
      </c>
      <c r="L6491" s="18">
        <v>20.367942065361802</v>
      </c>
    </row>
    <row r="6492" spans="2:12" x14ac:dyDescent="0.2">
      <c r="B6492" s="7">
        <v>6489</v>
      </c>
      <c r="C6492" s="21">
        <v>5.0764584649554347</v>
      </c>
      <c r="D6492" s="21">
        <v>3.2218850864334074</v>
      </c>
      <c r="E6492" s="21">
        <v>3.2030586080666339</v>
      </c>
      <c r="F6492" s="21">
        <v>2</v>
      </c>
      <c r="G6492" s="21">
        <v>3</v>
      </c>
      <c r="H6492" s="21">
        <v>20.666666666666668</v>
      </c>
      <c r="I6492" s="21">
        <v>31</v>
      </c>
      <c r="J6492" s="21">
        <v>12.213238900309664</v>
      </c>
      <c r="K6492" s="21">
        <v>19.356498767727263</v>
      </c>
      <c r="L6492" s="18">
        <v>19.24339271473935</v>
      </c>
    </row>
    <row r="6493" spans="2:12" x14ac:dyDescent="0.2">
      <c r="B6493" s="7">
        <v>6490</v>
      </c>
      <c r="C6493" s="21">
        <v>5.4182738512607971</v>
      </c>
      <c r="D6493" s="21">
        <v>3.0005134204842299</v>
      </c>
      <c r="E6493" s="21">
        <v>3.333405807600851</v>
      </c>
      <c r="F6493" s="21">
        <v>3</v>
      </c>
      <c r="G6493" s="21">
        <v>3.1818181818181817</v>
      </c>
      <c r="H6493" s="21">
        <v>19.485714285714288</v>
      </c>
      <c r="I6493" s="21">
        <v>20.666666666666668</v>
      </c>
      <c r="J6493" s="21">
        <v>11.442758653768118</v>
      </c>
      <c r="K6493" s="21">
        <v>18.599595602379779</v>
      </c>
      <c r="L6493" s="18">
        <v>20.663130375199021</v>
      </c>
    </row>
    <row r="6494" spans="2:12" x14ac:dyDescent="0.2">
      <c r="B6494" s="7">
        <v>6491</v>
      </c>
      <c r="C6494" s="21">
        <v>5.6463323973505792</v>
      </c>
      <c r="D6494" s="21">
        <v>3.0051095412547628</v>
      </c>
      <c r="E6494" s="21">
        <v>3.0771347128506004</v>
      </c>
      <c r="F6494" s="21">
        <v>3</v>
      </c>
      <c r="G6494" s="21">
        <v>3</v>
      </c>
      <c r="H6494" s="21">
        <v>20.666666666666668</v>
      </c>
      <c r="I6494" s="21">
        <v>20.666666666666668</v>
      </c>
      <c r="J6494" s="21">
        <v>10.980579186073454</v>
      </c>
      <c r="K6494" s="21">
        <v>20.148614144541092</v>
      </c>
      <c r="L6494" s="18">
        <v>20.631527453109854</v>
      </c>
    </row>
    <row r="6495" spans="2:12" x14ac:dyDescent="0.2">
      <c r="B6495" s="7">
        <v>6492</v>
      </c>
      <c r="C6495" s="21">
        <v>5.0507924703917375</v>
      </c>
      <c r="D6495" s="21">
        <v>3.1789166690272594</v>
      </c>
      <c r="E6495" s="21">
        <v>3.4188952108549491</v>
      </c>
      <c r="F6495" s="21">
        <v>7</v>
      </c>
      <c r="G6495" s="21">
        <v>3.9090909090909092</v>
      </c>
      <c r="H6495" s="21">
        <v>15.86046511627907</v>
      </c>
      <c r="I6495" s="21">
        <v>8.8571428571428577</v>
      </c>
      <c r="J6495" s="21">
        <v>12.275301423182668</v>
      </c>
      <c r="K6495" s="21">
        <v>18.134513103282835</v>
      </c>
      <c r="L6495" s="18">
        <v>19.503499605408606</v>
      </c>
    </row>
    <row r="6496" spans="2:12" x14ac:dyDescent="0.2">
      <c r="B6496" s="7">
        <v>6493</v>
      </c>
      <c r="C6496" s="21">
        <v>4.0580431275961111</v>
      </c>
      <c r="D6496" s="21">
        <v>3.2093974338780749</v>
      </c>
      <c r="E6496" s="21">
        <v>3.2139793856575358</v>
      </c>
      <c r="F6496" s="21">
        <v>7</v>
      </c>
      <c r="G6496" s="21">
        <v>3.4545454545454546</v>
      </c>
      <c r="H6496" s="21">
        <v>17.94736842105263</v>
      </c>
      <c r="I6496" s="21">
        <v>8.8571428571428577</v>
      </c>
      <c r="J6496" s="21">
        <v>15.278299922043297</v>
      </c>
      <c r="K6496" s="21">
        <v>19.290727338413109</v>
      </c>
      <c r="L6496" s="18">
        <v>19.318268079089947</v>
      </c>
    </row>
    <row r="6497" spans="2:12" x14ac:dyDescent="0.2">
      <c r="B6497" s="7">
        <v>6494</v>
      </c>
      <c r="C6497" s="21">
        <v>5.9295954062159071</v>
      </c>
      <c r="D6497" s="21">
        <v>3.0379756700403902</v>
      </c>
      <c r="E6497" s="21">
        <v>3.249597014500416</v>
      </c>
      <c r="F6497" s="21">
        <v>2</v>
      </c>
      <c r="G6497" s="21">
        <v>3.3636363636363638</v>
      </c>
      <c r="H6497" s="21">
        <v>18.432432432432432</v>
      </c>
      <c r="I6497" s="21">
        <v>31</v>
      </c>
      <c r="J6497" s="21">
        <v>10.456025369792737</v>
      </c>
      <c r="K6497" s="21">
        <v>19.07928882361178</v>
      </c>
      <c r="L6497" s="18">
        <v>20.408326706308252</v>
      </c>
    </row>
    <row r="6498" spans="2:12" x14ac:dyDescent="0.2">
      <c r="B6498" s="7">
        <v>6495</v>
      </c>
      <c r="C6498" s="21">
        <v>3.140777987423252</v>
      </c>
      <c r="D6498" s="21">
        <v>3.2083605793624383</v>
      </c>
      <c r="E6498" s="21">
        <v>3.1922255510413335</v>
      </c>
      <c r="F6498" s="21">
        <v>7</v>
      </c>
      <c r="G6498" s="21">
        <v>2.6363636363636362</v>
      </c>
      <c r="H6498" s="21">
        <v>23.517241379310345</v>
      </c>
      <c r="I6498" s="21">
        <v>8.8571428571428577</v>
      </c>
      <c r="J6498" s="21">
        <v>19.740331933129045</v>
      </c>
      <c r="K6498" s="21">
        <v>19.422186499251289</v>
      </c>
      <c r="L6498" s="18">
        <v>19.32451121573142</v>
      </c>
    </row>
    <row r="6499" spans="2:12" x14ac:dyDescent="0.2">
      <c r="B6499" s="7">
        <v>6496</v>
      </c>
      <c r="C6499" s="21">
        <v>5.5029612281388136</v>
      </c>
      <c r="D6499" s="21">
        <v>3.101178827160469</v>
      </c>
      <c r="E6499" s="21">
        <v>3.1841930023006149</v>
      </c>
      <c r="F6499" s="21">
        <v>6</v>
      </c>
      <c r="G6499" s="21">
        <v>3</v>
      </c>
      <c r="H6499" s="21">
        <v>20.666666666666668</v>
      </c>
      <c r="I6499" s="21">
        <v>10.333333333333334</v>
      </c>
      <c r="J6499" s="21">
        <v>11.266661244671235</v>
      </c>
      <c r="K6499" s="21">
        <v>19.471181538055109</v>
      </c>
      <c r="L6499" s="18">
        <v>19.992397554438689</v>
      </c>
    </row>
    <row r="6500" spans="2:12" x14ac:dyDescent="0.2">
      <c r="B6500" s="7">
        <v>6497</v>
      </c>
      <c r="C6500" s="21">
        <v>5.913969590747076</v>
      </c>
      <c r="D6500" s="21">
        <v>3.1539977606215834</v>
      </c>
      <c r="E6500" s="21">
        <v>3.4806892810372529</v>
      </c>
      <c r="F6500" s="21">
        <v>7</v>
      </c>
      <c r="G6500" s="21">
        <v>4.2727272727272725</v>
      </c>
      <c r="H6500" s="21">
        <v>14.510638297872342</v>
      </c>
      <c r="I6500" s="21">
        <v>8.8571428571428577</v>
      </c>
      <c r="J6500" s="21">
        <v>10.483652147451762</v>
      </c>
      <c r="K6500" s="21">
        <v>17.812563832622217</v>
      </c>
      <c r="L6500" s="18">
        <v>19.657591636267099</v>
      </c>
    </row>
    <row r="6501" spans="2:12" x14ac:dyDescent="0.2">
      <c r="B6501" s="7">
        <v>6498</v>
      </c>
      <c r="C6501" s="21">
        <v>3.3623947812964374</v>
      </c>
      <c r="D6501" s="21">
        <v>3.1192678502918474</v>
      </c>
      <c r="E6501" s="21">
        <v>3.4990861578854293</v>
      </c>
      <c r="F6501" s="21">
        <v>5</v>
      </c>
      <c r="G6501" s="21">
        <v>3.0909090909090908</v>
      </c>
      <c r="H6501" s="21">
        <v>20.058823529411764</v>
      </c>
      <c r="I6501" s="21">
        <v>12.4</v>
      </c>
      <c r="J6501" s="21">
        <v>18.439238707149872</v>
      </c>
      <c r="K6501" s="21">
        <v>17.718912082310055</v>
      </c>
      <c r="L6501" s="18">
        <v>19.87645914864256</v>
      </c>
    </row>
    <row r="6502" spans="2:12" x14ac:dyDescent="0.2">
      <c r="B6502" s="7">
        <v>6499</v>
      </c>
      <c r="C6502" s="21">
        <v>5.9211067627534639</v>
      </c>
      <c r="D6502" s="21">
        <v>3.1864848876636769</v>
      </c>
      <c r="E6502" s="21">
        <v>3.1572170320186763</v>
      </c>
      <c r="F6502" s="21">
        <v>5</v>
      </c>
      <c r="G6502" s="21">
        <v>2.6363636363636362</v>
      </c>
      <c r="H6502" s="21">
        <v>23.517241379310345</v>
      </c>
      <c r="I6502" s="21">
        <v>12.4</v>
      </c>
      <c r="J6502" s="21">
        <v>10.471015383476795</v>
      </c>
      <c r="K6502" s="21">
        <v>19.637547679247806</v>
      </c>
      <c r="L6502" s="18">
        <v>19.457176853412996</v>
      </c>
    </row>
    <row r="6503" spans="2:12" x14ac:dyDescent="0.2">
      <c r="B6503" s="7">
        <v>6500</v>
      </c>
      <c r="C6503" s="21">
        <v>4.6923955105616511</v>
      </c>
      <c r="D6503" s="21">
        <v>3.128945495264094</v>
      </c>
      <c r="E6503" s="21">
        <v>3.4117846991247891</v>
      </c>
      <c r="F6503" s="21">
        <v>5</v>
      </c>
      <c r="G6503" s="21">
        <v>2.1818181818181817</v>
      </c>
      <c r="H6503" s="21">
        <v>28.416666666666668</v>
      </c>
      <c r="I6503" s="21">
        <v>12.4</v>
      </c>
      <c r="J6503" s="21">
        <v>13.212867470453057</v>
      </c>
      <c r="K6503" s="21">
        <v>18.172307301778041</v>
      </c>
      <c r="L6503" s="18">
        <v>19.814982425817867</v>
      </c>
    </row>
    <row r="6504" spans="2:12" x14ac:dyDescent="0.2">
      <c r="B6504" s="7">
        <v>6501</v>
      </c>
      <c r="C6504" s="21">
        <v>4.8064260985705687</v>
      </c>
      <c r="D6504" s="21">
        <v>3.2084232175597847</v>
      </c>
      <c r="E6504" s="21">
        <v>3.1773294930053702</v>
      </c>
      <c r="F6504" s="21">
        <v>5</v>
      </c>
      <c r="G6504" s="21">
        <v>2.9090909090909092</v>
      </c>
      <c r="H6504" s="21">
        <v>21.3125</v>
      </c>
      <c r="I6504" s="21">
        <v>12.4</v>
      </c>
      <c r="J6504" s="21">
        <v>12.899397333590295</v>
      </c>
      <c r="K6504" s="21">
        <v>19.513242216927111</v>
      </c>
      <c r="L6504" s="18">
        <v>19.324133942390258</v>
      </c>
    </row>
    <row r="6505" spans="2:12" x14ac:dyDescent="0.2">
      <c r="B6505" s="7">
        <v>6502</v>
      </c>
      <c r="C6505" s="21">
        <v>3.331383957060968</v>
      </c>
      <c r="D6505" s="21">
        <v>3.1277851520774007</v>
      </c>
      <c r="E6505" s="21">
        <v>3.4047665741174327</v>
      </c>
      <c r="F6505" s="21">
        <v>7</v>
      </c>
      <c r="G6505" s="21">
        <v>2.5454545454545454</v>
      </c>
      <c r="H6505" s="21">
        <v>24.357142857142858</v>
      </c>
      <c r="I6505" s="21">
        <v>8.8571428571428577</v>
      </c>
      <c r="J6505" s="21">
        <v>18.610883884635737</v>
      </c>
      <c r="K6505" s="21">
        <v>18.209765236570245</v>
      </c>
      <c r="L6505" s="18">
        <v>19.822333371849748</v>
      </c>
    </row>
    <row r="6506" spans="2:12" x14ac:dyDescent="0.2">
      <c r="B6506" s="7">
        <v>6503</v>
      </c>
      <c r="C6506" s="21">
        <v>5.4270951653436299</v>
      </c>
      <c r="D6506" s="21">
        <v>3.2363554584949377</v>
      </c>
      <c r="E6506" s="21">
        <v>3.6342374086682527</v>
      </c>
      <c r="F6506" s="21">
        <v>4</v>
      </c>
      <c r="G6506" s="21">
        <v>2.5454545454545454</v>
      </c>
      <c r="H6506" s="21">
        <v>24.357142857142858</v>
      </c>
      <c r="I6506" s="21">
        <v>15.5</v>
      </c>
      <c r="J6506" s="21">
        <v>11.424159354330083</v>
      </c>
      <c r="K6506" s="21">
        <v>17.059975182721917</v>
      </c>
      <c r="L6506" s="18">
        <v>19.157351778915228</v>
      </c>
    </row>
    <row r="6507" spans="2:12" x14ac:dyDescent="0.2">
      <c r="B6507" s="7">
        <v>6504</v>
      </c>
      <c r="C6507" s="21">
        <v>5.501216277766364</v>
      </c>
      <c r="D6507" s="21">
        <v>3.0256968949011425</v>
      </c>
      <c r="E6507" s="21">
        <v>3.1131274789783698</v>
      </c>
      <c r="F6507" s="21">
        <v>2</v>
      </c>
      <c r="G6507" s="21">
        <v>4.5454545454545459</v>
      </c>
      <c r="H6507" s="21">
        <v>13.639999999999999</v>
      </c>
      <c r="I6507" s="21">
        <v>31</v>
      </c>
      <c r="J6507" s="21">
        <v>11.270234957054551</v>
      </c>
      <c r="K6507" s="21">
        <v>19.915663723589773</v>
      </c>
      <c r="L6507" s="18">
        <v>20.491147049290177</v>
      </c>
    </row>
    <row r="6508" spans="2:12" x14ac:dyDescent="0.2">
      <c r="B6508" s="7">
        <v>6505</v>
      </c>
      <c r="C6508" s="21">
        <v>2.7180289275267464</v>
      </c>
      <c r="D6508" s="21">
        <v>3.0790001826959981</v>
      </c>
      <c r="E6508" s="21">
        <v>3.1447812170625475</v>
      </c>
      <c r="F6508" s="21">
        <v>4</v>
      </c>
      <c r="G6508" s="21">
        <v>2.9090909090909092</v>
      </c>
      <c r="H6508" s="21">
        <v>21.3125</v>
      </c>
      <c r="I6508" s="21">
        <v>15.5</v>
      </c>
      <c r="J6508" s="21">
        <v>22.810647588072772</v>
      </c>
      <c r="K6508" s="21">
        <v>19.715202972978982</v>
      </c>
      <c r="L6508" s="18">
        <v>20.136406729834061</v>
      </c>
    </row>
    <row r="6509" spans="2:12" x14ac:dyDescent="0.2">
      <c r="B6509" s="7">
        <v>6506</v>
      </c>
      <c r="C6509" s="21">
        <v>2.9390224392584043</v>
      </c>
      <c r="D6509" s="21">
        <v>3.0587801957190535</v>
      </c>
      <c r="E6509" s="21">
        <v>3.5567794626118081</v>
      </c>
      <c r="F6509" s="21">
        <v>7</v>
      </c>
      <c r="G6509" s="21">
        <v>3.1818181818181817</v>
      </c>
      <c r="H6509" s="21">
        <v>19.485714285714288</v>
      </c>
      <c r="I6509" s="21">
        <v>8.8571428571428577</v>
      </c>
      <c r="J6509" s="21">
        <v>21.09544968824542</v>
      </c>
      <c r="K6509" s="21">
        <v>17.431499661908266</v>
      </c>
      <c r="L6509" s="18">
        <v>20.269517923116123</v>
      </c>
    </row>
    <row r="6510" spans="2:12" x14ac:dyDescent="0.2">
      <c r="B6510" s="7">
        <v>6507</v>
      </c>
      <c r="C6510" s="21">
        <v>2.2986122531556057</v>
      </c>
      <c r="D6510" s="21">
        <v>3.1660228186249828</v>
      </c>
      <c r="E6510" s="21">
        <v>3.6698956550231321</v>
      </c>
      <c r="F6510" s="21">
        <v>4</v>
      </c>
      <c r="G6510" s="21">
        <v>3.9090909090909092</v>
      </c>
      <c r="H6510" s="21">
        <v>15.86046511627907</v>
      </c>
      <c r="I6510" s="21">
        <v>15.5</v>
      </c>
      <c r="J6510" s="21">
        <v>26.972796266479694</v>
      </c>
      <c r="K6510" s="21">
        <v>16.894213304167963</v>
      </c>
      <c r="L6510" s="18">
        <v>19.582928978044087</v>
      </c>
    </row>
    <row r="6511" spans="2:12" x14ac:dyDescent="0.2">
      <c r="B6511" s="7">
        <v>6508</v>
      </c>
      <c r="C6511" s="21">
        <v>4.9105309602710179</v>
      </c>
      <c r="D6511" s="21">
        <v>3.0370386768021249</v>
      </c>
      <c r="E6511" s="21">
        <v>3.2126878473950966</v>
      </c>
      <c r="F6511" s="21">
        <v>6</v>
      </c>
      <c r="G6511" s="21">
        <v>2.5454545454545454</v>
      </c>
      <c r="H6511" s="21">
        <v>24.357142857142858</v>
      </c>
      <c r="I6511" s="21">
        <v>10.333333333333334</v>
      </c>
      <c r="J6511" s="21">
        <v>12.625925893068425</v>
      </c>
      <c r="K6511" s="21">
        <v>19.298482437461416</v>
      </c>
      <c r="L6511" s="18">
        <v>20.414623124024029</v>
      </c>
    </row>
    <row r="6512" spans="2:12" x14ac:dyDescent="0.2">
      <c r="B6512" s="7">
        <v>6509</v>
      </c>
      <c r="C6512" s="21">
        <v>3.3034712267371944</v>
      </c>
      <c r="D6512" s="21">
        <v>2.9508484516457538</v>
      </c>
      <c r="E6512" s="21">
        <v>3.4640359075838836</v>
      </c>
      <c r="F6512" s="21">
        <v>4</v>
      </c>
      <c r="G6512" s="21">
        <v>3.5454545454545454</v>
      </c>
      <c r="H6512" s="21">
        <v>17.487179487179489</v>
      </c>
      <c r="I6512" s="21">
        <v>15.5</v>
      </c>
      <c r="J6512" s="21">
        <v>18.76813683079564</v>
      </c>
      <c r="K6512" s="21">
        <v>17.898197840346327</v>
      </c>
      <c r="L6512" s="18">
        <v>21.010906190530125</v>
      </c>
    </row>
    <row r="6513" spans="2:12" x14ac:dyDescent="0.2">
      <c r="B6513" s="7">
        <v>6510</v>
      </c>
      <c r="C6513" s="21">
        <v>4.2255764682496135</v>
      </c>
      <c r="D6513" s="21">
        <v>2.9888238850225459</v>
      </c>
      <c r="E6513" s="21">
        <v>3.20534337833926</v>
      </c>
      <c r="F6513" s="21">
        <v>3</v>
      </c>
      <c r="G6513" s="21">
        <v>3.0909090909090908</v>
      </c>
      <c r="H6513" s="21">
        <v>20.058823529411764</v>
      </c>
      <c r="I6513" s="21">
        <v>20.666666666666668</v>
      </c>
      <c r="J6513" s="21">
        <v>14.672554257592845</v>
      </c>
      <c r="K6513" s="21">
        <v>19.342701446271629</v>
      </c>
      <c r="L6513" s="18">
        <v>20.743945573605554</v>
      </c>
    </row>
    <row r="6514" spans="2:12" x14ac:dyDescent="0.2">
      <c r="B6514" s="7">
        <v>6511</v>
      </c>
      <c r="C6514" s="21">
        <v>4.0145092081202698</v>
      </c>
      <c r="D6514" s="21">
        <v>3.0538548945451289</v>
      </c>
      <c r="E6514" s="21">
        <v>3.4270334679991636</v>
      </c>
      <c r="F6514" s="21">
        <v>6</v>
      </c>
      <c r="G6514" s="21">
        <v>2.9090909090909092</v>
      </c>
      <c r="H6514" s="21">
        <v>21.3125</v>
      </c>
      <c r="I6514" s="21">
        <v>10.333333333333334</v>
      </c>
      <c r="J6514" s="21">
        <v>15.443980019921417</v>
      </c>
      <c r="K6514" s="21">
        <v>18.091448647625267</v>
      </c>
      <c r="L6514" s="18">
        <v>20.302208893666144</v>
      </c>
    </row>
    <row r="6515" spans="2:12" x14ac:dyDescent="0.2">
      <c r="B6515" s="7">
        <v>6512</v>
      </c>
      <c r="C6515" s="21">
        <v>4.7262772392703125</v>
      </c>
      <c r="D6515" s="21">
        <v>3.0993497924532143</v>
      </c>
      <c r="E6515" s="21">
        <v>3.6750089760279967</v>
      </c>
      <c r="F6515" s="21">
        <v>4</v>
      </c>
      <c r="G6515" s="21">
        <v>2.7272727272727271</v>
      </c>
      <c r="H6515" s="21">
        <v>22.733333333333334</v>
      </c>
      <c r="I6515" s="21">
        <v>15.5</v>
      </c>
      <c r="J6515" s="21">
        <v>13.118147087277544</v>
      </c>
      <c r="K6515" s="21">
        <v>16.870707093349878</v>
      </c>
      <c r="L6515" s="18">
        <v>20.004195767437214</v>
      </c>
    </row>
    <row r="6516" spans="2:12" x14ac:dyDescent="0.2">
      <c r="B6516" s="7">
        <v>6513</v>
      </c>
      <c r="C6516" s="21">
        <v>3.9114887489414207</v>
      </c>
      <c r="D6516" s="21">
        <v>3.1052080659948298</v>
      </c>
      <c r="E6516" s="21">
        <v>3.3365858929474106</v>
      </c>
      <c r="F6516" s="21">
        <v>3</v>
      </c>
      <c r="G6516" s="21">
        <v>4.1818181818181817</v>
      </c>
      <c r="H6516" s="21">
        <v>14.82608695652174</v>
      </c>
      <c r="I6516" s="21">
        <v>20.666666666666668</v>
      </c>
      <c r="J6516" s="21">
        <v>15.850742256839998</v>
      </c>
      <c r="K6516" s="21">
        <v>18.581868409577073</v>
      </c>
      <c r="L6516" s="18">
        <v>19.966455928980327</v>
      </c>
    </row>
    <row r="6517" spans="2:12" x14ac:dyDescent="0.2">
      <c r="B6517" s="7">
        <v>6514</v>
      </c>
      <c r="C6517" s="21">
        <v>6.5941625949059661</v>
      </c>
      <c r="D6517" s="21">
        <v>3.0339493393330335</v>
      </c>
      <c r="E6517" s="21">
        <v>3.3618842779392444</v>
      </c>
      <c r="F6517" s="21">
        <v>4</v>
      </c>
      <c r="G6517" s="21">
        <v>2.7272727272727271</v>
      </c>
      <c r="H6517" s="21">
        <v>22.733333333333334</v>
      </c>
      <c r="I6517" s="21">
        <v>15.5</v>
      </c>
      <c r="J6517" s="21">
        <v>9.4022552686061172</v>
      </c>
      <c r="K6517" s="21">
        <v>18.442038712291588</v>
      </c>
      <c r="L6517" s="18">
        <v>20.435410438867031</v>
      </c>
    </row>
    <row r="6518" spans="2:12" x14ac:dyDescent="0.2">
      <c r="B6518" s="7">
        <v>6515</v>
      </c>
      <c r="C6518" s="21">
        <v>4.0458595929333816</v>
      </c>
      <c r="D6518" s="21">
        <v>3.1152585898671195</v>
      </c>
      <c r="E6518" s="21">
        <v>3.4516011019874693</v>
      </c>
      <c r="F6518" s="21">
        <v>6</v>
      </c>
      <c r="G6518" s="21">
        <v>2.8181818181818183</v>
      </c>
      <c r="H6518" s="21">
        <v>22</v>
      </c>
      <c r="I6518" s="21">
        <v>10.333333333333334</v>
      </c>
      <c r="J6518" s="21">
        <v>15.324308364109086</v>
      </c>
      <c r="K6518" s="21">
        <v>17.962678237731389</v>
      </c>
      <c r="L6518" s="18">
        <v>19.902039657852157</v>
      </c>
    </row>
    <row r="6519" spans="2:12" x14ac:dyDescent="0.2">
      <c r="B6519" s="7">
        <v>6516</v>
      </c>
      <c r="C6519" s="21">
        <v>4.0776411150121064</v>
      </c>
      <c r="D6519" s="21">
        <v>2.9218339659922767</v>
      </c>
      <c r="E6519" s="21">
        <v>3.2004543245076578</v>
      </c>
      <c r="F6519" s="21">
        <v>4</v>
      </c>
      <c r="G6519" s="21">
        <v>3.2727272727272729</v>
      </c>
      <c r="H6519" s="21">
        <v>18.944444444444443</v>
      </c>
      <c r="I6519" s="21">
        <v>15.5</v>
      </c>
      <c r="J6519" s="21">
        <v>15.20486924946457</v>
      </c>
      <c r="K6519" s="21">
        <v>19.3722495975748</v>
      </c>
      <c r="L6519" s="18">
        <v>21.219549338404768</v>
      </c>
    </row>
    <row r="6520" spans="2:12" x14ac:dyDescent="0.2">
      <c r="B6520" s="7">
        <v>6517</v>
      </c>
      <c r="C6520" s="21">
        <v>5.5714726466940734</v>
      </c>
      <c r="D6520" s="21">
        <v>3.1289693591995578</v>
      </c>
      <c r="E6520" s="21">
        <v>3.2553727911608887</v>
      </c>
      <c r="F6520" s="21">
        <v>2</v>
      </c>
      <c r="G6520" s="21">
        <v>2.2727272727272729</v>
      </c>
      <c r="H6520" s="21">
        <v>27.279999999999998</v>
      </c>
      <c r="I6520" s="21">
        <v>31</v>
      </c>
      <c r="J6520" s="21">
        <v>11.128117094281839</v>
      </c>
      <c r="K6520" s="21">
        <v>19.045437796968979</v>
      </c>
      <c r="L6520" s="18">
        <v>19.814831301467468</v>
      </c>
    </row>
    <row r="6521" spans="2:12" x14ac:dyDescent="0.2">
      <c r="B6521" s="7">
        <v>6518</v>
      </c>
      <c r="C6521" s="21">
        <v>2.4580314323397428</v>
      </c>
      <c r="D6521" s="21">
        <v>3.0019678568676769</v>
      </c>
      <c r="E6521" s="21">
        <v>3.2866889433880391</v>
      </c>
      <c r="F6521" s="21">
        <v>3</v>
      </c>
      <c r="G6521" s="21">
        <v>3.3636363636363638</v>
      </c>
      <c r="H6521" s="21">
        <v>18.432432432432432</v>
      </c>
      <c r="I6521" s="21">
        <v>20.666666666666668</v>
      </c>
      <c r="J6521" s="21">
        <v>25.223436602266574</v>
      </c>
      <c r="K6521" s="21">
        <v>18.863969504850111</v>
      </c>
      <c r="L6521" s="18">
        <v>20.653119205843943</v>
      </c>
    </row>
    <row r="6522" spans="2:12" x14ac:dyDescent="0.2">
      <c r="B6522" s="7">
        <v>6519</v>
      </c>
      <c r="C6522" s="21">
        <v>4.1115643314143711</v>
      </c>
      <c r="D6522" s="21">
        <v>3.1885431291653741</v>
      </c>
      <c r="E6522" s="21">
        <v>3.28490608582324</v>
      </c>
      <c r="F6522" s="21">
        <v>4</v>
      </c>
      <c r="G6522" s="21">
        <v>2.7272727272727271</v>
      </c>
      <c r="H6522" s="21">
        <v>22.733333333333334</v>
      </c>
      <c r="I6522" s="21">
        <v>15.5</v>
      </c>
      <c r="J6522" s="21">
        <v>15.079418684097813</v>
      </c>
      <c r="K6522" s="21">
        <v>18.874207779508556</v>
      </c>
      <c r="L6522" s="18">
        <v>19.444617020510236</v>
      </c>
    </row>
    <row r="6523" spans="2:12" x14ac:dyDescent="0.2">
      <c r="B6523" s="7">
        <v>6520</v>
      </c>
      <c r="C6523" s="21">
        <v>3.9957696069476354</v>
      </c>
      <c r="D6523" s="21">
        <v>3.1074722640285848</v>
      </c>
      <c r="E6523" s="21">
        <v>3.1979303885871091</v>
      </c>
      <c r="F6523" s="21">
        <v>6</v>
      </c>
      <c r="G6523" s="21">
        <v>2.7272727272727271</v>
      </c>
      <c r="H6523" s="21">
        <v>22.733333333333334</v>
      </c>
      <c r="I6523" s="21">
        <v>10.333333333333334</v>
      </c>
      <c r="J6523" s="21">
        <v>15.516410128401207</v>
      </c>
      <c r="K6523" s="21">
        <v>19.38753895996857</v>
      </c>
      <c r="L6523" s="18">
        <v>19.951907766868384</v>
      </c>
    </row>
    <row r="6524" spans="2:12" x14ac:dyDescent="0.2">
      <c r="B6524" s="7">
        <v>6521</v>
      </c>
      <c r="C6524" s="21">
        <v>2.876519354375886</v>
      </c>
      <c r="D6524" s="21">
        <v>3.1253837062216832</v>
      </c>
      <c r="E6524" s="21">
        <v>3.1730257554119579</v>
      </c>
      <c r="F6524" s="21">
        <v>4</v>
      </c>
      <c r="G6524" s="21">
        <v>3.9090909090909092</v>
      </c>
      <c r="H6524" s="21">
        <v>15.86046511627907</v>
      </c>
      <c r="I6524" s="21">
        <v>15.5</v>
      </c>
      <c r="J6524" s="21">
        <v>21.553826817011647</v>
      </c>
      <c r="K6524" s="21">
        <v>19.539709028283781</v>
      </c>
      <c r="L6524" s="18">
        <v>19.837564225018824</v>
      </c>
    </row>
    <row r="6525" spans="2:12" x14ac:dyDescent="0.2">
      <c r="B6525" s="7">
        <v>6522</v>
      </c>
      <c r="C6525" s="21">
        <v>3.2741635779557985</v>
      </c>
      <c r="D6525" s="21">
        <v>3.0108858080537257</v>
      </c>
      <c r="E6525" s="21">
        <v>3.5193208762372148</v>
      </c>
      <c r="F6525" s="21">
        <v>5</v>
      </c>
      <c r="G6525" s="21">
        <v>2.1818181818181817</v>
      </c>
      <c r="H6525" s="21">
        <v>28.416666666666668</v>
      </c>
      <c r="I6525" s="21">
        <v>12.4</v>
      </c>
      <c r="J6525" s="21">
        <v>18.936133923616996</v>
      </c>
      <c r="K6525" s="21">
        <v>17.617035269113945</v>
      </c>
      <c r="L6525" s="18">
        <v>20.5919466736859</v>
      </c>
    </row>
    <row r="6526" spans="2:12" x14ac:dyDescent="0.2">
      <c r="B6526" s="7">
        <v>6523</v>
      </c>
      <c r="C6526" s="21">
        <v>5.4863419335685712</v>
      </c>
      <c r="D6526" s="21">
        <v>3.0490569488229973</v>
      </c>
      <c r="E6526" s="21">
        <v>3.673105376000978</v>
      </c>
      <c r="F6526" s="21">
        <v>3</v>
      </c>
      <c r="G6526" s="21">
        <v>2.9090909090909092</v>
      </c>
      <c r="H6526" s="21">
        <v>21.3125</v>
      </c>
      <c r="I6526" s="21">
        <v>20.666666666666668</v>
      </c>
      <c r="J6526" s="21">
        <v>11.300790353705192</v>
      </c>
      <c r="K6526" s="21">
        <v>16.879450397772494</v>
      </c>
      <c r="L6526" s="18">
        <v>20.334156114707323</v>
      </c>
    </row>
    <row r="6527" spans="2:12" x14ac:dyDescent="0.2">
      <c r="B6527" s="7">
        <v>6524</v>
      </c>
      <c r="C6527" s="21">
        <v>6.3237404764801175</v>
      </c>
      <c r="D6527" s="21">
        <v>3.1575899527000737</v>
      </c>
      <c r="E6527" s="21">
        <v>3.2479076753990621</v>
      </c>
      <c r="F6527" s="21">
        <v>2</v>
      </c>
      <c r="G6527" s="21">
        <v>3.8181818181818183</v>
      </c>
      <c r="H6527" s="21">
        <v>16.238095238095237</v>
      </c>
      <c r="I6527" s="21">
        <v>31</v>
      </c>
      <c r="J6527" s="21">
        <v>9.804323917244318</v>
      </c>
      <c r="K6527" s="21">
        <v>19.089212562786969</v>
      </c>
      <c r="L6527" s="18">
        <v>19.635228426979076</v>
      </c>
    </row>
    <row r="6528" spans="2:12" x14ac:dyDescent="0.2">
      <c r="B6528" s="7">
        <v>6525</v>
      </c>
      <c r="C6528" s="21">
        <v>4.1259248657878667</v>
      </c>
      <c r="D6528" s="21">
        <v>2.9073582813111742</v>
      </c>
      <c r="E6528" s="21">
        <v>3.0579257156337616</v>
      </c>
      <c r="F6528" s="21">
        <v>7</v>
      </c>
      <c r="G6528" s="21">
        <v>4.1818181818181817</v>
      </c>
      <c r="H6528" s="21">
        <v>14.82608695652174</v>
      </c>
      <c r="I6528" s="21">
        <v>8.8571428571428577</v>
      </c>
      <c r="J6528" s="21">
        <v>15.02693384314956</v>
      </c>
      <c r="K6528" s="21">
        <v>20.275181860377653</v>
      </c>
      <c r="L6528" s="18">
        <v>21.325201093564203</v>
      </c>
    </row>
    <row r="6529" spans="2:12" x14ac:dyDescent="0.2">
      <c r="B6529" s="7">
        <v>6526</v>
      </c>
      <c r="C6529" s="21">
        <v>6.2697510110277745</v>
      </c>
      <c r="D6529" s="21">
        <v>3.088792118865936</v>
      </c>
      <c r="E6529" s="21">
        <v>3.6980932999614091</v>
      </c>
      <c r="F6529" s="21">
        <v>2</v>
      </c>
      <c r="G6529" s="21">
        <v>3.2727272727272729</v>
      </c>
      <c r="H6529" s="21">
        <v>18.944444444444443</v>
      </c>
      <c r="I6529" s="21">
        <v>31</v>
      </c>
      <c r="J6529" s="21">
        <v>9.8887499505082577</v>
      </c>
      <c r="K6529" s="21">
        <v>16.765396373489818</v>
      </c>
      <c r="L6529" s="18">
        <v>20.072571288081239</v>
      </c>
    </row>
    <row r="6530" spans="2:12" x14ac:dyDescent="0.2">
      <c r="B6530" s="7">
        <v>6527</v>
      </c>
      <c r="C6530" s="21">
        <v>4.3421078616318951</v>
      </c>
      <c r="D6530" s="21">
        <v>3.0696769195670113</v>
      </c>
      <c r="E6530" s="21">
        <v>3.2374138151671432</v>
      </c>
      <c r="F6530" s="21">
        <v>6</v>
      </c>
      <c r="G6530" s="21">
        <v>3.0909090909090908</v>
      </c>
      <c r="H6530" s="21">
        <v>20.058823529411764</v>
      </c>
      <c r="I6530" s="21">
        <v>10.333333333333334</v>
      </c>
      <c r="J6530" s="21">
        <v>14.278779333846057</v>
      </c>
      <c r="K6530" s="21">
        <v>19.151088967846089</v>
      </c>
      <c r="L6530" s="18">
        <v>20.197565289296087</v>
      </c>
    </row>
    <row r="6531" spans="2:12" x14ac:dyDescent="0.2">
      <c r="B6531" s="7">
        <v>6528</v>
      </c>
      <c r="C6531" s="21">
        <v>5.8719036026250038</v>
      </c>
      <c r="D6531" s="21">
        <v>3.0253376026934724</v>
      </c>
      <c r="E6531" s="21">
        <v>3.3915296095144445</v>
      </c>
      <c r="F6531" s="21">
        <v>7</v>
      </c>
      <c r="G6531" s="21">
        <v>2.8181818181818183</v>
      </c>
      <c r="H6531" s="21">
        <v>22</v>
      </c>
      <c r="I6531" s="21">
        <v>8.8571428571428577</v>
      </c>
      <c r="J6531" s="21">
        <v>10.558756443529356</v>
      </c>
      <c r="K6531" s="21">
        <v>18.280837008194766</v>
      </c>
      <c r="L6531" s="18">
        <v>20.493580599005249</v>
      </c>
    </row>
    <row r="6532" spans="2:12" x14ac:dyDescent="0.2">
      <c r="B6532" s="7">
        <v>6529</v>
      </c>
      <c r="C6532" s="21">
        <v>5.0237606324547706</v>
      </c>
      <c r="D6532" s="21">
        <v>3.0368483421526999</v>
      </c>
      <c r="E6532" s="21">
        <v>3.4769687115611294</v>
      </c>
      <c r="F6532" s="21">
        <v>2</v>
      </c>
      <c r="G6532" s="21">
        <v>2.3636363636363638</v>
      </c>
      <c r="H6532" s="21">
        <v>26.23076923076923</v>
      </c>
      <c r="I6532" s="21">
        <v>31</v>
      </c>
      <c r="J6532" s="21">
        <v>12.341352332645835</v>
      </c>
      <c r="K6532" s="21">
        <v>17.831624366893578</v>
      </c>
      <c r="L6532" s="18">
        <v>20.415902611735522</v>
      </c>
    </row>
    <row r="6533" spans="2:12" x14ac:dyDescent="0.2">
      <c r="B6533" s="7">
        <v>6530</v>
      </c>
      <c r="C6533" s="21">
        <v>5.889312556946674</v>
      </c>
      <c r="D6533" s="21">
        <v>2.7791648533100148</v>
      </c>
      <c r="E6533" s="21">
        <v>3.3836207917832377</v>
      </c>
      <c r="F6533" s="21">
        <v>6</v>
      </c>
      <c r="G6533" s="21">
        <v>3.2727272727272729</v>
      </c>
      <c r="H6533" s="21">
        <v>18.944444444444443</v>
      </c>
      <c r="I6533" s="21">
        <v>10.333333333333334</v>
      </c>
      <c r="J6533" s="21">
        <v>10.527544497000516</v>
      </c>
      <c r="K6533" s="21">
        <v>18.32356632591938</v>
      </c>
      <c r="L6533" s="18">
        <v>22.308860133344499</v>
      </c>
    </row>
    <row r="6534" spans="2:12" x14ac:dyDescent="0.2">
      <c r="B6534" s="7">
        <v>6531</v>
      </c>
      <c r="C6534" s="21">
        <v>3.9325960655929055</v>
      </c>
      <c r="D6534" s="21">
        <v>3.0310392312800838</v>
      </c>
      <c r="E6534" s="21">
        <v>3.2839875336361586</v>
      </c>
      <c r="F6534" s="21">
        <v>2</v>
      </c>
      <c r="G6534" s="21">
        <v>2.8181818181818183</v>
      </c>
      <c r="H6534" s="21">
        <v>22</v>
      </c>
      <c r="I6534" s="21">
        <v>31</v>
      </c>
      <c r="J6534" s="21">
        <v>15.765666996020974</v>
      </c>
      <c r="K6534" s="21">
        <v>18.879487015394115</v>
      </c>
      <c r="L6534" s="18">
        <v>20.455030525558669</v>
      </c>
    </row>
    <row r="6535" spans="2:12" x14ac:dyDescent="0.2">
      <c r="B6535" s="7">
        <v>6532</v>
      </c>
      <c r="C6535" s="21">
        <v>3.2559791866395784</v>
      </c>
      <c r="D6535" s="21">
        <v>3.2078757319053297</v>
      </c>
      <c r="E6535" s="21">
        <v>3.5739892205330621</v>
      </c>
      <c r="F6535" s="21">
        <v>7</v>
      </c>
      <c r="G6535" s="21">
        <v>2.7272727272727271</v>
      </c>
      <c r="H6535" s="21">
        <v>22.733333333333334</v>
      </c>
      <c r="I6535" s="21">
        <v>8.8571428571428577</v>
      </c>
      <c r="J6535" s="21">
        <v>19.041890763432299</v>
      </c>
      <c r="K6535" s="21">
        <v>17.347562114569744</v>
      </c>
      <c r="L6535" s="18">
        <v>19.327431977290114</v>
      </c>
    </row>
    <row r="6536" spans="2:12" x14ac:dyDescent="0.2">
      <c r="B6536" s="7">
        <v>6533</v>
      </c>
      <c r="C6536" s="21">
        <v>3.1758938668172547</v>
      </c>
      <c r="D6536" s="21">
        <v>3.1542038217601531</v>
      </c>
      <c r="E6536" s="21">
        <v>3.4443496661665809</v>
      </c>
      <c r="F6536" s="21">
        <v>4</v>
      </c>
      <c r="G6536" s="21">
        <v>3.2727272727272729</v>
      </c>
      <c r="H6536" s="21">
        <v>18.944444444444443</v>
      </c>
      <c r="I6536" s="21">
        <v>15.5</v>
      </c>
      <c r="J6536" s="21">
        <v>19.522062952983298</v>
      </c>
      <c r="K6536" s="21">
        <v>18.000495306564922</v>
      </c>
      <c r="L6536" s="18">
        <v>19.65630742448403</v>
      </c>
    </row>
    <row r="6537" spans="2:12" x14ac:dyDescent="0.2">
      <c r="B6537" s="7">
        <v>6534</v>
      </c>
      <c r="C6537" s="21">
        <v>3.1828056739943831</v>
      </c>
      <c r="D6537" s="21">
        <v>3.2520902320757403</v>
      </c>
      <c r="E6537" s="21">
        <v>3.4113525944216723</v>
      </c>
      <c r="F6537" s="21">
        <v>7</v>
      </c>
      <c r="G6537" s="21">
        <v>2.8181818181818183</v>
      </c>
      <c r="H6537" s="21">
        <v>22</v>
      </c>
      <c r="I6537" s="21">
        <v>8.8571428571428577</v>
      </c>
      <c r="J6537" s="21">
        <v>19.479668679297891</v>
      </c>
      <c r="K6537" s="21">
        <v>18.174609127588841</v>
      </c>
      <c r="L6537" s="18">
        <v>19.064661671587974</v>
      </c>
    </row>
    <row r="6538" spans="2:12" x14ac:dyDescent="0.2">
      <c r="B6538" s="7">
        <v>6535</v>
      </c>
      <c r="C6538" s="21">
        <v>6.5841368957489665</v>
      </c>
      <c r="D6538" s="21">
        <v>3.0672900454500258</v>
      </c>
      <c r="E6538" s="21">
        <v>3.480805231582675</v>
      </c>
      <c r="F6538" s="21">
        <v>6</v>
      </c>
      <c r="G6538" s="21">
        <v>3</v>
      </c>
      <c r="H6538" s="21">
        <v>20.666666666666668</v>
      </c>
      <c r="I6538" s="21">
        <v>10.333333333333334</v>
      </c>
      <c r="J6538" s="21">
        <v>9.4165721311217219</v>
      </c>
      <c r="K6538" s="21">
        <v>17.811970470927339</v>
      </c>
      <c r="L6538" s="18">
        <v>20.213282435409038</v>
      </c>
    </row>
    <row r="6539" spans="2:12" x14ac:dyDescent="0.2">
      <c r="B6539" s="7">
        <v>6536</v>
      </c>
      <c r="C6539" s="21">
        <v>4.387675757652973</v>
      </c>
      <c r="D6539" s="21">
        <v>3.3476277001012313</v>
      </c>
      <c r="E6539" s="21">
        <v>3.2051675963994817</v>
      </c>
      <c r="F6539" s="21">
        <v>4</v>
      </c>
      <c r="G6539" s="21">
        <v>3.0909090909090908</v>
      </c>
      <c r="H6539" s="21">
        <v>20.058823529411764</v>
      </c>
      <c r="I6539" s="21">
        <v>15.5</v>
      </c>
      <c r="J6539" s="21">
        <v>14.130488081727497</v>
      </c>
      <c r="K6539" s="21">
        <v>19.343762263679306</v>
      </c>
      <c r="L6539" s="18">
        <v>18.520578019510694</v>
      </c>
    </row>
    <row r="6540" spans="2:12" x14ac:dyDescent="0.2">
      <c r="B6540" s="7">
        <v>6537</v>
      </c>
      <c r="C6540" s="21">
        <v>4.5626228870335694</v>
      </c>
      <c r="D6540" s="21">
        <v>3.0918076748986434</v>
      </c>
      <c r="E6540" s="21">
        <v>3.1459118210926662</v>
      </c>
      <c r="F6540" s="21">
        <v>7</v>
      </c>
      <c r="G6540" s="21">
        <v>3.5454545454545454</v>
      </c>
      <c r="H6540" s="21">
        <v>17.487179487179489</v>
      </c>
      <c r="I6540" s="21">
        <v>8.8571428571428577</v>
      </c>
      <c r="J6540" s="21">
        <v>13.588675096553917</v>
      </c>
      <c r="K6540" s="21">
        <v>19.708117558891274</v>
      </c>
      <c r="L6540" s="18">
        <v>20.052993756163215</v>
      </c>
    </row>
    <row r="6541" spans="2:12" x14ac:dyDescent="0.2">
      <c r="B6541" s="7">
        <v>6538</v>
      </c>
      <c r="C6541" s="21">
        <v>2.2057107526136077</v>
      </c>
      <c r="D6541" s="21">
        <v>3.2470583725814031</v>
      </c>
      <c r="E6541" s="21">
        <v>3.4641271358229129</v>
      </c>
      <c r="F6541" s="21">
        <v>3</v>
      </c>
      <c r="G6541" s="21">
        <v>2.2727272727272729</v>
      </c>
      <c r="H6541" s="21">
        <v>27.279999999999998</v>
      </c>
      <c r="I6541" s="21">
        <v>20.666666666666668</v>
      </c>
      <c r="J6541" s="21">
        <v>28.108853314757834</v>
      </c>
      <c r="K6541" s="21">
        <v>17.897726488976488</v>
      </c>
      <c r="L6541" s="18">
        <v>19.094205550333289</v>
      </c>
    </row>
    <row r="6542" spans="2:12" x14ac:dyDescent="0.2">
      <c r="B6542" s="7">
        <v>6539</v>
      </c>
      <c r="C6542" s="21">
        <v>3.4330543058584335</v>
      </c>
      <c r="D6542" s="21">
        <v>3.2146252674926643</v>
      </c>
      <c r="E6542" s="21">
        <v>3.7566105234235554</v>
      </c>
      <c r="F6542" s="21">
        <v>4</v>
      </c>
      <c r="G6542" s="21">
        <v>3.2727272727272729</v>
      </c>
      <c r="H6542" s="21">
        <v>18.944444444444443</v>
      </c>
      <c r="I6542" s="21">
        <v>15.5</v>
      </c>
      <c r="J6542" s="21">
        <v>18.059720143138524</v>
      </c>
      <c r="K6542" s="21">
        <v>16.504239556752566</v>
      </c>
      <c r="L6542" s="18">
        <v>19.286851449518597</v>
      </c>
    </row>
    <row r="6543" spans="2:12" x14ac:dyDescent="0.2">
      <c r="B6543" s="7">
        <v>6540</v>
      </c>
      <c r="C6543" s="21">
        <v>4.5248323893808102</v>
      </c>
      <c r="D6543" s="21">
        <v>3.145600421182372</v>
      </c>
      <c r="E6543" s="21">
        <v>3.2368440993653396</v>
      </c>
      <c r="F6543" s="21">
        <v>6</v>
      </c>
      <c r="G6543" s="21">
        <v>2.6363636363636362</v>
      </c>
      <c r="H6543" s="21">
        <v>23.517241379310345</v>
      </c>
      <c r="I6543" s="21">
        <v>10.333333333333334</v>
      </c>
      <c r="J6543" s="21">
        <v>13.702165000742545</v>
      </c>
      <c r="K6543" s="21">
        <v>19.154459744340663</v>
      </c>
      <c r="L6543" s="18">
        <v>19.710068571486065</v>
      </c>
    </row>
    <row r="6544" spans="2:12" x14ac:dyDescent="0.2">
      <c r="B6544" s="7">
        <v>6541</v>
      </c>
      <c r="C6544" s="21">
        <v>3.5195778235832971</v>
      </c>
      <c r="D6544" s="21">
        <v>2.9404790126711635</v>
      </c>
      <c r="E6544" s="21">
        <v>3.6676127234148796</v>
      </c>
      <c r="F6544" s="21">
        <v>7</v>
      </c>
      <c r="G6544" s="21">
        <v>3.3636363636363638</v>
      </c>
      <c r="H6544" s="21">
        <v>18.432432432432432</v>
      </c>
      <c r="I6544" s="21">
        <v>8.8571428571428577</v>
      </c>
      <c r="J6544" s="21">
        <v>17.61574913461568</v>
      </c>
      <c r="K6544" s="21">
        <v>16.904729227319393</v>
      </c>
      <c r="L6544" s="18">
        <v>21.085000006063133</v>
      </c>
    </row>
    <row r="6545" spans="2:12" x14ac:dyDescent="0.2">
      <c r="B6545" s="7">
        <v>6542</v>
      </c>
      <c r="C6545" s="21">
        <v>5.7746899094057085</v>
      </c>
      <c r="D6545" s="21">
        <v>3.2564959086192742</v>
      </c>
      <c r="E6545" s="21">
        <v>3.5400204463526315</v>
      </c>
      <c r="F6545" s="21">
        <v>6</v>
      </c>
      <c r="G6545" s="21">
        <v>3.3636363636363638</v>
      </c>
      <c r="H6545" s="21">
        <v>18.432432432432432</v>
      </c>
      <c r="I6545" s="21">
        <v>10.333333333333334</v>
      </c>
      <c r="J6545" s="21">
        <v>10.736507236347972</v>
      </c>
      <c r="K6545" s="21">
        <v>17.514023136188406</v>
      </c>
      <c r="L6545" s="18">
        <v>19.038869306084116</v>
      </c>
    </row>
    <row r="6546" spans="2:12" x14ac:dyDescent="0.2">
      <c r="B6546" s="7">
        <v>6543</v>
      </c>
      <c r="C6546" s="21">
        <v>3.6613892836481337</v>
      </c>
      <c r="D6546" s="21">
        <v>3.1955692864927578</v>
      </c>
      <c r="E6546" s="21">
        <v>3.0719496158931876</v>
      </c>
      <c r="F6546" s="21">
        <v>3</v>
      </c>
      <c r="G6546" s="21">
        <v>3</v>
      </c>
      <c r="H6546" s="21">
        <v>20.666666666666668</v>
      </c>
      <c r="I6546" s="21">
        <v>20.666666666666668</v>
      </c>
      <c r="J6546" s="21">
        <v>16.933463010036579</v>
      </c>
      <c r="K6546" s="21">
        <v>20.182622683403984</v>
      </c>
      <c r="L6546" s="18">
        <v>19.401863781225359</v>
      </c>
    </row>
    <row r="6547" spans="2:12" x14ac:dyDescent="0.2">
      <c r="B6547" s="7">
        <v>6544</v>
      </c>
      <c r="C6547" s="21">
        <v>3.1298108920866623</v>
      </c>
      <c r="D6547" s="21">
        <v>3.0995235254452633</v>
      </c>
      <c r="E6547" s="21">
        <v>3.4153224591895066</v>
      </c>
      <c r="F6547" s="21">
        <v>2</v>
      </c>
      <c r="G6547" s="21">
        <v>3.2727272727272729</v>
      </c>
      <c r="H6547" s="21">
        <v>18.944444444444443</v>
      </c>
      <c r="I6547" s="21">
        <v>31</v>
      </c>
      <c r="J6547" s="21">
        <v>19.809503557150784</v>
      </c>
      <c r="K6547" s="21">
        <v>18.153483526329541</v>
      </c>
      <c r="L6547" s="18">
        <v>20.003074501940862</v>
      </c>
    </row>
    <row r="6548" spans="2:12" x14ac:dyDescent="0.2">
      <c r="B6548" s="7">
        <v>6545</v>
      </c>
      <c r="C6548" s="21">
        <v>4.5332484563454187</v>
      </c>
      <c r="D6548" s="21">
        <v>3.1865012528241836</v>
      </c>
      <c r="E6548" s="21">
        <v>3.2576179811874617</v>
      </c>
      <c r="F6548" s="21">
        <v>5</v>
      </c>
      <c r="G6548" s="21">
        <v>2.6363636363636362</v>
      </c>
      <c r="H6548" s="21">
        <v>23.517241379310345</v>
      </c>
      <c r="I6548" s="21">
        <v>12.4</v>
      </c>
      <c r="J6548" s="21">
        <v>13.676726655741854</v>
      </c>
      <c r="K6548" s="21">
        <v>19.032311449054522</v>
      </c>
      <c r="L6548" s="18">
        <v>19.457076925687584</v>
      </c>
    </row>
    <row r="6549" spans="2:12" x14ac:dyDescent="0.2">
      <c r="B6549" s="7">
        <v>6546</v>
      </c>
      <c r="C6549" s="21">
        <v>3.7942343407858545</v>
      </c>
      <c r="D6549" s="21">
        <v>3.0247463439057505</v>
      </c>
      <c r="E6549" s="21">
        <v>3.6019199651498068</v>
      </c>
      <c r="F6549" s="21">
        <v>5</v>
      </c>
      <c r="G6549" s="21">
        <v>3.5454545454545454</v>
      </c>
      <c r="H6549" s="21">
        <v>17.487179487179489</v>
      </c>
      <c r="I6549" s="21">
        <v>12.4</v>
      </c>
      <c r="J6549" s="21">
        <v>16.340582692411846</v>
      </c>
      <c r="K6549" s="21">
        <v>17.213042099735098</v>
      </c>
      <c r="L6549" s="18">
        <v>20.497586557933165</v>
      </c>
    </row>
    <row r="6550" spans="2:12" x14ac:dyDescent="0.2">
      <c r="B6550" s="7">
        <v>6547</v>
      </c>
      <c r="C6550" s="21">
        <v>3.6547656962814594</v>
      </c>
      <c r="D6550" s="21">
        <v>2.9648337183149405</v>
      </c>
      <c r="E6550" s="21">
        <v>3.1547608410708778</v>
      </c>
      <c r="F6550" s="21">
        <v>2</v>
      </c>
      <c r="G6550" s="21">
        <v>3.0909090909090908</v>
      </c>
      <c r="H6550" s="21">
        <v>20.058823529411764</v>
      </c>
      <c r="I6550" s="21">
        <v>31</v>
      </c>
      <c r="J6550" s="21">
        <v>16.964151782173584</v>
      </c>
      <c r="K6550" s="21">
        <v>19.652836815025957</v>
      </c>
      <c r="L6550" s="18">
        <v>20.911796711229265</v>
      </c>
    </row>
    <row r="6551" spans="2:12" x14ac:dyDescent="0.2">
      <c r="B6551" s="7">
        <v>6548</v>
      </c>
      <c r="C6551" s="21">
        <v>4.6130525986639066</v>
      </c>
      <c r="D6551" s="21">
        <v>3.1175189371161842</v>
      </c>
      <c r="E6551" s="21">
        <v>3.0780517654420523</v>
      </c>
      <c r="F6551" s="21">
        <v>6</v>
      </c>
      <c r="G6551" s="21">
        <v>3.1818181818181817</v>
      </c>
      <c r="H6551" s="21">
        <v>19.485714285714288</v>
      </c>
      <c r="I6551" s="21">
        <v>10.333333333333334</v>
      </c>
      <c r="J6551" s="21">
        <v>13.440124228793156</v>
      </c>
      <c r="K6551" s="21">
        <v>20.142611211444624</v>
      </c>
      <c r="L6551" s="18">
        <v>19.887609746920159</v>
      </c>
    </row>
    <row r="6552" spans="2:12" x14ac:dyDescent="0.2">
      <c r="B6552" s="7">
        <v>6549</v>
      </c>
      <c r="C6552" s="21">
        <v>4.9862912014109728</v>
      </c>
      <c r="D6552" s="21">
        <v>3.0655700665904781</v>
      </c>
      <c r="E6552" s="21">
        <v>3.2849106321939225</v>
      </c>
      <c r="F6552" s="21">
        <v>6</v>
      </c>
      <c r="G6552" s="21">
        <v>3.2727272727272729</v>
      </c>
      <c r="H6552" s="21">
        <v>18.944444444444443</v>
      </c>
      <c r="I6552" s="21">
        <v>10.333333333333334</v>
      </c>
      <c r="J6552" s="21">
        <v>12.43409129062816</v>
      </c>
      <c r="K6552" s="21">
        <v>18.87418165729261</v>
      </c>
      <c r="L6552" s="18">
        <v>20.224623366366664</v>
      </c>
    </row>
    <row r="6553" spans="2:12" x14ac:dyDescent="0.2">
      <c r="B6553" s="7">
        <v>6550</v>
      </c>
      <c r="C6553" s="21">
        <v>3.8268891064721466</v>
      </c>
      <c r="D6553" s="21">
        <v>3.0123977557987027</v>
      </c>
      <c r="E6553" s="21">
        <v>3.1840554375549357</v>
      </c>
      <c r="F6553" s="21">
        <v>5</v>
      </c>
      <c r="G6553" s="21">
        <v>3.3636363636363638</v>
      </c>
      <c r="H6553" s="21">
        <v>18.432432432432432</v>
      </c>
      <c r="I6553" s="21">
        <v>12.4</v>
      </c>
      <c r="J6553" s="21">
        <v>16.201148837875596</v>
      </c>
      <c r="K6553" s="21">
        <v>19.472022775963456</v>
      </c>
      <c r="L6553" s="18">
        <v>20.581611402628806</v>
      </c>
    </row>
    <row r="6554" spans="2:12" x14ac:dyDescent="0.2">
      <c r="B6554" s="7">
        <v>6551</v>
      </c>
      <c r="C6554" s="21">
        <v>4.361543787458281</v>
      </c>
      <c r="D6554" s="21">
        <v>3.2324137217924349</v>
      </c>
      <c r="E6554" s="21">
        <v>3.2449653485564918</v>
      </c>
      <c r="F6554" s="21">
        <v>6</v>
      </c>
      <c r="G6554" s="21">
        <v>4.1818181818181817</v>
      </c>
      <c r="H6554" s="21">
        <v>14.82608695652174</v>
      </c>
      <c r="I6554" s="21">
        <v>10.333333333333334</v>
      </c>
      <c r="J6554" s="21">
        <v>14.215150190233656</v>
      </c>
      <c r="K6554" s="21">
        <v>19.106521438689761</v>
      </c>
      <c r="L6554" s="18">
        <v>19.180713032495056</v>
      </c>
    </row>
    <row r="6555" spans="2:12" x14ac:dyDescent="0.2">
      <c r="B6555" s="7">
        <v>6552</v>
      </c>
      <c r="C6555" s="21">
        <v>3.2947021470611011</v>
      </c>
      <c r="D6555" s="21">
        <v>3.0688576467043616</v>
      </c>
      <c r="E6555" s="21">
        <v>3.1215093034905363</v>
      </c>
      <c r="F6555" s="21">
        <v>5</v>
      </c>
      <c r="G6555" s="21">
        <v>3.9090909090909092</v>
      </c>
      <c r="H6555" s="21">
        <v>15.86046511627907</v>
      </c>
      <c r="I6555" s="21">
        <v>12.4</v>
      </c>
      <c r="J6555" s="21">
        <v>18.8180895366534</v>
      </c>
      <c r="K6555" s="21">
        <v>19.862186516846293</v>
      </c>
      <c r="L6555" s="18">
        <v>20.202957301255612</v>
      </c>
    </row>
    <row r="6556" spans="2:12" x14ac:dyDescent="0.2">
      <c r="B6556" s="7">
        <v>6553</v>
      </c>
      <c r="C6556" s="21">
        <v>2.8589592743578054</v>
      </c>
      <c r="D6556" s="21">
        <v>3.0909776582338377</v>
      </c>
      <c r="E6556" s="21">
        <v>3.7215505686702666</v>
      </c>
      <c r="F6556" s="21">
        <v>7</v>
      </c>
      <c r="G6556" s="21">
        <v>3.0909090909090908</v>
      </c>
      <c r="H6556" s="21">
        <v>20.058823529411764</v>
      </c>
      <c r="I6556" s="21">
        <v>8.8571428571428577</v>
      </c>
      <c r="J6556" s="21">
        <v>21.686213076234452</v>
      </c>
      <c r="K6556" s="21">
        <v>16.65972256885199</v>
      </c>
      <c r="L6556" s="18">
        <v>20.05837856344337</v>
      </c>
    </row>
    <row r="6557" spans="2:12" x14ac:dyDescent="0.2">
      <c r="B6557" s="7">
        <v>6554</v>
      </c>
      <c r="C6557" s="21">
        <v>2.944454869850726</v>
      </c>
      <c r="D6557" s="21">
        <v>3.2632453713885403</v>
      </c>
      <c r="E6557" s="21">
        <v>3.2025107572338389</v>
      </c>
      <c r="F6557" s="21">
        <v>6</v>
      </c>
      <c r="G6557" s="21">
        <v>3.6363636363636362</v>
      </c>
      <c r="H6557" s="21">
        <v>17.05</v>
      </c>
      <c r="I6557" s="21">
        <v>10.333333333333334</v>
      </c>
      <c r="J6557" s="21">
        <v>21.056529218647249</v>
      </c>
      <c r="K6557" s="21">
        <v>19.359810067758321</v>
      </c>
      <c r="L6557" s="18">
        <v>18.999490673794611</v>
      </c>
    </row>
    <row r="6558" spans="2:12" x14ac:dyDescent="0.2">
      <c r="B6558" s="7">
        <v>6555</v>
      </c>
      <c r="C6558" s="21">
        <v>2.6222372952429747</v>
      </c>
      <c r="D6558" s="21">
        <v>3.0726317710660198</v>
      </c>
      <c r="E6558" s="21">
        <v>3.2796634913364771</v>
      </c>
      <c r="F6558" s="21">
        <v>6</v>
      </c>
      <c r="G6558" s="21">
        <v>3.3636363636363638</v>
      </c>
      <c r="H6558" s="21">
        <v>18.432432432432432</v>
      </c>
      <c r="I6558" s="21">
        <v>10.333333333333334</v>
      </c>
      <c r="J6558" s="21">
        <v>23.643931886894745</v>
      </c>
      <c r="K6558" s="21">
        <v>18.904378502178201</v>
      </c>
      <c r="L6558" s="18">
        <v>20.178141938072098</v>
      </c>
    </row>
    <row r="6559" spans="2:12" x14ac:dyDescent="0.2">
      <c r="B6559" s="7">
        <v>6556</v>
      </c>
      <c r="C6559" s="21">
        <v>5.1314684553616825</v>
      </c>
      <c r="D6559" s="21">
        <v>2.9204456939223125</v>
      </c>
      <c r="E6559" s="21">
        <v>3.5305919112024515</v>
      </c>
      <c r="F6559" s="21">
        <v>2</v>
      </c>
      <c r="G6559" s="21">
        <v>3.1818181818181817</v>
      </c>
      <c r="H6559" s="21">
        <v>19.485714285714288</v>
      </c>
      <c r="I6559" s="21">
        <v>31</v>
      </c>
      <c r="J6559" s="21">
        <v>12.082311435670716</v>
      </c>
      <c r="K6559" s="21">
        <v>17.560794778710065</v>
      </c>
      <c r="L6559" s="18">
        <v>21.229636328806627</v>
      </c>
    </row>
    <row r="6560" spans="2:12" x14ac:dyDescent="0.2">
      <c r="B6560" s="7">
        <v>6557</v>
      </c>
      <c r="C6560" s="21">
        <v>2.9455386924281362</v>
      </c>
      <c r="D6560" s="21">
        <v>3.0433266596110804</v>
      </c>
      <c r="E6560" s="21">
        <v>3.1612359680673094</v>
      </c>
      <c r="F6560" s="21">
        <v>7</v>
      </c>
      <c r="G6560" s="21">
        <v>3.4545454545454546</v>
      </c>
      <c r="H6560" s="21">
        <v>17.94736842105263</v>
      </c>
      <c r="I6560" s="21">
        <v>8.8571428571428577</v>
      </c>
      <c r="J6560" s="21">
        <v>21.048781385686262</v>
      </c>
      <c r="K6560" s="21">
        <v>19.612582112275867</v>
      </c>
      <c r="L6560" s="18">
        <v>20.372443360359892</v>
      </c>
    </row>
    <row r="6561" spans="2:12" x14ac:dyDescent="0.2">
      <c r="B6561" s="7">
        <v>6558</v>
      </c>
      <c r="C6561" s="21">
        <v>4.0915307571287425</v>
      </c>
      <c r="D6561" s="21">
        <v>3.1094388500202612</v>
      </c>
      <c r="E6561" s="21">
        <v>3.6240248086975542</v>
      </c>
      <c r="F6561" s="21">
        <v>7</v>
      </c>
      <c r="G6561" s="21">
        <v>2.9090909090909092</v>
      </c>
      <c r="H6561" s="21">
        <v>21.3125</v>
      </c>
      <c r="I6561" s="21">
        <v>8.8571428571428577</v>
      </c>
      <c r="J6561" s="21">
        <v>15.153252824013693</v>
      </c>
      <c r="K6561" s="21">
        <v>17.108050654399992</v>
      </c>
      <c r="L6561" s="18">
        <v>19.939289045544665</v>
      </c>
    </row>
    <row r="6562" spans="2:12" x14ac:dyDescent="0.2">
      <c r="B6562" s="7">
        <v>6559</v>
      </c>
      <c r="C6562" s="21">
        <v>2.6050510831406046</v>
      </c>
      <c r="D6562" s="21">
        <v>3.1402905723923737</v>
      </c>
      <c r="E6562" s="21">
        <v>3.7087819597984035</v>
      </c>
      <c r="F6562" s="21">
        <v>7</v>
      </c>
      <c r="G6562" s="21">
        <v>2.7272727272727271</v>
      </c>
      <c r="H6562" s="21">
        <v>22.733333333333334</v>
      </c>
      <c r="I6562" s="21">
        <v>8.8571428571428577</v>
      </c>
      <c r="J6562" s="21">
        <v>23.799917169092083</v>
      </c>
      <c r="K6562" s="21">
        <v>16.717078726129834</v>
      </c>
      <c r="L6562" s="18">
        <v>19.743395896248678</v>
      </c>
    </row>
    <row r="6563" spans="2:12" x14ac:dyDescent="0.2">
      <c r="B6563" s="7">
        <v>6560</v>
      </c>
      <c r="C6563" s="21">
        <v>4.2971537128489636</v>
      </c>
      <c r="D6563" s="21">
        <v>2.9808411009118756</v>
      </c>
      <c r="E6563" s="21">
        <v>3.1705493887883311</v>
      </c>
      <c r="F6563" s="21">
        <v>6</v>
      </c>
      <c r="G6563" s="21">
        <v>3.4545454545454546</v>
      </c>
      <c r="H6563" s="21">
        <v>17.94736842105263</v>
      </c>
      <c r="I6563" s="21">
        <v>10.333333333333334</v>
      </c>
      <c r="J6563" s="21">
        <v>14.428155040070632</v>
      </c>
      <c r="K6563" s="21">
        <v>19.554970573631135</v>
      </c>
      <c r="L6563" s="18">
        <v>20.799498497599703</v>
      </c>
    </row>
    <row r="6564" spans="2:12" x14ac:dyDescent="0.2">
      <c r="B6564" s="7">
        <v>6561</v>
      </c>
      <c r="C6564" s="21">
        <v>2.8260023986339968</v>
      </c>
      <c r="D6564" s="21">
        <v>3.0685891998819539</v>
      </c>
      <c r="E6564" s="21">
        <v>3.2344552556704596</v>
      </c>
      <c r="F6564" s="21">
        <v>4</v>
      </c>
      <c r="G6564" s="21">
        <v>3.8181818181818183</v>
      </c>
      <c r="H6564" s="21">
        <v>16.238095238095237</v>
      </c>
      <c r="I6564" s="21">
        <v>15.5</v>
      </c>
      <c r="J6564" s="21">
        <v>21.939117967475507</v>
      </c>
      <c r="K6564" s="21">
        <v>19.168606488312118</v>
      </c>
      <c r="L6564" s="18">
        <v>20.204724699671463</v>
      </c>
    </row>
    <row r="6565" spans="2:12" x14ac:dyDescent="0.2">
      <c r="B6565" s="7">
        <v>6562</v>
      </c>
      <c r="C6565" s="21">
        <v>4.515922409373756</v>
      </c>
      <c r="D6565" s="21">
        <v>2.9559067198737359</v>
      </c>
      <c r="E6565" s="21">
        <v>3.1183136064721695</v>
      </c>
      <c r="F6565" s="21">
        <v>5</v>
      </c>
      <c r="G6565" s="21">
        <v>3.4545454545454546</v>
      </c>
      <c r="H6565" s="21">
        <v>17.94736842105263</v>
      </c>
      <c r="I6565" s="21">
        <v>12.4</v>
      </c>
      <c r="J6565" s="21">
        <v>13.729199569794607</v>
      </c>
      <c r="K6565" s="21">
        <v>19.882541599189004</v>
      </c>
      <c r="L6565" s="18">
        <v>20.974951470271154</v>
      </c>
    </row>
    <row r="6566" spans="2:12" x14ac:dyDescent="0.2">
      <c r="B6566" s="7">
        <v>6563</v>
      </c>
      <c r="C6566" s="21">
        <v>5.5637537113164033</v>
      </c>
      <c r="D6566" s="21">
        <v>3.1511293871611024</v>
      </c>
      <c r="E6566" s="21">
        <v>3.3395960846857911</v>
      </c>
      <c r="F6566" s="21">
        <v>3</v>
      </c>
      <c r="G6566" s="21">
        <v>3.1818181818181817</v>
      </c>
      <c r="H6566" s="21">
        <v>19.485714285714288</v>
      </c>
      <c r="I6566" s="21">
        <v>20.666666666666668</v>
      </c>
      <c r="J6566" s="21">
        <v>11.143555810871899</v>
      </c>
      <c r="K6566" s="21">
        <v>18.565119382044468</v>
      </c>
      <c r="L6566" s="18">
        <v>19.675485320473207</v>
      </c>
    </row>
    <row r="6567" spans="2:12" x14ac:dyDescent="0.2">
      <c r="B6567" s="7">
        <v>6564</v>
      </c>
      <c r="C6567" s="21">
        <v>4.3726562832785572</v>
      </c>
      <c r="D6567" s="21">
        <v>3.0733958854488987</v>
      </c>
      <c r="E6567" s="21">
        <v>3.282276321950087</v>
      </c>
      <c r="F6567" s="21">
        <v>2</v>
      </c>
      <c r="G6567" s="21">
        <v>3.1818181818181817</v>
      </c>
      <c r="H6567" s="21">
        <v>19.485714285714288</v>
      </c>
      <c r="I6567" s="21">
        <v>31</v>
      </c>
      <c r="J6567" s="21">
        <v>14.17902436948766</v>
      </c>
      <c r="K6567" s="21">
        <v>18.889329818265928</v>
      </c>
      <c r="L6567" s="18">
        <v>20.173125204449317</v>
      </c>
    </row>
    <row r="6568" spans="2:12" x14ac:dyDescent="0.2">
      <c r="B6568" s="7">
        <v>6565</v>
      </c>
      <c r="C6568" s="21">
        <v>3.8612627303901377</v>
      </c>
      <c r="D6568" s="21">
        <v>2.9821402939510113</v>
      </c>
      <c r="E6568" s="21">
        <v>3.4556704883046794</v>
      </c>
      <c r="F6568" s="21">
        <v>2</v>
      </c>
      <c r="G6568" s="21">
        <v>2.5454545454545454</v>
      </c>
      <c r="H6568" s="21">
        <v>24.357142857142858</v>
      </c>
      <c r="I6568" s="21">
        <v>31</v>
      </c>
      <c r="J6568" s="21">
        <v>16.056923428708409</v>
      </c>
      <c r="K6568" s="21">
        <v>17.941525446315524</v>
      </c>
      <c r="L6568" s="18">
        <v>20.790437031336559</v>
      </c>
    </row>
    <row r="6569" spans="2:12" x14ac:dyDescent="0.2">
      <c r="B6569" s="7">
        <v>6566</v>
      </c>
      <c r="C6569" s="21">
        <v>4.2735631899490745</v>
      </c>
      <c r="D6569" s="21">
        <v>3.2873290164188442</v>
      </c>
      <c r="E6569" s="21">
        <v>3.3596519470252009</v>
      </c>
      <c r="F6569" s="21">
        <v>6</v>
      </c>
      <c r="G6569" s="21">
        <v>2.4545454545454546</v>
      </c>
      <c r="H6569" s="21">
        <v>25.25925925925926</v>
      </c>
      <c r="I6569" s="21">
        <v>10.333333333333334</v>
      </c>
      <c r="J6569" s="21">
        <v>14.507799988968648</v>
      </c>
      <c r="K6569" s="21">
        <v>18.454292580782905</v>
      </c>
      <c r="L6569" s="18">
        <v>18.860296517426679</v>
      </c>
    </row>
    <row r="6570" spans="2:12" x14ac:dyDescent="0.2">
      <c r="B6570" s="7">
        <v>6567</v>
      </c>
      <c r="C6570" s="21">
        <v>4.3596110448355896</v>
      </c>
      <c r="D6570" s="21">
        <v>3.137593305275701</v>
      </c>
      <c r="E6570" s="21">
        <v>3.5226086349572876</v>
      </c>
      <c r="F6570" s="21">
        <v>7</v>
      </c>
      <c r="G6570" s="21">
        <v>3</v>
      </c>
      <c r="H6570" s="21">
        <v>20.666666666666668</v>
      </c>
      <c r="I6570" s="21">
        <v>8.8571428571428577</v>
      </c>
      <c r="J6570" s="21">
        <v>14.221452180566754</v>
      </c>
      <c r="K6570" s="21">
        <v>17.600592749569458</v>
      </c>
      <c r="L6570" s="18">
        <v>19.760368526969447</v>
      </c>
    </row>
    <row r="6571" spans="2:12" x14ac:dyDescent="0.2">
      <c r="B6571" s="7">
        <v>6568</v>
      </c>
      <c r="C6571" s="21">
        <v>4.2136435353211912</v>
      </c>
      <c r="D6571" s="21">
        <v>3.1510306751440793</v>
      </c>
      <c r="E6571" s="21">
        <v>3.2616815792208458</v>
      </c>
      <c r="F6571" s="21">
        <v>4</v>
      </c>
      <c r="G6571" s="21">
        <v>2.4545454545454546</v>
      </c>
      <c r="H6571" s="21">
        <v>25.25925925925926</v>
      </c>
      <c r="I6571" s="21">
        <v>15.5</v>
      </c>
      <c r="J6571" s="21">
        <v>14.714106563661646</v>
      </c>
      <c r="K6571" s="21">
        <v>19.008599856890577</v>
      </c>
      <c r="L6571" s="18">
        <v>19.676101692397864</v>
      </c>
    </row>
    <row r="6572" spans="2:12" x14ac:dyDescent="0.2">
      <c r="B6572" s="7">
        <v>6569</v>
      </c>
      <c r="C6572" s="21">
        <v>3.131358510989374</v>
      </c>
      <c r="D6572" s="21">
        <v>2.9547385708860934</v>
      </c>
      <c r="E6572" s="21">
        <v>3.1351346941071858</v>
      </c>
      <c r="F6572" s="21">
        <v>6</v>
      </c>
      <c r="G6572" s="21">
        <v>3.1818181818181817</v>
      </c>
      <c r="H6572" s="21">
        <v>19.485714285714288</v>
      </c>
      <c r="I6572" s="21">
        <v>10.333333333333334</v>
      </c>
      <c r="J6572" s="21">
        <v>19.799713058218519</v>
      </c>
      <c r="K6572" s="21">
        <v>19.775864850889977</v>
      </c>
      <c r="L6572" s="18">
        <v>20.983243868308421</v>
      </c>
    </row>
    <row r="6573" spans="2:12" x14ac:dyDescent="0.2">
      <c r="B6573" s="7">
        <v>6570</v>
      </c>
      <c r="C6573" s="21">
        <v>3.4047753926932303</v>
      </c>
      <c r="D6573" s="21">
        <v>3.2100756184823274</v>
      </c>
      <c r="E6573" s="21">
        <v>3.1791158580880823</v>
      </c>
      <c r="F6573" s="21">
        <v>7</v>
      </c>
      <c r="G6573" s="21">
        <v>2.6363636363636362</v>
      </c>
      <c r="H6573" s="21">
        <v>23.517241379310345</v>
      </c>
      <c r="I6573" s="21">
        <v>8.8571428571428577</v>
      </c>
      <c r="J6573" s="21">
        <v>18.20971807216835</v>
      </c>
      <c r="K6573" s="21">
        <v>19.502277604090448</v>
      </c>
      <c r="L6573" s="18">
        <v>19.314186757168237</v>
      </c>
    </row>
    <row r="6574" spans="2:12" x14ac:dyDescent="0.2">
      <c r="B6574" s="7">
        <v>6571</v>
      </c>
      <c r="C6574" s="21">
        <v>5.3119344879182</v>
      </c>
      <c r="D6574" s="21">
        <v>3.2484961036041895</v>
      </c>
      <c r="E6574" s="21">
        <v>3.3239809183088695</v>
      </c>
      <c r="F6574" s="21">
        <v>5</v>
      </c>
      <c r="G6574" s="21">
        <v>2.9090909090909092</v>
      </c>
      <c r="H6574" s="21">
        <v>21.3125</v>
      </c>
      <c r="I6574" s="21">
        <v>12.4</v>
      </c>
      <c r="J6574" s="21">
        <v>11.671830693886893</v>
      </c>
      <c r="K6574" s="21">
        <v>18.652333308683232</v>
      </c>
      <c r="L6574" s="18">
        <v>19.085754768556232</v>
      </c>
    </row>
    <row r="6575" spans="2:12" x14ac:dyDescent="0.2">
      <c r="B6575" s="7">
        <v>6572</v>
      </c>
      <c r="C6575" s="21">
        <v>6.072529306838458</v>
      </c>
      <c r="D6575" s="21">
        <v>3.1276701703439569</v>
      </c>
      <c r="E6575" s="21">
        <v>3.4145027662905978</v>
      </c>
      <c r="F6575" s="21">
        <v>2</v>
      </c>
      <c r="G6575" s="21">
        <v>3.2727272727272729</v>
      </c>
      <c r="H6575" s="21">
        <v>18.944444444444443</v>
      </c>
      <c r="I6575" s="21">
        <v>31</v>
      </c>
      <c r="J6575" s="21">
        <v>10.209913673068639</v>
      </c>
      <c r="K6575" s="21">
        <v>18.157841490740608</v>
      </c>
      <c r="L6575" s="18">
        <v>19.823062095189442</v>
      </c>
    </row>
    <row r="6576" spans="2:12" x14ac:dyDescent="0.2">
      <c r="B6576" s="7">
        <v>6573</v>
      </c>
      <c r="C6576" s="21">
        <v>4.1319589202083762</v>
      </c>
      <c r="D6576" s="21">
        <v>3.0619933521001541</v>
      </c>
      <c r="E6576" s="21">
        <v>3.2379178683500234</v>
      </c>
      <c r="F6576" s="21">
        <v>5</v>
      </c>
      <c r="G6576" s="21">
        <v>3.1818181818181817</v>
      </c>
      <c r="H6576" s="21">
        <v>19.485714285714288</v>
      </c>
      <c r="I6576" s="21">
        <v>12.4</v>
      </c>
      <c r="J6576" s="21">
        <v>15.004989448654372</v>
      </c>
      <c r="K6576" s="21">
        <v>19.148107679332192</v>
      </c>
      <c r="L6576" s="18">
        <v>20.248247749289057</v>
      </c>
    </row>
    <row r="6577" spans="2:12" x14ac:dyDescent="0.2">
      <c r="B6577" s="7">
        <v>6574</v>
      </c>
      <c r="C6577" s="21">
        <v>3.0881513997934205</v>
      </c>
      <c r="D6577" s="21">
        <v>3.2713796208413672</v>
      </c>
      <c r="E6577" s="21">
        <v>3.3813939028442022</v>
      </c>
      <c r="F6577" s="21">
        <v>5</v>
      </c>
      <c r="G6577" s="21">
        <v>3.2727272727272729</v>
      </c>
      <c r="H6577" s="21">
        <v>18.944444444444443</v>
      </c>
      <c r="I6577" s="21">
        <v>12.4</v>
      </c>
      <c r="J6577" s="21">
        <v>20.076735876404065</v>
      </c>
      <c r="K6577" s="21">
        <v>18.335633700601917</v>
      </c>
      <c r="L6577" s="18">
        <v>18.952248649166005</v>
      </c>
    </row>
    <row r="6578" spans="2:12" x14ac:dyDescent="0.2">
      <c r="B6578" s="7">
        <v>6575</v>
      </c>
      <c r="C6578" s="21">
        <v>5.3578403679504918</v>
      </c>
      <c r="D6578" s="21">
        <v>3.0684053928687582</v>
      </c>
      <c r="E6578" s="21">
        <v>3.3060361071826869</v>
      </c>
      <c r="F6578" s="21">
        <v>7</v>
      </c>
      <c r="G6578" s="21">
        <v>3.3636363636363638</v>
      </c>
      <c r="H6578" s="21">
        <v>18.432432432432432</v>
      </c>
      <c r="I6578" s="21">
        <v>8.8571428571428577</v>
      </c>
      <c r="J6578" s="21">
        <v>11.571826658157148</v>
      </c>
      <c r="K6578" s="21">
        <v>18.753576183060716</v>
      </c>
      <c r="L6578" s="18">
        <v>20.205935025434844</v>
      </c>
    </row>
    <row r="6579" spans="2:12" x14ac:dyDescent="0.2">
      <c r="B6579" s="7">
        <v>6576</v>
      </c>
      <c r="C6579" s="21">
        <v>3.8608054615104299</v>
      </c>
      <c r="D6579" s="21">
        <v>3.0898225805276271</v>
      </c>
      <c r="E6579" s="21">
        <v>3.1575567731593006</v>
      </c>
      <c r="F6579" s="21">
        <v>6</v>
      </c>
      <c r="G6579" s="21">
        <v>2.6363636363636362</v>
      </c>
      <c r="H6579" s="21">
        <v>23.517241379310345</v>
      </c>
      <c r="I6579" s="21">
        <v>10.333333333333334</v>
      </c>
      <c r="J6579" s="21">
        <v>16.058825190260759</v>
      </c>
      <c r="K6579" s="21">
        <v>19.635434753550214</v>
      </c>
      <c r="L6579" s="18">
        <v>20.06587704767589</v>
      </c>
    </row>
    <row r="6580" spans="2:12" x14ac:dyDescent="0.2">
      <c r="B6580" s="7">
        <v>6577</v>
      </c>
      <c r="C6580" s="21">
        <v>3.2902198068414394</v>
      </c>
      <c r="D6580" s="21">
        <v>3.2284849956909336</v>
      </c>
      <c r="E6580" s="21">
        <v>3.0941055721227455</v>
      </c>
      <c r="F6580" s="21">
        <v>7</v>
      </c>
      <c r="G6580" s="21">
        <v>2.9090909090909092</v>
      </c>
      <c r="H6580" s="21">
        <v>21.3125</v>
      </c>
      <c r="I6580" s="21">
        <v>8.8571428571428577</v>
      </c>
      <c r="J6580" s="21">
        <v>18.843725841988366</v>
      </c>
      <c r="K6580" s="21">
        <v>20.038101013296782</v>
      </c>
      <c r="L6580" s="18">
        <v>19.204053939464345</v>
      </c>
    </row>
    <row r="6581" spans="2:12" x14ac:dyDescent="0.2">
      <c r="B6581" s="7">
        <v>6578</v>
      </c>
      <c r="C6581" s="21">
        <v>4.713162809342144</v>
      </c>
      <c r="D6581" s="21">
        <v>3.0640768569859929</v>
      </c>
      <c r="E6581" s="21">
        <v>3.0826997436128565</v>
      </c>
      <c r="F6581" s="21">
        <v>7</v>
      </c>
      <c r="G6581" s="21">
        <v>2.9090909090909092</v>
      </c>
      <c r="H6581" s="21">
        <v>21.3125</v>
      </c>
      <c r="I6581" s="21">
        <v>8.8571428571428577</v>
      </c>
      <c r="J6581" s="21">
        <v>13.154648482990526</v>
      </c>
      <c r="K6581" s="21">
        <v>20.112240943497586</v>
      </c>
      <c r="L6581" s="18">
        <v>20.234479386064379</v>
      </c>
    </row>
    <row r="6582" spans="2:12" x14ac:dyDescent="0.2">
      <c r="B6582" s="7">
        <v>6579</v>
      </c>
      <c r="C6582" s="21">
        <v>5.9806139388028132</v>
      </c>
      <c r="D6582" s="21">
        <v>3.2123825497473026</v>
      </c>
      <c r="E6582" s="21">
        <v>3.0518052830473015</v>
      </c>
      <c r="F6582" s="21">
        <v>5</v>
      </c>
      <c r="G6582" s="21">
        <v>3</v>
      </c>
      <c r="H6582" s="21">
        <v>20.666666666666668</v>
      </c>
      <c r="I6582" s="21">
        <v>12.4</v>
      </c>
      <c r="J6582" s="21">
        <v>10.366828662478593</v>
      </c>
      <c r="K6582" s="21">
        <v>20.31584398402099</v>
      </c>
      <c r="L6582" s="18">
        <v>19.300316522039736</v>
      </c>
    </row>
    <row r="6583" spans="2:12" x14ac:dyDescent="0.2">
      <c r="B6583" s="7">
        <v>6580</v>
      </c>
      <c r="C6583" s="21">
        <v>4.9384305630227052</v>
      </c>
      <c r="D6583" s="21">
        <v>3.2460619435387703</v>
      </c>
      <c r="E6583" s="21">
        <v>3.5446370272540344</v>
      </c>
      <c r="F6583" s="21">
        <v>4</v>
      </c>
      <c r="G6583" s="21">
        <v>3.6363636363636362</v>
      </c>
      <c r="H6583" s="21">
        <v>17.05</v>
      </c>
      <c r="I6583" s="21">
        <v>15.5</v>
      </c>
      <c r="J6583" s="21">
        <v>12.554595879961337</v>
      </c>
      <c r="K6583" s="21">
        <v>17.491212646963255</v>
      </c>
      <c r="L6583" s="18">
        <v>19.100066812775992</v>
      </c>
    </row>
    <row r="6584" spans="2:12" x14ac:dyDescent="0.2">
      <c r="B6584" s="7">
        <v>6581</v>
      </c>
      <c r="C6584" s="21">
        <v>4.8354937597104506</v>
      </c>
      <c r="D6584" s="21">
        <v>3.2608920061565376</v>
      </c>
      <c r="E6584" s="21">
        <v>3.754441322874742</v>
      </c>
      <c r="F6584" s="21">
        <v>3</v>
      </c>
      <c r="G6584" s="21">
        <v>2.9090909090909092</v>
      </c>
      <c r="H6584" s="21">
        <v>21.3125</v>
      </c>
      <c r="I6584" s="21">
        <v>20.666666666666668</v>
      </c>
      <c r="J6584" s="21">
        <v>12.821855033003406</v>
      </c>
      <c r="K6584" s="21">
        <v>16.513775197990618</v>
      </c>
      <c r="L6584" s="18">
        <v>19.013202486603205</v>
      </c>
    </row>
    <row r="6585" spans="2:12" x14ac:dyDescent="0.2">
      <c r="B6585" s="7">
        <v>6582</v>
      </c>
      <c r="C6585" s="21">
        <v>4.817543446286825</v>
      </c>
      <c r="D6585" s="21">
        <v>3.1793742440908144</v>
      </c>
      <c r="E6585" s="21">
        <v>3.4447655262100216</v>
      </c>
      <c r="F6585" s="21">
        <v>2</v>
      </c>
      <c r="G6585" s="21">
        <v>2.7272727272727271</v>
      </c>
      <c r="H6585" s="21">
        <v>22.733333333333334</v>
      </c>
      <c r="I6585" s="21">
        <v>31</v>
      </c>
      <c r="J6585" s="21">
        <v>12.869629654878814</v>
      </c>
      <c r="K6585" s="21">
        <v>17.998322245233698</v>
      </c>
      <c r="L6585" s="18">
        <v>19.500692664675515</v>
      </c>
    </row>
    <row r="6586" spans="2:12" x14ac:dyDescent="0.2">
      <c r="B6586" s="7">
        <v>6583</v>
      </c>
      <c r="C6586" s="21">
        <v>4.4335561622130291</v>
      </c>
      <c r="D6586" s="21">
        <v>3.1161246475510307</v>
      </c>
      <c r="E6586" s="21">
        <v>3.3319561140696692</v>
      </c>
      <c r="F6586" s="21">
        <v>5</v>
      </c>
      <c r="G6586" s="21">
        <v>3.2727272727272729</v>
      </c>
      <c r="H6586" s="21">
        <v>18.944444444444443</v>
      </c>
      <c r="I6586" s="21">
        <v>12.4</v>
      </c>
      <c r="J6586" s="21">
        <v>13.984259527018697</v>
      </c>
      <c r="K6586" s="21">
        <v>18.607688059934517</v>
      </c>
      <c r="L6586" s="18">
        <v>19.896508327651762</v>
      </c>
    </row>
    <row r="6587" spans="2:12" x14ac:dyDescent="0.2">
      <c r="B6587" s="7">
        <v>6584</v>
      </c>
      <c r="C6587" s="21">
        <v>5.0922616747104357</v>
      </c>
      <c r="D6587" s="21">
        <v>3.005935310213963</v>
      </c>
      <c r="E6587" s="21">
        <v>3.4603135401321081</v>
      </c>
      <c r="F6587" s="21">
        <v>3</v>
      </c>
      <c r="G6587" s="21">
        <v>4</v>
      </c>
      <c r="H6587" s="21">
        <v>15.5</v>
      </c>
      <c r="I6587" s="21">
        <v>20.666666666666668</v>
      </c>
      <c r="J6587" s="21">
        <v>12.175336610824411</v>
      </c>
      <c r="K6587" s="21">
        <v>17.917451491298376</v>
      </c>
      <c r="L6587" s="18">
        <v>20.625859708067647</v>
      </c>
    </row>
    <row r="6588" spans="2:12" x14ac:dyDescent="0.2">
      <c r="B6588" s="7">
        <v>6585</v>
      </c>
      <c r="C6588" s="21">
        <v>4.458260471196823</v>
      </c>
      <c r="D6588" s="21">
        <v>3.1057030320373982</v>
      </c>
      <c r="E6588" s="21">
        <v>3.2155164592433794</v>
      </c>
      <c r="F6588" s="21">
        <v>3</v>
      </c>
      <c r="G6588" s="21">
        <v>2.4545454545454546</v>
      </c>
      <c r="H6588" s="21">
        <v>25.25925925925926</v>
      </c>
      <c r="I6588" s="21">
        <v>20.666666666666668</v>
      </c>
      <c r="J6588" s="21">
        <v>13.906769333142183</v>
      </c>
      <c r="K6588" s="21">
        <v>19.281506030477228</v>
      </c>
      <c r="L6588" s="18">
        <v>19.963273809642665</v>
      </c>
    </row>
    <row r="6589" spans="2:12" x14ac:dyDescent="0.2">
      <c r="B6589" s="7">
        <v>6586</v>
      </c>
      <c r="C6589" s="21">
        <v>4.2071306535972024</v>
      </c>
      <c r="D6589" s="21">
        <v>3.0614536994762025</v>
      </c>
      <c r="E6589" s="21">
        <v>3.0629666218585547</v>
      </c>
      <c r="F6589" s="21">
        <v>3</v>
      </c>
      <c r="G6589" s="21">
        <v>3.1818181818181817</v>
      </c>
      <c r="H6589" s="21">
        <v>19.485714285714288</v>
      </c>
      <c r="I6589" s="21">
        <v>20.666666666666668</v>
      </c>
      <c r="J6589" s="21">
        <v>14.736884852147019</v>
      </c>
      <c r="K6589" s="21">
        <v>20.241813788483103</v>
      </c>
      <c r="L6589" s="18">
        <v>20.251816975251938</v>
      </c>
    </row>
    <row r="6590" spans="2:12" x14ac:dyDescent="0.2">
      <c r="B6590" s="7">
        <v>6587</v>
      </c>
      <c r="C6590" s="21">
        <v>4.4656154442806377</v>
      </c>
      <c r="D6590" s="21">
        <v>3.1581012821552092</v>
      </c>
      <c r="E6590" s="21">
        <v>3.5516432333970882</v>
      </c>
      <c r="F6590" s="21">
        <v>4</v>
      </c>
      <c r="G6590" s="21">
        <v>2.9090909090909092</v>
      </c>
      <c r="H6590" s="21">
        <v>21.3125</v>
      </c>
      <c r="I6590" s="21">
        <v>15.5</v>
      </c>
      <c r="J6590" s="21">
        <v>13.883864558782564</v>
      </c>
      <c r="K6590" s="21">
        <v>17.456708325035795</v>
      </c>
      <c r="L6590" s="18">
        <v>19.632049279207671</v>
      </c>
    </row>
    <row r="6591" spans="2:12" x14ac:dyDescent="0.2">
      <c r="B6591" s="7">
        <v>6588</v>
      </c>
      <c r="C6591" s="21">
        <v>4.5667720901780999</v>
      </c>
      <c r="D6591" s="21">
        <v>3.001215443660453</v>
      </c>
      <c r="E6591" s="21">
        <v>3.4174216549089449</v>
      </c>
      <c r="F6591" s="21">
        <v>2</v>
      </c>
      <c r="G6591" s="21">
        <v>3.3636363636363638</v>
      </c>
      <c r="H6591" s="21">
        <v>18.432432432432432</v>
      </c>
      <c r="I6591" s="21">
        <v>31</v>
      </c>
      <c r="J6591" s="21">
        <v>13.576328920233472</v>
      </c>
      <c r="K6591" s="21">
        <v>18.142332512858133</v>
      </c>
      <c r="L6591" s="18">
        <v>20.658297001291341</v>
      </c>
    </row>
    <row r="6592" spans="2:12" x14ac:dyDescent="0.2">
      <c r="B6592" s="7">
        <v>6589</v>
      </c>
      <c r="C6592" s="21">
        <v>3.8008986600813151</v>
      </c>
      <c r="D6592" s="21">
        <v>3.1097358282879446</v>
      </c>
      <c r="E6592" s="21">
        <v>3.2618450863545454</v>
      </c>
      <c r="F6592" s="21">
        <v>7</v>
      </c>
      <c r="G6592" s="21">
        <v>3.4545454545454546</v>
      </c>
      <c r="H6592" s="21">
        <v>17.94736842105263</v>
      </c>
      <c r="I6592" s="21">
        <v>8.8571428571428577</v>
      </c>
      <c r="J6592" s="21">
        <v>16.311931873151703</v>
      </c>
      <c r="K6592" s="21">
        <v>19.007647009162998</v>
      </c>
      <c r="L6592" s="18">
        <v>19.937384853083778</v>
      </c>
    </row>
    <row r="6593" spans="2:12" x14ac:dyDescent="0.2">
      <c r="B6593" s="7">
        <v>6590</v>
      </c>
      <c r="C6593" s="21">
        <v>5.3111535945938</v>
      </c>
      <c r="D6593" s="21">
        <v>3.1562230644959555</v>
      </c>
      <c r="E6593" s="21">
        <v>3.5419735598660775</v>
      </c>
      <c r="F6593" s="21">
        <v>7</v>
      </c>
      <c r="G6593" s="21">
        <v>3.4545454545454546</v>
      </c>
      <c r="H6593" s="21">
        <v>17.94736842105263</v>
      </c>
      <c r="I6593" s="21">
        <v>8.8571428571428577</v>
      </c>
      <c r="J6593" s="21">
        <v>11.673546790872237</v>
      </c>
      <c r="K6593" s="21">
        <v>17.504365561199794</v>
      </c>
      <c r="L6593" s="18">
        <v>19.643731996458659</v>
      </c>
    </row>
    <row r="6594" spans="2:12" x14ac:dyDescent="0.2">
      <c r="B6594" s="7">
        <v>6591</v>
      </c>
      <c r="C6594" s="21">
        <v>2.8582695731599919</v>
      </c>
      <c r="D6594" s="21">
        <v>3.1116773764956629</v>
      </c>
      <c r="E6594" s="21">
        <v>3.281011319892861</v>
      </c>
      <c r="F6594" s="21">
        <v>5</v>
      </c>
      <c r="G6594" s="21">
        <v>3.1818181818181817</v>
      </c>
      <c r="H6594" s="21">
        <v>19.485714285714288</v>
      </c>
      <c r="I6594" s="21">
        <v>12.4</v>
      </c>
      <c r="J6594" s="21">
        <v>21.691445965138694</v>
      </c>
      <c r="K6594" s="21">
        <v>18.896612646257058</v>
      </c>
      <c r="L6594" s="18">
        <v>19.92494481218478</v>
      </c>
    </row>
    <row r="6595" spans="2:12" x14ac:dyDescent="0.2">
      <c r="B6595" s="7">
        <v>6592</v>
      </c>
      <c r="C6595" s="21">
        <v>6.0879624531911514</v>
      </c>
      <c r="D6595" s="21">
        <v>2.8489260390561322</v>
      </c>
      <c r="E6595" s="21">
        <v>3.3671505874504128</v>
      </c>
      <c r="F6595" s="21">
        <v>6</v>
      </c>
      <c r="G6595" s="21">
        <v>3.1818181818181817</v>
      </c>
      <c r="H6595" s="21">
        <v>19.485714285714288</v>
      </c>
      <c r="I6595" s="21">
        <v>10.333333333333334</v>
      </c>
      <c r="J6595" s="21">
        <v>10.184031271004507</v>
      </c>
      <c r="K6595" s="21">
        <v>18.413194892761254</v>
      </c>
      <c r="L6595" s="18">
        <v>21.762586725677515</v>
      </c>
    </row>
    <row r="6596" spans="2:12" x14ac:dyDescent="0.2">
      <c r="B6596" s="7">
        <v>6593</v>
      </c>
      <c r="C6596" s="21">
        <v>3.6328089346139576</v>
      </c>
      <c r="D6596" s="21">
        <v>3.0427129702727882</v>
      </c>
      <c r="E6596" s="21">
        <v>3.390370958698969</v>
      </c>
      <c r="F6596" s="21">
        <v>6</v>
      </c>
      <c r="G6596" s="21">
        <v>3.9090909090909092</v>
      </c>
      <c r="H6596" s="21">
        <v>15.86046511627907</v>
      </c>
      <c r="I6596" s="21">
        <v>10.333333333333334</v>
      </c>
      <c r="J6596" s="21">
        <v>17.06668341658559</v>
      </c>
      <c r="K6596" s="21">
        <v>18.287084438627939</v>
      </c>
      <c r="L6596" s="18">
        <v>20.376552308988092</v>
      </c>
    </row>
    <row r="6597" spans="2:12" x14ac:dyDescent="0.2">
      <c r="B6597" s="7">
        <v>6594</v>
      </c>
      <c r="C6597" s="21">
        <v>5.4634121550372567</v>
      </c>
      <c r="D6597" s="21">
        <v>3.1864531439696968</v>
      </c>
      <c r="E6597" s="21">
        <v>3.7111116181816604</v>
      </c>
      <c r="F6597" s="21">
        <v>5</v>
      </c>
      <c r="G6597" s="21">
        <v>2.5454545454545454</v>
      </c>
      <c r="H6597" s="21">
        <v>24.357142857142858</v>
      </c>
      <c r="I6597" s="21">
        <v>12.4</v>
      </c>
      <c r="J6597" s="21">
        <v>11.348219435144776</v>
      </c>
      <c r="K6597" s="21">
        <v>16.70658454363015</v>
      </c>
      <c r="L6597" s="18">
        <v>19.457370687321685</v>
      </c>
    </row>
    <row r="6598" spans="2:12" x14ac:dyDescent="0.2">
      <c r="B6598" s="7">
        <v>6595</v>
      </c>
      <c r="C6598" s="21">
        <v>4.3771850796849936</v>
      </c>
      <c r="D6598" s="21">
        <v>3.0001049296665441</v>
      </c>
      <c r="E6598" s="21">
        <v>3.3937657725423263</v>
      </c>
      <c r="F6598" s="21">
        <v>4</v>
      </c>
      <c r="G6598" s="21">
        <v>3.3636363636363638</v>
      </c>
      <c r="H6598" s="21">
        <v>18.432432432432432</v>
      </c>
      <c r="I6598" s="21">
        <v>15.5</v>
      </c>
      <c r="J6598" s="21">
        <v>14.164354230244673</v>
      </c>
      <c r="K6598" s="21">
        <v>18.268791706728415</v>
      </c>
      <c r="L6598" s="18">
        <v>20.665943843134574</v>
      </c>
    </row>
    <row r="6599" spans="2:12" x14ac:dyDescent="0.2">
      <c r="B6599" s="7">
        <v>6596</v>
      </c>
      <c r="C6599" s="21">
        <v>4.8290770697181156</v>
      </c>
      <c r="D6599" s="21">
        <v>3.1149537258526387</v>
      </c>
      <c r="E6599" s="21">
        <v>3.2291102389659581</v>
      </c>
      <c r="F6599" s="21">
        <v>3</v>
      </c>
      <c r="G6599" s="21">
        <v>3.7272727272727271</v>
      </c>
      <c r="H6599" s="21">
        <v>16.634146341463417</v>
      </c>
      <c r="I6599" s="21">
        <v>20.666666666666668</v>
      </c>
      <c r="J6599" s="21">
        <v>12.838892215820255</v>
      </c>
      <c r="K6599" s="21">
        <v>19.200335514049826</v>
      </c>
      <c r="L6599" s="18">
        <v>19.903987492793039</v>
      </c>
    </row>
    <row r="6600" spans="2:12" x14ac:dyDescent="0.2">
      <c r="B6600" s="7">
        <v>6597</v>
      </c>
      <c r="C6600" s="21">
        <v>4.7757747342486443</v>
      </c>
      <c r="D6600" s="21">
        <v>3.2126728102724007</v>
      </c>
      <c r="E6600" s="21">
        <v>3.5587414051079724</v>
      </c>
      <c r="F6600" s="21">
        <v>5</v>
      </c>
      <c r="G6600" s="21">
        <v>2.6363636363636362</v>
      </c>
      <c r="H6600" s="21">
        <v>23.517241379310345</v>
      </c>
      <c r="I6600" s="21">
        <v>12.4</v>
      </c>
      <c r="J6600" s="21">
        <v>12.982186859731407</v>
      </c>
      <c r="K6600" s="21">
        <v>17.421889635197847</v>
      </c>
      <c r="L6600" s="18">
        <v>19.29857276525556</v>
      </c>
    </row>
    <row r="6601" spans="2:12" x14ac:dyDescent="0.2">
      <c r="B6601" s="7">
        <v>6598</v>
      </c>
      <c r="C6601" s="21">
        <v>6.0764502645619185</v>
      </c>
      <c r="D6601" s="21">
        <v>3.1340744893392687</v>
      </c>
      <c r="E6601" s="21">
        <v>3.1715813004891644</v>
      </c>
      <c r="F6601" s="21">
        <v>4</v>
      </c>
      <c r="G6601" s="21">
        <v>2.4545454545454546</v>
      </c>
      <c r="H6601" s="21">
        <v>25.25925925925926</v>
      </c>
      <c r="I6601" s="21">
        <v>15.5</v>
      </c>
      <c r="J6601" s="21">
        <v>10.203325510880305</v>
      </c>
      <c r="K6601" s="21">
        <v>19.548608131356279</v>
      </c>
      <c r="L6601" s="18">
        <v>19.782554693864647</v>
      </c>
    </row>
    <row r="6602" spans="2:12" x14ac:dyDescent="0.2">
      <c r="B6602" s="7">
        <v>6599</v>
      </c>
      <c r="C6602" s="21">
        <v>5.4419300007803901</v>
      </c>
      <c r="D6602" s="21">
        <v>3.0905991241649167</v>
      </c>
      <c r="E6602" s="21">
        <v>3.1683851582220353</v>
      </c>
      <c r="F6602" s="21">
        <v>4</v>
      </c>
      <c r="G6602" s="21">
        <v>3.6363636363636362</v>
      </c>
      <c r="H6602" s="21">
        <v>17.05</v>
      </c>
      <c r="I6602" s="21">
        <v>15.5</v>
      </c>
      <c r="J6602" s="21">
        <v>11.393016814091508</v>
      </c>
      <c r="K6602" s="21">
        <v>19.568327997973515</v>
      </c>
      <c r="L6602" s="18">
        <v>20.060835297347879</v>
      </c>
    </row>
    <row r="6603" spans="2:12" x14ac:dyDescent="0.2">
      <c r="B6603" s="7">
        <v>6600</v>
      </c>
      <c r="C6603" s="21">
        <v>3.7783872486523742</v>
      </c>
      <c r="D6603" s="21">
        <v>2.9259398867106379</v>
      </c>
      <c r="E6603" s="21">
        <v>3.3021801856451392</v>
      </c>
      <c r="F6603" s="21">
        <v>2</v>
      </c>
      <c r="G6603" s="21">
        <v>2.1818181818181817</v>
      </c>
      <c r="H6603" s="21">
        <v>28.416666666666668</v>
      </c>
      <c r="I6603" s="21">
        <v>31</v>
      </c>
      <c r="J6603" s="21">
        <v>16.409117414344799</v>
      </c>
      <c r="K6603" s="21">
        <v>18.775474539372297</v>
      </c>
      <c r="L6603" s="18">
        <v>21.189772312684397</v>
      </c>
    </row>
    <row r="6604" spans="2:12" x14ac:dyDescent="0.2">
      <c r="B6604" s="7">
        <v>6601</v>
      </c>
      <c r="C6604" s="21">
        <v>3.8462863660551232</v>
      </c>
      <c r="D6604" s="21">
        <v>3.0274680564240524</v>
      </c>
      <c r="E6604" s="21">
        <v>3.6931318507715125</v>
      </c>
      <c r="F6604" s="21">
        <v>4</v>
      </c>
      <c r="G6604" s="21">
        <v>3.0909090909090908</v>
      </c>
      <c r="H6604" s="21">
        <v>20.058823529411764</v>
      </c>
      <c r="I6604" s="21">
        <v>15.5</v>
      </c>
      <c r="J6604" s="21">
        <v>16.119444601726112</v>
      </c>
      <c r="K6604" s="21">
        <v>16.787919442152575</v>
      </c>
      <c r="L6604" s="18">
        <v>20.479159100767657</v>
      </c>
    </row>
    <row r="6605" spans="2:12" x14ac:dyDescent="0.2">
      <c r="B6605" s="7">
        <v>6602</v>
      </c>
      <c r="C6605" s="21">
        <v>3.9889858945798933</v>
      </c>
      <c r="D6605" s="21">
        <v>3.1340095327144217</v>
      </c>
      <c r="E6605" s="21">
        <v>3.3171996846304026</v>
      </c>
      <c r="F6605" s="21">
        <v>4</v>
      </c>
      <c r="G6605" s="21">
        <v>2.1818181818181817</v>
      </c>
      <c r="H6605" s="21">
        <v>28.416666666666668</v>
      </c>
      <c r="I6605" s="21">
        <v>15.5</v>
      </c>
      <c r="J6605" s="21">
        <v>15.542797502554127</v>
      </c>
      <c r="K6605" s="21">
        <v>18.690463612204265</v>
      </c>
      <c r="L6605" s="18">
        <v>19.782964714309816</v>
      </c>
    </row>
    <row r="6606" spans="2:12" x14ac:dyDescent="0.2">
      <c r="B6606" s="7">
        <v>6603</v>
      </c>
      <c r="C6606" s="21">
        <v>3.7593076247459649</v>
      </c>
      <c r="D6606" s="21">
        <v>2.9718204676235618</v>
      </c>
      <c r="E6606" s="21">
        <v>3.1995826241081646</v>
      </c>
      <c r="F6606" s="21">
        <v>4</v>
      </c>
      <c r="G6606" s="21">
        <v>2.1818181818181817</v>
      </c>
      <c r="H6606" s="21">
        <v>28.416666666666668</v>
      </c>
      <c r="I6606" s="21">
        <v>15.5</v>
      </c>
      <c r="J6606" s="21">
        <v>16.492398651251545</v>
      </c>
      <c r="K6606" s="21">
        <v>19.377527410245129</v>
      </c>
      <c r="L6606" s="18">
        <v>20.862633081458906</v>
      </c>
    </row>
    <row r="6607" spans="2:12" x14ac:dyDescent="0.2">
      <c r="B6607" s="7">
        <v>6604</v>
      </c>
      <c r="C6607" s="21">
        <v>3.1406099250387989</v>
      </c>
      <c r="D6607" s="21">
        <v>3.240900997671003</v>
      </c>
      <c r="E6607" s="21">
        <v>3.1261567383708564</v>
      </c>
      <c r="F6607" s="21">
        <v>3</v>
      </c>
      <c r="G6607" s="21">
        <v>3.1818181818181817</v>
      </c>
      <c r="H6607" s="21">
        <v>19.485714285714288</v>
      </c>
      <c r="I6607" s="21">
        <v>20.666666666666668</v>
      </c>
      <c r="J6607" s="21">
        <v>19.74138829075822</v>
      </c>
      <c r="K6607" s="21">
        <v>19.832658816816156</v>
      </c>
      <c r="L6607" s="18">
        <v>19.13048255548529</v>
      </c>
    </row>
    <row r="6608" spans="2:12" x14ac:dyDescent="0.2">
      <c r="B6608" s="7">
        <v>6605</v>
      </c>
      <c r="C6608" s="21">
        <v>3.3227433671210465</v>
      </c>
      <c r="D6608" s="21">
        <v>3.1282984726720247</v>
      </c>
      <c r="E6608" s="21">
        <v>3.734301123972898</v>
      </c>
      <c r="F6608" s="21">
        <v>4</v>
      </c>
      <c r="G6608" s="21">
        <v>3.0909090909090908</v>
      </c>
      <c r="H6608" s="21">
        <v>20.058823529411764</v>
      </c>
      <c r="I6608" s="21">
        <v>15.5</v>
      </c>
      <c r="J6608" s="21">
        <v>18.659280344518212</v>
      </c>
      <c r="K6608" s="21">
        <v>16.602838909262523</v>
      </c>
      <c r="L6608" s="18">
        <v>19.819080737217163</v>
      </c>
    </row>
    <row r="6609" spans="2:12" x14ac:dyDescent="0.2">
      <c r="B6609" s="7">
        <v>6606</v>
      </c>
      <c r="C6609" s="21">
        <v>5.0165953504574325</v>
      </c>
      <c r="D6609" s="21">
        <v>3.1082202973680886</v>
      </c>
      <c r="E6609" s="21">
        <v>3.4384031730242506</v>
      </c>
      <c r="F6609" s="21">
        <v>4</v>
      </c>
      <c r="G6609" s="21">
        <v>2.4545454545454546</v>
      </c>
      <c r="H6609" s="21">
        <v>25.25925925925926</v>
      </c>
      <c r="I6609" s="21">
        <v>15.5</v>
      </c>
      <c r="J6609" s="21">
        <v>12.358979680182218</v>
      </c>
      <c r="K6609" s="21">
        <v>18.031625984531605</v>
      </c>
      <c r="L6609" s="18">
        <v>19.947106082699161</v>
      </c>
    </row>
    <row r="6610" spans="2:12" x14ac:dyDescent="0.2">
      <c r="B6610" s="7">
        <v>6607</v>
      </c>
      <c r="C6610" s="21">
        <v>4.1970592397734094</v>
      </c>
      <c r="D6610" s="21">
        <v>2.8722351794880563</v>
      </c>
      <c r="E6610" s="21">
        <v>3.1942182406595365</v>
      </c>
      <c r="F6610" s="21">
        <v>6</v>
      </c>
      <c r="G6610" s="21">
        <v>3.7272727272727271</v>
      </c>
      <c r="H6610" s="21">
        <v>16.634146341463417</v>
      </c>
      <c r="I6610" s="21">
        <v>10.333333333333334</v>
      </c>
      <c r="J6610" s="21">
        <v>14.772248009381743</v>
      </c>
      <c r="K6610" s="21">
        <v>19.410070110675452</v>
      </c>
      <c r="L6610" s="18">
        <v>21.585976121583055</v>
      </c>
    </row>
    <row r="6611" spans="2:12" x14ac:dyDescent="0.2">
      <c r="B6611" s="7">
        <v>6608</v>
      </c>
      <c r="C6611" s="21">
        <v>4.4300747181447671</v>
      </c>
      <c r="D6611" s="21">
        <v>3.2612841192129789</v>
      </c>
      <c r="E6611" s="21">
        <v>3.2875280841412073</v>
      </c>
      <c r="F6611" s="21">
        <v>2</v>
      </c>
      <c r="G6611" s="21">
        <v>3.8181818181818183</v>
      </c>
      <c r="H6611" s="21">
        <v>16.238095238095237</v>
      </c>
      <c r="I6611" s="21">
        <v>31</v>
      </c>
      <c r="J6611" s="21">
        <v>13.9952492778642</v>
      </c>
      <c r="K6611" s="21">
        <v>18.859154481168822</v>
      </c>
      <c r="L6611" s="18">
        <v>19.010916477575094</v>
      </c>
    </row>
    <row r="6612" spans="2:12" x14ac:dyDescent="0.2">
      <c r="B6612" s="7">
        <v>6609</v>
      </c>
      <c r="C6612" s="21">
        <v>5.4524187700669389</v>
      </c>
      <c r="D6612" s="21">
        <v>3.0160552829851275</v>
      </c>
      <c r="E6612" s="21">
        <v>3.1698159765482061</v>
      </c>
      <c r="F6612" s="21">
        <v>3</v>
      </c>
      <c r="G6612" s="21">
        <v>4.1818181818181817</v>
      </c>
      <c r="H6612" s="21">
        <v>14.82608695652174</v>
      </c>
      <c r="I6612" s="21">
        <v>20.666666666666668</v>
      </c>
      <c r="J6612" s="21">
        <v>11.371100169409553</v>
      </c>
      <c r="K6612" s="21">
        <v>19.559495080694035</v>
      </c>
      <c r="L6612" s="18">
        <v>20.556652376290586</v>
      </c>
    </row>
    <row r="6613" spans="2:12" x14ac:dyDescent="0.2">
      <c r="B6613" s="7">
        <v>6610</v>
      </c>
      <c r="C6613" s="21">
        <v>4.4423237111568792</v>
      </c>
      <c r="D6613" s="21">
        <v>3.1346487032088235</v>
      </c>
      <c r="E6613" s="21">
        <v>3.086067330375152</v>
      </c>
      <c r="F6613" s="21">
        <v>5</v>
      </c>
      <c r="G6613" s="21">
        <v>2.4545454545454546</v>
      </c>
      <c r="H6613" s="21">
        <v>25.25925925925926</v>
      </c>
      <c r="I6613" s="21">
        <v>12.4</v>
      </c>
      <c r="J6613" s="21">
        <v>13.956659629348314</v>
      </c>
      <c r="K6613" s="21">
        <v>20.090294009386724</v>
      </c>
      <c r="L6613" s="18">
        <v>19.778930869201677</v>
      </c>
    </row>
    <row r="6614" spans="2:12" x14ac:dyDescent="0.2">
      <c r="B6614" s="7">
        <v>6611</v>
      </c>
      <c r="C6614" s="21">
        <v>3.1190722465018963</v>
      </c>
      <c r="D6614" s="21">
        <v>3.0505200826405421</v>
      </c>
      <c r="E6614" s="21">
        <v>3.116587029840022</v>
      </c>
      <c r="F6614" s="21">
        <v>4</v>
      </c>
      <c r="G6614" s="21">
        <v>3.1818181818181817</v>
      </c>
      <c r="H6614" s="21">
        <v>19.485714285714288</v>
      </c>
      <c r="I6614" s="21">
        <v>15.5</v>
      </c>
      <c r="J6614" s="21">
        <v>19.877705644533972</v>
      </c>
      <c r="K6614" s="21">
        <v>19.893556446964528</v>
      </c>
      <c r="L6614" s="18">
        <v>20.32440315761913</v>
      </c>
    </row>
    <row r="6615" spans="2:12" x14ac:dyDescent="0.2">
      <c r="B6615" s="7">
        <v>6612</v>
      </c>
      <c r="C6615" s="21">
        <v>3.9955757501203704</v>
      </c>
      <c r="D6615" s="21">
        <v>3.0269449155568262</v>
      </c>
      <c r="E6615" s="21">
        <v>3.049585545177512</v>
      </c>
      <c r="F6615" s="21">
        <v>6</v>
      </c>
      <c r="G6615" s="21">
        <v>3.7272727272727271</v>
      </c>
      <c r="H6615" s="21">
        <v>16.634146341463417</v>
      </c>
      <c r="I6615" s="21">
        <v>10.333333333333334</v>
      </c>
      <c r="J6615" s="21">
        <v>15.517162951580181</v>
      </c>
      <c r="K6615" s="21">
        <v>20.330631517467751</v>
      </c>
      <c r="L6615" s="18">
        <v>20.482698473088895</v>
      </c>
    </row>
    <row r="6616" spans="2:12" x14ac:dyDescent="0.2">
      <c r="B6616" s="7">
        <v>6613</v>
      </c>
      <c r="C6616" s="21">
        <v>3.304329119780864</v>
      </c>
      <c r="D6616" s="21">
        <v>3.2418732061097688</v>
      </c>
      <c r="E6616" s="21">
        <v>3.0749456851743111</v>
      </c>
      <c r="F6616" s="21">
        <v>5</v>
      </c>
      <c r="G6616" s="21">
        <v>2.7272727272727271</v>
      </c>
      <c r="H6616" s="21">
        <v>22.733333333333334</v>
      </c>
      <c r="I6616" s="21">
        <v>12.4</v>
      </c>
      <c r="J6616" s="21">
        <v>18.763264115806873</v>
      </c>
      <c r="K6616" s="21">
        <v>20.162957771556663</v>
      </c>
      <c r="L6616" s="18">
        <v>19.124745496878848</v>
      </c>
    </row>
    <row r="6617" spans="2:12" x14ac:dyDescent="0.2">
      <c r="B6617" s="7">
        <v>6614</v>
      </c>
      <c r="C6617" s="21">
        <v>3.5015506715209179</v>
      </c>
      <c r="D6617" s="21">
        <v>2.9401273633918108</v>
      </c>
      <c r="E6617" s="21">
        <v>3.7572273729195778</v>
      </c>
      <c r="F6617" s="21">
        <v>6</v>
      </c>
      <c r="G6617" s="21">
        <v>2.5454545454545454</v>
      </c>
      <c r="H6617" s="21">
        <v>24.357142857142858</v>
      </c>
      <c r="I6617" s="21">
        <v>10.333333333333334</v>
      </c>
      <c r="J6617" s="21">
        <v>17.70644089324858</v>
      </c>
      <c r="K6617" s="21">
        <v>16.5015299438273</v>
      </c>
      <c r="L6617" s="18">
        <v>21.087521844113283</v>
      </c>
    </row>
    <row r="6618" spans="2:12" x14ac:dyDescent="0.2">
      <c r="B6618" s="7">
        <v>6615</v>
      </c>
      <c r="C6618" s="21">
        <v>3.1598684772207601</v>
      </c>
      <c r="D6618" s="21">
        <v>3.1698360061903803</v>
      </c>
      <c r="E6618" s="21">
        <v>3.3405618028585788</v>
      </c>
      <c r="F6618" s="21">
        <v>5</v>
      </c>
      <c r="G6618" s="21">
        <v>3</v>
      </c>
      <c r="H6618" s="21">
        <v>20.666666666666668</v>
      </c>
      <c r="I6618" s="21">
        <v>12.4</v>
      </c>
      <c r="J6618" s="21">
        <v>19.621069815706907</v>
      </c>
      <c r="K6618" s="21">
        <v>18.559752418573872</v>
      </c>
      <c r="L6618" s="18">
        <v>19.559371487647958</v>
      </c>
    </row>
    <row r="6619" spans="2:12" x14ac:dyDescent="0.2">
      <c r="B6619" s="7">
        <v>6616</v>
      </c>
      <c r="C6619" s="21">
        <v>2.8185404429610572</v>
      </c>
      <c r="D6619" s="21">
        <v>3.4688236635701379</v>
      </c>
      <c r="E6619" s="21">
        <v>3.487381036955727</v>
      </c>
      <c r="F6619" s="21">
        <v>3</v>
      </c>
      <c r="G6619" s="21">
        <v>3.3636363636363638</v>
      </c>
      <c r="H6619" s="21">
        <v>18.432432432432432</v>
      </c>
      <c r="I6619" s="21">
        <v>20.666666666666668</v>
      </c>
      <c r="J6619" s="21">
        <v>21.997200769226865</v>
      </c>
      <c r="K6619" s="21">
        <v>17.778384220991882</v>
      </c>
      <c r="L6619" s="18">
        <v>17.873494306190576</v>
      </c>
    </row>
    <row r="6620" spans="2:12" x14ac:dyDescent="0.2">
      <c r="B6620" s="7">
        <v>6617</v>
      </c>
      <c r="C6620" s="21">
        <v>4.3776381842787053</v>
      </c>
      <c r="D6620" s="21">
        <v>3.222219250277814</v>
      </c>
      <c r="E6620" s="21">
        <v>3.3683198754207457</v>
      </c>
      <c r="F6620" s="21">
        <v>3</v>
      </c>
      <c r="G6620" s="21">
        <v>3.5454545454545454</v>
      </c>
      <c r="H6620" s="21">
        <v>17.487179487179489</v>
      </c>
      <c r="I6620" s="21">
        <v>20.666666666666668</v>
      </c>
      <c r="J6620" s="21">
        <v>14.162888157970418</v>
      </c>
      <c r="K6620" s="21">
        <v>18.406802884852322</v>
      </c>
      <c r="L6620" s="18">
        <v>19.241397057215913</v>
      </c>
    </row>
    <row r="6621" spans="2:12" x14ac:dyDescent="0.2">
      <c r="B6621" s="7">
        <v>6618</v>
      </c>
      <c r="C6621" s="21">
        <v>5.5129320796701924</v>
      </c>
      <c r="D6621" s="21">
        <v>2.983091687073776</v>
      </c>
      <c r="E6621" s="21">
        <v>3.5553273728012718</v>
      </c>
      <c r="F6621" s="21">
        <v>3</v>
      </c>
      <c r="G6621" s="21">
        <v>2.7272727272727271</v>
      </c>
      <c r="H6621" s="21">
        <v>22.733333333333334</v>
      </c>
      <c r="I6621" s="21">
        <v>20.666666666666668</v>
      </c>
      <c r="J6621" s="21">
        <v>11.24628402889903</v>
      </c>
      <c r="K6621" s="21">
        <v>17.438619147791638</v>
      </c>
      <c r="L6621" s="18">
        <v>20.783806367285369</v>
      </c>
    </row>
    <row r="6622" spans="2:12" x14ac:dyDescent="0.2">
      <c r="B6622" s="7">
        <v>6619</v>
      </c>
      <c r="C6622" s="21">
        <v>2.4616973688061017</v>
      </c>
      <c r="D6622" s="21">
        <v>3.027911641960352</v>
      </c>
      <c r="E6622" s="21">
        <v>3.3093586392441874</v>
      </c>
      <c r="F6622" s="21">
        <v>6</v>
      </c>
      <c r="G6622" s="21">
        <v>3.2727272727272729</v>
      </c>
      <c r="H6622" s="21">
        <v>18.944444444444443</v>
      </c>
      <c r="I6622" s="21">
        <v>10.333333333333334</v>
      </c>
      <c r="J6622" s="21">
        <v>25.185874098760308</v>
      </c>
      <c r="K6622" s="21">
        <v>18.734747955319815</v>
      </c>
      <c r="L6622" s="18">
        <v>20.476158927761684</v>
      </c>
    </row>
    <row r="6623" spans="2:12" x14ac:dyDescent="0.2">
      <c r="B6623" s="7">
        <v>6620</v>
      </c>
      <c r="C6623" s="21">
        <v>6.4057904315043199</v>
      </c>
      <c r="D6623" s="21">
        <v>2.9794257848186172</v>
      </c>
      <c r="E6623" s="21">
        <v>3.4711345208522602</v>
      </c>
      <c r="F6623" s="21">
        <v>5</v>
      </c>
      <c r="G6623" s="21">
        <v>3.0909090909090908</v>
      </c>
      <c r="H6623" s="21">
        <v>20.058823529411764</v>
      </c>
      <c r="I6623" s="21">
        <v>12.4</v>
      </c>
      <c r="J6623" s="21">
        <v>9.6787431095275576</v>
      </c>
      <c r="K6623" s="21">
        <v>17.861595287519215</v>
      </c>
      <c r="L6623" s="18">
        <v>20.809378879620077</v>
      </c>
    </row>
    <row r="6624" spans="2:12" x14ac:dyDescent="0.2">
      <c r="B6624" s="7">
        <v>6621</v>
      </c>
      <c r="C6624" s="21">
        <v>3.7460640399385596</v>
      </c>
      <c r="D6624" s="21">
        <v>3.0641462596593834</v>
      </c>
      <c r="E6624" s="21">
        <v>3.1549112990296724</v>
      </c>
      <c r="F6624" s="21">
        <v>7</v>
      </c>
      <c r="G6624" s="21">
        <v>3.3636363636363638</v>
      </c>
      <c r="H6624" s="21">
        <v>18.432432432432432</v>
      </c>
      <c r="I6624" s="21">
        <v>8.8571428571428577</v>
      </c>
      <c r="J6624" s="21">
        <v>16.550704776797378</v>
      </c>
      <c r="K6624" s="21">
        <v>19.651899569749801</v>
      </c>
      <c r="L6624" s="18">
        <v>20.234021076687132</v>
      </c>
    </row>
    <row r="6625" spans="2:12" x14ac:dyDescent="0.2">
      <c r="B6625" s="7">
        <v>6622</v>
      </c>
      <c r="C6625" s="21">
        <v>3.2454470538400333</v>
      </c>
      <c r="D6625" s="21">
        <v>3.0142332890379522</v>
      </c>
      <c r="E6625" s="21">
        <v>3.1525592171361954</v>
      </c>
      <c r="F6625" s="21">
        <v>5</v>
      </c>
      <c r="G6625" s="21">
        <v>3.4545454545454546</v>
      </c>
      <c r="H6625" s="21">
        <v>17.94736842105263</v>
      </c>
      <c r="I6625" s="21">
        <v>12.4</v>
      </c>
      <c r="J6625" s="21">
        <v>19.103685554395721</v>
      </c>
      <c r="K6625" s="21">
        <v>19.666561586849806</v>
      </c>
      <c r="L6625" s="18">
        <v>20.569078121948696</v>
      </c>
    </row>
    <row r="6626" spans="2:12" x14ac:dyDescent="0.2">
      <c r="B6626" s="7">
        <v>6623</v>
      </c>
      <c r="C6626" s="21">
        <v>5.3953592589428476</v>
      </c>
      <c r="D6626" s="21">
        <v>3.4024759840861525</v>
      </c>
      <c r="E6626" s="21">
        <v>3.7415756970803029</v>
      </c>
      <c r="F6626" s="21">
        <v>3</v>
      </c>
      <c r="G6626" s="21">
        <v>2.7272727272727271</v>
      </c>
      <c r="H6626" s="21">
        <v>22.733333333333334</v>
      </c>
      <c r="I6626" s="21">
        <v>20.666666666666668</v>
      </c>
      <c r="J6626" s="21">
        <v>11.491357113473869</v>
      </c>
      <c r="K6626" s="21">
        <v>16.570558775112051</v>
      </c>
      <c r="L6626" s="18">
        <v>18.222024281723815</v>
      </c>
    </row>
    <row r="6627" spans="2:12" x14ac:dyDescent="0.2">
      <c r="B6627" s="7">
        <v>6624</v>
      </c>
      <c r="C6627" s="21">
        <v>6.5267950304375759</v>
      </c>
      <c r="D6627" s="21">
        <v>2.9914636169583955</v>
      </c>
      <c r="E6627" s="21">
        <v>3.3568069555585254</v>
      </c>
      <c r="F6627" s="21">
        <v>4</v>
      </c>
      <c r="G6627" s="21">
        <v>2.7272727272727271</v>
      </c>
      <c r="H6627" s="21">
        <v>22.733333333333334</v>
      </c>
      <c r="I6627" s="21">
        <v>15.5</v>
      </c>
      <c r="J6627" s="21">
        <v>9.4993024464326297</v>
      </c>
      <c r="K6627" s="21">
        <v>18.469933130153464</v>
      </c>
      <c r="L6627" s="18">
        <v>20.725640669178254</v>
      </c>
    </row>
    <row r="6628" spans="2:12" x14ac:dyDescent="0.2">
      <c r="B6628" s="7">
        <v>6625</v>
      </c>
      <c r="C6628" s="21">
        <v>5.9016765576636265</v>
      </c>
      <c r="D6628" s="21">
        <v>2.9345174917951553</v>
      </c>
      <c r="E6628" s="21">
        <v>3.5486979147776179</v>
      </c>
      <c r="F6628" s="21">
        <v>5</v>
      </c>
      <c r="G6628" s="21">
        <v>2.6363636363636362</v>
      </c>
      <c r="H6628" s="21">
        <v>23.517241379310345</v>
      </c>
      <c r="I6628" s="21">
        <v>12.4</v>
      </c>
      <c r="J6628" s="21">
        <v>10.505489312098925</v>
      </c>
      <c r="K6628" s="21">
        <v>17.471196897830421</v>
      </c>
      <c r="L6628" s="18">
        <v>21.127834532712992</v>
      </c>
    </row>
    <row r="6629" spans="2:12" x14ac:dyDescent="0.2">
      <c r="B6629" s="7">
        <v>6626</v>
      </c>
      <c r="C6629" s="21">
        <v>3.6012559063480061</v>
      </c>
      <c r="D6629" s="21">
        <v>2.9562188142236159</v>
      </c>
      <c r="E6629" s="21">
        <v>3.435812272196368</v>
      </c>
      <c r="F6629" s="21">
        <v>2</v>
      </c>
      <c r="G6629" s="21">
        <v>2.9090909090909092</v>
      </c>
      <c r="H6629" s="21">
        <v>21.3125</v>
      </c>
      <c r="I6629" s="21">
        <v>31</v>
      </c>
      <c r="J6629" s="21">
        <v>17.216216123578263</v>
      </c>
      <c r="K6629" s="21">
        <v>18.045223396436047</v>
      </c>
      <c r="L6629" s="18">
        <v>20.972737099734243</v>
      </c>
    </row>
    <row r="6630" spans="2:12" x14ac:dyDescent="0.2">
      <c r="B6630" s="7">
        <v>6627</v>
      </c>
      <c r="C6630" s="21">
        <v>5.3047100232033957</v>
      </c>
      <c r="D6630" s="21">
        <v>2.9593670608560365</v>
      </c>
      <c r="E6630" s="21">
        <v>3.0672527746452207</v>
      </c>
      <c r="F6630" s="21">
        <v>6</v>
      </c>
      <c r="G6630" s="21">
        <v>3</v>
      </c>
      <c r="H6630" s="21">
        <v>20.666666666666668</v>
      </c>
      <c r="I6630" s="21">
        <v>10.333333333333334</v>
      </c>
      <c r="J6630" s="21">
        <v>11.687726516398644</v>
      </c>
      <c r="K6630" s="21">
        <v>20.213528051065612</v>
      </c>
      <c r="L6630" s="18">
        <v>20.95042579208328</v>
      </c>
    </row>
    <row r="6631" spans="2:12" x14ac:dyDescent="0.2">
      <c r="B6631" s="7">
        <v>6628</v>
      </c>
      <c r="C6631" s="21">
        <v>4.567899582360436</v>
      </c>
      <c r="D6631" s="21">
        <v>3.2438331828021796</v>
      </c>
      <c r="E6631" s="21">
        <v>3.0967108358923943</v>
      </c>
      <c r="F6631" s="21">
        <v>4</v>
      </c>
      <c r="G6631" s="21">
        <v>2.9090909090909092</v>
      </c>
      <c r="H6631" s="21">
        <v>21.3125</v>
      </c>
      <c r="I6631" s="21">
        <v>15.5</v>
      </c>
      <c r="J6631" s="21">
        <v>13.572977882311909</v>
      </c>
      <c r="K6631" s="21">
        <v>20.02124295280969</v>
      </c>
      <c r="L6631" s="18">
        <v>19.11319001504307</v>
      </c>
    </row>
    <row r="6632" spans="2:12" x14ac:dyDescent="0.2">
      <c r="B6632" s="7">
        <v>6629</v>
      </c>
      <c r="C6632" s="21">
        <v>4.7676953057765781</v>
      </c>
      <c r="D6632" s="21">
        <v>3.0930852324105698</v>
      </c>
      <c r="E6632" s="21">
        <v>3.3066877100490291</v>
      </c>
      <c r="F6632" s="21">
        <v>3</v>
      </c>
      <c r="G6632" s="21">
        <v>3.8181818181818183</v>
      </c>
      <c r="H6632" s="21">
        <v>16.238095238095237</v>
      </c>
      <c r="I6632" s="21">
        <v>20.666666666666668</v>
      </c>
      <c r="J6632" s="21">
        <v>13.004186724113913</v>
      </c>
      <c r="K6632" s="21">
        <v>18.749880677144656</v>
      </c>
      <c r="L6632" s="18">
        <v>20.044711135127958</v>
      </c>
    </row>
    <row r="6633" spans="2:12" x14ac:dyDescent="0.2">
      <c r="B6633" s="7">
        <v>6630</v>
      </c>
      <c r="C6633" s="21">
        <v>5.4197670965022011</v>
      </c>
      <c r="D6633" s="21">
        <v>3.1214119000540217</v>
      </c>
      <c r="E6633" s="21">
        <v>3.0585108956131815</v>
      </c>
      <c r="F6633" s="21">
        <v>2</v>
      </c>
      <c r="G6633" s="21">
        <v>3.3636363636363638</v>
      </c>
      <c r="H6633" s="21">
        <v>18.432432432432432</v>
      </c>
      <c r="I6633" s="21">
        <v>31</v>
      </c>
      <c r="J6633" s="21">
        <v>11.439605963882366</v>
      </c>
      <c r="K6633" s="21">
        <v>20.271302642382778</v>
      </c>
      <c r="L6633" s="18">
        <v>19.862806314965024</v>
      </c>
    </row>
    <row r="6634" spans="2:12" x14ac:dyDescent="0.2">
      <c r="B6634" s="7">
        <v>6631</v>
      </c>
      <c r="C6634" s="21">
        <v>6.0641152364847866</v>
      </c>
      <c r="D6634" s="21">
        <v>2.9844692423691774</v>
      </c>
      <c r="E6634" s="21">
        <v>3.2874760007661017</v>
      </c>
      <c r="F6634" s="21">
        <v>2</v>
      </c>
      <c r="G6634" s="21">
        <v>3.7272727272727271</v>
      </c>
      <c r="H6634" s="21">
        <v>16.634146341463417</v>
      </c>
      <c r="I6634" s="21">
        <v>31</v>
      </c>
      <c r="J6634" s="21">
        <v>10.224080114272338</v>
      </c>
      <c r="K6634" s="21">
        <v>18.859453266138441</v>
      </c>
      <c r="L6634" s="18">
        <v>20.774213089487965</v>
      </c>
    </row>
    <row r="6635" spans="2:12" x14ac:dyDescent="0.2">
      <c r="B6635" s="7">
        <v>6632</v>
      </c>
      <c r="C6635" s="21">
        <v>5.4067864121649114</v>
      </c>
      <c r="D6635" s="21">
        <v>3.0530473674390839</v>
      </c>
      <c r="E6635" s="21">
        <v>3.4642092339560562</v>
      </c>
      <c r="F6635" s="21">
        <v>5</v>
      </c>
      <c r="G6635" s="21">
        <v>3.2727272727272729</v>
      </c>
      <c r="H6635" s="21">
        <v>18.944444444444443</v>
      </c>
      <c r="I6635" s="21">
        <v>12.4</v>
      </c>
      <c r="J6635" s="21">
        <v>11.467070321199317</v>
      </c>
      <c r="K6635" s="21">
        <v>17.897302331590769</v>
      </c>
      <c r="L6635" s="18">
        <v>20.30757880183366</v>
      </c>
    </row>
    <row r="6636" spans="2:12" x14ac:dyDescent="0.2">
      <c r="B6636" s="7">
        <v>6633</v>
      </c>
      <c r="C6636" s="21">
        <v>3.8244383008454976</v>
      </c>
      <c r="D6636" s="21">
        <v>3.1985241181664654</v>
      </c>
      <c r="E6636" s="21">
        <v>3.0603624146488779</v>
      </c>
      <c r="F6636" s="21">
        <v>3</v>
      </c>
      <c r="G6636" s="21">
        <v>3.1818181818181817</v>
      </c>
      <c r="H6636" s="21">
        <v>19.485714285714288</v>
      </c>
      <c r="I6636" s="21">
        <v>20.666666666666668</v>
      </c>
      <c r="J6636" s="21">
        <v>16.211530981240614</v>
      </c>
      <c r="K6636" s="21">
        <v>20.259038505775596</v>
      </c>
      <c r="L6636" s="18">
        <v>19.383940126592236</v>
      </c>
    </row>
    <row r="6637" spans="2:12" x14ac:dyDescent="0.2">
      <c r="B6637" s="7">
        <v>6634</v>
      </c>
      <c r="C6637" s="21">
        <v>3.6168311597759883</v>
      </c>
      <c r="D6637" s="21">
        <v>3.1895080314355568</v>
      </c>
      <c r="E6637" s="21">
        <v>3.1262243590088317</v>
      </c>
      <c r="F6637" s="21">
        <v>7</v>
      </c>
      <c r="G6637" s="21">
        <v>2.8181818181818183</v>
      </c>
      <c r="H6637" s="21">
        <v>22</v>
      </c>
      <c r="I6637" s="21">
        <v>8.8571428571428577</v>
      </c>
      <c r="J6637" s="21">
        <v>17.142077487476641</v>
      </c>
      <c r="K6637" s="21">
        <v>19.83222983383607</v>
      </c>
      <c r="L6637" s="18">
        <v>19.438734559979959</v>
      </c>
    </row>
    <row r="6638" spans="2:12" x14ac:dyDescent="0.2">
      <c r="B6638" s="7">
        <v>6635</v>
      </c>
      <c r="C6638" s="21">
        <v>4.351192717959929</v>
      </c>
      <c r="D6638" s="21">
        <v>3.1658805833713091</v>
      </c>
      <c r="E6638" s="21">
        <v>3.4109322540596319</v>
      </c>
      <c r="F6638" s="21">
        <v>4</v>
      </c>
      <c r="G6638" s="21">
        <v>4</v>
      </c>
      <c r="H6638" s="21">
        <v>15.5</v>
      </c>
      <c r="I6638" s="21">
        <v>15.5</v>
      </c>
      <c r="J6638" s="21">
        <v>14.248966667022026</v>
      </c>
      <c r="K6638" s="21">
        <v>18.176848844244468</v>
      </c>
      <c r="L6638" s="18">
        <v>19.583808791036876</v>
      </c>
    </row>
    <row r="6639" spans="2:12" x14ac:dyDescent="0.2">
      <c r="B6639" s="7">
        <v>6636</v>
      </c>
      <c r="C6639" s="21">
        <v>4.0824155551322248</v>
      </c>
      <c r="D6639" s="21">
        <v>3.0977374349928422</v>
      </c>
      <c r="E6639" s="21">
        <v>3.3649831704739057</v>
      </c>
      <c r="F6639" s="21">
        <v>7</v>
      </c>
      <c r="G6639" s="21">
        <v>3.1818181818181817</v>
      </c>
      <c r="H6639" s="21">
        <v>19.485714285714288</v>
      </c>
      <c r="I6639" s="21">
        <v>8.8571428571428577</v>
      </c>
      <c r="J6639" s="21">
        <v>15.18708694955281</v>
      </c>
      <c r="K6639" s="21">
        <v>18.425055002955116</v>
      </c>
      <c r="L6639" s="18">
        <v>20.014607855279142</v>
      </c>
    </row>
    <row r="6640" spans="2:12" x14ac:dyDescent="0.2">
      <c r="B6640" s="7">
        <v>6637</v>
      </c>
      <c r="C6640" s="21">
        <v>4.2609604111341799</v>
      </c>
      <c r="D6640" s="21">
        <v>3.1220225954547938</v>
      </c>
      <c r="E6640" s="21">
        <v>3.4672365660165263</v>
      </c>
      <c r="F6640" s="21">
        <v>6</v>
      </c>
      <c r="G6640" s="21">
        <v>4.4545454545454541</v>
      </c>
      <c r="H6640" s="21">
        <v>13.918367346938776</v>
      </c>
      <c r="I6640" s="21">
        <v>10.333333333333334</v>
      </c>
      <c r="J6640" s="21">
        <v>14.550710172755835</v>
      </c>
      <c r="K6640" s="21">
        <v>17.881675743640184</v>
      </c>
      <c r="L6640" s="18">
        <v>19.858920973302016</v>
      </c>
    </row>
    <row r="6641" spans="2:12" x14ac:dyDescent="0.2">
      <c r="B6641" s="7">
        <v>6638</v>
      </c>
      <c r="C6641" s="21">
        <v>4.2966187790916663</v>
      </c>
      <c r="D6641" s="21">
        <v>3.2471461223413796</v>
      </c>
      <c r="E6641" s="21">
        <v>3.0985736337838392</v>
      </c>
      <c r="F6641" s="21">
        <v>5</v>
      </c>
      <c r="G6641" s="21">
        <v>2.7272727272727271</v>
      </c>
      <c r="H6641" s="21">
        <v>22.733333333333334</v>
      </c>
      <c r="I6641" s="21">
        <v>12.4</v>
      </c>
      <c r="J6641" s="21">
        <v>14.429951361220651</v>
      </c>
      <c r="K6641" s="21">
        <v>20.009206598807975</v>
      </c>
      <c r="L6641" s="18">
        <v>19.093689555089817</v>
      </c>
    </row>
    <row r="6642" spans="2:12" x14ac:dyDescent="0.2">
      <c r="B6642" s="7">
        <v>6639</v>
      </c>
      <c r="C6642" s="21">
        <v>3.7339042385337207</v>
      </c>
      <c r="D6642" s="21">
        <v>3.1660714701659307</v>
      </c>
      <c r="E6642" s="21">
        <v>3.0816439400296871</v>
      </c>
      <c r="F6642" s="21">
        <v>6</v>
      </c>
      <c r="G6642" s="21">
        <v>3</v>
      </c>
      <c r="H6642" s="21">
        <v>20.666666666666668</v>
      </c>
      <c r="I6642" s="21">
        <v>10.333333333333334</v>
      </c>
      <c r="J6642" s="21">
        <v>16.604603663951217</v>
      </c>
      <c r="K6642" s="21">
        <v>20.119131608502027</v>
      </c>
      <c r="L6642" s="18">
        <v>19.582628056324527</v>
      </c>
    </row>
    <row r="6643" spans="2:12" x14ac:dyDescent="0.2">
      <c r="B6643" s="7">
        <v>6640</v>
      </c>
      <c r="C6643" s="21">
        <v>4.8689778194341393</v>
      </c>
      <c r="D6643" s="21">
        <v>3.1881169922413068</v>
      </c>
      <c r="E6643" s="21">
        <v>3.5028302101301243</v>
      </c>
      <c r="F6643" s="21">
        <v>5</v>
      </c>
      <c r="G6643" s="21">
        <v>3.7272727272727271</v>
      </c>
      <c r="H6643" s="21">
        <v>16.634146341463417</v>
      </c>
      <c r="I6643" s="21">
        <v>12.4</v>
      </c>
      <c r="J6643" s="21">
        <v>12.733678874553897</v>
      </c>
      <c r="K6643" s="21">
        <v>17.69997295920798</v>
      </c>
      <c r="L6643" s="18">
        <v>19.447216068571191</v>
      </c>
    </row>
    <row r="6644" spans="2:12" x14ac:dyDescent="0.2">
      <c r="B6644" s="7">
        <v>6641</v>
      </c>
      <c r="C6644" s="21">
        <v>6.3366905475737214</v>
      </c>
      <c r="D6644" s="21">
        <v>3.3238711387175313</v>
      </c>
      <c r="E6644" s="21">
        <v>3.0313780547298252</v>
      </c>
      <c r="F6644" s="21">
        <v>5</v>
      </c>
      <c r="G6644" s="21">
        <v>2.6363636363636362</v>
      </c>
      <c r="H6644" s="21">
        <v>23.517241379310345</v>
      </c>
      <c r="I6644" s="21">
        <v>12.4</v>
      </c>
      <c r="J6644" s="21">
        <v>9.7842871660727386</v>
      </c>
      <c r="K6644" s="21">
        <v>20.452744224120146</v>
      </c>
      <c r="L6644" s="18">
        <v>18.652949351075574</v>
      </c>
    </row>
    <row r="6645" spans="2:12" x14ac:dyDescent="0.2">
      <c r="B6645" s="7">
        <v>6642</v>
      </c>
      <c r="C6645" s="21">
        <v>4.0000746507759821</v>
      </c>
      <c r="D6645" s="21">
        <v>3.1660275340172253</v>
      </c>
      <c r="E6645" s="21">
        <v>3.5762622341230719</v>
      </c>
      <c r="F6645" s="21">
        <v>5</v>
      </c>
      <c r="G6645" s="21">
        <v>2.7272727272727271</v>
      </c>
      <c r="H6645" s="21">
        <v>22.733333333333334</v>
      </c>
      <c r="I6645" s="21">
        <v>12.4</v>
      </c>
      <c r="J6645" s="21">
        <v>15.499710733641558</v>
      </c>
      <c r="K6645" s="21">
        <v>17.336536288760964</v>
      </c>
      <c r="L6645" s="18">
        <v>19.582899811781196</v>
      </c>
    </row>
    <row r="6646" spans="2:12" x14ac:dyDescent="0.2">
      <c r="B6646" s="7">
        <v>6643</v>
      </c>
      <c r="C6646" s="21">
        <v>6.4617704876658975</v>
      </c>
      <c r="D6646" s="21">
        <v>3.0386929048050173</v>
      </c>
      <c r="E6646" s="21">
        <v>3.2464672667899435</v>
      </c>
      <c r="F6646" s="21">
        <v>6</v>
      </c>
      <c r="G6646" s="21">
        <v>2.8181818181818183</v>
      </c>
      <c r="H6646" s="21">
        <v>22</v>
      </c>
      <c r="I6646" s="21">
        <v>10.333333333333334</v>
      </c>
      <c r="J6646" s="21">
        <v>9.5948935540722786</v>
      </c>
      <c r="K6646" s="21">
        <v>19.097682158768425</v>
      </c>
      <c r="L6646" s="18">
        <v>20.40350964783601</v>
      </c>
    </row>
    <row r="6647" spans="2:12" x14ac:dyDescent="0.2">
      <c r="B6647" s="7">
        <v>6644</v>
      </c>
      <c r="C6647" s="21">
        <v>4.5915501618676373</v>
      </c>
      <c r="D6647" s="21">
        <v>3.0077816222647393</v>
      </c>
      <c r="E6647" s="21">
        <v>3.2176503291046128</v>
      </c>
      <c r="F6647" s="21">
        <v>4</v>
      </c>
      <c r="G6647" s="21">
        <v>3.4545454545454546</v>
      </c>
      <c r="H6647" s="21">
        <v>17.94736842105263</v>
      </c>
      <c r="I6647" s="21">
        <v>15.5</v>
      </c>
      <c r="J6647" s="21">
        <v>13.503064937611652</v>
      </c>
      <c r="K6647" s="21">
        <v>19.268718990124999</v>
      </c>
      <c r="L6647" s="18">
        <v>20.613198624877718</v>
      </c>
    </row>
    <row r="6648" spans="2:12" x14ac:dyDescent="0.2">
      <c r="B6648" s="7">
        <v>6645</v>
      </c>
      <c r="C6648" s="21">
        <v>5.4900090470047971</v>
      </c>
      <c r="D6648" s="21">
        <v>3.1595865457226684</v>
      </c>
      <c r="E6648" s="21">
        <v>3.3665866208469053</v>
      </c>
      <c r="F6648" s="21">
        <v>6</v>
      </c>
      <c r="G6648" s="21">
        <v>3.1818181818181817</v>
      </c>
      <c r="H6648" s="21">
        <v>19.485714285714288</v>
      </c>
      <c r="I6648" s="21">
        <v>10.333333333333334</v>
      </c>
      <c r="J6648" s="21">
        <v>11.293241863385553</v>
      </c>
      <c r="K6648" s="21">
        <v>18.416279449362023</v>
      </c>
      <c r="L6648" s="18">
        <v>19.622820613644311</v>
      </c>
    </row>
    <row r="6649" spans="2:12" x14ac:dyDescent="0.2">
      <c r="B6649" s="7">
        <v>6646</v>
      </c>
      <c r="C6649" s="21">
        <v>6.0986989916967191</v>
      </c>
      <c r="D6649" s="21">
        <v>3.1740526373538338</v>
      </c>
      <c r="E6649" s="21">
        <v>3.1485703005467589</v>
      </c>
      <c r="F6649" s="21">
        <v>3</v>
      </c>
      <c r="G6649" s="21">
        <v>3.7272727272727271</v>
      </c>
      <c r="H6649" s="21">
        <v>16.634146341463417</v>
      </c>
      <c r="I6649" s="21">
        <v>20.666666666666668</v>
      </c>
      <c r="J6649" s="21">
        <v>10.166102653108803</v>
      </c>
      <c r="K6649" s="21">
        <v>19.691477109224309</v>
      </c>
      <c r="L6649" s="18">
        <v>19.533387465082679</v>
      </c>
    </row>
    <row r="6650" spans="2:12" x14ac:dyDescent="0.2">
      <c r="B6650" s="7">
        <v>6647</v>
      </c>
      <c r="C6650" s="21">
        <v>5.2836622264114164</v>
      </c>
      <c r="D6650" s="21">
        <v>3.0079993717719207</v>
      </c>
      <c r="E6650" s="21">
        <v>3.5490642421403784</v>
      </c>
      <c r="F6650" s="21">
        <v>4</v>
      </c>
      <c r="G6650" s="21">
        <v>4.0909090909090908</v>
      </c>
      <c r="H6650" s="21">
        <v>15.155555555555555</v>
      </c>
      <c r="I6650" s="21">
        <v>15.5</v>
      </c>
      <c r="J6650" s="21">
        <v>11.734285301221737</v>
      </c>
      <c r="K6650" s="21">
        <v>17.469393555583792</v>
      </c>
      <c r="L6650" s="18">
        <v>20.611706432464342</v>
      </c>
    </row>
    <row r="6651" spans="2:12" x14ac:dyDescent="0.2">
      <c r="B6651" s="7">
        <v>6648</v>
      </c>
      <c r="C6651" s="21">
        <v>4.3862875594143098</v>
      </c>
      <c r="D6651" s="21">
        <v>3.1882824175949862</v>
      </c>
      <c r="E6651" s="21">
        <v>3.4081493053885925</v>
      </c>
      <c r="F6651" s="21">
        <v>5</v>
      </c>
      <c r="G6651" s="21">
        <v>2.8181818181818183</v>
      </c>
      <c r="H6651" s="21">
        <v>22</v>
      </c>
      <c r="I6651" s="21">
        <v>12.4</v>
      </c>
      <c r="J6651" s="21">
        <v>14.134960182199888</v>
      </c>
      <c r="K6651" s="21">
        <v>18.191691280065807</v>
      </c>
      <c r="L6651" s="18">
        <v>19.446207041711315</v>
      </c>
    </row>
    <row r="6652" spans="2:12" x14ac:dyDescent="0.2">
      <c r="B6652" s="7">
        <v>6649</v>
      </c>
      <c r="C6652" s="21">
        <v>4.6490988154545718</v>
      </c>
      <c r="D6652" s="21">
        <v>3.1076024622788601</v>
      </c>
      <c r="E6652" s="21">
        <v>3.5243299134212589</v>
      </c>
      <c r="F6652" s="21">
        <v>5</v>
      </c>
      <c r="G6652" s="21">
        <v>2.5454545454545454</v>
      </c>
      <c r="H6652" s="21">
        <v>24.357142857142858</v>
      </c>
      <c r="I6652" s="21">
        <v>12.4</v>
      </c>
      <c r="J6652" s="21">
        <v>13.335917875933095</v>
      </c>
      <c r="K6652" s="21">
        <v>17.5919966413738</v>
      </c>
      <c r="L6652" s="18">
        <v>19.951071848016976</v>
      </c>
    </row>
    <row r="6653" spans="2:12" x14ac:dyDescent="0.2">
      <c r="B6653" s="7">
        <v>6650</v>
      </c>
      <c r="C6653" s="21">
        <v>5.7956500383679987</v>
      </c>
      <c r="D6653" s="21">
        <v>3.0150581012516486</v>
      </c>
      <c r="E6653" s="21">
        <v>3.55781962587238</v>
      </c>
      <c r="F6653" s="21">
        <v>4</v>
      </c>
      <c r="G6653" s="21">
        <v>3.6363636363636362</v>
      </c>
      <c r="H6653" s="21">
        <v>17.05</v>
      </c>
      <c r="I6653" s="21">
        <v>15.5</v>
      </c>
      <c r="J6653" s="21">
        <v>10.697678360417122</v>
      </c>
      <c r="K6653" s="21">
        <v>17.426403393004374</v>
      </c>
      <c r="L6653" s="18">
        <v>20.563451156799196</v>
      </c>
    </row>
    <row r="6654" spans="2:12" x14ac:dyDescent="0.2">
      <c r="B6654" s="7">
        <v>6651</v>
      </c>
      <c r="C6654" s="21">
        <v>3.4686021485326579</v>
      </c>
      <c r="D6654" s="21">
        <v>2.9898668133901349</v>
      </c>
      <c r="E6654" s="21">
        <v>3.0875774830025393</v>
      </c>
      <c r="F6654" s="21">
        <v>7</v>
      </c>
      <c r="G6654" s="21">
        <v>2.3636363636363638</v>
      </c>
      <c r="H6654" s="21">
        <v>26.23076923076923</v>
      </c>
      <c r="I6654" s="21">
        <v>8.8571428571428577</v>
      </c>
      <c r="J6654" s="21">
        <v>17.874635759603681</v>
      </c>
      <c r="K6654" s="21">
        <v>20.080467726337869</v>
      </c>
      <c r="L6654" s="18">
        <v>20.736709649517717</v>
      </c>
    </row>
    <row r="6655" spans="2:12" x14ac:dyDescent="0.2">
      <c r="B6655" s="7">
        <v>6652</v>
      </c>
      <c r="C6655" s="21">
        <v>3.966628545773569</v>
      </c>
      <c r="D6655" s="21">
        <v>3.1936382666816265</v>
      </c>
      <c r="E6655" s="21">
        <v>3.4217040164488308</v>
      </c>
      <c r="F6655" s="21">
        <v>5</v>
      </c>
      <c r="G6655" s="21">
        <v>3.1818181818181817</v>
      </c>
      <c r="H6655" s="21">
        <v>19.485714285714288</v>
      </c>
      <c r="I6655" s="21">
        <v>12.4</v>
      </c>
      <c r="J6655" s="21">
        <v>15.630402313839246</v>
      </c>
      <c r="K6655" s="21">
        <v>18.119626859001635</v>
      </c>
      <c r="L6655" s="18">
        <v>19.413595035740087</v>
      </c>
    </row>
    <row r="6656" spans="2:12" x14ac:dyDescent="0.2">
      <c r="B6656" s="7">
        <v>6653</v>
      </c>
      <c r="C6656" s="21">
        <v>3.526613292982689</v>
      </c>
      <c r="D6656" s="21">
        <v>3.1222148909496235</v>
      </c>
      <c r="E6656" s="21">
        <v>3.640152059555569</v>
      </c>
      <c r="F6656" s="21">
        <v>3</v>
      </c>
      <c r="G6656" s="21">
        <v>2.5454545454545454</v>
      </c>
      <c r="H6656" s="21">
        <v>24.357142857142858</v>
      </c>
      <c r="I6656" s="21">
        <v>20.666666666666668</v>
      </c>
      <c r="J6656" s="21">
        <v>17.580606335083175</v>
      </c>
      <c r="K6656" s="21">
        <v>17.032255517251567</v>
      </c>
      <c r="L6656" s="18">
        <v>19.857697873301305</v>
      </c>
    </row>
    <row r="6657" spans="2:12" x14ac:dyDescent="0.2">
      <c r="B6657" s="7">
        <v>6654</v>
      </c>
      <c r="C6657" s="21">
        <v>4.7104920653957807</v>
      </c>
      <c r="D6657" s="21">
        <v>3.1671709102440739</v>
      </c>
      <c r="E6657" s="21">
        <v>3.285627050840795</v>
      </c>
      <c r="F6657" s="21">
        <v>3</v>
      </c>
      <c r="G6657" s="21">
        <v>3.0909090909090908</v>
      </c>
      <c r="H6657" s="21">
        <v>20.058823529411764</v>
      </c>
      <c r="I6657" s="21">
        <v>20.666666666666668</v>
      </c>
      <c r="J6657" s="21">
        <v>13.162106875301719</v>
      </c>
      <c r="K6657" s="21">
        <v>18.870066212820515</v>
      </c>
      <c r="L6657" s="18">
        <v>19.575830214739515</v>
      </c>
    </row>
    <row r="6658" spans="2:12" x14ac:dyDescent="0.2">
      <c r="B6658" s="7">
        <v>6655</v>
      </c>
      <c r="C6658" s="21">
        <v>6.224990907559862</v>
      </c>
      <c r="D6658" s="21">
        <v>3.1789221016148992</v>
      </c>
      <c r="E6658" s="21">
        <v>3.1095177415462376</v>
      </c>
      <c r="F6658" s="21">
        <v>5</v>
      </c>
      <c r="G6658" s="21">
        <v>3</v>
      </c>
      <c r="H6658" s="21">
        <v>20.666666666666668</v>
      </c>
      <c r="I6658" s="21">
        <v>12.4</v>
      </c>
      <c r="J6658" s="21">
        <v>9.9598539051205481</v>
      </c>
      <c r="K6658" s="21">
        <v>19.938783166154217</v>
      </c>
      <c r="L6658" s="18">
        <v>19.503466275094905</v>
      </c>
    </row>
    <row r="6659" spans="2:12" x14ac:dyDescent="0.2">
      <c r="B6659" s="7">
        <v>6656</v>
      </c>
      <c r="C6659" s="21">
        <v>4.8429598068086683</v>
      </c>
      <c r="D6659" s="21">
        <v>3.0105251589490165</v>
      </c>
      <c r="E6659" s="21">
        <v>3.4845949912612415</v>
      </c>
      <c r="F6659" s="21">
        <v>6</v>
      </c>
      <c r="G6659" s="21">
        <v>2.6363636363636362</v>
      </c>
      <c r="H6659" s="21">
        <v>23.517241379310345</v>
      </c>
      <c r="I6659" s="21">
        <v>10.333333333333334</v>
      </c>
      <c r="J6659" s="21">
        <v>12.802088489942623</v>
      </c>
      <c r="K6659" s="21">
        <v>17.792598610594695</v>
      </c>
      <c r="L6659" s="18">
        <v>20.59441350812175</v>
      </c>
    </row>
    <row r="6660" spans="2:12" x14ac:dyDescent="0.2">
      <c r="B6660" s="7">
        <v>6657</v>
      </c>
      <c r="C6660" s="21">
        <v>4.57433533457883</v>
      </c>
      <c r="D6660" s="21">
        <v>3.0649097402770042</v>
      </c>
      <c r="E6660" s="21">
        <v>3.4698265490730043</v>
      </c>
      <c r="F6660" s="21">
        <v>4</v>
      </c>
      <c r="G6660" s="21">
        <v>3.4545454545454546</v>
      </c>
      <c r="H6660" s="21">
        <v>17.94736842105263</v>
      </c>
      <c r="I6660" s="21">
        <v>15.5</v>
      </c>
      <c r="J6660" s="21">
        <v>13.55388170415112</v>
      </c>
      <c r="K6660" s="21">
        <v>17.868328322222293</v>
      </c>
      <c r="L6660" s="18">
        <v>20.228980705446968</v>
      </c>
    </row>
    <row r="6661" spans="2:12" x14ac:dyDescent="0.2">
      <c r="B6661" s="7">
        <v>6658</v>
      </c>
      <c r="C6661" s="21">
        <v>3.2783668230176835</v>
      </c>
      <c r="D6661" s="21">
        <v>3.0871416207813578</v>
      </c>
      <c r="E6661" s="21">
        <v>3.4354194897578956</v>
      </c>
      <c r="F6661" s="21">
        <v>3</v>
      </c>
      <c r="G6661" s="21">
        <v>3.2727272727272729</v>
      </c>
      <c r="H6661" s="21">
        <v>18.944444444444443</v>
      </c>
      <c r="I6661" s="21">
        <v>20.666666666666668</v>
      </c>
      <c r="J6661" s="21">
        <v>18.911855611975113</v>
      </c>
      <c r="K6661" s="21">
        <v>18.047286564229548</v>
      </c>
      <c r="L6661" s="18">
        <v>20.083302814047045</v>
      </c>
    </row>
    <row r="6662" spans="2:12" x14ac:dyDescent="0.2">
      <c r="B6662" s="7">
        <v>6659</v>
      </c>
      <c r="C6662" s="21">
        <v>3.9811762413523573</v>
      </c>
      <c r="D6662" s="21">
        <v>3.049175525274217</v>
      </c>
      <c r="E6662" s="21">
        <v>3.4347960205220582</v>
      </c>
      <c r="F6662" s="21">
        <v>5</v>
      </c>
      <c r="G6662" s="21">
        <v>2.8181818181818183</v>
      </c>
      <c r="H6662" s="21">
        <v>22</v>
      </c>
      <c r="I6662" s="21">
        <v>12.4</v>
      </c>
      <c r="J6662" s="21">
        <v>15.573286948718289</v>
      </c>
      <c r="K6662" s="21">
        <v>18.050562429199669</v>
      </c>
      <c r="L6662" s="18">
        <v>20.333365359288145</v>
      </c>
    </row>
    <row r="6663" spans="2:12" x14ac:dyDescent="0.2">
      <c r="B6663" s="7">
        <v>6660</v>
      </c>
      <c r="C6663" s="21">
        <v>4.6391089892854298</v>
      </c>
      <c r="D6663" s="21">
        <v>3.2713306310046666</v>
      </c>
      <c r="E6663" s="21">
        <v>3.3068604748840524</v>
      </c>
      <c r="F6663" s="21">
        <v>3</v>
      </c>
      <c r="G6663" s="21">
        <v>3.2727272727272729</v>
      </c>
      <c r="H6663" s="21">
        <v>18.944444444444443</v>
      </c>
      <c r="I6663" s="21">
        <v>20.666666666666668</v>
      </c>
      <c r="J6663" s="21">
        <v>13.364635352003225</v>
      </c>
      <c r="K6663" s="21">
        <v>18.748901101481728</v>
      </c>
      <c r="L6663" s="18">
        <v>18.952532468709535</v>
      </c>
    </row>
    <row r="6664" spans="2:12" x14ac:dyDescent="0.2">
      <c r="B6664" s="7">
        <v>6661</v>
      </c>
      <c r="C6664" s="21">
        <v>4.3605067779803441</v>
      </c>
      <c r="D6664" s="21">
        <v>3.0951062134769978</v>
      </c>
      <c r="E6664" s="21">
        <v>3.0907891346783662</v>
      </c>
      <c r="F6664" s="21">
        <v>2</v>
      </c>
      <c r="G6664" s="21">
        <v>3.0909090909090908</v>
      </c>
      <c r="H6664" s="21">
        <v>20.058823529411764</v>
      </c>
      <c r="I6664" s="21">
        <v>31</v>
      </c>
      <c r="J6664" s="21">
        <v>14.218530816896594</v>
      </c>
      <c r="K6664" s="21">
        <v>20.059602029904198</v>
      </c>
      <c r="L6664" s="18">
        <v>20.031622737221056</v>
      </c>
    </row>
    <row r="6665" spans="2:12" x14ac:dyDescent="0.2">
      <c r="B6665" s="7">
        <v>6662</v>
      </c>
      <c r="C6665" s="21">
        <v>4.1980503501215534</v>
      </c>
      <c r="D6665" s="21">
        <v>3.1255562750712524</v>
      </c>
      <c r="E6665" s="21">
        <v>3.0535572414922632</v>
      </c>
      <c r="F6665" s="21">
        <v>6</v>
      </c>
      <c r="G6665" s="21">
        <v>3.1818181818181817</v>
      </c>
      <c r="H6665" s="21">
        <v>19.485714285714288</v>
      </c>
      <c r="I6665" s="21">
        <v>10.333333333333334</v>
      </c>
      <c r="J6665" s="21">
        <v>14.768760455244374</v>
      </c>
      <c r="K6665" s="21">
        <v>20.304187901747277</v>
      </c>
      <c r="L6665" s="18">
        <v>19.836468949382972</v>
      </c>
    </row>
    <row r="6666" spans="2:12" x14ac:dyDescent="0.2">
      <c r="B6666" s="7">
        <v>6663</v>
      </c>
      <c r="C6666" s="21">
        <v>4.8101067962395572</v>
      </c>
      <c r="D6666" s="21">
        <v>3.0294502160824028</v>
      </c>
      <c r="E6666" s="21">
        <v>3.1931686352305086</v>
      </c>
      <c r="F6666" s="21">
        <v>6</v>
      </c>
      <c r="G6666" s="21">
        <v>3.3636363636363638</v>
      </c>
      <c r="H6666" s="21">
        <v>18.432432432432432</v>
      </c>
      <c r="I6666" s="21">
        <v>10.333333333333334</v>
      </c>
      <c r="J6666" s="21">
        <v>12.889526704161813</v>
      </c>
      <c r="K6666" s="21">
        <v>19.416450266969488</v>
      </c>
      <c r="L6666" s="18">
        <v>20.465759651986161</v>
      </c>
    </row>
    <row r="6667" spans="2:12" x14ac:dyDescent="0.2">
      <c r="B6667" s="7">
        <v>6664</v>
      </c>
      <c r="C6667" s="21">
        <v>5.0234263139529496</v>
      </c>
      <c r="D6667" s="21">
        <v>3.0412782215210918</v>
      </c>
      <c r="E6667" s="21">
        <v>3.3806079660225468</v>
      </c>
      <c r="F6667" s="21">
        <v>4</v>
      </c>
      <c r="G6667" s="21">
        <v>3.0909090909090908</v>
      </c>
      <c r="H6667" s="21">
        <v>20.058823529411764</v>
      </c>
      <c r="I6667" s="21">
        <v>15.5</v>
      </c>
      <c r="J6667" s="21">
        <v>12.342173672935198</v>
      </c>
      <c r="K6667" s="21">
        <v>18.339896439676821</v>
      </c>
      <c r="L6667" s="18">
        <v>20.386165120069407</v>
      </c>
    </row>
    <row r="6668" spans="2:12" x14ac:dyDescent="0.2">
      <c r="B6668" s="7">
        <v>6665</v>
      </c>
      <c r="C6668" s="21">
        <v>4.5022598131266367</v>
      </c>
      <c r="D6668" s="21">
        <v>3.0583395273735894</v>
      </c>
      <c r="E6668" s="21">
        <v>3.0818389392603147</v>
      </c>
      <c r="F6668" s="21">
        <v>5</v>
      </c>
      <c r="G6668" s="21">
        <v>2.9090909090909092</v>
      </c>
      <c r="H6668" s="21">
        <v>21.3125</v>
      </c>
      <c r="I6668" s="21">
        <v>12.4</v>
      </c>
      <c r="J6668" s="21">
        <v>13.770862316571534</v>
      </c>
      <c r="K6668" s="21">
        <v>20.11785859739993</v>
      </c>
      <c r="L6668" s="18">
        <v>20.272438506277865</v>
      </c>
    </row>
    <row r="6669" spans="2:12" x14ac:dyDescent="0.2">
      <c r="B6669" s="7">
        <v>6666</v>
      </c>
      <c r="C6669" s="21">
        <v>3.0094330724194434</v>
      </c>
      <c r="D6669" s="21">
        <v>3.0423850589503685</v>
      </c>
      <c r="E6669" s="21">
        <v>3.2768585797063605</v>
      </c>
      <c r="F6669" s="21">
        <v>2</v>
      </c>
      <c r="G6669" s="21">
        <v>2.3636363636363638</v>
      </c>
      <c r="H6669" s="21">
        <v>26.23076923076923</v>
      </c>
      <c r="I6669" s="21">
        <v>31</v>
      </c>
      <c r="J6669" s="21">
        <v>20.601886969413446</v>
      </c>
      <c r="K6669" s="21">
        <v>18.920560192608562</v>
      </c>
      <c r="L6669" s="18">
        <v>20.378748514295616</v>
      </c>
    </row>
    <row r="6670" spans="2:12" x14ac:dyDescent="0.2">
      <c r="B6670" s="7">
        <v>6667</v>
      </c>
      <c r="C6670" s="21">
        <v>4.0491468555579448</v>
      </c>
      <c r="D6670" s="21">
        <v>3.2910886220588207</v>
      </c>
      <c r="E6670" s="21">
        <v>3.5771391112986488</v>
      </c>
      <c r="F6670" s="21">
        <v>6</v>
      </c>
      <c r="G6670" s="21">
        <v>3.7272727272727271</v>
      </c>
      <c r="H6670" s="21">
        <v>16.634146341463417</v>
      </c>
      <c r="I6670" s="21">
        <v>10.333333333333334</v>
      </c>
      <c r="J6670" s="21">
        <v>15.31186746533964</v>
      </c>
      <c r="K6670" s="21">
        <v>17.332286520300141</v>
      </c>
      <c r="L6670" s="18">
        <v>18.838751282611888</v>
      </c>
    </row>
    <row r="6671" spans="2:12" x14ac:dyDescent="0.2">
      <c r="B6671" s="7">
        <v>6668</v>
      </c>
      <c r="C6671" s="21">
        <v>3.5316610259205623</v>
      </c>
      <c r="D6671" s="21">
        <v>3.0386658809825438</v>
      </c>
      <c r="E6671" s="21">
        <v>3.2205208160069958</v>
      </c>
      <c r="F6671" s="21">
        <v>4</v>
      </c>
      <c r="G6671" s="21">
        <v>3.3636363636363638</v>
      </c>
      <c r="H6671" s="21">
        <v>18.432432432432432</v>
      </c>
      <c r="I6671" s="21">
        <v>15.5</v>
      </c>
      <c r="J6671" s="21">
        <v>17.55547872373711</v>
      </c>
      <c r="K6671" s="21">
        <v>19.251544561314621</v>
      </c>
      <c r="L6671" s="18">
        <v>20.403691102738968</v>
      </c>
    </row>
    <row r="6672" spans="2:12" x14ac:dyDescent="0.2">
      <c r="B6672" s="7">
        <v>6669</v>
      </c>
      <c r="C6672" s="21">
        <v>6.6461066942502987</v>
      </c>
      <c r="D6672" s="21">
        <v>2.9224452388263611</v>
      </c>
      <c r="E6672" s="21">
        <v>3.3579695512843952</v>
      </c>
      <c r="F6672" s="21">
        <v>6</v>
      </c>
      <c r="G6672" s="21">
        <v>2.8181818181818183</v>
      </c>
      <c r="H6672" s="21">
        <v>22</v>
      </c>
      <c r="I6672" s="21">
        <v>10.333333333333334</v>
      </c>
      <c r="J6672" s="21">
        <v>9.3287698877355734</v>
      </c>
      <c r="K6672" s="21">
        <v>18.463538472612271</v>
      </c>
      <c r="L6672" s="18">
        <v>21.215110954448161</v>
      </c>
    </row>
    <row r="6673" spans="2:12" x14ac:dyDescent="0.2">
      <c r="B6673" s="7">
        <v>6670</v>
      </c>
      <c r="C6673" s="21">
        <v>2.6009673493493786</v>
      </c>
      <c r="D6673" s="21">
        <v>3.149551979381751</v>
      </c>
      <c r="E6673" s="21">
        <v>3.3682955198167766</v>
      </c>
      <c r="F6673" s="21">
        <v>2</v>
      </c>
      <c r="G6673" s="21">
        <v>3.5454545454545454</v>
      </c>
      <c r="H6673" s="21">
        <v>17.487179487179489</v>
      </c>
      <c r="I6673" s="21">
        <v>31</v>
      </c>
      <c r="J6673" s="21">
        <v>23.837285006868328</v>
      </c>
      <c r="K6673" s="21">
        <v>18.406935981487926</v>
      </c>
      <c r="L6673" s="18">
        <v>19.685339504119071</v>
      </c>
    </row>
    <row r="6674" spans="2:12" x14ac:dyDescent="0.2">
      <c r="B6674" s="7">
        <v>6671</v>
      </c>
      <c r="C6674" s="21">
        <v>2.566353855328511</v>
      </c>
      <c r="D6674" s="21">
        <v>3.1059930541131138</v>
      </c>
      <c r="E6674" s="21">
        <v>3.2002628617504714</v>
      </c>
      <c r="F6674" s="21">
        <v>3</v>
      </c>
      <c r="G6674" s="21">
        <v>2.6363636363636362</v>
      </c>
      <c r="H6674" s="21">
        <v>23.517241379310345</v>
      </c>
      <c r="I6674" s="21">
        <v>20.666666666666668</v>
      </c>
      <c r="J6674" s="21">
        <v>24.158788497256381</v>
      </c>
      <c r="K6674" s="21">
        <v>19.373408584970861</v>
      </c>
      <c r="L6674" s="18">
        <v>19.96140973911595</v>
      </c>
    </row>
    <row r="6675" spans="2:12" x14ac:dyDescent="0.2">
      <c r="B6675" s="7">
        <v>6672</v>
      </c>
      <c r="C6675" s="21">
        <v>4.9455064155848572</v>
      </c>
      <c r="D6675" s="21">
        <v>2.9295373762646717</v>
      </c>
      <c r="E6675" s="21">
        <v>3.3142104033641648</v>
      </c>
      <c r="F6675" s="21">
        <v>4</v>
      </c>
      <c r="G6675" s="21">
        <v>3.2727272727272729</v>
      </c>
      <c r="H6675" s="21">
        <v>18.944444444444443</v>
      </c>
      <c r="I6675" s="21">
        <v>15.5</v>
      </c>
      <c r="J6675" s="21">
        <v>12.536633216088521</v>
      </c>
      <c r="K6675" s="21">
        <v>18.707321640492555</v>
      </c>
      <c r="L6675" s="18">
        <v>21.163751144576132</v>
      </c>
    </row>
    <row r="6676" spans="2:12" x14ac:dyDescent="0.2">
      <c r="B6676" s="7">
        <v>6673</v>
      </c>
      <c r="C6676" s="21">
        <v>3.3037650393482623</v>
      </c>
      <c r="D6676" s="21">
        <v>3.1154067132125767</v>
      </c>
      <c r="E6676" s="21">
        <v>3.0880819608886156</v>
      </c>
      <c r="F6676" s="21">
        <v>6</v>
      </c>
      <c r="G6676" s="21">
        <v>2.7272727272727271</v>
      </c>
      <c r="H6676" s="21">
        <v>22.733333333333334</v>
      </c>
      <c r="I6676" s="21">
        <v>10.333333333333334</v>
      </c>
      <c r="J6676" s="21">
        <v>18.766467730474808</v>
      </c>
      <c r="K6676" s="21">
        <v>20.077187323797293</v>
      </c>
      <c r="L6676" s="18">
        <v>19.901093406859296</v>
      </c>
    </row>
    <row r="6677" spans="2:12" x14ac:dyDescent="0.2">
      <c r="B6677" s="7">
        <v>6674</v>
      </c>
      <c r="C6677" s="21">
        <v>5.4038015298515631</v>
      </c>
      <c r="D6677" s="21">
        <v>3.0260181761803775</v>
      </c>
      <c r="E6677" s="21">
        <v>3.3509487725541831</v>
      </c>
      <c r="F6677" s="21">
        <v>2</v>
      </c>
      <c r="G6677" s="21">
        <v>3.6363636363636362</v>
      </c>
      <c r="H6677" s="21">
        <v>17.05</v>
      </c>
      <c r="I6677" s="21">
        <v>31</v>
      </c>
      <c r="J6677" s="21">
        <v>11.473404353861063</v>
      </c>
      <c r="K6677" s="21">
        <v>18.502222566876764</v>
      </c>
      <c r="L6677" s="18">
        <v>20.488971443740677</v>
      </c>
    </row>
    <row r="6678" spans="2:12" x14ac:dyDescent="0.2">
      <c r="B6678" s="7">
        <v>6675</v>
      </c>
      <c r="C6678" s="21">
        <v>5.868225034596195</v>
      </c>
      <c r="D6678" s="21">
        <v>3.0785414897082011</v>
      </c>
      <c r="E6678" s="21">
        <v>3.6063449274292552</v>
      </c>
      <c r="F6678" s="21">
        <v>4</v>
      </c>
      <c r="G6678" s="21">
        <v>2.2727272727272729</v>
      </c>
      <c r="H6678" s="21">
        <v>27.279999999999998</v>
      </c>
      <c r="I6678" s="21">
        <v>15.5</v>
      </c>
      <c r="J6678" s="21">
        <v>10.565375328055454</v>
      </c>
      <c r="K6678" s="21">
        <v>17.191921806602135</v>
      </c>
      <c r="L6678" s="18">
        <v>20.139406991028292</v>
      </c>
    </row>
    <row r="6679" spans="2:12" x14ac:dyDescent="0.2">
      <c r="B6679" s="7">
        <v>6676</v>
      </c>
      <c r="C6679" s="21">
        <v>2.694841411560426</v>
      </c>
      <c r="D6679" s="21">
        <v>3.2044262576017135</v>
      </c>
      <c r="E6679" s="21">
        <v>3.3363681460922971</v>
      </c>
      <c r="F6679" s="21">
        <v>4</v>
      </c>
      <c r="G6679" s="21">
        <v>2.8181818181818183</v>
      </c>
      <c r="H6679" s="21">
        <v>22</v>
      </c>
      <c r="I6679" s="21">
        <v>15.5</v>
      </c>
      <c r="J6679" s="21">
        <v>23.006919714841182</v>
      </c>
      <c r="K6679" s="21">
        <v>18.583081148468931</v>
      </c>
      <c r="L6679" s="18">
        <v>19.348237411586627</v>
      </c>
    </row>
    <row r="6680" spans="2:12" x14ac:dyDescent="0.2">
      <c r="B6680" s="7">
        <v>6677</v>
      </c>
      <c r="C6680" s="21">
        <v>4.1987382611380051</v>
      </c>
      <c r="D6680" s="21">
        <v>3.1579633100231712</v>
      </c>
      <c r="E6680" s="21">
        <v>3.4387514735274629</v>
      </c>
      <c r="F6680" s="21">
        <v>3</v>
      </c>
      <c r="G6680" s="21">
        <v>3.3636363636363638</v>
      </c>
      <c r="H6680" s="21">
        <v>18.432432432432432</v>
      </c>
      <c r="I6680" s="21">
        <v>20.666666666666668</v>
      </c>
      <c r="J6680" s="21">
        <v>14.766340777621092</v>
      </c>
      <c r="K6680" s="21">
        <v>18.029799616894252</v>
      </c>
      <c r="L6680" s="18">
        <v>19.632907007885752</v>
      </c>
    </row>
    <row r="6681" spans="2:12" x14ac:dyDescent="0.2">
      <c r="B6681" s="7">
        <v>6678</v>
      </c>
      <c r="C6681" s="21">
        <v>6.5088589828993317</v>
      </c>
      <c r="D6681" s="21">
        <v>3.2167471007396498</v>
      </c>
      <c r="E6681" s="21">
        <v>3.6741172454819289</v>
      </c>
      <c r="F6681" s="21">
        <v>2</v>
      </c>
      <c r="G6681" s="21">
        <v>3.2727272727272729</v>
      </c>
      <c r="H6681" s="21">
        <v>18.944444444444443</v>
      </c>
      <c r="I6681" s="21">
        <v>31</v>
      </c>
      <c r="J6681" s="21">
        <v>9.5254790682809478</v>
      </c>
      <c r="K6681" s="21">
        <v>16.874801716314728</v>
      </c>
      <c r="L6681" s="18">
        <v>19.274129441429789</v>
      </c>
    </row>
    <row r="6682" spans="2:12" x14ac:dyDescent="0.2">
      <c r="B6682" s="7">
        <v>6679</v>
      </c>
      <c r="C6682" s="21">
        <v>2.5293105361775674</v>
      </c>
      <c r="D6682" s="21">
        <v>3.0864649982994967</v>
      </c>
      <c r="E6682" s="21">
        <v>3.3345583976903015</v>
      </c>
      <c r="F6682" s="21">
        <v>5</v>
      </c>
      <c r="G6682" s="21">
        <v>2.4545454545454546</v>
      </c>
      <c r="H6682" s="21">
        <v>25.25925925925926</v>
      </c>
      <c r="I6682" s="21">
        <v>12.4</v>
      </c>
      <c r="J6682" s="21">
        <v>24.512608915826444</v>
      </c>
      <c r="K6682" s="21">
        <v>18.59316665227534</v>
      </c>
      <c r="L6682" s="18">
        <v>20.087705525304582</v>
      </c>
    </row>
    <row r="6683" spans="2:12" x14ac:dyDescent="0.2">
      <c r="B6683" s="7">
        <v>6680</v>
      </c>
      <c r="C6683" s="21">
        <v>6.021261954861874</v>
      </c>
      <c r="D6683" s="21">
        <v>3.0521436215275339</v>
      </c>
      <c r="E6683" s="21">
        <v>3.6429506126227098</v>
      </c>
      <c r="F6683" s="21">
        <v>3</v>
      </c>
      <c r="G6683" s="21">
        <v>3</v>
      </c>
      <c r="H6683" s="21">
        <v>20.666666666666668</v>
      </c>
      <c r="I6683" s="21">
        <v>20.666666666666668</v>
      </c>
      <c r="J6683" s="21">
        <v>10.296844825018455</v>
      </c>
      <c r="K6683" s="21">
        <v>17.01917115899731</v>
      </c>
      <c r="L6683" s="18">
        <v>20.3135919170705</v>
      </c>
    </row>
    <row r="6684" spans="2:12" x14ac:dyDescent="0.2">
      <c r="B6684" s="7">
        <v>6681</v>
      </c>
      <c r="C6684" s="21">
        <v>4.3907387828795006</v>
      </c>
      <c r="D6684" s="21">
        <v>3.0737617616557515</v>
      </c>
      <c r="E6684" s="21">
        <v>3.318584878777382</v>
      </c>
      <c r="F6684" s="21">
        <v>6</v>
      </c>
      <c r="G6684" s="21">
        <v>3.0909090909090908</v>
      </c>
      <c r="H6684" s="21">
        <v>20.058823529411764</v>
      </c>
      <c r="I6684" s="21">
        <v>10.333333333333334</v>
      </c>
      <c r="J6684" s="21">
        <v>14.120630505679875</v>
      </c>
      <c r="K6684" s="21">
        <v>18.682662117969318</v>
      </c>
      <c r="L6684" s="18">
        <v>20.17072395571812</v>
      </c>
    </row>
    <row r="6685" spans="2:12" x14ac:dyDescent="0.2">
      <c r="B6685" s="7">
        <v>6682</v>
      </c>
      <c r="C6685" s="21">
        <v>4.7454580547887311</v>
      </c>
      <c r="D6685" s="21">
        <v>3.0811961078713317</v>
      </c>
      <c r="E6685" s="21">
        <v>3.133786281552605</v>
      </c>
      <c r="F6685" s="21">
        <v>3</v>
      </c>
      <c r="G6685" s="21">
        <v>3</v>
      </c>
      <c r="H6685" s="21">
        <v>20.666666666666668</v>
      </c>
      <c r="I6685" s="21">
        <v>20.666666666666668</v>
      </c>
      <c r="J6685" s="21">
        <v>13.065124437763101</v>
      </c>
      <c r="K6685" s="21">
        <v>19.784374054149819</v>
      </c>
      <c r="L6685" s="18">
        <v>20.122055795673838</v>
      </c>
    </row>
    <row r="6686" spans="2:12" x14ac:dyDescent="0.2">
      <c r="B6686" s="7">
        <v>6683</v>
      </c>
      <c r="C6686" s="21">
        <v>5.50930418799134</v>
      </c>
      <c r="D6686" s="21">
        <v>3.0917412791408974</v>
      </c>
      <c r="E6686" s="21">
        <v>3.4289994465669427</v>
      </c>
      <c r="F6686" s="21">
        <v>4</v>
      </c>
      <c r="G6686" s="21">
        <v>2.7272727272727271</v>
      </c>
      <c r="H6686" s="21">
        <v>22.733333333333334</v>
      </c>
      <c r="I6686" s="21">
        <v>15.5</v>
      </c>
      <c r="J6686" s="21">
        <v>11.253689737288736</v>
      </c>
      <c r="K6686" s="21">
        <v>18.081076117429348</v>
      </c>
      <c r="L6686" s="18">
        <v>20.053424398185072</v>
      </c>
    </row>
    <row r="6687" spans="2:12" x14ac:dyDescent="0.2">
      <c r="B6687" s="7">
        <v>6684</v>
      </c>
      <c r="C6687" s="21">
        <v>3.0027600819275015</v>
      </c>
      <c r="D6687" s="21">
        <v>2.9375351055613796</v>
      </c>
      <c r="E6687" s="21">
        <v>3.128956679139538</v>
      </c>
      <c r="F6687" s="21">
        <v>6</v>
      </c>
      <c r="G6687" s="21">
        <v>2.6363636363636362</v>
      </c>
      <c r="H6687" s="21">
        <v>23.517241379310345</v>
      </c>
      <c r="I6687" s="21">
        <v>10.333333333333334</v>
      </c>
      <c r="J6687" s="21">
        <v>20.647670246169511</v>
      </c>
      <c r="K6687" s="21">
        <v>19.814911600837497</v>
      </c>
      <c r="L6687" s="18">
        <v>21.106130742955479</v>
      </c>
    </row>
    <row r="6688" spans="2:12" x14ac:dyDescent="0.2">
      <c r="B6688" s="7">
        <v>6685</v>
      </c>
      <c r="C6688" s="21">
        <v>3.654251952823377</v>
      </c>
      <c r="D6688" s="21">
        <v>2.9279284053991388</v>
      </c>
      <c r="E6688" s="21">
        <v>3.2060871748100501</v>
      </c>
      <c r="F6688" s="21">
        <v>2</v>
      </c>
      <c r="G6688" s="21">
        <v>3.5454545454545454</v>
      </c>
      <c r="H6688" s="21">
        <v>17.487179487179489</v>
      </c>
      <c r="I6688" s="21">
        <v>31</v>
      </c>
      <c r="J6688" s="21">
        <v>16.966536735951408</v>
      </c>
      <c r="K6688" s="21">
        <v>19.338214034580421</v>
      </c>
      <c r="L6688" s="18">
        <v>21.175381162213931</v>
      </c>
    </row>
    <row r="6689" spans="2:12" x14ac:dyDescent="0.2">
      <c r="B6689" s="7">
        <v>6686</v>
      </c>
      <c r="C6689" s="21">
        <v>6.367251883778871</v>
      </c>
      <c r="D6689" s="21">
        <v>3.0477982554277014</v>
      </c>
      <c r="E6689" s="21">
        <v>3.0729260138148788</v>
      </c>
      <c r="F6689" s="21">
        <v>6</v>
      </c>
      <c r="G6689" s="21">
        <v>3.1818181818181817</v>
      </c>
      <c r="H6689" s="21">
        <v>19.485714285714288</v>
      </c>
      <c r="I6689" s="21">
        <v>10.333333333333334</v>
      </c>
      <c r="J6689" s="21">
        <v>9.7373248509220129</v>
      </c>
      <c r="K6689" s="21">
        <v>20.176209814772015</v>
      </c>
      <c r="L6689" s="18">
        <v>20.342553805714235</v>
      </c>
    </row>
    <row r="6690" spans="2:12" x14ac:dyDescent="0.2">
      <c r="B6690" s="7">
        <v>6687</v>
      </c>
      <c r="C6690" s="21">
        <v>4.1441483957388048</v>
      </c>
      <c r="D6690" s="21">
        <v>3.1492435090894877</v>
      </c>
      <c r="E6690" s="21">
        <v>3.2197111818917392</v>
      </c>
      <c r="F6690" s="21">
        <v>2</v>
      </c>
      <c r="G6690" s="21">
        <v>2.7272727272727271</v>
      </c>
      <c r="H6690" s="21">
        <v>22.733333333333334</v>
      </c>
      <c r="I6690" s="21">
        <v>31</v>
      </c>
      <c r="J6690" s="21">
        <v>14.960854216454006</v>
      </c>
      <c r="K6690" s="21">
        <v>19.256385587843919</v>
      </c>
      <c r="L6690" s="18">
        <v>19.687267694940967</v>
      </c>
    </row>
    <row r="6691" spans="2:12" x14ac:dyDescent="0.2">
      <c r="B6691" s="7">
        <v>6688</v>
      </c>
      <c r="C6691" s="21">
        <v>4.5777576478912412</v>
      </c>
      <c r="D6691" s="21">
        <v>2.9514365596119014</v>
      </c>
      <c r="E6691" s="21">
        <v>3.3066766327984016</v>
      </c>
      <c r="F6691" s="21">
        <v>7</v>
      </c>
      <c r="G6691" s="21">
        <v>3.1818181818181817</v>
      </c>
      <c r="H6691" s="21">
        <v>19.485714285714288</v>
      </c>
      <c r="I6691" s="21">
        <v>8.8571428571428577</v>
      </c>
      <c r="J6691" s="21">
        <v>13.54374887638722</v>
      </c>
      <c r="K6691" s="21">
        <v>18.749943488586645</v>
      </c>
      <c r="L6691" s="18">
        <v>21.00671952378088</v>
      </c>
    </row>
    <row r="6692" spans="2:12" x14ac:dyDescent="0.2">
      <c r="B6692" s="7">
        <v>6689</v>
      </c>
      <c r="C6692" s="21">
        <v>3.711812682732373</v>
      </c>
      <c r="D6692" s="21">
        <v>3.0483212546075076</v>
      </c>
      <c r="E6692" s="21">
        <v>3.611668408579229</v>
      </c>
      <c r="F6692" s="21">
        <v>7</v>
      </c>
      <c r="G6692" s="21">
        <v>3.8181818181818183</v>
      </c>
      <c r="H6692" s="21">
        <v>16.238095238095237</v>
      </c>
      <c r="I6692" s="21">
        <v>8.8571428571428577</v>
      </c>
      <c r="J6692" s="21">
        <v>16.703429105792054</v>
      </c>
      <c r="K6692" s="21">
        <v>17.166581475952768</v>
      </c>
      <c r="L6692" s="18">
        <v>20.339063642418793</v>
      </c>
    </row>
    <row r="6693" spans="2:12" x14ac:dyDescent="0.2">
      <c r="B6693" s="7">
        <v>6690</v>
      </c>
      <c r="C6693" s="21">
        <v>3.8383160169553276</v>
      </c>
      <c r="D6693" s="21">
        <v>3.0837747488223815</v>
      </c>
      <c r="E6693" s="21">
        <v>3.328685978683648</v>
      </c>
      <c r="F6693" s="21">
        <v>7</v>
      </c>
      <c r="G6693" s="21">
        <v>3.2727272727272729</v>
      </c>
      <c r="H6693" s="21">
        <v>18.944444444444443</v>
      </c>
      <c r="I6693" s="21">
        <v>8.8571428571428577</v>
      </c>
      <c r="J6693" s="21">
        <v>16.152916989148888</v>
      </c>
      <c r="K6693" s="21">
        <v>18.625968444316374</v>
      </c>
      <c r="L6693" s="18">
        <v>20.10522980761688</v>
      </c>
    </row>
    <row r="6694" spans="2:12" x14ac:dyDescent="0.2">
      <c r="B6694" s="7">
        <v>6691</v>
      </c>
      <c r="C6694" s="21">
        <v>6.2797943834253545</v>
      </c>
      <c r="D6694" s="21">
        <v>3.1007782871378122</v>
      </c>
      <c r="E6694" s="21">
        <v>3.3345415853798377</v>
      </c>
      <c r="F6694" s="21">
        <v>7</v>
      </c>
      <c r="G6694" s="21">
        <v>3.0909090909090908</v>
      </c>
      <c r="H6694" s="21">
        <v>20.058823529411764</v>
      </c>
      <c r="I6694" s="21">
        <v>8.8571428571428577</v>
      </c>
      <c r="J6694" s="21">
        <v>9.8729347195889723</v>
      </c>
      <c r="K6694" s="21">
        <v>18.593260396522414</v>
      </c>
      <c r="L6694" s="18">
        <v>19.994980052969019</v>
      </c>
    </row>
    <row r="6695" spans="2:12" x14ac:dyDescent="0.2">
      <c r="B6695" s="7">
        <v>6692</v>
      </c>
      <c r="C6695" s="21">
        <v>5.3412097761577551</v>
      </c>
      <c r="D6695" s="21">
        <v>3.0392978489765867</v>
      </c>
      <c r="E6695" s="21">
        <v>3.4861557063654258</v>
      </c>
      <c r="F6695" s="21">
        <v>3</v>
      </c>
      <c r="G6695" s="21">
        <v>3.6363636363636362</v>
      </c>
      <c r="H6695" s="21">
        <v>17.05</v>
      </c>
      <c r="I6695" s="21">
        <v>20.666666666666668</v>
      </c>
      <c r="J6695" s="21">
        <v>11.60785713318308</v>
      </c>
      <c r="K6695" s="21">
        <v>17.784633052044473</v>
      </c>
      <c r="L6695" s="18">
        <v>20.399448517649255</v>
      </c>
    </row>
    <row r="6696" spans="2:12" x14ac:dyDescent="0.2">
      <c r="B6696" s="7">
        <v>6693</v>
      </c>
      <c r="C6696" s="21">
        <v>4.34766370403349</v>
      </c>
      <c r="D6696" s="21">
        <v>3.0801714501171538</v>
      </c>
      <c r="E6696" s="21">
        <v>3.4790119965693465</v>
      </c>
      <c r="F6696" s="21">
        <v>3</v>
      </c>
      <c r="G6696" s="21">
        <v>3.5454545454545454</v>
      </c>
      <c r="H6696" s="21">
        <v>17.487179487179489</v>
      </c>
      <c r="I6696" s="21">
        <v>20.666666666666668</v>
      </c>
      <c r="J6696" s="21">
        <v>14.26053260340267</v>
      </c>
      <c r="K6696" s="21">
        <v>17.821151539902189</v>
      </c>
      <c r="L6696" s="18">
        <v>20.128749650491645</v>
      </c>
    </row>
    <row r="6697" spans="2:12" x14ac:dyDescent="0.2">
      <c r="B6697" s="7">
        <v>6694</v>
      </c>
      <c r="C6697" s="21">
        <v>2.889417766942624</v>
      </c>
      <c r="D6697" s="21">
        <v>3.1891703945245813</v>
      </c>
      <c r="E6697" s="21">
        <v>3.4070255748043166</v>
      </c>
      <c r="F6697" s="21">
        <v>7</v>
      </c>
      <c r="G6697" s="21">
        <v>3.8181818181818183</v>
      </c>
      <c r="H6697" s="21">
        <v>16.238095238095237</v>
      </c>
      <c r="I6697" s="21">
        <v>8.8571428571428577</v>
      </c>
      <c r="J6697" s="21">
        <v>21.457610148775398</v>
      </c>
      <c r="K6697" s="21">
        <v>18.197691399355282</v>
      </c>
      <c r="L6697" s="18">
        <v>19.440792535402462</v>
      </c>
    </row>
    <row r="6698" spans="2:12" x14ac:dyDescent="0.2">
      <c r="B6698" s="7">
        <v>6695</v>
      </c>
      <c r="C6698" s="21">
        <v>3.8669892627254936</v>
      </c>
      <c r="D6698" s="21">
        <v>3.3443413807831268</v>
      </c>
      <c r="E6698" s="21">
        <v>3.220765933844155</v>
      </c>
      <c r="F6698" s="21">
        <v>4</v>
      </c>
      <c r="G6698" s="21">
        <v>3</v>
      </c>
      <c r="H6698" s="21">
        <v>20.666666666666668</v>
      </c>
      <c r="I6698" s="21">
        <v>15.5</v>
      </c>
      <c r="J6698" s="21">
        <v>16.033145113079978</v>
      </c>
      <c r="K6698" s="21">
        <v>19.250079413873987</v>
      </c>
      <c r="L6698" s="18">
        <v>18.538777278018724</v>
      </c>
    </row>
    <row r="6699" spans="2:12" x14ac:dyDescent="0.2">
      <c r="B6699" s="7">
        <v>6696</v>
      </c>
      <c r="C6699" s="21">
        <v>5.2244771001193753</v>
      </c>
      <c r="D6699" s="21">
        <v>2.9972852361279099</v>
      </c>
      <c r="E6699" s="21">
        <v>3.2403733452187349</v>
      </c>
      <c r="F6699" s="21">
        <v>2</v>
      </c>
      <c r="G6699" s="21">
        <v>2.9090909090909092</v>
      </c>
      <c r="H6699" s="21">
        <v>21.3125</v>
      </c>
      <c r="I6699" s="21">
        <v>31</v>
      </c>
      <c r="J6699" s="21">
        <v>11.867216337991671</v>
      </c>
      <c r="K6699" s="21">
        <v>19.133597704561669</v>
      </c>
      <c r="L6699" s="18">
        <v>20.68538531224198</v>
      </c>
    </row>
    <row r="6700" spans="2:12" x14ac:dyDescent="0.2">
      <c r="B6700" s="7">
        <v>6697</v>
      </c>
      <c r="C6700" s="21">
        <v>3.9044145597109194</v>
      </c>
      <c r="D6700" s="21">
        <v>2.9853435830746657</v>
      </c>
      <c r="E6700" s="21">
        <v>3.2837951573393789</v>
      </c>
      <c r="F6700" s="21">
        <v>7</v>
      </c>
      <c r="G6700" s="21">
        <v>1.9090909090909092</v>
      </c>
      <c r="H6700" s="21">
        <v>32.476190476190474</v>
      </c>
      <c r="I6700" s="21">
        <v>8.8571428571428577</v>
      </c>
      <c r="J6700" s="21">
        <v>15.879461325589986</v>
      </c>
      <c r="K6700" s="21">
        <v>18.880593042299907</v>
      </c>
      <c r="L6700" s="18">
        <v>20.768128784742743</v>
      </c>
    </row>
    <row r="6701" spans="2:12" x14ac:dyDescent="0.2">
      <c r="B6701" s="7">
        <v>6698</v>
      </c>
      <c r="C6701" s="21">
        <v>3.0444300282416208</v>
      </c>
      <c r="D6701" s="21">
        <v>3.1757695817632561</v>
      </c>
      <c r="E6701" s="21">
        <v>3.2972889518236337</v>
      </c>
      <c r="F6701" s="21">
        <v>6</v>
      </c>
      <c r="G6701" s="21">
        <v>2.5454545454545454</v>
      </c>
      <c r="H6701" s="21">
        <v>24.357142857142858</v>
      </c>
      <c r="I6701" s="21">
        <v>10.333333333333334</v>
      </c>
      <c r="J6701" s="21">
        <v>20.36505993728143</v>
      </c>
      <c r="K6701" s="21">
        <v>18.803326279824407</v>
      </c>
      <c r="L6701" s="18">
        <v>19.522826956978491</v>
      </c>
    </row>
    <row r="6702" spans="2:12" x14ac:dyDescent="0.2">
      <c r="B6702" s="7">
        <v>6699</v>
      </c>
      <c r="C6702" s="21">
        <v>3.931200006439294</v>
      </c>
      <c r="D6702" s="21">
        <v>3.2030994902021304</v>
      </c>
      <c r="E6702" s="21">
        <v>3.223506464094585</v>
      </c>
      <c r="F6702" s="21">
        <v>4</v>
      </c>
      <c r="G6702" s="21">
        <v>3.7272727272727271</v>
      </c>
      <c r="H6702" s="21">
        <v>16.634146341463417</v>
      </c>
      <c r="I6702" s="21">
        <v>15.5</v>
      </c>
      <c r="J6702" s="21">
        <v>15.771265745432485</v>
      </c>
      <c r="K6702" s="21">
        <v>19.233713563349248</v>
      </c>
      <c r="L6702" s="18">
        <v>19.356251714831224</v>
      </c>
    </row>
    <row r="6703" spans="2:12" x14ac:dyDescent="0.2">
      <c r="B6703" s="7">
        <v>6700</v>
      </c>
      <c r="C6703" s="21">
        <v>5.9691942576940606</v>
      </c>
      <c r="D6703" s="21">
        <v>3.2989395242042896</v>
      </c>
      <c r="E6703" s="21">
        <v>3.1224957324635723</v>
      </c>
      <c r="F6703" s="21">
        <v>5</v>
      </c>
      <c r="G6703" s="21">
        <v>3.6363636363636362</v>
      </c>
      <c r="H6703" s="21">
        <v>17.05</v>
      </c>
      <c r="I6703" s="21">
        <v>12.4</v>
      </c>
      <c r="J6703" s="21">
        <v>10.386661469441105</v>
      </c>
      <c r="K6703" s="21">
        <v>19.855911844940625</v>
      </c>
      <c r="L6703" s="18">
        <v>18.793918331968975</v>
      </c>
    </row>
    <row r="6704" spans="2:12" x14ac:dyDescent="0.2">
      <c r="B6704" s="7">
        <v>6701</v>
      </c>
      <c r="C6704" s="21">
        <v>4.0119424264820793</v>
      </c>
      <c r="D6704" s="21">
        <v>3.0560312055377783</v>
      </c>
      <c r="E6704" s="21">
        <v>3.4699112200238877</v>
      </c>
      <c r="F6704" s="21">
        <v>7</v>
      </c>
      <c r="G6704" s="21">
        <v>2.9090909090909092</v>
      </c>
      <c r="H6704" s="21">
        <v>21.3125</v>
      </c>
      <c r="I6704" s="21">
        <v>8.8571428571428577</v>
      </c>
      <c r="J6704" s="21">
        <v>15.453860850731465</v>
      </c>
      <c r="K6704" s="21">
        <v>17.867892308660615</v>
      </c>
      <c r="L6704" s="18">
        <v>20.287750952166633</v>
      </c>
    </row>
    <row r="6705" spans="2:12" x14ac:dyDescent="0.2">
      <c r="B6705" s="7">
        <v>6702</v>
      </c>
      <c r="C6705" s="21">
        <v>5.9384130864103239</v>
      </c>
      <c r="D6705" s="21">
        <v>3.070666082735992</v>
      </c>
      <c r="E6705" s="21">
        <v>3.1532291225755791</v>
      </c>
      <c r="F6705" s="21">
        <v>2</v>
      </c>
      <c r="G6705" s="21">
        <v>4.6363636363636367</v>
      </c>
      <c r="H6705" s="21">
        <v>13.372549019607842</v>
      </c>
      <c r="I6705" s="21">
        <v>31</v>
      </c>
      <c r="J6705" s="21">
        <v>10.440499692061337</v>
      </c>
      <c r="K6705" s="21">
        <v>19.662383413913791</v>
      </c>
      <c r="L6705" s="18">
        <v>20.191058985077735</v>
      </c>
    </row>
    <row r="6706" spans="2:12" x14ac:dyDescent="0.2">
      <c r="B6706" s="7">
        <v>6703</v>
      </c>
      <c r="C6706" s="21">
        <v>3.3893630748064396</v>
      </c>
      <c r="D6706" s="21">
        <v>3.0917121477926366</v>
      </c>
      <c r="E6706" s="21">
        <v>3.1696807980822088</v>
      </c>
      <c r="F6706" s="21">
        <v>3</v>
      </c>
      <c r="G6706" s="21">
        <v>2.2727272727272729</v>
      </c>
      <c r="H6706" s="21">
        <v>27.279999999999998</v>
      </c>
      <c r="I6706" s="21">
        <v>20.666666666666668</v>
      </c>
      <c r="J6706" s="21">
        <v>18.292522409550564</v>
      </c>
      <c r="K6706" s="21">
        <v>19.560329241200762</v>
      </c>
      <c r="L6706" s="18">
        <v>20.053613349569304</v>
      </c>
    </row>
    <row r="6707" spans="2:12" x14ac:dyDescent="0.2">
      <c r="B6707" s="7">
        <v>6704</v>
      </c>
      <c r="C6707" s="21">
        <v>2.4413784611997826</v>
      </c>
      <c r="D6707" s="21">
        <v>3.0941074676895766</v>
      </c>
      <c r="E6707" s="21">
        <v>3.4594168075161571</v>
      </c>
      <c r="F6707" s="21">
        <v>5</v>
      </c>
      <c r="G6707" s="21">
        <v>2.3636363636363638</v>
      </c>
      <c r="H6707" s="21">
        <v>26.23076923076923</v>
      </c>
      <c r="I6707" s="21">
        <v>12.4</v>
      </c>
      <c r="J6707" s="21">
        <v>25.395489058886401</v>
      </c>
      <c r="K6707" s="21">
        <v>17.922095962907594</v>
      </c>
      <c r="L6707" s="18">
        <v>20.038088737200997</v>
      </c>
    </row>
    <row r="6708" spans="2:12" x14ac:dyDescent="0.2">
      <c r="B6708" s="7">
        <v>6705</v>
      </c>
      <c r="C6708" s="21">
        <v>4.088965143540781</v>
      </c>
      <c r="D6708" s="21">
        <v>3.0403343431852994</v>
      </c>
      <c r="E6708" s="21">
        <v>3.4400446405053633</v>
      </c>
      <c r="F6708" s="21">
        <v>2</v>
      </c>
      <c r="G6708" s="21">
        <v>2.1818181818181817</v>
      </c>
      <c r="H6708" s="21">
        <v>28.416666666666668</v>
      </c>
      <c r="I6708" s="21">
        <v>31</v>
      </c>
      <c r="J6708" s="21">
        <v>15.162760704365404</v>
      </c>
      <c r="K6708" s="21">
        <v>18.023021931160702</v>
      </c>
      <c r="L6708" s="18">
        <v>20.392494048876152</v>
      </c>
    </row>
    <row r="6709" spans="2:12" x14ac:dyDescent="0.2">
      <c r="B6709" s="7">
        <v>6706</v>
      </c>
      <c r="C6709" s="21">
        <v>5.9429647995174042</v>
      </c>
      <c r="D6709" s="21">
        <v>3.1599869615601435</v>
      </c>
      <c r="E6709" s="21">
        <v>3.1616836234398424</v>
      </c>
      <c r="F6709" s="21">
        <v>5</v>
      </c>
      <c r="G6709" s="21">
        <v>2.6363636363636362</v>
      </c>
      <c r="H6709" s="21">
        <v>23.517241379310345</v>
      </c>
      <c r="I6709" s="21">
        <v>12.4</v>
      </c>
      <c r="J6709" s="21">
        <v>10.432503319729351</v>
      </c>
      <c r="K6709" s="21">
        <v>19.60980521275097</v>
      </c>
      <c r="L6709" s="18">
        <v>19.62033411979316</v>
      </c>
    </row>
    <row r="6710" spans="2:12" x14ac:dyDescent="0.2">
      <c r="B6710" s="7">
        <v>6707</v>
      </c>
      <c r="C6710" s="21">
        <v>3.9810536939825907</v>
      </c>
      <c r="D6710" s="21">
        <v>3.149486632132525</v>
      </c>
      <c r="E6710" s="21">
        <v>3.1441945058459511</v>
      </c>
      <c r="F6710" s="21">
        <v>4</v>
      </c>
      <c r="G6710" s="21">
        <v>2.6363636363636362</v>
      </c>
      <c r="H6710" s="21">
        <v>23.517241379310345</v>
      </c>
      <c r="I6710" s="21">
        <v>15.5</v>
      </c>
      <c r="J6710" s="21">
        <v>15.573766335709998</v>
      </c>
      <c r="K6710" s="21">
        <v>19.718881858207048</v>
      </c>
      <c r="L6710" s="18">
        <v>19.685747946172309</v>
      </c>
    </row>
    <row r="6711" spans="2:12" x14ac:dyDescent="0.2">
      <c r="B6711" s="7">
        <v>6708</v>
      </c>
      <c r="C6711" s="21">
        <v>4.5954568154876272</v>
      </c>
      <c r="D6711" s="21">
        <v>3.1723291054986746</v>
      </c>
      <c r="E6711" s="21">
        <v>3.2541310352488018</v>
      </c>
      <c r="F6711" s="21">
        <v>4</v>
      </c>
      <c r="G6711" s="21">
        <v>3.1818181818181817</v>
      </c>
      <c r="H6711" s="21">
        <v>19.485714285714288</v>
      </c>
      <c r="I6711" s="21">
        <v>15.5</v>
      </c>
      <c r="J6711" s="21">
        <v>13.49158581820361</v>
      </c>
      <c r="K6711" s="21">
        <v>19.052705416104935</v>
      </c>
      <c r="L6711" s="18">
        <v>19.543999988063629</v>
      </c>
    </row>
    <row r="6712" spans="2:12" x14ac:dyDescent="0.2">
      <c r="B6712" s="7">
        <v>6709</v>
      </c>
      <c r="C6712" s="21">
        <v>4.1468144043280013</v>
      </c>
      <c r="D6712" s="21">
        <v>3.2184403193092317</v>
      </c>
      <c r="E6712" s="21">
        <v>3.589143706077893</v>
      </c>
      <c r="F6712" s="21">
        <v>7</v>
      </c>
      <c r="G6712" s="21">
        <v>2.2727272727272729</v>
      </c>
      <c r="H6712" s="21">
        <v>27.279999999999998</v>
      </c>
      <c r="I6712" s="21">
        <v>8.8571428571428577</v>
      </c>
      <c r="J6712" s="21">
        <v>14.951235805318664</v>
      </c>
      <c r="K6712" s="21">
        <v>17.274315290025463</v>
      </c>
      <c r="L6712" s="18">
        <v>19.263989339192392</v>
      </c>
    </row>
    <row r="6713" spans="2:12" x14ac:dyDescent="0.2">
      <c r="B6713" s="7">
        <v>6710</v>
      </c>
      <c r="C6713" s="21">
        <v>4.9811430442121516</v>
      </c>
      <c r="D6713" s="21">
        <v>2.9710063795767705</v>
      </c>
      <c r="E6713" s="21">
        <v>3.7080005790264638</v>
      </c>
      <c r="F6713" s="21">
        <v>3</v>
      </c>
      <c r="G6713" s="21">
        <v>3.3636363636363638</v>
      </c>
      <c r="H6713" s="21">
        <v>18.432432432432432</v>
      </c>
      <c r="I6713" s="21">
        <v>20.666666666666668</v>
      </c>
      <c r="J6713" s="21">
        <v>12.44694228808406</v>
      </c>
      <c r="K6713" s="21">
        <v>16.72060148822256</v>
      </c>
      <c r="L6713" s="18">
        <v>20.86834966972777</v>
      </c>
    </row>
    <row r="6714" spans="2:12" x14ac:dyDescent="0.2">
      <c r="B6714" s="7">
        <v>6711</v>
      </c>
      <c r="C6714" s="21">
        <v>3.7006305421042982</v>
      </c>
      <c r="D6714" s="21">
        <v>3.1332739874595741</v>
      </c>
      <c r="E6714" s="21">
        <v>3.0621679690424237</v>
      </c>
      <c r="F6714" s="21">
        <v>2</v>
      </c>
      <c r="G6714" s="21">
        <v>2.3636363636363638</v>
      </c>
      <c r="H6714" s="21">
        <v>26.23076923076923</v>
      </c>
      <c r="I6714" s="21">
        <v>31</v>
      </c>
      <c r="J6714" s="21">
        <v>16.753901610708969</v>
      </c>
      <c r="K6714" s="21">
        <v>20.247093114029319</v>
      </c>
      <c r="L6714" s="18">
        <v>19.7876088232772</v>
      </c>
    </row>
    <row r="6715" spans="2:12" x14ac:dyDescent="0.2">
      <c r="B6715" s="7">
        <v>6712</v>
      </c>
      <c r="C6715" s="21">
        <v>4.2989123023315532</v>
      </c>
      <c r="D6715" s="21">
        <v>2.9481922794043727</v>
      </c>
      <c r="E6715" s="21">
        <v>3.3789809823977111</v>
      </c>
      <c r="F6715" s="21">
        <v>4</v>
      </c>
      <c r="G6715" s="21">
        <v>3.2727272727272729</v>
      </c>
      <c r="H6715" s="21">
        <v>18.944444444444443</v>
      </c>
      <c r="I6715" s="21">
        <v>15.5</v>
      </c>
      <c r="J6715" s="21">
        <v>14.422252802499308</v>
      </c>
      <c r="K6715" s="21">
        <v>18.348727123052658</v>
      </c>
      <c r="L6715" s="18">
        <v>21.02983595511143</v>
      </c>
    </row>
    <row r="6716" spans="2:12" x14ac:dyDescent="0.2">
      <c r="B6716" s="7">
        <v>6713</v>
      </c>
      <c r="C6716" s="21">
        <v>4.8828605598989752</v>
      </c>
      <c r="D6716" s="21">
        <v>3.0366386325155896</v>
      </c>
      <c r="E6716" s="21">
        <v>3.385994567557673</v>
      </c>
      <c r="F6716" s="21">
        <v>5</v>
      </c>
      <c r="G6716" s="21">
        <v>2.9090909090909092</v>
      </c>
      <c r="H6716" s="21">
        <v>21.3125</v>
      </c>
      <c r="I6716" s="21">
        <v>12.4</v>
      </c>
      <c r="J6716" s="21">
        <v>12.69747502297767</v>
      </c>
      <c r="K6716" s="21">
        <v>18.310720458338114</v>
      </c>
      <c r="L6716" s="18">
        <v>20.417312529755449</v>
      </c>
    </row>
    <row r="6717" spans="2:12" x14ac:dyDescent="0.2">
      <c r="B6717" s="7">
        <v>6714</v>
      </c>
      <c r="C6717" s="21">
        <v>4.016625759279405</v>
      </c>
      <c r="D6717" s="21">
        <v>3.1153738504347301</v>
      </c>
      <c r="E6717" s="21">
        <v>3.6301037222760875</v>
      </c>
      <c r="F6717" s="21">
        <v>5</v>
      </c>
      <c r="G6717" s="21">
        <v>3.7272727272727271</v>
      </c>
      <c r="H6717" s="21">
        <v>16.634146341463417</v>
      </c>
      <c r="I6717" s="21">
        <v>12.4</v>
      </c>
      <c r="J6717" s="21">
        <v>15.435841852272288</v>
      </c>
      <c r="K6717" s="21">
        <v>17.079401786659083</v>
      </c>
      <c r="L6717" s="18">
        <v>19.901303335183449</v>
      </c>
    </row>
    <row r="6718" spans="2:12" x14ac:dyDescent="0.2">
      <c r="B6718" s="7">
        <v>6715</v>
      </c>
      <c r="C6718" s="21">
        <v>4.4500730499595509</v>
      </c>
      <c r="D6718" s="21">
        <v>3.3173566720275685</v>
      </c>
      <c r="E6718" s="21">
        <v>3.6658241444286599</v>
      </c>
      <c r="F6718" s="21">
        <v>2</v>
      </c>
      <c r="G6718" s="21">
        <v>2.5454545454545454</v>
      </c>
      <c r="H6718" s="21">
        <v>24.357142857142858</v>
      </c>
      <c r="I6718" s="21">
        <v>31</v>
      </c>
      <c r="J6718" s="21">
        <v>13.932355559997729</v>
      </c>
      <c r="K6718" s="21">
        <v>16.912977152553253</v>
      </c>
      <c r="L6718" s="18">
        <v>18.689579122677092</v>
      </c>
    </row>
    <row r="6719" spans="2:12" x14ac:dyDescent="0.2">
      <c r="B6719" s="7">
        <v>6716</v>
      </c>
      <c r="C6719" s="21">
        <v>2.7652173305153185</v>
      </c>
      <c r="D6719" s="21">
        <v>3.1658872323704941</v>
      </c>
      <c r="E6719" s="21">
        <v>3.091011320132194</v>
      </c>
      <c r="F6719" s="21">
        <v>5</v>
      </c>
      <c r="G6719" s="21">
        <v>2.1818181818181817</v>
      </c>
      <c r="H6719" s="21">
        <v>28.416666666666668</v>
      </c>
      <c r="I6719" s="21">
        <v>12.4</v>
      </c>
      <c r="J6719" s="21">
        <v>22.421384140698208</v>
      </c>
      <c r="K6719" s="21">
        <v>20.058160122606225</v>
      </c>
      <c r="L6719" s="18">
        <v>19.583767661104211</v>
      </c>
    </row>
    <row r="6720" spans="2:12" x14ac:dyDescent="0.2">
      <c r="B6720" s="7">
        <v>6717</v>
      </c>
      <c r="C6720" s="21">
        <v>2.2591483899262546</v>
      </c>
      <c r="D6720" s="21">
        <v>3.1532683457358757</v>
      </c>
      <c r="E6720" s="21">
        <v>3.3741214634784593</v>
      </c>
      <c r="F6720" s="21">
        <v>2</v>
      </c>
      <c r="G6720" s="21">
        <v>2.5454545454545454</v>
      </c>
      <c r="H6720" s="21">
        <v>24.357142857142858</v>
      </c>
      <c r="I6720" s="21">
        <v>31</v>
      </c>
      <c r="J6720" s="21">
        <v>27.44396971728974</v>
      </c>
      <c r="K6720" s="21">
        <v>18.375153553625417</v>
      </c>
      <c r="L6720" s="18">
        <v>19.662138835675627</v>
      </c>
    </row>
    <row r="6721" spans="2:12" x14ac:dyDescent="0.2">
      <c r="B6721" s="7">
        <v>6718</v>
      </c>
      <c r="C6721" s="21">
        <v>4.1353945271297814</v>
      </c>
      <c r="D6721" s="21">
        <v>3.1585399453007517</v>
      </c>
      <c r="E6721" s="21">
        <v>3.1027989880704845</v>
      </c>
      <c r="F6721" s="21">
        <v>7</v>
      </c>
      <c r="G6721" s="21">
        <v>3.0909090909090908</v>
      </c>
      <c r="H6721" s="21">
        <v>20.058823529411764</v>
      </c>
      <c r="I6721" s="21">
        <v>8.8571428571428577</v>
      </c>
      <c r="J6721" s="21">
        <v>14.992523589528426</v>
      </c>
      <c r="K6721" s="21">
        <v>19.981958302286124</v>
      </c>
      <c r="L6721" s="18">
        <v>19.62932274839299</v>
      </c>
    </row>
    <row r="6722" spans="2:12" x14ac:dyDescent="0.2">
      <c r="B6722" s="7">
        <v>6719</v>
      </c>
      <c r="C6722" s="21">
        <v>5.7013051226070592</v>
      </c>
      <c r="D6722" s="21">
        <v>3.0073238712584955</v>
      </c>
      <c r="E6722" s="21">
        <v>3.457637116638888</v>
      </c>
      <c r="F6722" s="21">
        <v>5</v>
      </c>
      <c r="G6722" s="21">
        <v>2.4545454545454546</v>
      </c>
      <c r="H6722" s="21">
        <v>25.25925925925926</v>
      </c>
      <c r="I6722" s="21">
        <v>12.4</v>
      </c>
      <c r="J6722" s="21">
        <v>10.874703013903773</v>
      </c>
      <c r="K6722" s="21">
        <v>17.931320699226291</v>
      </c>
      <c r="L6722" s="18">
        <v>20.616336202610075</v>
      </c>
    </row>
    <row r="6723" spans="2:12" x14ac:dyDescent="0.2">
      <c r="B6723" s="7">
        <v>6720</v>
      </c>
      <c r="C6723" s="21">
        <v>4.1715998407014343</v>
      </c>
      <c r="D6723" s="21">
        <v>3.0850821881049328</v>
      </c>
      <c r="E6723" s="21">
        <v>3.0905490549059129</v>
      </c>
      <c r="F6723" s="21">
        <v>6</v>
      </c>
      <c r="G6723" s="21">
        <v>2.0909090909090908</v>
      </c>
      <c r="H6723" s="21">
        <v>29.65217391304348</v>
      </c>
      <c r="I6723" s="21">
        <v>10.333333333333334</v>
      </c>
      <c r="J6723" s="21">
        <v>14.862403482491024</v>
      </c>
      <c r="K6723" s="21">
        <v>20.061160298226522</v>
      </c>
      <c r="L6723" s="18">
        <v>20.09670933210522</v>
      </c>
    </row>
    <row r="6724" spans="2:12" x14ac:dyDescent="0.2">
      <c r="B6724" s="7">
        <v>6721</v>
      </c>
      <c r="C6724" s="21">
        <v>3.9568565367138935</v>
      </c>
      <c r="D6724" s="21">
        <v>3.2597214458963655</v>
      </c>
      <c r="E6724" s="21">
        <v>3.603784847234365</v>
      </c>
      <c r="F6724" s="21">
        <v>4</v>
      </c>
      <c r="G6724" s="21">
        <v>2.8181818181818183</v>
      </c>
      <c r="H6724" s="21">
        <v>22</v>
      </c>
      <c r="I6724" s="21">
        <v>15.5</v>
      </c>
      <c r="J6724" s="21">
        <v>15.669003772244423</v>
      </c>
      <c r="K6724" s="21">
        <v>17.204134716194382</v>
      </c>
      <c r="L6724" s="18">
        <v>19.020030094304914</v>
      </c>
    </row>
    <row r="6725" spans="2:12" x14ac:dyDescent="0.2">
      <c r="B6725" s="7">
        <v>6722</v>
      </c>
      <c r="C6725" s="21">
        <v>6.3568653913096593</v>
      </c>
      <c r="D6725" s="21">
        <v>2.9198453382472667</v>
      </c>
      <c r="E6725" s="21">
        <v>3.1630531707428307</v>
      </c>
      <c r="F6725" s="21">
        <v>3</v>
      </c>
      <c r="G6725" s="21">
        <v>2.2727272727272729</v>
      </c>
      <c r="H6725" s="21">
        <v>27.279999999999998</v>
      </c>
      <c r="I6725" s="21">
        <v>20.666666666666668</v>
      </c>
      <c r="J6725" s="21">
        <v>9.7532346814766484</v>
      </c>
      <c r="K6725" s="21">
        <v>19.601314506338046</v>
      </c>
      <c r="L6725" s="18">
        <v>21.23400139995687</v>
      </c>
    </row>
    <row r="6726" spans="2:12" x14ac:dyDescent="0.2">
      <c r="B6726" s="7">
        <v>6723</v>
      </c>
      <c r="C6726" s="21">
        <v>6.1446601623830572</v>
      </c>
      <c r="D6726" s="21">
        <v>3.1190650439614207</v>
      </c>
      <c r="E6726" s="21">
        <v>3.4749661466303436</v>
      </c>
      <c r="F6726" s="21">
        <v>7</v>
      </c>
      <c r="G6726" s="21">
        <v>2.6363636363636362</v>
      </c>
      <c r="H6726" s="21">
        <v>23.517241379310345</v>
      </c>
      <c r="I6726" s="21">
        <v>8.8571428571428577</v>
      </c>
      <c r="J6726" s="21">
        <v>10.090061673313892</v>
      </c>
      <c r="K6726" s="21">
        <v>17.841900434086551</v>
      </c>
      <c r="L6726" s="18">
        <v>19.877751546103017</v>
      </c>
    </row>
    <row r="6727" spans="2:12" x14ac:dyDescent="0.2">
      <c r="B6727" s="7">
        <v>6724</v>
      </c>
      <c r="C6727" s="21">
        <v>4.1901976248025186</v>
      </c>
      <c r="D6727" s="21">
        <v>3.0814474387473738</v>
      </c>
      <c r="E6727" s="21">
        <v>3.3008497847051919</v>
      </c>
      <c r="F6727" s="21">
        <v>7</v>
      </c>
      <c r="G6727" s="21">
        <v>4</v>
      </c>
      <c r="H6727" s="21">
        <v>15.5</v>
      </c>
      <c r="I6727" s="21">
        <v>8.8571428571428577</v>
      </c>
      <c r="J6727" s="21">
        <v>14.7964381519886</v>
      </c>
      <c r="K6727" s="21">
        <v>18.783041957038765</v>
      </c>
      <c r="L6727" s="18">
        <v>20.120414588412828</v>
      </c>
    </row>
    <row r="6728" spans="2:12" x14ac:dyDescent="0.2">
      <c r="B6728" s="7">
        <v>6725</v>
      </c>
      <c r="C6728" s="21">
        <v>3.7856199269531281</v>
      </c>
      <c r="D6728" s="21">
        <v>3.0875284730001025</v>
      </c>
      <c r="E6728" s="21">
        <v>3.5446723013581201</v>
      </c>
      <c r="F6728" s="21">
        <v>7</v>
      </c>
      <c r="G6728" s="21">
        <v>3.0909090909090908</v>
      </c>
      <c r="H6728" s="21">
        <v>20.058823529411764</v>
      </c>
      <c r="I6728" s="21">
        <v>8.8571428571428577</v>
      </c>
      <c r="J6728" s="21">
        <v>16.377766705676912</v>
      </c>
      <c r="K6728" s="21">
        <v>17.491038586626207</v>
      </c>
      <c r="L6728" s="18">
        <v>20.080786474417703</v>
      </c>
    </row>
    <row r="6729" spans="2:12" x14ac:dyDescent="0.2">
      <c r="B6729" s="7">
        <v>6726</v>
      </c>
      <c r="C6729" s="21">
        <v>5.2114675165155706</v>
      </c>
      <c r="D6729" s="21">
        <v>3.1024166835449565</v>
      </c>
      <c r="E6729" s="21">
        <v>3.1905036924154451</v>
      </c>
      <c r="F6729" s="21">
        <v>6</v>
      </c>
      <c r="G6729" s="21">
        <v>2.8181818181818183</v>
      </c>
      <c r="H6729" s="21">
        <v>22</v>
      </c>
      <c r="I6729" s="21">
        <v>10.333333333333334</v>
      </c>
      <c r="J6729" s="21">
        <v>11.896840919283653</v>
      </c>
      <c r="K6729" s="21">
        <v>19.432668311084591</v>
      </c>
      <c r="L6729" s="18">
        <v>19.984420638544304</v>
      </c>
    </row>
    <row r="6730" spans="2:12" x14ac:dyDescent="0.2">
      <c r="B6730" s="7">
        <v>6727</v>
      </c>
      <c r="C6730" s="21">
        <v>3.7224559508294921</v>
      </c>
      <c r="D6730" s="21">
        <v>3.0915545033134446</v>
      </c>
      <c r="E6730" s="21">
        <v>3.5590431544517784</v>
      </c>
      <c r="F6730" s="21">
        <v>2</v>
      </c>
      <c r="G6730" s="21">
        <v>3.9090909090909092</v>
      </c>
      <c r="H6730" s="21">
        <v>15.86046511627907</v>
      </c>
      <c r="I6730" s="21">
        <v>31</v>
      </c>
      <c r="J6730" s="21">
        <v>16.655670562383484</v>
      </c>
      <c r="K6730" s="21">
        <v>17.420412540502124</v>
      </c>
      <c r="L6730" s="18">
        <v>20.05463592297987</v>
      </c>
    </row>
    <row r="6731" spans="2:12" x14ac:dyDescent="0.2">
      <c r="B6731" s="7">
        <v>6728</v>
      </c>
      <c r="C6731" s="21">
        <v>4.7354843712099379</v>
      </c>
      <c r="D6731" s="21">
        <v>3.0094640746744128</v>
      </c>
      <c r="E6731" s="21">
        <v>3.2031578358589701</v>
      </c>
      <c r="F6731" s="21">
        <v>4</v>
      </c>
      <c r="G6731" s="21">
        <v>2.9090909090909092</v>
      </c>
      <c r="H6731" s="21">
        <v>21.3125</v>
      </c>
      <c r="I6731" s="21">
        <v>15.5</v>
      </c>
      <c r="J6731" s="21">
        <v>13.092641668704044</v>
      </c>
      <c r="K6731" s="21">
        <v>19.355899139879213</v>
      </c>
      <c r="L6731" s="18">
        <v>20.601674737289443</v>
      </c>
    </row>
    <row r="6732" spans="2:12" x14ac:dyDescent="0.2">
      <c r="B6732" s="7">
        <v>6729</v>
      </c>
      <c r="C6732" s="21">
        <v>2.8273056494607234</v>
      </c>
      <c r="D6732" s="21">
        <v>3.0815404977254821</v>
      </c>
      <c r="E6732" s="21">
        <v>3.1216055073102469</v>
      </c>
      <c r="F6732" s="21">
        <v>2</v>
      </c>
      <c r="G6732" s="21">
        <v>3.0909090909090908</v>
      </c>
      <c r="H6732" s="21">
        <v>20.058823529411764</v>
      </c>
      <c r="I6732" s="21">
        <v>31</v>
      </c>
      <c r="J6732" s="21">
        <v>21.929005097777736</v>
      </c>
      <c r="K6732" s="21">
        <v>19.861574390103744</v>
      </c>
      <c r="L6732" s="18">
        <v>20.119806975038252</v>
      </c>
    </row>
    <row r="6733" spans="2:12" x14ac:dyDescent="0.2">
      <c r="B6733" s="7">
        <v>6730</v>
      </c>
      <c r="C6733" s="21">
        <v>3.5719180584397376</v>
      </c>
      <c r="D6733" s="21">
        <v>3.1798382369743261</v>
      </c>
      <c r="E6733" s="21">
        <v>3.371813047377024</v>
      </c>
      <c r="F6733" s="21">
        <v>6</v>
      </c>
      <c r="G6733" s="21">
        <v>2.8181818181818183</v>
      </c>
      <c r="H6733" s="21">
        <v>22</v>
      </c>
      <c r="I6733" s="21">
        <v>10.333333333333334</v>
      </c>
      <c r="J6733" s="21">
        <v>17.357621027589431</v>
      </c>
      <c r="K6733" s="21">
        <v>18.387733580967836</v>
      </c>
      <c r="L6733" s="18">
        <v>19.497847179482353</v>
      </c>
    </row>
    <row r="6734" spans="2:12" x14ac:dyDescent="0.2">
      <c r="B6734" s="7">
        <v>6731</v>
      </c>
      <c r="C6734" s="21">
        <v>5.1564992892043957</v>
      </c>
      <c r="D6734" s="21">
        <v>3.0946705897470745</v>
      </c>
      <c r="E6734" s="21">
        <v>3.2811403744049654</v>
      </c>
      <c r="F6734" s="21">
        <v>3</v>
      </c>
      <c r="G6734" s="21">
        <v>2.8181818181818183</v>
      </c>
      <c r="H6734" s="21">
        <v>22</v>
      </c>
      <c r="I6734" s="21">
        <v>20.666666666666668</v>
      </c>
      <c r="J6734" s="21">
        <v>12.023661116331905</v>
      </c>
      <c r="K6734" s="21">
        <v>18.89586940066339</v>
      </c>
      <c r="L6734" s="18">
        <v>20.034442504288386</v>
      </c>
    </row>
    <row r="6735" spans="2:12" x14ac:dyDescent="0.2">
      <c r="B6735" s="7">
        <v>6732</v>
      </c>
      <c r="C6735" s="21">
        <v>4.6136626395796885</v>
      </c>
      <c r="D6735" s="21">
        <v>3.0889517957573438</v>
      </c>
      <c r="E6735" s="21">
        <v>3.2972619968347154</v>
      </c>
      <c r="F6735" s="21">
        <v>3</v>
      </c>
      <c r="G6735" s="21">
        <v>2.8181818181818183</v>
      </c>
      <c r="H6735" s="21">
        <v>22</v>
      </c>
      <c r="I6735" s="21">
        <v>20.666666666666668</v>
      </c>
      <c r="J6735" s="21">
        <v>13.438347110192758</v>
      </c>
      <c r="K6735" s="21">
        <v>18.803479996287333</v>
      </c>
      <c r="L6735" s="18">
        <v>20.071533678562616</v>
      </c>
    </row>
    <row r="6736" spans="2:12" x14ac:dyDescent="0.2">
      <c r="B6736" s="7">
        <v>6733</v>
      </c>
      <c r="C6736" s="21">
        <v>6.090807106722278</v>
      </c>
      <c r="D6736" s="21">
        <v>3.2158654629007604</v>
      </c>
      <c r="E6736" s="21">
        <v>3.4771851541134664</v>
      </c>
      <c r="F6736" s="21">
        <v>4</v>
      </c>
      <c r="G6736" s="21">
        <v>2.5454545454545454</v>
      </c>
      <c r="H6736" s="21">
        <v>24.357142857142858</v>
      </c>
      <c r="I6736" s="21">
        <v>15.5</v>
      </c>
      <c r="J6736" s="21">
        <v>10.179274916057034</v>
      </c>
      <c r="K6736" s="21">
        <v>17.830514410961054</v>
      </c>
      <c r="L6736" s="18">
        <v>19.27941349389506</v>
      </c>
    </row>
    <row r="6737" spans="2:12" x14ac:dyDescent="0.2">
      <c r="B6737" s="7">
        <v>6734</v>
      </c>
      <c r="C6737" s="21">
        <v>4.1190550027211827</v>
      </c>
      <c r="D6737" s="21">
        <v>3.1094313134152523</v>
      </c>
      <c r="E6737" s="21">
        <v>3.2698159842592296</v>
      </c>
      <c r="F6737" s="21">
        <v>4</v>
      </c>
      <c r="G6737" s="21">
        <v>3.0909090909090908</v>
      </c>
      <c r="H6737" s="21">
        <v>20.058823529411764</v>
      </c>
      <c r="I6737" s="21">
        <v>15.5</v>
      </c>
      <c r="J6737" s="21">
        <v>15.051996139658433</v>
      </c>
      <c r="K6737" s="21">
        <v>18.961311675784096</v>
      </c>
      <c r="L6737" s="18">
        <v>19.939337374171526</v>
      </c>
    </row>
    <row r="6738" spans="2:12" x14ac:dyDescent="0.2">
      <c r="B6738" s="7">
        <v>6735</v>
      </c>
      <c r="C6738" s="21">
        <v>5.1987587411246698</v>
      </c>
      <c r="D6738" s="21">
        <v>2.9410416429581323</v>
      </c>
      <c r="E6738" s="21">
        <v>3.6121904573965051</v>
      </c>
      <c r="F6738" s="21">
        <v>6</v>
      </c>
      <c r="G6738" s="21">
        <v>2.1818181818181817</v>
      </c>
      <c r="H6738" s="21">
        <v>28.416666666666668</v>
      </c>
      <c r="I6738" s="21">
        <v>10.333333333333334</v>
      </c>
      <c r="J6738" s="21">
        <v>11.925923684349945</v>
      </c>
      <c r="K6738" s="21">
        <v>17.164100490062932</v>
      </c>
      <c r="L6738" s="18">
        <v>21.080966380890722</v>
      </c>
    </row>
    <row r="6739" spans="2:12" x14ac:dyDescent="0.2">
      <c r="B6739" s="7">
        <v>6736</v>
      </c>
      <c r="C6739" s="21">
        <v>5.3939420284636537</v>
      </c>
      <c r="D6739" s="21">
        <v>3.0458341495288521</v>
      </c>
      <c r="E6739" s="21">
        <v>3.5500164686144391</v>
      </c>
      <c r="F6739" s="21">
        <v>3</v>
      </c>
      <c r="G6739" s="21">
        <v>2.5454545454545454</v>
      </c>
      <c r="H6739" s="21">
        <v>24.357142857142858</v>
      </c>
      <c r="I6739" s="21">
        <v>20.666666666666668</v>
      </c>
      <c r="J6739" s="21">
        <v>11.494376408353677</v>
      </c>
      <c r="K6739" s="21">
        <v>17.464707712806305</v>
      </c>
      <c r="L6739" s="18">
        <v>20.355671699849623</v>
      </c>
    </row>
    <row r="6740" spans="2:12" x14ac:dyDescent="0.2">
      <c r="B6740" s="7">
        <v>6737</v>
      </c>
      <c r="C6740" s="21">
        <v>5.440966593953676</v>
      </c>
      <c r="D6740" s="21">
        <v>2.9793950043207786</v>
      </c>
      <c r="E6740" s="21">
        <v>3.2281871917812079</v>
      </c>
      <c r="F6740" s="21">
        <v>7</v>
      </c>
      <c r="G6740" s="21">
        <v>2.9090909090909092</v>
      </c>
      <c r="H6740" s="21">
        <v>21.3125</v>
      </c>
      <c r="I6740" s="21">
        <v>8.8571428571428577</v>
      </c>
      <c r="J6740" s="21">
        <v>11.395034122962281</v>
      </c>
      <c r="K6740" s="21">
        <v>19.20582553510177</v>
      </c>
      <c r="L6740" s="18">
        <v>20.809593863883894</v>
      </c>
    </row>
    <row r="6741" spans="2:12" x14ac:dyDescent="0.2">
      <c r="B6741" s="7">
        <v>6738</v>
      </c>
      <c r="C6741" s="21">
        <v>2.8143377831066698</v>
      </c>
      <c r="D6741" s="21">
        <v>3.3192338010767606</v>
      </c>
      <c r="E6741" s="21">
        <v>3.7151316638290846</v>
      </c>
      <c r="F6741" s="21">
        <v>7</v>
      </c>
      <c r="G6741" s="21">
        <v>2.1818181818181817</v>
      </c>
      <c r="H6741" s="21">
        <v>28.416666666666668</v>
      </c>
      <c r="I6741" s="21">
        <v>8.8571428571428577</v>
      </c>
      <c r="J6741" s="21">
        <v>22.030049261378963</v>
      </c>
      <c r="K6741" s="21">
        <v>16.688506790657939</v>
      </c>
      <c r="L6741" s="18">
        <v>18.679009589468262</v>
      </c>
    </row>
    <row r="6742" spans="2:12" x14ac:dyDescent="0.2">
      <c r="B6742" s="7">
        <v>6739</v>
      </c>
      <c r="C6742" s="21">
        <v>4.4993346965438263</v>
      </c>
      <c r="D6742" s="21">
        <v>2.9687999805778134</v>
      </c>
      <c r="E6742" s="21">
        <v>3.0875139935830429</v>
      </c>
      <c r="F6742" s="21">
        <v>5</v>
      </c>
      <c r="G6742" s="21">
        <v>2.7272727272727271</v>
      </c>
      <c r="H6742" s="21">
        <v>22.733333333333334</v>
      </c>
      <c r="I6742" s="21">
        <v>12.4</v>
      </c>
      <c r="J6742" s="21">
        <v>13.779815057462926</v>
      </c>
      <c r="K6742" s="21">
        <v>20.080880646649099</v>
      </c>
      <c r="L6742" s="18">
        <v>20.883858934791906</v>
      </c>
    </row>
    <row r="6743" spans="2:12" x14ac:dyDescent="0.2">
      <c r="B6743" s="7">
        <v>6740</v>
      </c>
      <c r="C6743" s="21">
        <v>3.3834894210503528</v>
      </c>
      <c r="D6743" s="21">
        <v>2.9428849892635949</v>
      </c>
      <c r="E6743" s="21">
        <v>3.3043697945394439</v>
      </c>
      <c r="F6743" s="21">
        <v>3</v>
      </c>
      <c r="G6743" s="21">
        <v>3.5454545454545454</v>
      </c>
      <c r="H6743" s="21">
        <v>17.487179487179489</v>
      </c>
      <c r="I6743" s="21">
        <v>20.666666666666668</v>
      </c>
      <c r="J6743" s="21">
        <v>18.32427777497027</v>
      </c>
      <c r="K6743" s="21">
        <v>18.763033151572984</v>
      </c>
      <c r="L6743" s="18">
        <v>21.067761814067499</v>
      </c>
    </row>
    <row r="6744" spans="2:12" x14ac:dyDescent="0.2">
      <c r="B6744" s="7">
        <v>6741</v>
      </c>
      <c r="C6744" s="21">
        <v>6.4112179219856786</v>
      </c>
      <c r="D6744" s="21">
        <v>2.9872691392537463</v>
      </c>
      <c r="E6744" s="21">
        <v>3.1220493709192572</v>
      </c>
      <c r="F6744" s="21">
        <v>7</v>
      </c>
      <c r="G6744" s="21">
        <v>3.2727272727272729</v>
      </c>
      <c r="H6744" s="21">
        <v>18.944444444444443</v>
      </c>
      <c r="I6744" s="21">
        <v>8.8571428571428577</v>
      </c>
      <c r="J6744" s="21">
        <v>9.6705494579097682</v>
      </c>
      <c r="K6744" s="21">
        <v>19.858750658303876</v>
      </c>
      <c r="L6744" s="18">
        <v>20.754741909692243</v>
      </c>
    </row>
    <row r="6745" spans="2:12" x14ac:dyDescent="0.2">
      <c r="B6745" s="7">
        <v>6742</v>
      </c>
      <c r="C6745" s="21">
        <v>5.74118993291804</v>
      </c>
      <c r="D6745" s="21">
        <v>3.0054093341980717</v>
      </c>
      <c r="E6745" s="21">
        <v>3.5417487760499595</v>
      </c>
      <c r="F6745" s="21">
        <v>7</v>
      </c>
      <c r="G6745" s="21">
        <v>3.3636363636363638</v>
      </c>
      <c r="H6745" s="21">
        <v>18.432432432432432</v>
      </c>
      <c r="I6745" s="21">
        <v>8.8571428571428577</v>
      </c>
      <c r="J6745" s="21">
        <v>10.79915500522165</v>
      </c>
      <c r="K6745" s="21">
        <v>17.505476509022003</v>
      </c>
      <c r="L6745" s="18">
        <v>20.629469435165429</v>
      </c>
    </row>
    <row r="6746" spans="2:12" x14ac:dyDescent="0.2">
      <c r="B6746" s="7">
        <v>6743</v>
      </c>
      <c r="C6746" s="21">
        <v>5.398519746881</v>
      </c>
      <c r="D6746" s="21">
        <v>2.9326270215704433</v>
      </c>
      <c r="E6746" s="21">
        <v>3.3678987540956058</v>
      </c>
      <c r="F6746" s="21">
        <v>4</v>
      </c>
      <c r="G6746" s="21">
        <v>3.7272727272727271</v>
      </c>
      <c r="H6746" s="21">
        <v>16.634146341463417</v>
      </c>
      <c r="I6746" s="21">
        <v>15.5</v>
      </c>
      <c r="J6746" s="21">
        <v>11.484629659050624</v>
      </c>
      <c r="K6746" s="21">
        <v>18.409104467467607</v>
      </c>
      <c r="L6746" s="18">
        <v>21.141454246983834</v>
      </c>
    </row>
    <row r="6747" spans="2:12" x14ac:dyDescent="0.2">
      <c r="B6747" s="7">
        <v>6744</v>
      </c>
      <c r="C6747" s="21">
        <v>3.9640709436753561</v>
      </c>
      <c r="D6747" s="21">
        <v>3.1297425075127028</v>
      </c>
      <c r="E6747" s="21">
        <v>3.5209979734457271</v>
      </c>
      <c r="F6747" s="21">
        <v>2</v>
      </c>
      <c r="G6747" s="21">
        <v>3.3636363636363638</v>
      </c>
      <c r="H6747" s="21">
        <v>18.432432432432432</v>
      </c>
      <c r="I6747" s="21">
        <v>31</v>
      </c>
      <c r="J6747" s="21">
        <v>15.640486984452313</v>
      </c>
      <c r="K6747" s="21">
        <v>17.60864404568953</v>
      </c>
      <c r="L6747" s="18">
        <v>19.809936392905755</v>
      </c>
    </row>
    <row r="6748" spans="2:12" x14ac:dyDescent="0.2">
      <c r="B6748" s="7">
        <v>6745</v>
      </c>
      <c r="C6748" s="21">
        <v>3.9352780467806667</v>
      </c>
      <c r="D6748" s="21">
        <v>3.1654953724260109</v>
      </c>
      <c r="E6748" s="21">
        <v>3.4539294631778281</v>
      </c>
      <c r="F6748" s="21">
        <v>7</v>
      </c>
      <c r="G6748" s="21">
        <v>2.6363636363636362</v>
      </c>
      <c r="H6748" s="21">
        <v>23.517241379310345</v>
      </c>
      <c r="I6748" s="21">
        <v>8.8571428571428577</v>
      </c>
      <c r="J6748" s="21">
        <v>15.754922336611093</v>
      </c>
      <c r="K6748" s="21">
        <v>17.950569246123568</v>
      </c>
      <c r="L6748" s="18">
        <v>19.586191955947697</v>
      </c>
    </row>
    <row r="6749" spans="2:12" x14ac:dyDescent="0.2">
      <c r="B6749" s="7">
        <v>6746</v>
      </c>
      <c r="C6749" s="21">
        <v>4.1945179081352801</v>
      </c>
      <c r="D6749" s="21">
        <v>3.0445739371170748</v>
      </c>
      <c r="E6749" s="21">
        <v>3.6038188381783591</v>
      </c>
      <c r="F6749" s="21">
        <v>2</v>
      </c>
      <c r="G6749" s="21">
        <v>3.2727272727272729</v>
      </c>
      <c r="H6749" s="21">
        <v>18.944444444444443</v>
      </c>
      <c r="I6749" s="21">
        <v>31</v>
      </c>
      <c r="J6749" s="21">
        <v>14.781198068018929</v>
      </c>
      <c r="K6749" s="21">
        <v>17.203972448109923</v>
      </c>
      <c r="L6749" s="18">
        <v>20.364097335309967</v>
      </c>
    </row>
    <row r="6750" spans="2:12" x14ac:dyDescent="0.2">
      <c r="B6750" s="7">
        <v>6747</v>
      </c>
      <c r="C6750" s="21">
        <v>3.6218952079102364</v>
      </c>
      <c r="D6750" s="21">
        <v>2.9809463337878364</v>
      </c>
      <c r="E6750" s="21">
        <v>3.3435718486132457</v>
      </c>
      <c r="F6750" s="21">
        <v>5</v>
      </c>
      <c r="G6750" s="21">
        <v>3.0909090909090908</v>
      </c>
      <c r="H6750" s="21">
        <v>20.058823529411764</v>
      </c>
      <c r="I6750" s="21">
        <v>12.4</v>
      </c>
      <c r="J6750" s="21">
        <v>17.118109840558528</v>
      </c>
      <c r="K6750" s="21">
        <v>18.543044028114618</v>
      </c>
      <c r="L6750" s="18">
        <v>20.798764237133273</v>
      </c>
    </row>
    <row r="6751" spans="2:12" x14ac:dyDescent="0.2">
      <c r="B6751" s="7">
        <v>6748</v>
      </c>
      <c r="C6751" s="21">
        <v>3.8519663543425509</v>
      </c>
      <c r="D6751" s="21">
        <v>2.9633263476622149</v>
      </c>
      <c r="E6751" s="21">
        <v>3.1807425342101956</v>
      </c>
      <c r="F6751" s="21">
        <v>4</v>
      </c>
      <c r="G6751" s="21">
        <v>3.3636363636363638</v>
      </c>
      <c r="H6751" s="21">
        <v>18.432432432432432</v>
      </c>
      <c r="I6751" s="21">
        <v>15.5</v>
      </c>
      <c r="J6751" s="21">
        <v>16.095675376318827</v>
      </c>
      <c r="K6751" s="21">
        <v>19.492303867151922</v>
      </c>
      <c r="L6751" s="18">
        <v>20.922434023816564</v>
      </c>
    </row>
    <row r="6752" spans="2:12" x14ac:dyDescent="0.2">
      <c r="B6752" s="7">
        <v>6749</v>
      </c>
      <c r="C6752" s="21">
        <v>4.1198179015881315</v>
      </c>
      <c r="D6752" s="21">
        <v>3.1256077403152958</v>
      </c>
      <c r="E6752" s="21">
        <v>3.240763267429116</v>
      </c>
      <c r="F6752" s="21">
        <v>4</v>
      </c>
      <c r="G6752" s="21">
        <v>3</v>
      </c>
      <c r="H6752" s="21">
        <v>20.666666666666668</v>
      </c>
      <c r="I6752" s="21">
        <v>15.5</v>
      </c>
      <c r="J6752" s="21">
        <v>15.049208843939407</v>
      </c>
      <c r="K6752" s="21">
        <v>19.131295588024958</v>
      </c>
      <c r="L6752" s="18">
        <v>19.836142328514246</v>
      </c>
    </row>
    <row r="6753" spans="2:12" x14ac:dyDescent="0.2">
      <c r="B6753" s="7">
        <v>6750</v>
      </c>
      <c r="C6753" s="21">
        <v>3.212813953001282</v>
      </c>
      <c r="D6753" s="21">
        <v>2.9447729934338494</v>
      </c>
      <c r="E6753" s="21">
        <v>3.3214323963266756</v>
      </c>
      <c r="F6753" s="21">
        <v>4</v>
      </c>
      <c r="G6753" s="21">
        <v>3.5454545454545454</v>
      </c>
      <c r="H6753" s="21">
        <v>17.487179487179489</v>
      </c>
      <c r="I6753" s="21">
        <v>15.5</v>
      </c>
      <c r="J6753" s="21">
        <v>19.297724956056694</v>
      </c>
      <c r="K6753" s="21">
        <v>18.66664517048989</v>
      </c>
      <c r="L6753" s="18">
        <v>21.054254483535882</v>
      </c>
    </row>
    <row r="6754" spans="2:12" x14ac:dyDescent="0.2">
      <c r="B6754" s="7">
        <v>6751</v>
      </c>
      <c r="C6754" s="21">
        <v>4.0271145563654436</v>
      </c>
      <c r="D6754" s="21">
        <v>3.0552952070942125</v>
      </c>
      <c r="E6754" s="21">
        <v>3.4154109999010935</v>
      </c>
      <c r="F6754" s="21">
        <v>2</v>
      </c>
      <c r="G6754" s="21">
        <v>3.7272727272727271</v>
      </c>
      <c r="H6754" s="21">
        <v>16.634146341463417</v>
      </c>
      <c r="I6754" s="21">
        <v>31</v>
      </c>
      <c r="J6754" s="21">
        <v>15.395638522872396</v>
      </c>
      <c r="K6754" s="21">
        <v>18.153012917565544</v>
      </c>
      <c r="L6754" s="18">
        <v>20.292638124145814</v>
      </c>
    </row>
    <row r="6755" spans="2:12" x14ac:dyDescent="0.2">
      <c r="B6755" s="7">
        <v>6752</v>
      </c>
      <c r="C6755" s="21">
        <v>4.0761830162793391</v>
      </c>
      <c r="D6755" s="21">
        <v>3.0370651389881456</v>
      </c>
      <c r="E6755" s="21">
        <v>3.4611027796512821</v>
      </c>
      <c r="F6755" s="21">
        <v>5</v>
      </c>
      <c r="G6755" s="21">
        <v>2.7272727272727271</v>
      </c>
      <c r="H6755" s="21">
        <v>22.733333333333334</v>
      </c>
      <c r="I6755" s="21">
        <v>12.4</v>
      </c>
      <c r="J6755" s="21">
        <v>15.210308210496494</v>
      </c>
      <c r="K6755" s="21">
        <v>17.913365752821335</v>
      </c>
      <c r="L6755" s="18">
        <v>20.414445249816552</v>
      </c>
    </row>
    <row r="6756" spans="2:12" x14ac:dyDescent="0.2">
      <c r="B6756" s="7">
        <v>6753</v>
      </c>
      <c r="C6756" s="21">
        <v>5.3241432468490615</v>
      </c>
      <c r="D6756" s="21">
        <v>3.1449540294272027</v>
      </c>
      <c r="E6756" s="21">
        <v>3.3754568349461991</v>
      </c>
      <c r="F6756" s="21">
        <v>2</v>
      </c>
      <c r="G6756" s="21">
        <v>3.4545454545454546</v>
      </c>
      <c r="H6756" s="21">
        <v>17.94736842105263</v>
      </c>
      <c r="I6756" s="21">
        <v>31</v>
      </c>
      <c r="J6756" s="21">
        <v>11.645066093346172</v>
      </c>
      <c r="K6756" s="21">
        <v>18.367884121080223</v>
      </c>
      <c r="L6756" s="18">
        <v>19.714119640499863</v>
      </c>
    </row>
    <row r="6757" spans="2:12" x14ac:dyDescent="0.2">
      <c r="B6757" s="7">
        <v>6754</v>
      </c>
      <c r="C6757" s="21">
        <v>3.8241723062963304</v>
      </c>
      <c r="D6757" s="21">
        <v>3.0903720022275651</v>
      </c>
      <c r="E6757" s="21">
        <v>3.3281561349414783</v>
      </c>
      <c r="F6757" s="21">
        <v>7</v>
      </c>
      <c r="G6757" s="21">
        <v>2.5454545454545454</v>
      </c>
      <c r="H6757" s="21">
        <v>24.357142857142858</v>
      </c>
      <c r="I6757" s="21">
        <v>8.8571428571428577</v>
      </c>
      <c r="J6757" s="21">
        <v>16.212658592270998</v>
      </c>
      <c r="K6757" s="21">
        <v>18.628933705686915</v>
      </c>
      <c r="L6757" s="18">
        <v>20.062309636286471</v>
      </c>
    </row>
    <row r="6758" spans="2:12" x14ac:dyDescent="0.2">
      <c r="B6758" s="7">
        <v>6755</v>
      </c>
      <c r="C6758" s="21">
        <v>5.1958410277222695</v>
      </c>
      <c r="D6758" s="21">
        <v>3.0977871156994889</v>
      </c>
      <c r="E6758" s="21">
        <v>3.1307352402625983</v>
      </c>
      <c r="F6758" s="21">
        <v>3</v>
      </c>
      <c r="G6758" s="21">
        <v>2.6363636363636362</v>
      </c>
      <c r="H6758" s="21">
        <v>23.517241379310345</v>
      </c>
      <c r="I6758" s="21">
        <v>20.666666666666668</v>
      </c>
      <c r="J6758" s="21">
        <v>11.93262066125593</v>
      </c>
      <c r="K6758" s="21">
        <v>19.80365481010767</v>
      </c>
      <c r="L6758" s="18">
        <v>20.014286871355985</v>
      </c>
    </row>
    <row r="6759" spans="2:12" x14ac:dyDescent="0.2">
      <c r="B6759" s="7">
        <v>6756</v>
      </c>
      <c r="C6759" s="21">
        <v>2.4007957304316112</v>
      </c>
      <c r="D6759" s="21">
        <v>3.1316507100695219</v>
      </c>
      <c r="E6759" s="21">
        <v>3.3385750547926731</v>
      </c>
      <c r="F6759" s="21">
        <v>5</v>
      </c>
      <c r="G6759" s="21">
        <v>3.7272727272727271</v>
      </c>
      <c r="H6759" s="21">
        <v>16.634146341463417</v>
      </c>
      <c r="I6759" s="21">
        <v>12.4</v>
      </c>
      <c r="J6759" s="21">
        <v>25.824771018254744</v>
      </c>
      <c r="K6759" s="21">
        <v>18.570797116271578</v>
      </c>
      <c r="L6759" s="18">
        <v>19.797865643395337</v>
      </c>
    </row>
    <row r="6760" spans="2:12" x14ac:dyDescent="0.2">
      <c r="B6760" s="7">
        <v>6757</v>
      </c>
      <c r="C6760" s="21">
        <v>4.8048243360524623</v>
      </c>
      <c r="D6760" s="21">
        <v>3.1591318823122307</v>
      </c>
      <c r="E6760" s="21">
        <v>3.2208954393536953</v>
      </c>
      <c r="F6760" s="21">
        <v>4</v>
      </c>
      <c r="G6760" s="21">
        <v>4</v>
      </c>
      <c r="H6760" s="21">
        <v>15.5</v>
      </c>
      <c r="I6760" s="21">
        <v>15.5</v>
      </c>
      <c r="J6760" s="21">
        <v>12.903697547231838</v>
      </c>
      <c r="K6760" s="21">
        <v>19.249305408200684</v>
      </c>
      <c r="L6760" s="18">
        <v>19.625644737129804</v>
      </c>
    </row>
    <row r="6761" spans="2:12" x14ac:dyDescent="0.2">
      <c r="B6761" s="7">
        <v>6758</v>
      </c>
      <c r="C6761" s="21">
        <v>4.3692558980700245</v>
      </c>
      <c r="D6761" s="21">
        <v>3.2219057167514977</v>
      </c>
      <c r="E6761" s="21">
        <v>3.6587054263424843</v>
      </c>
      <c r="F6761" s="21">
        <v>3</v>
      </c>
      <c r="G6761" s="21">
        <v>2.4545454545454546</v>
      </c>
      <c r="H6761" s="21">
        <v>25.25925925925926</v>
      </c>
      <c r="I6761" s="21">
        <v>20.666666666666668</v>
      </c>
      <c r="J6761" s="21">
        <v>14.190059233515361</v>
      </c>
      <c r="K6761" s="21">
        <v>16.945884616346344</v>
      </c>
      <c r="L6761" s="18">
        <v>19.243269496573539</v>
      </c>
    </row>
    <row r="6762" spans="2:12" x14ac:dyDescent="0.2">
      <c r="B6762" s="7">
        <v>6759</v>
      </c>
      <c r="C6762" s="21">
        <v>5.0452903111902465</v>
      </c>
      <c r="D6762" s="21">
        <v>3.1924138492883545</v>
      </c>
      <c r="E6762" s="21">
        <v>3.3457478672461294</v>
      </c>
      <c r="F6762" s="21">
        <v>5</v>
      </c>
      <c r="G6762" s="21">
        <v>3.4545454545454546</v>
      </c>
      <c r="H6762" s="21">
        <v>17.94736842105263</v>
      </c>
      <c r="I6762" s="21">
        <v>12.4</v>
      </c>
      <c r="J6762" s="21">
        <v>12.288688296585541</v>
      </c>
      <c r="K6762" s="21">
        <v>18.530983941426506</v>
      </c>
      <c r="L6762" s="18">
        <v>19.421040919810849</v>
      </c>
    </row>
    <row r="6763" spans="2:12" x14ac:dyDescent="0.2">
      <c r="B6763" s="7">
        <v>6760</v>
      </c>
      <c r="C6763" s="21">
        <v>3.2219735975244381</v>
      </c>
      <c r="D6763" s="21">
        <v>2.9514840109068832</v>
      </c>
      <c r="E6763" s="21">
        <v>3.1618573687382234</v>
      </c>
      <c r="F6763" s="21">
        <v>2</v>
      </c>
      <c r="G6763" s="21">
        <v>3.0909090909090908</v>
      </c>
      <c r="H6763" s="21">
        <v>20.058823529411764</v>
      </c>
      <c r="I6763" s="21">
        <v>31</v>
      </c>
      <c r="J6763" s="21">
        <v>19.242864077979068</v>
      </c>
      <c r="K6763" s="21">
        <v>19.608727646289065</v>
      </c>
      <c r="L6763" s="18">
        <v>21.006381796711704</v>
      </c>
    </row>
    <row r="6764" spans="2:12" x14ac:dyDescent="0.2">
      <c r="B6764" s="7">
        <v>6761</v>
      </c>
      <c r="C6764" s="21">
        <v>3.983441973614577</v>
      </c>
      <c r="D6764" s="21">
        <v>3.1216710656949918</v>
      </c>
      <c r="E6764" s="21">
        <v>3.429897304449872</v>
      </c>
      <c r="F6764" s="21">
        <v>6</v>
      </c>
      <c r="G6764" s="21">
        <v>3.5454545454545454</v>
      </c>
      <c r="H6764" s="21">
        <v>17.487179487179489</v>
      </c>
      <c r="I6764" s="21">
        <v>10.333333333333334</v>
      </c>
      <c r="J6764" s="21">
        <v>15.564429056748923</v>
      </c>
      <c r="K6764" s="21">
        <v>18.076342962094692</v>
      </c>
      <c r="L6764" s="18">
        <v>19.861157276093937</v>
      </c>
    </row>
    <row r="6765" spans="2:12" x14ac:dyDescent="0.2">
      <c r="B6765" s="7">
        <v>6762</v>
      </c>
      <c r="C6765" s="21">
        <v>4.7044854294356808</v>
      </c>
      <c r="D6765" s="21">
        <v>3.0892516023626055</v>
      </c>
      <c r="E6765" s="21">
        <v>3.0596847629657065</v>
      </c>
      <c r="F6765" s="21">
        <v>4</v>
      </c>
      <c r="G6765" s="21">
        <v>3.0909090909090908</v>
      </c>
      <c r="H6765" s="21">
        <v>20.058823529411764</v>
      </c>
      <c r="I6765" s="21">
        <v>15.5</v>
      </c>
      <c r="J6765" s="21">
        <v>13.178912110572126</v>
      </c>
      <c r="K6765" s="21">
        <v>20.26352542930087</v>
      </c>
      <c r="L6765" s="18">
        <v>20.069585770412317</v>
      </c>
    </row>
    <row r="6766" spans="2:12" x14ac:dyDescent="0.2">
      <c r="B6766" s="7">
        <v>6763</v>
      </c>
      <c r="C6766" s="21">
        <v>5.2482028974281896</v>
      </c>
      <c r="D6766" s="21">
        <v>3.1113418875173977</v>
      </c>
      <c r="E6766" s="21">
        <v>3.5209170188534049</v>
      </c>
      <c r="F6766" s="21">
        <v>5</v>
      </c>
      <c r="G6766" s="21">
        <v>3.4545454545454546</v>
      </c>
      <c r="H6766" s="21">
        <v>17.94736842105263</v>
      </c>
      <c r="I6766" s="21">
        <v>12.4</v>
      </c>
      <c r="J6766" s="21">
        <v>11.813567655774563</v>
      </c>
      <c r="K6766" s="21">
        <v>17.609048911976473</v>
      </c>
      <c r="L6766" s="18">
        <v>19.927093274044225</v>
      </c>
    </row>
    <row r="6767" spans="2:12" x14ac:dyDescent="0.2">
      <c r="B6767" s="7">
        <v>6764</v>
      </c>
      <c r="C6767" s="21">
        <v>2.4931201369926268</v>
      </c>
      <c r="D6767" s="21">
        <v>3.1558561578852924</v>
      </c>
      <c r="E6767" s="21">
        <v>3.5942571252040203</v>
      </c>
      <c r="F6767" s="21">
        <v>6</v>
      </c>
      <c r="G6767" s="21">
        <v>3.4545454545454546</v>
      </c>
      <c r="H6767" s="21">
        <v>17.94736842105263</v>
      </c>
      <c r="I6767" s="21">
        <v>10.333333333333334</v>
      </c>
      <c r="J6767" s="21">
        <v>24.868436574736695</v>
      </c>
      <c r="K6767" s="21">
        <v>17.249739748789036</v>
      </c>
      <c r="L6767" s="18">
        <v>19.646015818903983</v>
      </c>
    </row>
    <row r="6768" spans="2:12" x14ac:dyDescent="0.2">
      <c r="B6768" s="7">
        <v>6765</v>
      </c>
      <c r="C6768" s="21">
        <v>5.2424133883896742</v>
      </c>
      <c r="D6768" s="21">
        <v>3.1912322401800757</v>
      </c>
      <c r="E6768" s="21">
        <v>3.1856719852272204</v>
      </c>
      <c r="F6768" s="21">
        <v>6</v>
      </c>
      <c r="G6768" s="21">
        <v>2.7272727272727271</v>
      </c>
      <c r="H6768" s="21">
        <v>22.733333333333334</v>
      </c>
      <c r="I6768" s="21">
        <v>10.333333333333334</v>
      </c>
      <c r="J6768" s="21">
        <v>11.826614081466914</v>
      </c>
      <c r="K6768" s="21">
        <v>19.462141829890186</v>
      </c>
      <c r="L6768" s="18">
        <v>19.428231897187604</v>
      </c>
    </row>
    <row r="6769" spans="2:12" x14ac:dyDescent="0.2">
      <c r="B6769" s="7">
        <v>6766</v>
      </c>
      <c r="C6769" s="21">
        <v>5.8764138781398811</v>
      </c>
      <c r="D6769" s="21">
        <v>3.042030634716137</v>
      </c>
      <c r="E6769" s="21">
        <v>3.3763982862162489</v>
      </c>
      <c r="F6769" s="21">
        <v>3</v>
      </c>
      <c r="G6769" s="21">
        <v>3.4545454545454546</v>
      </c>
      <c r="H6769" s="21">
        <v>17.94736842105263</v>
      </c>
      <c r="I6769" s="21">
        <v>20.666666666666668</v>
      </c>
      <c r="J6769" s="21">
        <v>10.550652368213633</v>
      </c>
      <c r="K6769" s="21">
        <v>18.36276254881059</v>
      </c>
      <c r="L6769" s="18">
        <v>20.381122823828974</v>
      </c>
    </row>
    <row r="6770" spans="2:12" x14ac:dyDescent="0.2">
      <c r="B6770" s="7">
        <v>6767</v>
      </c>
      <c r="C6770" s="21">
        <v>3.5683791790874877</v>
      </c>
      <c r="D6770" s="21">
        <v>3.0735148709790279</v>
      </c>
      <c r="E6770" s="21">
        <v>3.057990665616928</v>
      </c>
      <c r="F6770" s="21">
        <v>3</v>
      </c>
      <c r="G6770" s="21">
        <v>2.6363636363636362</v>
      </c>
      <c r="H6770" s="21">
        <v>23.517241379310345</v>
      </c>
      <c r="I6770" s="21">
        <v>20.666666666666668</v>
      </c>
      <c r="J6770" s="21">
        <v>17.374835152988073</v>
      </c>
      <c r="K6770" s="21">
        <v>20.274751227042067</v>
      </c>
      <c r="L6770" s="18">
        <v>20.172344238650361</v>
      </c>
    </row>
    <row r="6771" spans="2:12" x14ac:dyDescent="0.2">
      <c r="B6771" s="7">
        <v>6768</v>
      </c>
      <c r="C6771" s="21">
        <v>4.5443878579847983</v>
      </c>
      <c r="D6771" s="21">
        <v>3.1431142794509181</v>
      </c>
      <c r="E6771" s="21">
        <v>3.3948809915528342</v>
      </c>
      <c r="F6771" s="21">
        <v>3</v>
      </c>
      <c r="G6771" s="21">
        <v>3.4545454545454546</v>
      </c>
      <c r="H6771" s="21">
        <v>17.94736842105263</v>
      </c>
      <c r="I6771" s="21">
        <v>20.666666666666668</v>
      </c>
      <c r="J6771" s="21">
        <v>13.643201667098417</v>
      </c>
      <c r="K6771" s="21">
        <v>18.262790405398249</v>
      </c>
      <c r="L6771" s="18">
        <v>19.725658849041594</v>
      </c>
    </row>
    <row r="6772" spans="2:12" x14ac:dyDescent="0.2">
      <c r="B6772" s="7">
        <v>6769</v>
      </c>
      <c r="C6772" s="21">
        <v>3.7208761256126648</v>
      </c>
      <c r="D6772" s="21">
        <v>3.028387272132099</v>
      </c>
      <c r="E6772" s="21">
        <v>3.4875015566307317</v>
      </c>
      <c r="F6772" s="21">
        <v>6</v>
      </c>
      <c r="G6772" s="21">
        <v>2.1818181818181817</v>
      </c>
      <c r="H6772" s="21">
        <v>28.416666666666668</v>
      </c>
      <c r="I6772" s="21">
        <v>10.333333333333334</v>
      </c>
      <c r="J6772" s="21">
        <v>16.662742296961397</v>
      </c>
      <c r="K6772" s="21">
        <v>17.777769842746128</v>
      </c>
      <c r="L6772" s="18">
        <v>20.472942998584742</v>
      </c>
    </row>
    <row r="6773" spans="2:12" x14ac:dyDescent="0.2">
      <c r="B6773" s="7">
        <v>6770</v>
      </c>
      <c r="C6773" s="21">
        <v>5.1901484095950492</v>
      </c>
      <c r="D6773" s="21">
        <v>3.1726306370529214</v>
      </c>
      <c r="E6773" s="21">
        <v>3.4458424577331597</v>
      </c>
      <c r="F6773" s="21">
        <v>6</v>
      </c>
      <c r="G6773" s="21">
        <v>3.5454545454545454</v>
      </c>
      <c r="H6773" s="21">
        <v>17.487179487179489</v>
      </c>
      <c r="I6773" s="21">
        <v>10.333333333333334</v>
      </c>
      <c r="J6773" s="21">
        <v>11.9457085052482</v>
      </c>
      <c r="K6773" s="21">
        <v>17.992697217152106</v>
      </c>
      <c r="L6773" s="18">
        <v>19.542142497114707</v>
      </c>
    </row>
    <row r="6774" spans="2:12" x14ac:dyDescent="0.2">
      <c r="B6774" s="7">
        <v>6771</v>
      </c>
      <c r="C6774" s="21">
        <v>4.18042899247272</v>
      </c>
      <c r="D6774" s="21">
        <v>3.0967650957820605</v>
      </c>
      <c r="E6774" s="21">
        <v>3.2505413829004666</v>
      </c>
      <c r="F6774" s="21">
        <v>2</v>
      </c>
      <c r="G6774" s="21">
        <v>3.9090909090909092</v>
      </c>
      <c r="H6774" s="21">
        <v>15.86046511627907</v>
      </c>
      <c r="I6774" s="21">
        <v>31</v>
      </c>
      <c r="J6774" s="21">
        <v>14.831013781513139</v>
      </c>
      <c r="K6774" s="21">
        <v>19.073745784672102</v>
      </c>
      <c r="L6774" s="18">
        <v>20.020892151118247</v>
      </c>
    </row>
    <row r="6775" spans="2:12" x14ac:dyDescent="0.2">
      <c r="B6775" s="7">
        <v>6772</v>
      </c>
      <c r="C6775" s="21">
        <v>4.0967240855383062</v>
      </c>
      <c r="D6775" s="21">
        <v>3.0622265906318673</v>
      </c>
      <c r="E6775" s="21">
        <v>3.3544123170690487</v>
      </c>
      <c r="F6775" s="21">
        <v>7</v>
      </c>
      <c r="G6775" s="21">
        <v>2.9090909090909092</v>
      </c>
      <c r="H6775" s="21">
        <v>21.3125</v>
      </c>
      <c r="I6775" s="21">
        <v>8.8571428571428577</v>
      </c>
      <c r="J6775" s="21">
        <v>15.134043373549099</v>
      </c>
      <c r="K6775" s="21">
        <v>18.483118394393781</v>
      </c>
      <c r="L6775" s="18">
        <v>20.246705514762958</v>
      </c>
    </row>
    <row r="6776" spans="2:12" x14ac:dyDescent="0.2">
      <c r="B6776" s="7">
        <v>6773</v>
      </c>
      <c r="C6776" s="21">
        <v>4.0716928592542949</v>
      </c>
      <c r="D6776" s="21">
        <v>3.070238816412266</v>
      </c>
      <c r="E6776" s="21">
        <v>3.5248001153537665</v>
      </c>
      <c r="F6776" s="21">
        <v>2</v>
      </c>
      <c r="G6776" s="21">
        <v>2.6363636363636362</v>
      </c>
      <c r="H6776" s="21">
        <v>23.517241379310345</v>
      </c>
      <c r="I6776" s="21">
        <v>31</v>
      </c>
      <c r="J6776" s="21">
        <v>15.227081742937484</v>
      </c>
      <c r="K6776" s="21">
        <v>17.589649900978106</v>
      </c>
      <c r="L6776" s="18">
        <v>20.193868851039486</v>
      </c>
    </row>
    <row r="6777" spans="2:12" x14ac:dyDescent="0.2">
      <c r="B6777" s="7">
        <v>6774</v>
      </c>
      <c r="C6777" s="21">
        <v>4.5844538884784169</v>
      </c>
      <c r="D6777" s="21">
        <v>3.0070149308680043</v>
      </c>
      <c r="E6777" s="21">
        <v>3.2566530267119504</v>
      </c>
      <c r="F6777" s="21">
        <v>7</v>
      </c>
      <c r="G6777" s="21">
        <v>2.2727272727272729</v>
      </c>
      <c r="H6777" s="21">
        <v>27.279999999999998</v>
      </c>
      <c r="I6777" s="21">
        <v>8.8571428571428577</v>
      </c>
      <c r="J6777" s="21">
        <v>13.523966323626354</v>
      </c>
      <c r="K6777" s="21">
        <v>19.03795077076348</v>
      </c>
      <c r="L6777" s="18">
        <v>20.618454322773545</v>
      </c>
    </row>
    <row r="6778" spans="2:12" x14ac:dyDescent="0.2">
      <c r="B6778" s="7">
        <v>6775</v>
      </c>
      <c r="C6778" s="21">
        <v>5.3772669850074681</v>
      </c>
      <c r="D6778" s="21">
        <v>3.1239469452357373</v>
      </c>
      <c r="E6778" s="21">
        <v>3.4460427671632261</v>
      </c>
      <c r="F6778" s="21">
        <v>2</v>
      </c>
      <c r="G6778" s="21">
        <v>3.2727272727272729</v>
      </c>
      <c r="H6778" s="21">
        <v>18.944444444444443</v>
      </c>
      <c r="I6778" s="21">
        <v>31</v>
      </c>
      <c r="J6778" s="21">
        <v>11.530020765728056</v>
      </c>
      <c r="K6778" s="21">
        <v>17.991651348842151</v>
      </c>
      <c r="L6778" s="18">
        <v>19.846687887755213</v>
      </c>
    </row>
    <row r="6779" spans="2:12" x14ac:dyDescent="0.2">
      <c r="B6779" s="7">
        <v>6776</v>
      </c>
      <c r="C6779" s="21">
        <v>4.1205523251819098</v>
      </c>
      <c r="D6779" s="21">
        <v>3.1000893515143857</v>
      </c>
      <c r="E6779" s="21">
        <v>3.1523007451528873</v>
      </c>
      <c r="F6779" s="21">
        <v>4</v>
      </c>
      <c r="G6779" s="21">
        <v>3.5454545454545454</v>
      </c>
      <c r="H6779" s="21">
        <v>17.487179487179489</v>
      </c>
      <c r="I6779" s="21">
        <v>15.5</v>
      </c>
      <c r="J6779" s="21">
        <v>15.046526559340048</v>
      </c>
      <c r="K6779" s="21">
        <v>19.668174140850571</v>
      </c>
      <c r="L6779" s="18">
        <v>19.999423555231775</v>
      </c>
    </row>
    <row r="6780" spans="2:12" x14ac:dyDescent="0.2">
      <c r="B6780" s="7">
        <v>6777</v>
      </c>
      <c r="C6780" s="21">
        <v>6.1500649259918969</v>
      </c>
      <c r="D6780" s="21">
        <v>2.96408121297257</v>
      </c>
      <c r="E6780" s="21">
        <v>3.1606546645385589</v>
      </c>
      <c r="F6780" s="21">
        <v>3</v>
      </c>
      <c r="G6780" s="21">
        <v>3.0909090909090908</v>
      </c>
      <c r="H6780" s="21">
        <v>20.058823529411764</v>
      </c>
      <c r="I6780" s="21">
        <v>20.666666666666668</v>
      </c>
      <c r="J6780" s="21">
        <v>10.081194385114641</v>
      </c>
      <c r="K6780" s="21">
        <v>19.616189233078305</v>
      </c>
      <c r="L6780" s="18">
        <v>20.917105688147608</v>
      </c>
    </row>
    <row r="6781" spans="2:12" x14ac:dyDescent="0.2">
      <c r="B6781" s="7">
        <v>6778</v>
      </c>
      <c r="C6781" s="21">
        <v>2.9262199958220307</v>
      </c>
      <c r="D6781" s="21">
        <v>2.9676660539670574</v>
      </c>
      <c r="E6781" s="21">
        <v>3.120245771745576</v>
      </c>
      <c r="F6781" s="21">
        <v>3</v>
      </c>
      <c r="G6781" s="21">
        <v>2.3636363636363638</v>
      </c>
      <c r="H6781" s="21">
        <v>26.23076923076923</v>
      </c>
      <c r="I6781" s="21">
        <v>20.666666666666668</v>
      </c>
      <c r="J6781" s="21">
        <v>21.187743945609608</v>
      </c>
      <c r="K6781" s="21">
        <v>19.87022963428775</v>
      </c>
      <c r="L6781" s="18">
        <v>20.891838526481401</v>
      </c>
    </row>
    <row r="6782" spans="2:12" x14ac:dyDescent="0.2">
      <c r="B6782" s="7">
        <v>6779</v>
      </c>
      <c r="C6782" s="21">
        <v>5.5199288841609135</v>
      </c>
      <c r="D6782" s="21">
        <v>3.1206920341026128</v>
      </c>
      <c r="E6782" s="21">
        <v>3.5270689682855627</v>
      </c>
      <c r="F6782" s="21">
        <v>4</v>
      </c>
      <c r="G6782" s="21">
        <v>4.1818181818181817</v>
      </c>
      <c r="H6782" s="21">
        <v>14.82608695652174</v>
      </c>
      <c r="I6782" s="21">
        <v>15.5</v>
      </c>
      <c r="J6782" s="21">
        <v>11.23202876361416</v>
      </c>
      <c r="K6782" s="21">
        <v>17.578335030442275</v>
      </c>
      <c r="L6782" s="18">
        <v>19.867388169825844</v>
      </c>
    </row>
    <row r="6783" spans="2:12" x14ac:dyDescent="0.2">
      <c r="B6783" s="7">
        <v>6780</v>
      </c>
      <c r="C6783" s="21">
        <v>3.728787817474724</v>
      </c>
      <c r="D6783" s="21">
        <v>2.9627780044734813</v>
      </c>
      <c r="E6783" s="21">
        <v>3.2039361604034351</v>
      </c>
      <c r="F6783" s="21">
        <v>4</v>
      </c>
      <c r="G6783" s="21">
        <v>3.4545454545454546</v>
      </c>
      <c r="H6783" s="21">
        <v>17.94736842105263</v>
      </c>
      <c r="I6783" s="21">
        <v>15.5</v>
      </c>
      <c r="J6783" s="21">
        <v>16.627387514366195</v>
      </c>
      <c r="K6783" s="21">
        <v>19.351197057619604</v>
      </c>
      <c r="L6783" s="18">
        <v>20.926306293075811</v>
      </c>
    </row>
    <row r="6784" spans="2:12" x14ac:dyDescent="0.2">
      <c r="B6784" s="7">
        <v>6781</v>
      </c>
      <c r="C6784" s="21">
        <v>3.4256971333268318</v>
      </c>
      <c r="D6784" s="21">
        <v>3.0909899137727419</v>
      </c>
      <c r="E6784" s="21">
        <v>3.2097681814377603</v>
      </c>
      <c r="F6784" s="21">
        <v>7</v>
      </c>
      <c r="G6784" s="21">
        <v>3.5454545454545454</v>
      </c>
      <c r="H6784" s="21">
        <v>17.487179487179489</v>
      </c>
      <c r="I6784" s="21">
        <v>8.8571428571428577</v>
      </c>
      <c r="J6784" s="21">
        <v>18.098505964474832</v>
      </c>
      <c r="K6784" s="21">
        <v>19.316036702759067</v>
      </c>
      <c r="L6784" s="18">
        <v>20.058299033504518</v>
      </c>
    </row>
    <row r="6785" spans="2:12" x14ac:dyDescent="0.2">
      <c r="B6785" s="7">
        <v>6782</v>
      </c>
      <c r="C6785" s="21">
        <v>3.6718662848932202</v>
      </c>
      <c r="D6785" s="21">
        <v>3.1205537259385352</v>
      </c>
      <c r="E6785" s="21">
        <v>3.4692662927621249</v>
      </c>
      <c r="F6785" s="21">
        <v>2</v>
      </c>
      <c r="G6785" s="21">
        <v>3.8181818181818183</v>
      </c>
      <c r="H6785" s="21">
        <v>16.238095238095237</v>
      </c>
      <c r="I6785" s="21">
        <v>31</v>
      </c>
      <c r="J6785" s="21">
        <v>16.885146459466725</v>
      </c>
      <c r="K6785" s="21">
        <v>17.871213901726026</v>
      </c>
      <c r="L6785" s="18">
        <v>19.868268725722046</v>
      </c>
    </row>
    <row r="6786" spans="2:12" x14ac:dyDescent="0.2">
      <c r="B6786" s="7">
        <v>6783</v>
      </c>
      <c r="C6786" s="21">
        <v>4.7458847206944093</v>
      </c>
      <c r="D6786" s="21">
        <v>3.0473009267132878</v>
      </c>
      <c r="E6786" s="21">
        <v>3.1312528593848734</v>
      </c>
      <c r="F6786" s="21">
        <v>3</v>
      </c>
      <c r="G6786" s="21">
        <v>3.9090909090909092</v>
      </c>
      <c r="H6786" s="21">
        <v>15.86046511627907</v>
      </c>
      <c r="I6786" s="21">
        <v>20.666666666666668</v>
      </c>
      <c r="J6786" s="21">
        <v>13.063949853153675</v>
      </c>
      <c r="K6786" s="21">
        <v>19.800381120348021</v>
      </c>
      <c r="L6786" s="18">
        <v>20.345873771932013</v>
      </c>
    </row>
    <row r="6787" spans="2:12" x14ac:dyDescent="0.2">
      <c r="B6787" s="7">
        <v>6784</v>
      </c>
      <c r="C6787" s="21">
        <v>5.3522082055063001</v>
      </c>
      <c r="D6787" s="21">
        <v>3.094802387937079</v>
      </c>
      <c r="E6787" s="21">
        <v>3.4472871169214292</v>
      </c>
      <c r="F6787" s="21">
        <v>3</v>
      </c>
      <c r="G6787" s="21">
        <v>3.6363636363636362</v>
      </c>
      <c r="H6787" s="21">
        <v>17.05</v>
      </c>
      <c r="I6787" s="21">
        <v>20.666666666666668</v>
      </c>
      <c r="J6787" s="21">
        <v>11.584003764318249</v>
      </c>
      <c r="K6787" s="21">
        <v>17.985156993644491</v>
      </c>
      <c r="L6787" s="18">
        <v>20.033589298516638</v>
      </c>
    </row>
    <row r="6788" spans="2:12" x14ac:dyDescent="0.2">
      <c r="B6788" s="7">
        <v>6785</v>
      </c>
      <c r="C6788" s="21">
        <v>4.5583800665229743</v>
      </c>
      <c r="D6788" s="21">
        <v>3.3146590617566267</v>
      </c>
      <c r="E6788" s="21">
        <v>3.7567962187131325</v>
      </c>
      <c r="F6788" s="21">
        <v>3</v>
      </c>
      <c r="G6788" s="21">
        <v>3.4545454545454546</v>
      </c>
      <c r="H6788" s="21">
        <v>17.94736842105263</v>
      </c>
      <c r="I6788" s="21">
        <v>20.666666666666668</v>
      </c>
      <c r="J6788" s="21">
        <v>13.601323078637483</v>
      </c>
      <c r="K6788" s="21">
        <v>16.503423766018834</v>
      </c>
      <c r="L6788" s="18">
        <v>18.704789495648058</v>
      </c>
    </row>
    <row r="6789" spans="2:12" x14ac:dyDescent="0.2">
      <c r="B6789" s="7">
        <v>6786</v>
      </c>
      <c r="C6789" s="21">
        <v>5.3450623873343197</v>
      </c>
      <c r="D6789" s="21">
        <v>3.2073002721847512</v>
      </c>
      <c r="E6789" s="21">
        <v>3.1978379477855796</v>
      </c>
      <c r="F6789" s="21">
        <v>4</v>
      </c>
      <c r="G6789" s="21">
        <v>4</v>
      </c>
      <c r="H6789" s="21">
        <v>15.5</v>
      </c>
      <c r="I6789" s="21">
        <v>15.5</v>
      </c>
      <c r="J6789" s="21">
        <v>11.599490428196955</v>
      </c>
      <c r="K6789" s="21">
        <v>19.388099401013552</v>
      </c>
      <c r="L6789" s="18">
        <v>19.330899740723932</v>
      </c>
    </row>
    <row r="6790" spans="2:12" x14ac:dyDescent="0.2">
      <c r="B6790" s="7">
        <v>6787</v>
      </c>
      <c r="C6790" s="21">
        <v>3.8119592720112685</v>
      </c>
      <c r="D6790" s="21">
        <v>2.9910210488758753</v>
      </c>
      <c r="E6790" s="21">
        <v>3.2849447323254175</v>
      </c>
      <c r="F6790" s="21">
        <v>6</v>
      </c>
      <c r="G6790" s="21">
        <v>3.0909090909090908</v>
      </c>
      <c r="H6790" s="21">
        <v>20.058823529411764</v>
      </c>
      <c r="I6790" s="21">
        <v>10.333333333333334</v>
      </c>
      <c r="J6790" s="21">
        <v>16.264601895205328</v>
      </c>
      <c r="K6790" s="21">
        <v>18.873985729467694</v>
      </c>
      <c r="L6790" s="18">
        <v>20.72870735005414</v>
      </c>
    </row>
    <row r="6791" spans="2:12" x14ac:dyDescent="0.2">
      <c r="B6791" s="7">
        <v>6788</v>
      </c>
      <c r="C6791" s="21">
        <v>4.0236491702616277</v>
      </c>
      <c r="D6791" s="21">
        <v>3.1225566718265094</v>
      </c>
      <c r="E6791" s="21">
        <v>3.1605826650688185</v>
      </c>
      <c r="F6791" s="21">
        <v>5</v>
      </c>
      <c r="G6791" s="21">
        <v>3.5454545454545454</v>
      </c>
      <c r="H6791" s="21">
        <v>17.487179487179489</v>
      </c>
      <c r="I6791" s="21">
        <v>12.4</v>
      </c>
      <c r="J6791" s="21">
        <v>15.408898086402649</v>
      </c>
      <c r="K6791" s="21">
        <v>19.616636098537235</v>
      </c>
      <c r="L6791" s="18">
        <v>19.85552433984607</v>
      </c>
    </row>
    <row r="6792" spans="2:12" x14ac:dyDescent="0.2">
      <c r="B6792" s="7">
        <v>6789</v>
      </c>
      <c r="C6792" s="21">
        <v>4.4043073609099972</v>
      </c>
      <c r="D6792" s="21">
        <v>3.2236192852466501</v>
      </c>
      <c r="E6792" s="21">
        <v>3.3236694506728224</v>
      </c>
      <c r="F6792" s="21">
        <v>2</v>
      </c>
      <c r="G6792" s="21">
        <v>4</v>
      </c>
      <c r="H6792" s="21">
        <v>15.5</v>
      </c>
      <c r="I6792" s="21">
        <v>31</v>
      </c>
      <c r="J6792" s="21">
        <v>14.077128347189159</v>
      </c>
      <c r="K6792" s="21">
        <v>18.65408125571847</v>
      </c>
      <c r="L6792" s="18">
        <v>19.233040416327007</v>
      </c>
    </row>
    <row r="6793" spans="2:12" x14ac:dyDescent="0.2">
      <c r="B6793" s="7">
        <v>6790</v>
      </c>
      <c r="C6793" s="21">
        <v>4.2005131805483478</v>
      </c>
      <c r="D6793" s="21">
        <v>3.1173840801668842</v>
      </c>
      <c r="E6793" s="21">
        <v>3.2359260331982638</v>
      </c>
      <c r="F6793" s="21">
        <v>4</v>
      </c>
      <c r="G6793" s="21">
        <v>2.7272727272727271</v>
      </c>
      <c r="H6793" s="21">
        <v>22.733333333333334</v>
      </c>
      <c r="I6793" s="21">
        <v>15.5</v>
      </c>
      <c r="J6793" s="21">
        <v>14.760101286459083</v>
      </c>
      <c r="K6793" s="21">
        <v>19.15989406553944</v>
      </c>
      <c r="L6793" s="18">
        <v>19.888470077989535</v>
      </c>
    </row>
    <row r="6794" spans="2:12" x14ac:dyDescent="0.2">
      <c r="B6794" s="7">
        <v>6791</v>
      </c>
      <c r="C6794" s="21">
        <v>3.5050706604619819</v>
      </c>
      <c r="D6794" s="21">
        <v>3.2255540563323239</v>
      </c>
      <c r="E6794" s="21">
        <v>3.5076037612928288</v>
      </c>
      <c r="F6794" s="21">
        <v>6</v>
      </c>
      <c r="G6794" s="21">
        <v>2.3636363636363638</v>
      </c>
      <c r="H6794" s="21">
        <v>26.23076923076923</v>
      </c>
      <c r="I6794" s="21">
        <v>10.333333333333334</v>
      </c>
      <c r="J6794" s="21">
        <v>17.688659090207373</v>
      </c>
      <c r="K6794" s="21">
        <v>17.675884797531438</v>
      </c>
      <c r="L6794" s="18">
        <v>19.221503939232768</v>
      </c>
    </row>
    <row r="6795" spans="2:12" x14ac:dyDescent="0.2">
      <c r="B6795" s="7">
        <v>6792</v>
      </c>
      <c r="C6795" s="21">
        <v>4.5568513447275283</v>
      </c>
      <c r="D6795" s="21">
        <v>2.9918781550591245</v>
      </c>
      <c r="E6795" s="21">
        <v>3.4680615953201417</v>
      </c>
      <c r="F6795" s="21">
        <v>3</v>
      </c>
      <c r="G6795" s="21">
        <v>3.0909090909090908</v>
      </c>
      <c r="H6795" s="21">
        <v>20.058823529411764</v>
      </c>
      <c r="I6795" s="21">
        <v>20.666666666666668</v>
      </c>
      <c r="J6795" s="21">
        <v>13.605886018585322</v>
      </c>
      <c r="K6795" s="21">
        <v>17.877421809250389</v>
      </c>
      <c r="L6795" s="18">
        <v>20.722769038960003</v>
      </c>
    </row>
    <row r="6796" spans="2:12" x14ac:dyDescent="0.2">
      <c r="B6796" s="7">
        <v>6793</v>
      </c>
      <c r="C6796" s="21">
        <v>4.0761540658699724</v>
      </c>
      <c r="D6796" s="21">
        <v>3.1437058394940607</v>
      </c>
      <c r="E6796" s="21">
        <v>3.5551675959098881</v>
      </c>
      <c r="F6796" s="21">
        <v>2</v>
      </c>
      <c r="G6796" s="21">
        <v>3.5454545454545454</v>
      </c>
      <c r="H6796" s="21">
        <v>17.487179487179489</v>
      </c>
      <c r="I6796" s="21">
        <v>31</v>
      </c>
      <c r="J6796" s="21">
        <v>15.210416239938507</v>
      </c>
      <c r="K6796" s="21">
        <v>17.439402876907717</v>
      </c>
      <c r="L6796" s="18">
        <v>19.721947015875411</v>
      </c>
    </row>
    <row r="6797" spans="2:12" x14ac:dyDescent="0.2">
      <c r="B6797" s="7">
        <v>6794</v>
      </c>
      <c r="C6797" s="21">
        <v>4.4135352235010288</v>
      </c>
      <c r="D6797" s="21">
        <v>3.1497661702591855</v>
      </c>
      <c r="E6797" s="21">
        <v>3.4864666056331433</v>
      </c>
      <c r="F6797" s="21">
        <v>6</v>
      </c>
      <c r="G6797" s="21">
        <v>2.6363636363636362</v>
      </c>
      <c r="H6797" s="21">
        <v>23.517241379310345</v>
      </c>
      <c r="I6797" s="21">
        <v>10.333333333333334</v>
      </c>
      <c r="J6797" s="21">
        <v>14.047695749625991</v>
      </c>
      <c r="K6797" s="21">
        <v>17.783047139997137</v>
      </c>
      <c r="L6797" s="18">
        <v>19.68400085867269</v>
      </c>
    </row>
    <row r="6798" spans="2:12" x14ac:dyDescent="0.2">
      <c r="B6798" s="7">
        <v>6795</v>
      </c>
      <c r="C6798" s="21">
        <v>4.277596463644505</v>
      </c>
      <c r="D6798" s="21">
        <v>3.2370270540315285</v>
      </c>
      <c r="E6798" s="21">
        <v>3.2542444166097138</v>
      </c>
      <c r="F6798" s="21">
        <v>5</v>
      </c>
      <c r="G6798" s="21">
        <v>3</v>
      </c>
      <c r="H6798" s="21">
        <v>20.666666666666668</v>
      </c>
      <c r="I6798" s="21">
        <v>12.4</v>
      </c>
      <c r="J6798" s="21">
        <v>14.49412082858702</v>
      </c>
      <c r="K6798" s="21">
        <v>19.05204159944196</v>
      </c>
      <c r="L6798" s="18">
        <v>19.153377146719432</v>
      </c>
    </row>
    <row r="6799" spans="2:12" x14ac:dyDescent="0.2">
      <c r="B6799" s="7">
        <v>6796</v>
      </c>
      <c r="C6799" s="21">
        <v>4.5348373824387878</v>
      </c>
      <c r="D6799" s="21">
        <v>2.8670192266990773</v>
      </c>
      <c r="E6799" s="21">
        <v>3.3346238797182499</v>
      </c>
      <c r="F6799" s="21">
        <v>4</v>
      </c>
      <c r="G6799" s="21">
        <v>3.0909090909090908</v>
      </c>
      <c r="H6799" s="21">
        <v>20.058823529411764</v>
      </c>
      <c r="I6799" s="21">
        <v>15.5</v>
      </c>
      <c r="J6799" s="21">
        <v>13.671934574786683</v>
      </c>
      <c r="K6799" s="21">
        <v>18.592801538156838</v>
      </c>
      <c r="L6799" s="18">
        <v>21.625247372820471</v>
      </c>
    </row>
    <row r="6800" spans="2:12" x14ac:dyDescent="0.2">
      <c r="B6800" s="7">
        <v>6797</v>
      </c>
      <c r="C6800" s="21">
        <v>4.3984615748822407</v>
      </c>
      <c r="D6800" s="21">
        <v>3.1845603503265623</v>
      </c>
      <c r="E6800" s="21">
        <v>3.27135542585274</v>
      </c>
      <c r="F6800" s="21">
        <v>3</v>
      </c>
      <c r="G6800" s="21">
        <v>3.3636363636363638</v>
      </c>
      <c r="H6800" s="21">
        <v>18.432432432432432</v>
      </c>
      <c r="I6800" s="21">
        <v>20.666666666666668</v>
      </c>
      <c r="J6800" s="21">
        <v>14.095837588773279</v>
      </c>
      <c r="K6800" s="21">
        <v>18.952388820251329</v>
      </c>
      <c r="L6800" s="18">
        <v>19.468935482300463</v>
      </c>
    </row>
    <row r="6801" spans="2:12" x14ac:dyDescent="0.2">
      <c r="B6801" s="7">
        <v>6798</v>
      </c>
      <c r="C6801" s="21">
        <v>3.3712602178969329</v>
      </c>
      <c r="D6801" s="21">
        <v>3.1719446719063811</v>
      </c>
      <c r="E6801" s="21">
        <v>3.5602605658796733</v>
      </c>
      <c r="F6801" s="21">
        <v>4</v>
      </c>
      <c r="G6801" s="21">
        <v>2.8181818181818183</v>
      </c>
      <c r="H6801" s="21">
        <v>22</v>
      </c>
      <c r="I6801" s="21">
        <v>15.5</v>
      </c>
      <c r="J6801" s="21">
        <v>18.390748857315138</v>
      </c>
      <c r="K6801" s="21">
        <v>17.414455726692289</v>
      </c>
      <c r="L6801" s="18">
        <v>19.546368683264948</v>
      </c>
    </row>
    <row r="6802" spans="2:12" x14ac:dyDescent="0.2">
      <c r="B6802" s="7">
        <v>6799</v>
      </c>
      <c r="C6802" s="21">
        <v>3.0604891175966475</v>
      </c>
      <c r="D6802" s="21">
        <v>3.0245724464206942</v>
      </c>
      <c r="E6802" s="21">
        <v>3.5167079049653642</v>
      </c>
      <c r="F6802" s="21">
        <v>4</v>
      </c>
      <c r="G6802" s="21">
        <v>2.7272727272727271</v>
      </c>
      <c r="H6802" s="21">
        <v>22.733333333333334</v>
      </c>
      <c r="I6802" s="21">
        <v>15.5</v>
      </c>
      <c r="J6802" s="21">
        <v>20.258199790198109</v>
      </c>
      <c r="K6802" s="21">
        <v>17.630125013356956</v>
      </c>
      <c r="L6802" s="18">
        <v>20.498765064586681</v>
      </c>
    </row>
    <row r="6803" spans="2:12" x14ac:dyDescent="0.2">
      <c r="B6803" s="7">
        <v>6800</v>
      </c>
      <c r="C6803" s="21">
        <v>3.5372409895404875</v>
      </c>
      <c r="D6803" s="21">
        <v>2.9623765969759126</v>
      </c>
      <c r="E6803" s="21">
        <v>3.1500596261921392</v>
      </c>
      <c r="F6803" s="21">
        <v>5</v>
      </c>
      <c r="G6803" s="21">
        <v>2.3636363636363638</v>
      </c>
      <c r="H6803" s="21">
        <v>26.23076923076923</v>
      </c>
      <c r="I6803" s="21">
        <v>12.4</v>
      </c>
      <c r="J6803" s="21">
        <v>17.527785124997727</v>
      </c>
      <c r="K6803" s="21">
        <v>19.682167119784634</v>
      </c>
      <c r="L6803" s="18">
        <v>20.929141846209411</v>
      </c>
    </row>
    <row r="6804" spans="2:12" x14ac:dyDescent="0.2">
      <c r="B6804" s="7">
        <v>6801</v>
      </c>
      <c r="C6804" s="21">
        <v>4.2088568398207382</v>
      </c>
      <c r="D6804" s="21">
        <v>3.0170132840699222</v>
      </c>
      <c r="E6804" s="21">
        <v>3.4656026383298686</v>
      </c>
      <c r="F6804" s="21">
        <v>5</v>
      </c>
      <c r="G6804" s="21">
        <v>3.1818181818181817</v>
      </c>
      <c r="H6804" s="21">
        <v>19.485714285714288</v>
      </c>
      <c r="I6804" s="21">
        <v>12.4</v>
      </c>
      <c r="J6804" s="21">
        <v>14.730840786364375</v>
      </c>
      <c r="K6804" s="21">
        <v>17.890106417358577</v>
      </c>
      <c r="L6804" s="18">
        <v>20.55012496211571</v>
      </c>
    </row>
    <row r="6805" spans="2:12" x14ac:dyDescent="0.2">
      <c r="B6805" s="7">
        <v>6802</v>
      </c>
      <c r="C6805" s="21">
        <v>5.782514160865226</v>
      </c>
      <c r="D6805" s="21">
        <v>3.0859875111881667</v>
      </c>
      <c r="E6805" s="21">
        <v>3.1883053661816461</v>
      </c>
      <c r="F6805" s="21">
        <v>4</v>
      </c>
      <c r="G6805" s="21">
        <v>2.4545454545454546</v>
      </c>
      <c r="H6805" s="21">
        <v>25.25925925925926</v>
      </c>
      <c r="I6805" s="21">
        <v>15.5</v>
      </c>
      <c r="J6805" s="21">
        <v>10.721979795501801</v>
      </c>
      <c r="K6805" s="21">
        <v>19.44606707300812</v>
      </c>
      <c r="L6805" s="18">
        <v>20.090813645622553</v>
      </c>
    </row>
    <row r="6806" spans="2:12" x14ac:dyDescent="0.2">
      <c r="B6806" s="7">
        <v>6803</v>
      </c>
      <c r="C6806" s="21">
        <v>3.669719891370562</v>
      </c>
      <c r="D6806" s="21">
        <v>3.1438360285697819</v>
      </c>
      <c r="E6806" s="21">
        <v>3.3364633472524101</v>
      </c>
      <c r="F6806" s="21">
        <v>6</v>
      </c>
      <c r="G6806" s="21">
        <v>2</v>
      </c>
      <c r="H6806" s="21">
        <v>31</v>
      </c>
      <c r="I6806" s="21">
        <v>10.333333333333334</v>
      </c>
      <c r="J6806" s="21">
        <v>16.895022463647578</v>
      </c>
      <c r="K6806" s="21">
        <v>18.582550907102643</v>
      </c>
      <c r="L6806" s="18">
        <v>19.721130312322781</v>
      </c>
    </row>
    <row r="6807" spans="2:12" x14ac:dyDescent="0.2">
      <c r="B6807" s="7">
        <v>6804</v>
      </c>
      <c r="C6807" s="21">
        <v>2.3121619473650359</v>
      </c>
      <c r="D6807" s="21">
        <v>3.1646181166277096</v>
      </c>
      <c r="E6807" s="21">
        <v>3.3086180899920028</v>
      </c>
      <c r="F6807" s="21">
        <v>5</v>
      </c>
      <c r="G6807" s="21">
        <v>2.1818181818181817</v>
      </c>
      <c r="H6807" s="21">
        <v>28.416666666666668</v>
      </c>
      <c r="I6807" s="21">
        <v>12.4</v>
      </c>
      <c r="J6807" s="21">
        <v>26.814730720162508</v>
      </c>
      <c r="K6807" s="21">
        <v>18.738941247870002</v>
      </c>
      <c r="L6807" s="18">
        <v>19.591621394769945</v>
      </c>
    </row>
    <row r="6808" spans="2:12" x14ac:dyDescent="0.2">
      <c r="B6808" s="7">
        <v>6805</v>
      </c>
      <c r="C6808" s="21">
        <v>4.1758861539198211</v>
      </c>
      <c r="D6808" s="21">
        <v>3.1826495257420042</v>
      </c>
      <c r="E6808" s="21">
        <v>3.0880923864253691</v>
      </c>
      <c r="F6808" s="21">
        <v>6</v>
      </c>
      <c r="G6808" s="21">
        <v>2.9090909090909092</v>
      </c>
      <c r="H6808" s="21">
        <v>21.3125</v>
      </c>
      <c r="I6808" s="21">
        <v>10.333333333333334</v>
      </c>
      <c r="J6808" s="21">
        <v>14.847148057856375</v>
      </c>
      <c r="K6808" s="21">
        <v>20.077119542323114</v>
      </c>
      <c r="L6808" s="18">
        <v>19.480624397543519</v>
      </c>
    </row>
    <row r="6809" spans="2:12" x14ac:dyDescent="0.2">
      <c r="B6809" s="7">
        <v>6806</v>
      </c>
      <c r="C6809" s="21">
        <v>3.7003548430119872</v>
      </c>
      <c r="D6809" s="21">
        <v>3.1482615125977733</v>
      </c>
      <c r="E6809" s="21">
        <v>3.0723541380681088</v>
      </c>
      <c r="F6809" s="21">
        <v>7</v>
      </c>
      <c r="G6809" s="21">
        <v>2.3636363636363638</v>
      </c>
      <c r="H6809" s="21">
        <v>26.23076923076923</v>
      </c>
      <c r="I6809" s="21">
        <v>8.8571428571428577</v>
      </c>
      <c r="J6809" s="21">
        <v>16.755149878959635</v>
      </c>
      <c r="K6809" s="21">
        <v>20.179965334004596</v>
      </c>
      <c r="L6809" s="18">
        <v>19.693408489703572</v>
      </c>
    </row>
    <row r="6810" spans="2:12" x14ac:dyDescent="0.2">
      <c r="B6810" s="7">
        <v>6807</v>
      </c>
      <c r="C6810" s="21">
        <v>3.4308564051588553</v>
      </c>
      <c r="D6810" s="21">
        <v>3.0643025893507381</v>
      </c>
      <c r="E6810" s="21">
        <v>3.3712430701275924</v>
      </c>
      <c r="F6810" s="21">
        <v>7</v>
      </c>
      <c r="G6810" s="21">
        <v>3.1818181818181817</v>
      </c>
      <c r="H6810" s="21">
        <v>19.485714285714288</v>
      </c>
      <c r="I6810" s="21">
        <v>8.8571428571428577</v>
      </c>
      <c r="J6810" s="21">
        <v>18.071289695124761</v>
      </c>
      <c r="K6810" s="21">
        <v>18.390842401539878</v>
      </c>
      <c r="L6810" s="18">
        <v>20.232988809743006</v>
      </c>
    </row>
    <row r="6811" spans="2:12" x14ac:dyDescent="0.2">
      <c r="B6811" s="7">
        <v>6808</v>
      </c>
      <c r="C6811" s="21">
        <v>3.8072743905506385</v>
      </c>
      <c r="D6811" s="21">
        <v>3.0769184464756467</v>
      </c>
      <c r="E6811" s="21">
        <v>3.2945710594134474</v>
      </c>
      <c r="F6811" s="21">
        <v>2</v>
      </c>
      <c r="G6811" s="21">
        <v>3</v>
      </c>
      <c r="H6811" s="21">
        <v>20.666666666666668</v>
      </c>
      <c r="I6811" s="21">
        <v>31</v>
      </c>
      <c r="J6811" s="21">
        <v>16.284615617376886</v>
      </c>
      <c r="K6811" s="21">
        <v>18.818838289388189</v>
      </c>
      <c r="L6811" s="18">
        <v>20.150030323688242</v>
      </c>
    </row>
    <row r="6812" spans="2:12" x14ac:dyDescent="0.2">
      <c r="B6812" s="7">
        <v>6809</v>
      </c>
      <c r="C6812" s="21">
        <v>2.8460444035337766</v>
      </c>
      <c r="D6812" s="21">
        <v>3.0359804280506686</v>
      </c>
      <c r="E6812" s="21">
        <v>3.3567598268533398</v>
      </c>
      <c r="F6812" s="21">
        <v>6</v>
      </c>
      <c r="G6812" s="21">
        <v>2.7272727272727271</v>
      </c>
      <c r="H6812" s="21">
        <v>22.733333333333334</v>
      </c>
      <c r="I6812" s="21">
        <v>10.333333333333334</v>
      </c>
      <c r="J6812" s="21">
        <v>21.784621463747374</v>
      </c>
      <c r="K6812" s="21">
        <v>18.470192446898835</v>
      </c>
      <c r="L6812" s="18">
        <v>20.421739029394448</v>
      </c>
    </row>
    <row r="6813" spans="2:12" x14ac:dyDescent="0.2">
      <c r="B6813" s="7">
        <v>6810</v>
      </c>
      <c r="C6813" s="21">
        <v>4.7871034251022326</v>
      </c>
      <c r="D6813" s="21">
        <v>2.9732381336258751</v>
      </c>
      <c r="E6813" s="21">
        <v>3.555782794699653</v>
      </c>
      <c r="F6813" s="21">
        <v>4</v>
      </c>
      <c r="G6813" s="21">
        <v>3.6363636363636362</v>
      </c>
      <c r="H6813" s="21">
        <v>17.05</v>
      </c>
      <c r="I6813" s="21">
        <v>15.5</v>
      </c>
      <c r="J6813" s="21">
        <v>12.951464485786817</v>
      </c>
      <c r="K6813" s="21">
        <v>17.436385622996685</v>
      </c>
      <c r="L6813" s="18">
        <v>20.852685595146315</v>
      </c>
    </row>
    <row r="6814" spans="2:12" x14ac:dyDescent="0.2">
      <c r="B6814" s="7">
        <v>6811</v>
      </c>
      <c r="C6814" s="21">
        <v>5.0395466253372936</v>
      </c>
      <c r="D6814" s="21">
        <v>3.077662368352351</v>
      </c>
      <c r="E6814" s="21">
        <v>3.1761613312784354</v>
      </c>
      <c r="F6814" s="21">
        <v>5</v>
      </c>
      <c r="G6814" s="21">
        <v>2.4545454545454546</v>
      </c>
      <c r="H6814" s="21">
        <v>25.25925925925926</v>
      </c>
      <c r="I6814" s="21">
        <v>12.4</v>
      </c>
      <c r="J6814" s="21">
        <v>12.302693993996014</v>
      </c>
      <c r="K6814" s="21">
        <v>19.520419000581562</v>
      </c>
      <c r="L6814" s="18">
        <v>20.145159728223259</v>
      </c>
    </row>
    <row r="6815" spans="2:12" x14ac:dyDescent="0.2">
      <c r="B6815" s="7">
        <v>6812</v>
      </c>
      <c r="C6815" s="21">
        <v>4.3288738310434747</v>
      </c>
      <c r="D6815" s="21">
        <v>3.0114668055515383</v>
      </c>
      <c r="E6815" s="21">
        <v>3.0166037101617604</v>
      </c>
      <c r="F6815" s="21">
        <v>2</v>
      </c>
      <c r="G6815" s="21">
        <v>3.5454545454545454</v>
      </c>
      <c r="H6815" s="21">
        <v>17.487179487179489</v>
      </c>
      <c r="I6815" s="21">
        <v>31</v>
      </c>
      <c r="J6815" s="21">
        <v>14.322431750119847</v>
      </c>
      <c r="K6815" s="21">
        <v>20.552915118133086</v>
      </c>
      <c r="L6815" s="18">
        <v>20.587973902187823</v>
      </c>
    </row>
    <row r="6816" spans="2:12" x14ac:dyDescent="0.2">
      <c r="B6816" s="7">
        <v>6813</v>
      </c>
      <c r="C6816" s="21">
        <v>5.3597449939932895</v>
      </c>
      <c r="D6816" s="21">
        <v>3.1339564360976366</v>
      </c>
      <c r="E6816" s="21">
        <v>3.3692635782465845</v>
      </c>
      <c r="F6816" s="21">
        <v>2</v>
      </c>
      <c r="G6816" s="21">
        <v>3.2727272727272729</v>
      </c>
      <c r="H6816" s="21">
        <v>18.944444444444443</v>
      </c>
      <c r="I6816" s="21">
        <v>31</v>
      </c>
      <c r="J6816" s="21">
        <v>11.567714521769956</v>
      </c>
      <c r="K6816" s="21">
        <v>18.401647291799513</v>
      </c>
      <c r="L6816" s="18">
        <v>19.783299884411164</v>
      </c>
    </row>
    <row r="6817" spans="2:12" x14ac:dyDescent="0.2">
      <c r="B6817" s="7">
        <v>6814</v>
      </c>
      <c r="C6817" s="21">
        <v>3.1289215097221952</v>
      </c>
      <c r="D6817" s="21">
        <v>3.1215650578233771</v>
      </c>
      <c r="E6817" s="21">
        <v>3.293422538744784</v>
      </c>
      <c r="F6817" s="21">
        <v>6</v>
      </c>
      <c r="G6817" s="21">
        <v>2.3636363636363638</v>
      </c>
      <c r="H6817" s="21">
        <v>26.23076923076923</v>
      </c>
      <c r="I6817" s="21">
        <v>10.333333333333334</v>
      </c>
      <c r="J6817" s="21">
        <v>19.81513432259435</v>
      </c>
      <c r="K6817" s="21">
        <v>18.825401013873531</v>
      </c>
      <c r="L6817" s="18">
        <v>19.861831757955326</v>
      </c>
    </row>
    <row r="6818" spans="2:12" x14ac:dyDescent="0.2">
      <c r="B6818" s="7">
        <v>6815</v>
      </c>
      <c r="C6818" s="21">
        <v>3.0295663390890915</v>
      </c>
      <c r="D6818" s="21">
        <v>3.0982045486191319</v>
      </c>
      <c r="E6818" s="21">
        <v>3.5756984284715259</v>
      </c>
      <c r="F6818" s="21">
        <v>4</v>
      </c>
      <c r="G6818" s="21">
        <v>3.1818181818181817</v>
      </c>
      <c r="H6818" s="21">
        <v>19.485714285714288</v>
      </c>
      <c r="I6818" s="21">
        <v>15.5</v>
      </c>
      <c r="J6818" s="21">
        <v>20.464975201249999</v>
      </c>
      <c r="K6818" s="21">
        <v>17.339269863007608</v>
      </c>
      <c r="L6818" s="18">
        <v>20.011590270123826</v>
      </c>
    </row>
    <row r="6819" spans="2:12" x14ac:dyDescent="0.2">
      <c r="B6819" s="7">
        <v>6816</v>
      </c>
      <c r="C6819" s="21">
        <v>3.418468220836024</v>
      </c>
      <c r="D6819" s="21">
        <v>3.1553892340856819</v>
      </c>
      <c r="E6819" s="21">
        <v>3.5104683242012031</v>
      </c>
      <c r="F6819" s="21">
        <v>7</v>
      </c>
      <c r="G6819" s="21">
        <v>3.1818181818181817</v>
      </c>
      <c r="H6819" s="21">
        <v>19.485714285714288</v>
      </c>
      <c r="I6819" s="21">
        <v>8.8571428571428577</v>
      </c>
      <c r="J6819" s="21">
        <v>18.136778227775135</v>
      </c>
      <c r="K6819" s="21">
        <v>17.661461171027064</v>
      </c>
      <c r="L6819" s="18">
        <v>19.648922969709428</v>
      </c>
    </row>
    <row r="6820" spans="2:12" x14ac:dyDescent="0.2">
      <c r="B6820" s="7">
        <v>6817</v>
      </c>
      <c r="C6820" s="21">
        <v>3.5423920446407013</v>
      </c>
      <c r="D6820" s="21">
        <v>3.1072145529434931</v>
      </c>
      <c r="E6820" s="21">
        <v>3.1398427767816166</v>
      </c>
      <c r="F6820" s="21">
        <v>5</v>
      </c>
      <c r="G6820" s="21">
        <v>2.8181818181818183</v>
      </c>
      <c r="H6820" s="21">
        <v>22</v>
      </c>
      <c r="I6820" s="21">
        <v>12.4</v>
      </c>
      <c r="J6820" s="21">
        <v>17.5022976617735</v>
      </c>
      <c r="K6820" s="21">
        <v>19.746211644250188</v>
      </c>
      <c r="L6820" s="18">
        <v>19.95356256981573</v>
      </c>
    </row>
    <row r="6821" spans="2:12" x14ac:dyDescent="0.2">
      <c r="B6821" s="7">
        <v>6818</v>
      </c>
      <c r="C6821" s="21">
        <v>5.1794667815770463</v>
      </c>
      <c r="D6821" s="21">
        <v>3.0898391875181113</v>
      </c>
      <c r="E6821" s="21">
        <v>3.4523474349153451</v>
      </c>
      <c r="F6821" s="21">
        <v>5</v>
      </c>
      <c r="G6821" s="21">
        <v>2.5454545454545454</v>
      </c>
      <c r="H6821" s="21">
        <v>24.357142857142858</v>
      </c>
      <c r="I6821" s="21">
        <v>12.4</v>
      </c>
      <c r="J6821" s="21">
        <v>11.970344171436546</v>
      </c>
      <c r="K6821" s="21">
        <v>17.958795042747575</v>
      </c>
      <c r="L6821" s="18">
        <v>20.065769199399988</v>
      </c>
    </row>
    <row r="6822" spans="2:12" x14ac:dyDescent="0.2">
      <c r="B6822" s="7">
        <v>6819</v>
      </c>
      <c r="C6822" s="21">
        <v>5.2141042218066893</v>
      </c>
      <c r="D6822" s="21">
        <v>3.0503452656106012</v>
      </c>
      <c r="E6822" s="21">
        <v>3.3232878762220484</v>
      </c>
      <c r="F6822" s="21">
        <v>4</v>
      </c>
      <c r="G6822" s="21">
        <v>2.8181818181818183</v>
      </c>
      <c r="H6822" s="21">
        <v>22</v>
      </c>
      <c r="I6822" s="21">
        <v>15.5</v>
      </c>
      <c r="J6822" s="21">
        <v>11.890824840190282</v>
      </c>
      <c r="K6822" s="21">
        <v>18.656223086662692</v>
      </c>
      <c r="L6822" s="18">
        <v>20.325567960776134</v>
      </c>
    </row>
    <row r="6823" spans="2:12" x14ac:dyDescent="0.2">
      <c r="B6823" s="7">
        <v>6820</v>
      </c>
      <c r="C6823" s="21">
        <v>3.1954139975660301</v>
      </c>
      <c r="D6823" s="21">
        <v>3.2568000605304031</v>
      </c>
      <c r="E6823" s="21">
        <v>3.2432542392947479</v>
      </c>
      <c r="F6823" s="21">
        <v>3</v>
      </c>
      <c r="G6823" s="21">
        <v>3.0909090909090908</v>
      </c>
      <c r="H6823" s="21">
        <v>20.058823529411764</v>
      </c>
      <c r="I6823" s="21">
        <v>20.666666666666668</v>
      </c>
      <c r="J6823" s="21">
        <v>19.402806662055635</v>
      </c>
      <c r="K6823" s="21">
        <v>19.11660185279894</v>
      </c>
      <c r="L6823" s="18">
        <v>19.037091269859122</v>
      </c>
    </row>
    <row r="6824" spans="2:12" x14ac:dyDescent="0.2">
      <c r="B6824" s="7">
        <v>6821</v>
      </c>
      <c r="C6824" s="21">
        <v>4.1788097309505572</v>
      </c>
      <c r="D6824" s="21">
        <v>3.0217946767506421</v>
      </c>
      <c r="E6824" s="21">
        <v>3.1362015164277239</v>
      </c>
      <c r="F6824" s="21">
        <v>5</v>
      </c>
      <c r="G6824" s="21">
        <v>3.4545454545454546</v>
      </c>
      <c r="H6824" s="21">
        <v>17.94736842105263</v>
      </c>
      <c r="I6824" s="21">
        <v>12.4</v>
      </c>
      <c r="J6824" s="21">
        <v>14.836760702645538</v>
      </c>
      <c r="K6824" s="21">
        <v>19.769137816954064</v>
      </c>
      <c r="L6824" s="18">
        <v>20.517608452030583</v>
      </c>
    </row>
    <row r="6825" spans="2:12" x14ac:dyDescent="0.2">
      <c r="B6825" s="7">
        <v>6822</v>
      </c>
      <c r="C6825" s="21">
        <v>6.1576670124091457</v>
      </c>
      <c r="D6825" s="21">
        <v>3.3966158472675305</v>
      </c>
      <c r="E6825" s="21">
        <v>3.1588303042753108</v>
      </c>
      <c r="F6825" s="21">
        <v>3</v>
      </c>
      <c r="G6825" s="21">
        <v>3.1818181818181817</v>
      </c>
      <c r="H6825" s="21">
        <v>19.485714285714288</v>
      </c>
      <c r="I6825" s="21">
        <v>20.666666666666668</v>
      </c>
      <c r="J6825" s="21">
        <v>10.068748419662095</v>
      </c>
      <c r="K6825" s="21">
        <v>19.627518425439398</v>
      </c>
      <c r="L6825" s="18">
        <v>18.253462501470995</v>
      </c>
    </row>
    <row r="6826" spans="2:12" x14ac:dyDescent="0.2">
      <c r="B6826" s="7">
        <v>6823</v>
      </c>
      <c r="C6826" s="21">
        <v>4.4901362960541071</v>
      </c>
      <c r="D6826" s="21">
        <v>2.9954530868050115</v>
      </c>
      <c r="E6826" s="21">
        <v>3.0680368442509476</v>
      </c>
      <c r="F6826" s="21">
        <v>6</v>
      </c>
      <c r="G6826" s="21">
        <v>2.8181818181818183</v>
      </c>
      <c r="H6826" s="21">
        <v>22</v>
      </c>
      <c r="I6826" s="21">
        <v>10.333333333333334</v>
      </c>
      <c r="J6826" s="21">
        <v>13.808044102020926</v>
      </c>
      <c r="K6826" s="21">
        <v>20.208362267936558</v>
      </c>
      <c r="L6826" s="18">
        <v>20.698037393111033</v>
      </c>
    </row>
    <row r="6827" spans="2:12" x14ac:dyDescent="0.2">
      <c r="B6827" s="7">
        <v>6824</v>
      </c>
      <c r="C6827" s="21">
        <v>3.1581540351807149</v>
      </c>
      <c r="D6827" s="21">
        <v>3.1068901096921011</v>
      </c>
      <c r="E6827" s="21">
        <v>3.6105204262474229</v>
      </c>
      <c r="F6827" s="21">
        <v>3</v>
      </c>
      <c r="G6827" s="21">
        <v>3</v>
      </c>
      <c r="H6827" s="21">
        <v>20.666666666666668</v>
      </c>
      <c r="I6827" s="21">
        <v>20.666666666666668</v>
      </c>
      <c r="J6827" s="21">
        <v>19.631721350302108</v>
      </c>
      <c r="K6827" s="21">
        <v>17.172039673083752</v>
      </c>
      <c r="L6827" s="18">
        <v>19.955646260737662</v>
      </c>
    </row>
    <row r="6828" spans="2:12" x14ac:dyDescent="0.2">
      <c r="B6828" s="7">
        <v>6825</v>
      </c>
      <c r="C6828" s="21">
        <v>4.2299296759783278</v>
      </c>
      <c r="D6828" s="21">
        <v>3.2312961669748046</v>
      </c>
      <c r="E6828" s="21">
        <v>3.2198222110434531</v>
      </c>
      <c r="F6828" s="21">
        <v>3</v>
      </c>
      <c r="G6828" s="21">
        <v>2.4545454545454546</v>
      </c>
      <c r="H6828" s="21">
        <v>25.25925925925926</v>
      </c>
      <c r="I6828" s="21">
        <v>20.666666666666668</v>
      </c>
      <c r="J6828" s="21">
        <v>14.65745408300676</v>
      </c>
      <c r="K6828" s="21">
        <v>19.255721569765665</v>
      </c>
      <c r="L6828" s="18">
        <v>19.187346747619692</v>
      </c>
    </row>
    <row r="6829" spans="2:12" x14ac:dyDescent="0.2">
      <c r="B6829" s="7">
        <v>6826</v>
      </c>
      <c r="C6829" s="21">
        <v>5.5012154555958093</v>
      </c>
      <c r="D6829" s="21">
        <v>3.2129775549975008</v>
      </c>
      <c r="E6829" s="21">
        <v>3.2550262297340216</v>
      </c>
      <c r="F6829" s="21">
        <v>3</v>
      </c>
      <c r="G6829" s="21">
        <v>3.2727272727272729</v>
      </c>
      <c r="H6829" s="21">
        <v>18.944444444444443</v>
      </c>
      <c r="I6829" s="21">
        <v>20.666666666666668</v>
      </c>
      <c r="J6829" s="21">
        <v>11.270236641419652</v>
      </c>
      <c r="K6829" s="21">
        <v>19.0474655576174</v>
      </c>
      <c r="L6829" s="18">
        <v>19.296742332844659</v>
      </c>
    </row>
    <row r="6830" spans="2:12" x14ac:dyDescent="0.2">
      <c r="B6830" s="7">
        <v>6827</v>
      </c>
      <c r="C6830" s="21">
        <v>5.4532996017712279</v>
      </c>
      <c r="D6830" s="21">
        <v>3.134972057519164</v>
      </c>
      <c r="E6830" s="21">
        <v>3.2501038493680605</v>
      </c>
      <c r="F6830" s="21">
        <v>7</v>
      </c>
      <c r="G6830" s="21">
        <v>2.8181818181818183</v>
      </c>
      <c r="H6830" s="21">
        <v>22</v>
      </c>
      <c r="I6830" s="21">
        <v>8.8571428571428577</v>
      </c>
      <c r="J6830" s="21">
        <v>11.369263478548371</v>
      </c>
      <c r="K6830" s="21">
        <v>19.076313519044962</v>
      </c>
      <c r="L6830" s="18">
        <v>19.776890786408867</v>
      </c>
    </row>
    <row r="6831" spans="2:12" x14ac:dyDescent="0.2">
      <c r="B6831" s="7">
        <v>6828</v>
      </c>
      <c r="C6831" s="21">
        <v>3.051808002144909</v>
      </c>
      <c r="D6831" s="21">
        <v>3.0003474629590352</v>
      </c>
      <c r="E6831" s="21">
        <v>3.2772787150552021</v>
      </c>
      <c r="F6831" s="21">
        <v>5</v>
      </c>
      <c r="G6831" s="21">
        <v>2.3636363636363638</v>
      </c>
      <c r="H6831" s="21">
        <v>26.23076923076923</v>
      </c>
      <c r="I6831" s="21">
        <v>12.4</v>
      </c>
      <c r="J6831" s="21">
        <v>20.315825883025539</v>
      </c>
      <c r="K6831" s="21">
        <v>18.918134644814817</v>
      </c>
      <c r="L6831" s="18">
        <v>20.664273310149781</v>
      </c>
    </row>
    <row r="6832" spans="2:12" x14ac:dyDescent="0.2">
      <c r="B6832" s="7">
        <v>6829</v>
      </c>
      <c r="C6832" s="21">
        <v>4.7901580778081634</v>
      </c>
      <c r="D6832" s="21">
        <v>3.0478965404415672</v>
      </c>
      <c r="E6832" s="21">
        <v>3.2848610682878188</v>
      </c>
      <c r="F6832" s="21">
        <v>4</v>
      </c>
      <c r="G6832" s="21">
        <v>3.2727272727272729</v>
      </c>
      <c r="H6832" s="21">
        <v>18.944444444444443</v>
      </c>
      <c r="I6832" s="21">
        <v>15.5</v>
      </c>
      <c r="J6832" s="21">
        <v>12.943205420972118</v>
      </c>
      <c r="K6832" s="21">
        <v>18.874466441990652</v>
      </c>
      <c r="L6832" s="18">
        <v>20.341897822758014</v>
      </c>
    </row>
    <row r="6833" spans="2:12" x14ac:dyDescent="0.2">
      <c r="B6833" s="7">
        <v>6830</v>
      </c>
      <c r="C6833" s="21">
        <v>3.8866837641320404</v>
      </c>
      <c r="D6833" s="21">
        <v>3.1823226688299888</v>
      </c>
      <c r="E6833" s="21">
        <v>3.3170460536484807</v>
      </c>
      <c r="F6833" s="21">
        <v>4</v>
      </c>
      <c r="G6833" s="21">
        <v>3.0909090909090908</v>
      </c>
      <c r="H6833" s="21">
        <v>20.058823529411764</v>
      </c>
      <c r="I6833" s="21">
        <v>15.5</v>
      </c>
      <c r="J6833" s="21">
        <v>15.951902383250777</v>
      </c>
      <c r="K6833" s="21">
        <v>18.691329272261701</v>
      </c>
      <c r="L6833" s="18">
        <v>19.482625255846507</v>
      </c>
    </row>
    <row r="6834" spans="2:12" x14ac:dyDescent="0.2">
      <c r="B6834" s="7">
        <v>6831</v>
      </c>
      <c r="C6834" s="21">
        <v>4.6552298117497379</v>
      </c>
      <c r="D6834" s="21">
        <v>3.0559094883637776</v>
      </c>
      <c r="E6834" s="21">
        <v>3.3679261636435367</v>
      </c>
      <c r="F6834" s="21">
        <v>5</v>
      </c>
      <c r="G6834" s="21">
        <v>3.4545454545454546</v>
      </c>
      <c r="H6834" s="21">
        <v>17.94736842105263</v>
      </c>
      <c r="I6834" s="21">
        <v>12.4</v>
      </c>
      <c r="J6834" s="21">
        <v>13.318354304123252</v>
      </c>
      <c r="K6834" s="21">
        <v>18.408954646715383</v>
      </c>
      <c r="L6834" s="18">
        <v>20.2885590152726</v>
      </c>
    </row>
    <row r="6835" spans="2:12" x14ac:dyDescent="0.2">
      <c r="B6835" s="7">
        <v>6832</v>
      </c>
      <c r="C6835" s="21">
        <v>4.1669131898440535</v>
      </c>
      <c r="D6835" s="21">
        <v>2.9399176805911456</v>
      </c>
      <c r="E6835" s="21">
        <v>3.3246454926100832</v>
      </c>
      <c r="F6835" s="21">
        <v>3</v>
      </c>
      <c r="G6835" s="21">
        <v>2.7272727272727271</v>
      </c>
      <c r="H6835" s="21">
        <v>22.733333333333334</v>
      </c>
      <c r="I6835" s="21">
        <v>20.666666666666668</v>
      </c>
      <c r="J6835" s="21">
        <v>14.879119668514225</v>
      </c>
      <c r="K6835" s="21">
        <v>18.648604832548806</v>
      </c>
      <c r="L6835" s="18">
        <v>21.089025862633445</v>
      </c>
    </row>
    <row r="6836" spans="2:12" x14ac:dyDescent="0.2">
      <c r="B6836" s="7">
        <v>6833</v>
      </c>
      <c r="C6836" s="21">
        <v>5.7345367535462746</v>
      </c>
      <c r="D6836" s="21">
        <v>3.1962711157779888</v>
      </c>
      <c r="E6836" s="21">
        <v>3.2027059617845439</v>
      </c>
      <c r="F6836" s="21">
        <v>5</v>
      </c>
      <c r="G6836" s="21">
        <v>3.0909090909090908</v>
      </c>
      <c r="H6836" s="21">
        <v>20.058823529411764</v>
      </c>
      <c r="I6836" s="21">
        <v>12.4</v>
      </c>
      <c r="J6836" s="21">
        <v>10.811684128043787</v>
      </c>
      <c r="K6836" s="21">
        <v>19.358630089617616</v>
      </c>
      <c r="L6836" s="18">
        <v>19.397603568090588</v>
      </c>
    </row>
    <row r="6837" spans="2:12" x14ac:dyDescent="0.2">
      <c r="B6837" s="7">
        <v>6834</v>
      </c>
      <c r="C6837" s="21">
        <v>3.5918341286056013</v>
      </c>
      <c r="D6837" s="21">
        <v>3.1060495952463212</v>
      </c>
      <c r="E6837" s="21">
        <v>3.3645832360890342</v>
      </c>
      <c r="F6837" s="21">
        <v>5</v>
      </c>
      <c r="G6837" s="21">
        <v>2.8181818181818183</v>
      </c>
      <c r="H6837" s="21">
        <v>22</v>
      </c>
      <c r="I6837" s="21">
        <v>12.4</v>
      </c>
      <c r="J6837" s="21">
        <v>17.261376160504728</v>
      </c>
      <c r="K6837" s="21">
        <v>18.427245114633671</v>
      </c>
      <c r="L6837" s="18">
        <v>19.961046370569356</v>
      </c>
    </row>
    <row r="6838" spans="2:12" x14ac:dyDescent="0.2">
      <c r="B6838" s="7">
        <v>6835</v>
      </c>
      <c r="C6838" s="21">
        <v>5.2459887287875615</v>
      </c>
      <c r="D6838" s="21">
        <v>2.991890400131064</v>
      </c>
      <c r="E6838" s="21">
        <v>3.1790301723974279</v>
      </c>
      <c r="F6838" s="21">
        <v>7</v>
      </c>
      <c r="G6838" s="21">
        <v>3.1818181818181817</v>
      </c>
      <c r="H6838" s="21">
        <v>19.485714285714288</v>
      </c>
      <c r="I6838" s="21">
        <v>8.8571428571428577</v>
      </c>
      <c r="J6838" s="21">
        <v>11.818553795164037</v>
      </c>
      <c r="K6838" s="21">
        <v>19.502803256894989</v>
      </c>
      <c r="L6838" s="18">
        <v>20.72268422576041</v>
      </c>
    </row>
    <row r="6839" spans="2:12" x14ac:dyDescent="0.2">
      <c r="B6839" s="7">
        <v>6836</v>
      </c>
      <c r="C6839" s="21">
        <v>4.7575139157941173</v>
      </c>
      <c r="D6839" s="21">
        <v>3.1793578473505444</v>
      </c>
      <c r="E6839" s="21">
        <v>3.5488854893315147</v>
      </c>
      <c r="F6839" s="21">
        <v>5</v>
      </c>
      <c r="G6839" s="21">
        <v>3.4545454545454546</v>
      </c>
      <c r="H6839" s="21">
        <v>17.94736842105263</v>
      </c>
      <c r="I6839" s="21">
        <v>12.4</v>
      </c>
      <c r="J6839" s="21">
        <v>13.032016531611353</v>
      </c>
      <c r="K6839" s="21">
        <v>17.470273466523885</v>
      </c>
      <c r="L6839" s="18">
        <v>19.50079323460443</v>
      </c>
    </row>
    <row r="6840" spans="2:12" x14ac:dyDescent="0.2">
      <c r="B6840" s="7">
        <v>6837</v>
      </c>
      <c r="C6840" s="21">
        <v>2.2998060530372699</v>
      </c>
      <c r="D6840" s="21">
        <v>3.0000592588990056</v>
      </c>
      <c r="E6840" s="21">
        <v>3.193814043849116</v>
      </c>
      <c r="F6840" s="21">
        <v>3</v>
      </c>
      <c r="G6840" s="21">
        <v>3.2727272727272729</v>
      </c>
      <c r="H6840" s="21">
        <v>18.944444444444443</v>
      </c>
      <c r="I6840" s="21">
        <v>20.666666666666668</v>
      </c>
      <c r="J6840" s="21">
        <v>26.958795033224156</v>
      </c>
      <c r="K6840" s="21">
        <v>19.412526574427275</v>
      </c>
      <c r="L6840" s="18">
        <v>20.666258446759294</v>
      </c>
    </row>
    <row r="6841" spans="2:12" x14ac:dyDescent="0.2">
      <c r="B6841" s="7">
        <v>6838</v>
      </c>
      <c r="C6841" s="21">
        <v>3.5382091706901884</v>
      </c>
      <c r="D6841" s="21">
        <v>3.2918033200698558</v>
      </c>
      <c r="E6841" s="21">
        <v>3.4449928364857763</v>
      </c>
      <c r="F6841" s="21">
        <v>4</v>
      </c>
      <c r="G6841" s="21">
        <v>2.1818181818181817</v>
      </c>
      <c r="H6841" s="21">
        <v>28.416666666666668</v>
      </c>
      <c r="I6841" s="21">
        <v>15.5</v>
      </c>
      <c r="J6841" s="21">
        <v>17.522988893250151</v>
      </c>
      <c r="K6841" s="21">
        <v>17.997134665523994</v>
      </c>
      <c r="L6841" s="18">
        <v>18.834661117810736</v>
      </c>
    </row>
    <row r="6842" spans="2:12" x14ac:dyDescent="0.2">
      <c r="B6842" s="7">
        <v>6839</v>
      </c>
      <c r="C6842" s="21">
        <v>2.4260700147433272</v>
      </c>
      <c r="D6842" s="21">
        <v>2.965532442742373</v>
      </c>
      <c r="E6842" s="21">
        <v>3.2795148002223216</v>
      </c>
      <c r="F6842" s="21">
        <v>3</v>
      </c>
      <c r="G6842" s="21">
        <v>2.8181818181818183</v>
      </c>
      <c r="H6842" s="21">
        <v>22</v>
      </c>
      <c r="I6842" s="21">
        <v>20.666666666666668</v>
      </c>
      <c r="J6842" s="21">
        <v>25.555734015598663</v>
      </c>
      <c r="K6842" s="21">
        <v>18.905235614669877</v>
      </c>
      <c r="L6842" s="18">
        <v>20.90686957471474</v>
      </c>
    </row>
    <row r="6843" spans="2:12" x14ac:dyDescent="0.2">
      <c r="B6843" s="7">
        <v>6840</v>
      </c>
      <c r="C6843" s="21">
        <v>4.3295296610761138</v>
      </c>
      <c r="D6843" s="21">
        <v>3.067263424967885</v>
      </c>
      <c r="E6843" s="21">
        <v>3.5492452726072141</v>
      </c>
      <c r="F6843" s="21">
        <v>5</v>
      </c>
      <c r="G6843" s="21">
        <v>2.5454545454545454</v>
      </c>
      <c r="H6843" s="21">
        <v>24.357142857142858</v>
      </c>
      <c r="I6843" s="21">
        <v>12.4</v>
      </c>
      <c r="J6843" s="21">
        <v>14.320262211713262</v>
      </c>
      <c r="K6843" s="21">
        <v>17.468502523201469</v>
      </c>
      <c r="L6843" s="18">
        <v>20.213457864529243</v>
      </c>
    </row>
    <row r="6844" spans="2:12" x14ac:dyDescent="0.2">
      <c r="B6844" s="7">
        <v>6841</v>
      </c>
      <c r="C6844" s="21">
        <v>4.2526095136681743</v>
      </c>
      <c r="D6844" s="21">
        <v>3.1472122064189212</v>
      </c>
      <c r="E6844" s="21">
        <v>3.6458243679180495</v>
      </c>
      <c r="F6844" s="21">
        <v>3</v>
      </c>
      <c r="G6844" s="21">
        <v>2.2727272727272729</v>
      </c>
      <c r="H6844" s="21">
        <v>27.279999999999998</v>
      </c>
      <c r="I6844" s="21">
        <v>20.666666666666668</v>
      </c>
      <c r="J6844" s="21">
        <v>14.579283567119862</v>
      </c>
      <c r="K6844" s="21">
        <v>17.005756104319733</v>
      </c>
      <c r="L6844" s="18">
        <v>19.699974432466746</v>
      </c>
    </row>
    <row r="6845" spans="2:12" x14ac:dyDescent="0.2">
      <c r="B6845" s="7">
        <v>6842</v>
      </c>
      <c r="C6845" s="21">
        <v>3.721241368212886</v>
      </c>
      <c r="D6845" s="21">
        <v>3.2180807114151122</v>
      </c>
      <c r="E6845" s="21">
        <v>3.3965929727584081</v>
      </c>
      <c r="F6845" s="21">
        <v>2</v>
      </c>
      <c r="G6845" s="21">
        <v>3.5454545454545454</v>
      </c>
      <c r="H6845" s="21">
        <v>17.487179487179489</v>
      </c>
      <c r="I6845" s="21">
        <v>31</v>
      </c>
      <c r="J6845" s="21">
        <v>16.661106836446702</v>
      </c>
      <c r="K6845" s="21">
        <v>18.253585430240456</v>
      </c>
      <c r="L6845" s="18">
        <v>19.266142014423327</v>
      </c>
    </row>
    <row r="6846" spans="2:12" x14ac:dyDescent="0.2">
      <c r="B6846" s="7">
        <v>6843</v>
      </c>
      <c r="C6846" s="21">
        <v>3.7248942304538826</v>
      </c>
      <c r="D6846" s="21">
        <v>3.1964402043720823</v>
      </c>
      <c r="E6846" s="21">
        <v>3.4713153015464027</v>
      </c>
      <c r="F6846" s="21">
        <v>2</v>
      </c>
      <c r="G6846" s="21">
        <v>3.3636363636363638</v>
      </c>
      <c r="H6846" s="21">
        <v>18.432432432432432</v>
      </c>
      <c r="I6846" s="21">
        <v>31</v>
      </c>
      <c r="J6846" s="21">
        <v>16.6447679220264</v>
      </c>
      <c r="K6846" s="21">
        <v>17.860665083457047</v>
      </c>
      <c r="L6846" s="18">
        <v>19.396577453629998</v>
      </c>
    </row>
    <row r="6847" spans="2:12" x14ac:dyDescent="0.2">
      <c r="B6847" s="7">
        <v>6844</v>
      </c>
      <c r="C6847" s="21">
        <v>3.8221507917329625</v>
      </c>
      <c r="D6847" s="21">
        <v>3.0736913253478306</v>
      </c>
      <c r="E6847" s="21">
        <v>3.107209161961765</v>
      </c>
      <c r="F6847" s="21">
        <v>6</v>
      </c>
      <c r="G6847" s="21">
        <v>3.0909090909090908</v>
      </c>
      <c r="H6847" s="21">
        <v>20.058823529411764</v>
      </c>
      <c r="I6847" s="21">
        <v>10.333333333333334</v>
      </c>
      <c r="J6847" s="21">
        <v>16.221233378364229</v>
      </c>
      <c r="K6847" s="21">
        <v>19.953597189078746</v>
      </c>
      <c r="L6847" s="18">
        <v>20.171186185386993</v>
      </c>
    </row>
    <row r="6848" spans="2:12" x14ac:dyDescent="0.2">
      <c r="B6848" s="7">
        <v>6845</v>
      </c>
      <c r="C6848" s="21">
        <v>4.6158863196028115</v>
      </c>
      <c r="D6848" s="21">
        <v>3.2991371782460681</v>
      </c>
      <c r="E6848" s="21">
        <v>3.5142988927386134</v>
      </c>
      <c r="F6848" s="21">
        <v>3</v>
      </c>
      <c r="G6848" s="21">
        <v>3.0909090909090908</v>
      </c>
      <c r="H6848" s="21">
        <v>20.058823529411764</v>
      </c>
      <c r="I6848" s="21">
        <v>20.666666666666668</v>
      </c>
      <c r="J6848" s="21">
        <v>13.431873254048202</v>
      </c>
      <c r="K6848" s="21">
        <v>17.642210265070769</v>
      </c>
      <c r="L6848" s="18">
        <v>18.792792372750405</v>
      </c>
    </row>
    <row r="6849" spans="2:12" x14ac:dyDescent="0.2">
      <c r="B6849" s="7">
        <v>6846</v>
      </c>
      <c r="C6849" s="21">
        <v>5.2520537396961533</v>
      </c>
      <c r="D6849" s="21">
        <v>3.290932410596707</v>
      </c>
      <c r="E6849" s="21">
        <v>3.0987039252004251</v>
      </c>
      <c r="F6849" s="21">
        <v>7</v>
      </c>
      <c r="G6849" s="21">
        <v>4.3636363636363633</v>
      </c>
      <c r="H6849" s="21">
        <v>14.208333333333334</v>
      </c>
      <c r="I6849" s="21">
        <v>8.8571428571428577</v>
      </c>
      <c r="J6849" s="21">
        <v>11.804905865945477</v>
      </c>
      <c r="K6849" s="21">
        <v>20.008365270325019</v>
      </c>
      <c r="L6849" s="18">
        <v>18.839645506046189</v>
      </c>
    </row>
    <row r="6850" spans="2:12" x14ac:dyDescent="0.2">
      <c r="B6850" s="7">
        <v>6847</v>
      </c>
      <c r="C6850" s="21">
        <v>4.3121823580285019</v>
      </c>
      <c r="D6850" s="21">
        <v>3.031110801416856</v>
      </c>
      <c r="E6850" s="21">
        <v>3.1631250047948654</v>
      </c>
      <c r="F6850" s="21">
        <v>3</v>
      </c>
      <c r="G6850" s="21">
        <v>2.5454545454545454</v>
      </c>
      <c r="H6850" s="21">
        <v>24.357142857142858</v>
      </c>
      <c r="I6850" s="21">
        <v>20.666666666666668</v>
      </c>
      <c r="J6850" s="21">
        <v>14.377870612212686</v>
      </c>
      <c r="K6850" s="21">
        <v>19.600869363688275</v>
      </c>
      <c r="L6850" s="18">
        <v>20.454547544424589</v>
      </c>
    </row>
    <row r="6851" spans="2:12" x14ac:dyDescent="0.2">
      <c r="B6851" s="7">
        <v>6848</v>
      </c>
      <c r="C6851" s="21">
        <v>5.0194474113554053</v>
      </c>
      <c r="D6851" s="21">
        <v>3.1013129977861174</v>
      </c>
      <c r="E6851" s="21">
        <v>3.0769039284529964</v>
      </c>
      <c r="F6851" s="21">
        <v>6</v>
      </c>
      <c r="G6851" s="21">
        <v>2.9090909090909092</v>
      </c>
      <c r="H6851" s="21">
        <v>21.3125</v>
      </c>
      <c r="I6851" s="21">
        <v>10.333333333333334</v>
      </c>
      <c r="J6851" s="21">
        <v>12.351957281141848</v>
      </c>
      <c r="K6851" s="21">
        <v>20.15012539932383</v>
      </c>
      <c r="L6851" s="18">
        <v>19.991532632874819</v>
      </c>
    </row>
    <row r="6852" spans="2:12" x14ac:dyDescent="0.2">
      <c r="B6852" s="7">
        <v>6849</v>
      </c>
      <c r="C6852" s="21">
        <v>3.8498719062902986</v>
      </c>
      <c r="D6852" s="21">
        <v>3.183232843869487</v>
      </c>
      <c r="E6852" s="21">
        <v>3.3409410840204319</v>
      </c>
      <c r="F6852" s="21">
        <v>3</v>
      </c>
      <c r="G6852" s="21">
        <v>2.4545454545454546</v>
      </c>
      <c r="H6852" s="21">
        <v>25.25925925925926</v>
      </c>
      <c r="I6852" s="21">
        <v>20.666666666666668</v>
      </c>
      <c r="J6852" s="21">
        <v>16.104431915955001</v>
      </c>
      <c r="K6852" s="21">
        <v>18.557645418095866</v>
      </c>
      <c r="L6852" s="18">
        <v>19.477054629982327</v>
      </c>
    </row>
    <row r="6853" spans="2:12" x14ac:dyDescent="0.2">
      <c r="B6853" s="7">
        <v>6850</v>
      </c>
      <c r="C6853" s="21">
        <v>5.3064732205858913</v>
      </c>
      <c r="D6853" s="21">
        <v>3.1059945988090663</v>
      </c>
      <c r="E6853" s="21">
        <v>3.3095714873556799</v>
      </c>
      <c r="F6853" s="21">
        <v>5</v>
      </c>
      <c r="G6853" s="21">
        <v>3.1818181818181817</v>
      </c>
      <c r="H6853" s="21">
        <v>19.485714285714288</v>
      </c>
      <c r="I6853" s="21">
        <v>12.4</v>
      </c>
      <c r="J6853" s="21">
        <v>11.683843001313505</v>
      </c>
      <c r="K6853" s="21">
        <v>18.733543069510031</v>
      </c>
      <c r="L6853" s="18">
        <v>19.961399811761652</v>
      </c>
    </row>
    <row r="6854" spans="2:12" x14ac:dyDescent="0.2">
      <c r="B6854" s="7">
        <v>6851</v>
      </c>
      <c r="C6854" s="21">
        <v>2.7247680068131399</v>
      </c>
      <c r="D6854" s="21">
        <v>3.277845434894203</v>
      </c>
      <c r="E6854" s="21">
        <v>3.2872266161210009</v>
      </c>
      <c r="F6854" s="21">
        <v>5</v>
      </c>
      <c r="G6854" s="21">
        <v>2.9090909090909092</v>
      </c>
      <c r="H6854" s="21">
        <v>21.3125</v>
      </c>
      <c r="I6854" s="21">
        <v>12.4</v>
      </c>
      <c r="J6854" s="21">
        <v>22.754230762021663</v>
      </c>
      <c r="K6854" s="21">
        <v>18.860884033958495</v>
      </c>
      <c r="L6854" s="18">
        <v>18.914863812668194</v>
      </c>
    </row>
    <row r="6855" spans="2:12" x14ac:dyDescent="0.2">
      <c r="B6855" s="7">
        <v>6852</v>
      </c>
      <c r="C6855" s="21">
        <v>3.3206553347343934</v>
      </c>
      <c r="D6855" s="21">
        <v>2.9901804495273638</v>
      </c>
      <c r="E6855" s="21">
        <v>3.3651449392219881</v>
      </c>
      <c r="F6855" s="21">
        <v>5</v>
      </c>
      <c r="G6855" s="21">
        <v>1.9090909090909092</v>
      </c>
      <c r="H6855" s="21">
        <v>32.476190476190474</v>
      </c>
      <c r="I6855" s="21">
        <v>12.4</v>
      </c>
      <c r="J6855" s="21">
        <v>18.671013324229612</v>
      </c>
      <c r="K6855" s="21">
        <v>18.424169276445557</v>
      </c>
      <c r="L6855" s="18">
        <v>20.734534603020325</v>
      </c>
    </row>
    <row r="6856" spans="2:12" x14ac:dyDescent="0.2">
      <c r="B6856" s="7">
        <v>6853</v>
      </c>
      <c r="C6856" s="21">
        <v>4.7880641669758797</v>
      </c>
      <c r="D6856" s="21">
        <v>2.9843726794802188</v>
      </c>
      <c r="E6856" s="21">
        <v>3.3487425465262088</v>
      </c>
      <c r="F6856" s="21">
        <v>2</v>
      </c>
      <c r="G6856" s="21">
        <v>3.3636363636363638</v>
      </c>
      <c r="H6856" s="21">
        <v>18.432432432432432</v>
      </c>
      <c r="I6856" s="21">
        <v>31</v>
      </c>
      <c r="J6856" s="21">
        <v>12.948865728998559</v>
      </c>
      <c r="K6856" s="21">
        <v>18.514412242384893</v>
      </c>
      <c r="L6856" s="18">
        <v>20.774885263591944</v>
      </c>
    </row>
    <row r="6857" spans="2:12" x14ac:dyDescent="0.2">
      <c r="B6857" s="7">
        <v>6854</v>
      </c>
      <c r="C6857" s="21">
        <v>4.497159097598761</v>
      </c>
      <c r="D6857" s="21">
        <v>3.0772087697674668</v>
      </c>
      <c r="E6857" s="21">
        <v>3.3168456722674495</v>
      </c>
      <c r="F6857" s="21">
        <v>5</v>
      </c>
      <c r="G6857" s="21">
        <v>2.6363636363636362</v>
      </c>
      <c r="H6857" s="21">
        <v>23.517241379310345</v>
      </c>
      <c r="I6857" s="21">
        <v>12.4</v>
      </c>
      <c r="J6857" s="21">
        <v>13.786481343989951</v>
      </c>
      <c r="K6857" s="21">
        <v>18.692458475951881</v>
      </c>
      <c r="L6857" s="18">
        <v>20.148129242685446</v>
      </c>
    </row>
    <row r="6858" spans="2:12" x14ac:dyDescent="0.2">
      <c r="B6858" s="7">
        <v>6855</v>
      </c>
      <c r="C6858" s="21">
        <v>5.9177956704650079</v>
      </c>
      <c r="D6858" s="21">
        <v>3.1344345995509042</v>
      </c>
      <c r="E6858" s="21">
        <v>3.2736703695642029</v>
      </c>
      <c r="F6858" s="21">
        <v>3</v>
      </c>
      <c r="G6858" s="21">
        <v>2.8181818181818183</v>
      </c>
      <c r="H6858" s="21">
        <v>22</v>
      </c>
      <c r="I6858" s="21">
        <v>20.666666666666668</v>
      </c>
      <c r="J6858" s="21">
        <v>10.476874068064634</v>
      </c>
      <c r="K6858" s="21">
        <v>18.938986825437027</v>
      </c>
      <c r="L6858" s="18">
        <v>19.780281907583348</v>
      </c>
    </row>
    <row r="6859" spans="2:12" x14ac:dyDescent="0.2">
      <c r="B6859" s="7">
        <v>6856</v>
      </c>
      <c r="C6859" s="21">
        <v>3.573612660370697</v>
      </c>
      <c r="D6859" s="21">
        <v>3.2753352082994796</v>
      </c>
      <c r="E6859" s="21">
        <v>3.1649289208109801</v>
      </c>
      <c r="F6859" s="21">
        <v>2</v>
      </c>
      <c r="G6859" s="21">
        <v>3.0909090909090908</v>
      </c>
      <c r="H6859" s="21">
        <v>20.058823529411764</v>
      </c>
      <c r="I6859" s="21">
        <v>31</v>
      </c>
      <c r="J6859" s="21">
        <v>17.349390068919398</v>
      </c>
      <c r="K6859" s="21">
        <v>19.589697447016643</v>
      </c>
      <c r="L6859" s="18">
        <v>18.929360220259642</v>
      </c>
    </row>
    <row r="6860" spans="2:12" x14ac:dyDescent="0.2">
      <c r="B6860" s="7">
        <v>6857</v>
      </c>
      <c r="C6860" s="21">
        <v>4.4852655638359966</v>
      </c>
      <c r="D6860" s="21">
        <v>3.0726503358360526</v>
      </c>
      <c r="E6860" s="21">
        <v>3.4376262390278951</v>
      </c>
      <c r="F6860" s="21">
        <v>7</v>
      </c>
      <c r="G6860" s="21">
        <v>2.3636363636363638</v>
      </c>
      <c r="H6860" s="21">
        <v>26.23076923076923</v>
      </c>
      <c r="I6860" s="21">
        <v>8.8571428571428577</v>
      </c>
      <c r="J6860" s="21">
        <v>13.823038818458471</v>
      </c>
      <c r="K6860" s="21">
        <v>18.03570129181135</v>
      </c>
      <c r="L6860" s="18">
        <v>20.178020022942217</v>
      </c>
    </row>
    <row r="6861" spans="2:12" x14ac:dyDescent="0.2">
      <c r="B6861" s="7">
        <v>6858</v>
      </c>
      <c r="C6861" s="21">
        <v>4.8963220813909256</v>
      </c>
      <c r="D6861" s="21">
        <v>3.2831771408177297</v>
      </c>
      <c r="E6861" s="21">
        <v>3.5888114677747041</v>
      </c>
      <c r="F6861" s="21">
        <v>5</v>
      </c>
      <c r="G6861" s="21">
        <v>4.0909090909090908</v>
      </c>
      <c r="H6861" s="21">
        <v>15.155555555555555</v>
      </c>
      <c r="I6861" s="21">
        <v>12.4</v>
      </c>
      <c r="J6861" s="21">
        <v>12.662565691019108</v>
      </c>
      <c r="K6861" s="21">
        <v>17.275914479409536</v>
      </c>
      <c r="L6861" s="18">
        <v>18.884147074853804</v>
      </c>
    </row>
    <row r="6862" spans="2:12" x14ac:dyDescent="0.2">
      <c r="B6862" s="7">
        <v>6859</v>
      </c>
      <c r="C6862" s="21">
        <v>3.8680291538710381</v>
      </c>
      <c r="D6862" s="21">
        <v>3.0254141370533394</v>
      </c>
      <c r="E6862" s="21">
        <v>3.3766797348189619</v>
      </c>
      <c r="F6862" s="21">
        <v>5</v>
      </c>
      <c r="G6862" s="21">
        <v>3.6363636363636362</v>
      </c>
      <c r="H6862" s="21">
        <v>17.05</v>
      </c>
      <c r="I6862" s="21">
        <v>12.4</v>
      </c>
      <c r="J6862" s="21">
        <v>16.028834720118841</v>
      </c>
      <c r="K6862" s="21">
        <v>18.361231999789901</v>
      </c>
      <c r="L6862" s="18">
        <v>20.49306216979144</v>
      </c>
    </row>
    <row r="6863" spans="2:12" x14ac:dyDescent="0.2">
      <c r="B6863" s="7">
        <v>6860</v>
      </c>
      <c r="C6863" s="21">
        <v>4.6228855374215883</v>
      </c>
      <c r="D6863" s="21">
        <v>2.9231454761528579</v>
      </c>
      <c r="E6863" s="21">
        <v>3.3615179242249758</v>
      </c>
      <c r="F6863" s="21">
        <v>4</v>
      </c>
      <c r="G6863" s="21">
        <v>2.7272727272727271</v>
      </c>
      <c r="H6863" s="21">
        <v>22.733333333333334</v>
      </c>
      <c r="I6863" s="21">
        <v>15.5</v>
      </c>
      <c r="J6863" s="21">
        <v>13.411536906574689</v>
      </c>
      <c r="K6863" s="21">
        <v>18.444048610656921</v>
      </c>
      <c r="L6863" s="18">
        <v>21.210028890384887</v>
      </c>
    </row>
    <row r="6864" spans="2:12" x14ac:dyDescent="0.2">
      <c r="B6864" s="7">
        <v>6861</v>
      </c>
      <c r="C6864" s="21">
        <v>4.3191273100852099</v>
      </c>
      <c r="D6864" s="21">
        <v>3.0358116551132448</v>
      </c>
      <c r="E6864" s="21">
        <v>3.3406246429198521</v>
      </c>
      <c r="F6864" s="21">
        <v>6</v>
      </c>
      <c r="G6864" s="21">
        <v>3.1818181818181817</v>
      </c>
      <c r="H6864" s="21">
        <v>19.485714285714288</v>
      </c>
      <c r="I6864" s="21">
        <v>10.333333333333334</v>
      </c>
      <c r="J6864" s="21">
        <v>14.354751677550535</v>
      </c>
      <c r="K6864" s="21">
        <v>18.559403293453911</v>
      </c>
      <c r="L6864" s="18">
        <v>20.422874355717308</v>
      </c>
    </row>
    <row r="6865" spans="2:12" x14ac:dyDescent="0.2">
      <c r="B6865" s="7">
        <v>6862</v>
      </c>
      <c r="C6865" s="21">
        <v>5.5136456193530972</v>
      </c>
      <c r="D6865" s="21">
        <v>3.0496826156973236</v>
      </c>
      <c r="E6865" s="21">
        <v>3.3311812140765662</v>
      </c>
      <c r="F6865" s="21">
        <v>6</v>
      </c>
      <c r="G6865" s="21">
        <v>1.9090909090909092</v>
      </c>
      <c r="H6865" s="21">
        <v>32.476190476190474</v>
      </c>
      <c r="I6865" s="21">
        <v>10.333333333333334</v>
      </c>
      <c r="J6865" s="21">
        <v>11.244828608929406</v>
      </c>
      <c r="K6865" s="21">
        <v>18.612016583789174</v>
      </c>
      <c r="L6865" s="18">
        <v>20.32998439931869</v>
      </c>
    </row>
    <row r="6866" spans="2:12" x14ac:dyDescent="0.2">
      <c r="B6866" s="7">
        <v>6863</v>
      </c>
      <c r="C6866" s="21">
        <v>4.2366508420083466</v>
      </c>
      <c r="D6866" s="21">
        <v>3.0943868790436886</v>
      </c>
      <c r="E6866" s="21">
        <v>3.2187848814305617</v>
      </c>
      <c r="F6866" s="21">
        <v>4</v>
      </c>
      <c r="G6866" s="21">
        <v>2.7272727272727271</v>
      </c>
      <c r="H6866" s="21">
        <v>22.733333333333334</v>
      </c>
      <c r="I6866" s="21">
        <v>15.5</v>
      </c>
      <c r="J6866" s="21">
        <v>14.634201002650823</v>
      </c>
      <c r="K6866" s="21">
        <v>19.261927181801795</v>
      </c>
      <c r="L6866" s="18">
        <v>20.03627937407779</v>
      </c>
    </row>
    <row r="6867" spans="2:12" x14ac:dyDescent="0.2">
      <c r="B6867" s="7">
        <v>6864</v>
      </c>
      <c r="C6867" s="21">
        <v>3.5015244013913795</v>
      </c>
      <c r="D6867" s="21">
        <v>3.0402534990093204</v>
      </c>
      <c r="E6867" s="21">
        <v>3.5350092641637478</v>
      </c>
      <c r="F6867" s="21">
        <v>2</v>
      </c>
      <c r="G6867" s="21">
        <v>4.1818181818181817</v>
      </c>
      <c r="H6867" s="21">
        <v>14.82608695652174</v>
      </c>
      <c r="I6867" s="21">
        <v>31</v>
      </c>
      <c r="J6867" s="21">
        <v>17.706573735531713</v>
      </c>
      <c r="K6867" s="21">
        <v>17.538850782804641</v>
      </c>
      <c r="L6867" s="18">
        <v>20.39303631101912</v>
      </c>
    </row>
    <row r="6868" spans="2:12" x14ac:dyDescent="0.2">
      <c r="B6868" s="7">
        <v>6865</v>
      </c>
      <c r="C6868" s="21">
        <v>5.5828365409129148</v>
      </c>
      <c r="D6868" s="21">
        <v>3.2003005938663112</v>
      </c>
      <c r="E6868" s="21">
        <v>3.7779257461627109</v>
      </c>
      <c r="F6868" s="21">
        <v>6</v>
      </c>
      <c r="G6868" s="21">
        <v>3.1818181818181817</v>
      </c>
      <c r="H6868" s="21">
        <v>19.485714285714288</v>
      </c>
      <c r="I6868" s="21">
        <v>10.333333333333334</v>
      </c>
      <c r="J6868" s="21">
        <v>11.105465751261573</v>
      </c>
      <c r="K6868" s="21">
        <v>16.411121913387053</v>
      </c>
      <c r="L6868" s="18">
        <v>19.373180169021953</v>
      </c>
    </row>
    <row r="6869" spans="2:12" x14ac:dyDescent="0.2">
      <c r="B6869" s="7">
        <v>6866</v>
      </c>
      <c r="C6869" s="21">
        <v>5.9175491596937464</v>
      </c>
      <c r="D6869" s="21">
        <v>3.1988928395361005</v>
      </c>
      <c r="E6869" s="21">
        <v>3.4748864656341367</v>
      </c>
      <c r="F6869" s="21">
        <v>5</v>
      </c>
      <c r="G6869" s="21">
        <v>3.1818181818181817</v>
      </c>
      <c r="H6869" s="21">
        <v>19.485714285714288</v>
      </c>
      <c r="I6869" s="21">
        <v>12.4</v>
      </c>
      <c r="J6869" s="21">
        <v>10.477310509273186</v>
      </c>
      <c r="K6869" s="21">
        <v>17.842309558360071</v>
      </c>
      <c r="L6869" s="18">
        <v>19.381705830755859</v>
      </c>
    </row>
    <row r="6870" spans="2:12" x14ac:dyDescent="0.2">
      <c r="B6870" s="7">
        <v>6867</v>
      </c>
      <c r="C6870" s="21">
        <v>4.5678454713149819</v>
      </c>
      <c r="D6870" s="21">
        <v>3.0993743047533697</v>
      </c>
      <c r="E6870" s="21">
        <v>3.1202810782576629</v>
      </c>
      <c r="F6870" s="21">
        <v>7</v>
      </c>
      <c r="G6870" s="21">
        <v>3.6363636363636362</v>
      </c>
      <c r="H6870" s="21">
        <v>17.05</v>
      </c>
      <c r="I6870" s="21">
        <v>8.8571428571428577</v>
      </c>
      <c r="J6870" s="21">
        <v>13.573138668841958</v>
      </c>
      <c r="K6870" s="21">
        <v>19.870004799253614</v>
      </c>
      <c r="L6870" s="18">
        <v>20.004037558456044</v>
      </c>
    </row>
    <row r="6871" spans="2:12" x14ac:dyDescent="0.2">
      <c r="B6871" s="7">
        <v>6868</v>
      </c>
      <c r="C6871" s="21">
        <v>4.1165769839082653</v>
      </c>
      <c r="D6871" s="21">
        <v>3.0672453244637907</v>
      </c>
      <c r="E6871" s="21">
        <v>3.5628243522500553</v>
      </c>
      <c r="F6871" s="21">
        <v>7</v>
      </c>
      <c r="G6871" s="21">
        <v>2.8181818181818183</v>
      </c>
      <c r="H6871" s="21">
        <v>22</v>
      </c>
      <c r="I6871" s="21">
        <v>8.8571428571428577</v>
      </c>
      <c r="J6871" s="21">
        <v>15.061056854361896</v>
      </c>
      <c r="K6871" s="21">
        <v>17.401924392047199</v>
      </c>
      <c r="L6871" s="18">
        <v>20.213577148687548</v>
      </c>
    </row>
    <row r="6872" spans="2:12" x14ac:dyDescent="0.2">
      <c r="B6872" s="7">
        <v>6869</v>
      </c>
      <c r="C6872" s="21">
        <v>4.9630878120919153</v>
      </c>
      <c r="D6872" s="21">
        <v>3.0587819409400736</v>
      </c>
      <c r="E6872" s="21">
        <v>3.1013650052496442</v>
      </c>
      <c r="F6872" s="21">
        <v>4</v>
      </c>
      <c r="G6872" s="21">
        <v>3.0909090909090908</v>
      </c>
      <c r="H6872" s="21">
        <v>20.058823529411764</v>
      </c>
      <c r="I6872" s="21">
        <v>15.5</v>
      </c>
      <c r="J6872" s="21">
        <v>12.492223056973744</v>
      </c>
      <c r="K6872" s="21">
        <v>19.991197390521052</v>
      </c>
      <c r="L6872" s="18">
        <v>20.269506358124101</v>
      </c>
    </row>
    <row r="6873" spans="2:12" x14ac:dyDescent="0.2">
      <c r="B6873" s="7">
        <v>6870</v>
      </c>
      <c r="C6873" s="21">
        <v>4.0555425160570353</v>
      </c>
      <c r="D6873" s="21">
        <v>3.1105946306183436</v>
      </c>
      <c r="E6873" s="21">
        <v>3.5695474352534884</v>
      </c>
      <c r="F6873" s="21">
        <v>7</v>
      </c>
      <c r="G6873" s="21">
        <v>3.4545454545454546</v>
      </c>
      <c r="H6873" s="21">
        <v>17.94736842105263</v>
      </c>
      <c r="I6873" s="21">
        <v>8.8571428571428577</v>
      </c>
      <c r="J6873" s="21">
        <v>15.28772038624291</v>
      </c>
      <c r="K6873" s="21">
        <v>17.369148645477271</v>
      </c>
      <c r="L6873" s="18">
        <v>19.931880351659725</v>
      </c>
    </row>
    <row r="6874" spans="2:12" x14ac:dyDescent="0.2">
      <c r="B6874" s="7">
        <v>6871</v>
      </c>
      <c r="C6874" s="21">
        <v>4.331664071351339</v>
      </c>
      <c r="D6874" s="21">
        <v>3.1994543682726531</v>
      </c>
      <c r="E6874" s="21">
        <v>3.4899690146767823</v>
      </c>
      <c r="F6874" s="21">
        <v>6</v>
      </c>
      <c r="G6874" s="21">
        <v>3.9090909090909092</v>
      </c>
      <c r="H6874" s="21">
        <v>15.86046511627907</v>
      </c>
      <c r="I6874" s="21">
        <v>10.333333333333334</v>
      </c>
      <c r="J6874" s="21">
        <v>14.313205959357326</v>
      </c>
      <c r="K6874" s="21">
        <v>17.76520070501028</v>
      </c>
      <c r="L6874" s="18">
        <v>19.378304192996836</v>
      </c>
    </row>
    <row r="6875" spans="2:12" x14ac:dyDescent="0.2">
      <c r="B6875" s="7">
        <v>6872</v>
      </c>
      <c r="C6875" s="21">
        <v>3.1223634740696244</v>
      </c>
      <c r="D6875" s="21">
        <v>2.9693817749611422</v>
      </c>
      <c r="E6875" s="21">
        <v>3.2163672964492216</v>
      </c>
      <c r="F6875" s="21">
        <v>3</v>
      </c>
      <c r="G6875" s="21">
        <v>3.2727272727272729</v>
      </c>
      <c r="H6875" s="21">
        <v>18.944444444444443</v>
      </c>
      <c r="I6875" s="21">
        <v>20.666666666666668</v>
      </c>
      <c r="J6875" s="21">
        <v>19.856752910060941</v>
      </c>
      <c r="K6875" s="21">
        <v>19.276405424357549</v>
      </c>
      <c r="L6875" s="18">
        <v>20.879767136312857</v>
      </c>
    </row>
    <row r="6876" spans="2:12" x14ac:dyDescent="0.2">
      <c r="B6876" s="7">
        <v>6873</v>
      </c>
      <c r="C6876" s="21">
        <v>4.9205882417769207</v>
      </c>
      <c r="D6876" s="21">
        <v>3.1007413275251219</v>
      </c>
      <c r="E6876" s="21">
        <v>3.4033222800538407</v>
      </c>
      <c r="F6876" s="21">
        <v>3</v>
      </c>
      <c r="G6876" s="21">
        <v>2.9090909090909092</v>
      </c>
      <c r="H6876" s="21">
        <v>21.3125</v>
      </c>
      <c r="I6876" s="21">
        <v>20.666666666666668</v>
      </c>
      <c r="J6876" s="21">
        <v>12.600119529125767</v>
      </c>
      <c r="K6876" s="21">
        <v>18.217493054762699</v>
      </c>
      <c r="L6876" s="18">
        <v>19.995218385238775</v>
      </c>
    </row>
    <row r="6877" spans="2:12" x14ac:dyDescent="0.2">
      <c r="B6877" s="7">
        <v>6874</v>
      </c>
      <c r="C6877" s="21">
        <v>2.7799776283602546</v>
      </c>
      <c r="D6877" s="21">
        <v>3.1841299760571848</v>
      </c>
      <c r="E6877" s="21">
        <v>3.4960001683480764</v>
      </c>
      <c r="F6877" s="21">
        <v>4</v>
      </c>
      <c r="G6877" s="21">
        <v>3.2727272727272729</v>
      </c>
      <c r="H6877" s="21">
        <v>18.944444444444443</v>
      </c>
      <c r="I6877" s="21">
        <v>15.5</v>
      </c>
      <c r="J6877" s="21">
        <v>22.302337748153086</v>
      </c>
      <c r="K6877" s="21">
        <v>17.734552921745461</v>
      </c>
      <c r="L6877" s="18">
        <v>19.471566948021636</v>
      </c>
    </row>
    <row r="6878" spans="2:12" x14ac:dyDescent="0.2">
      <c r="B6878" s="7">
        <v>6875</v>
      </c>
      <c r="C6878" s="21">
        <v>4.1805157521901961</v>
      </c>
      <c r="D6878" s="21">
        <v>2.9361660302494483</v>
      </c>
      <c r="E6878" s="21">
        <v>3.3669989507960967</v>
      </c>
      <c r="F6878" s="21">
        <v>7</v>
      </c>
      <c r="G6878" s="21">
        <v>3.0909090909090908</v>
      </c>
      <c r="H6878" s="21">
        <v>20.058823529411764</v>
      </c>
      <c r="I6878" s="21">
        <v>8.8571428571428577</v>
      </c>
      <c r="J6878" s="21">
        <v>14.830705988254643</v>
      </c>
      <c r="K6878" s="21">
        <v>18.414024152083758</v>
      </c>
      <c r="L6878" s="18">
        <v>21.115972108270952</v>
      </c>
    </row>
    <row r="6879" spans="2:12" x14ac:dyDescent="0.2">
      <c r="B6879" s="7">
        <v>6876</v>
      </c>
      <c r="C6879" s="21">
        <v>3.4797904072741468</v>
      </c>
      <c r="D6879" s="21">
        <v>3.1983921418899763</v>
      </c>
      <c r="E6879" s="21">
        <v>3.6550654485573864</v>
      </c>
      <c r="F6879" s="21">
        <v>2</v>
      </c>
      <c r="G6879" s="21">
        <v>2.4545454545454546</v>
      </c>
      <c r="H6879" s="21">
        <v>25.25925925925926</v>
      </c>
      <c r="I6879" s="21">
        <v>31</v>
      </c>
      <c r="J6879" s="21">
        <v>17.817165042582833</v>
      </c>
      <c r="K6879" s="21">
        <v>16.962760550422075</v>
      </c>
      <c r="L6879" s="18">
        <v>19.38473997230474</v>
      </c>
    </row>
    <row r="6880" spans="2:12" x14ac:dyDescent="0.2">
      <c r="B6880" s="7">
        <v>6877</v>
      </c>
      <c r="C6880" s="21">
        <v>6.7578560976955329</v>
      </c>
      <c r="D6880" s="21">
        <v>3.0695329284161526</v>
      </c>
      <c r="E6880" s="21">
        <v>3.4432387896830576</v>
      </c>
      <c r="F6880" s="21">
        <v>5</v>
      </c>
      <c r="G6880" s="21">
        <v>2.8181818181818183</v>
      </c>
      <c r="H6880" s="21">
        <v>22</v>
      </c>
      <c r="I6880" s="21">
        <v>12.4</v>
      </c>
      <c r="J6880" s="21">
        <v>9.174507285105161</v>
      </c>
      <c r="K6880" s="21">
        <v>18.0063027245656</v>
      </c>
      <c r="L6880" s="18">
        <v>20.198512752880408</v>
      </c>
    </row>
    <row r="6881" spans="2:12" x14ac:dyDescent="0.2">
      <c r="B6881" s="7">
        <v>6878</v>
      </c>
      <c r="C6881" s="21">
        <v>6.5163024575484032</v>
      </c>
      <c r="D6881" s="21">
        <v>2.9882906083986995</v>
      </c>
      <c r="E6881" s="21">
        <v>3.5313667231203332</v>
      </c>
      <c r="F6881" s="21">
        <v>6</v>
      </c>
      <c r="G6881" s="21">
        <v>3.6363636363636362</v>
      </c>
      <c r="H6881" s="21">
        <v>17.05</v>
      </c>
      <c r="I6881" s="21">
        <v>10.333333333333334</v>
      </c>
      <c r="J6881" s="21">
        <v>9.514598256282591</v>
      </c>
      <c r="K6881" s="21">
        <v>17.55694179085895</v>
      </c>
      <c r="L6881" s="18">
        <v>20.747647442904899</v>
      </c>
    </row>
    <row r="6882" spans="2:12" x14ac:dyDescent="0.2">
      <c r="B6882" s="7">
        <v>6879</v>
      </c>
      <c r="C6882" s="21">
        <v>6.9482309391769856</v>
      </c>
      <c r="D6882" s="21">
        <v>3.2690883320320023</v>
      </c>
      <c r="E6882" s="21">
        <v>3.1618307277232605</v>
      </c>
      <c r="F6882" s="21">
        <v>6</v>
      </c>
      <c r="G6882" s="21">
        <v>2.5454545454545454</v>
      </c>
      <c r="H6882" s="21">
        <v>24.357142857142858</v>
      </c>
      <c r="I6882" s="21">
        <v>10.333333333333334</v>
      </c>
      <c r="J6882" s="21">
        <v>8.9231346140811869</v>
      </c>
      <c r="K6882" s="21">
        <v>19.608892865888599</v>
      </c>
      <c r="L6882" s="18">
        <v>18.965532192108739</v>
      </c>
    </row>
    <row r="6883" spans="2:12" x14ac:dyDescent="0.2">
      <c r="B6883" s="7">
        <v>6880</v>
      </c>
      <c r="C6883" s="21">
        <v>3.7827241523586506</v>
      </c>
      <c r="D6883" s="21">
        <v>3.1554057616272639</v>
      </c>
      <c r="E6883" s="21">
        <v>3.1488374610776741</v>
      </c>
      <c r="F6883" s="21">
        <v>7</v>
      </c>
      <c r="G6883" s="21">
        <v>3.0909090909090908</v>
      </c>
      <c r="H6883" s="21">
        <v>20.058823529411764</v>
      </c>
      <c r="I6883" s="21">
        <v>8.8571428571428577</v>
      </c>
      <c r="J6883" s="21">
        <v>16.390304315830431</v>
      </c>
      <c r="K6883" s="21">
        <v>19.689806402004887</v>
      </c>
      <c r="L6883" s="18">
        <v>19.648820051601284</v>
      </c>
    </row>
    <row r="6884" spans="2:12" x14ac:dyDescent="0.2">
      <c r="B6884" s="7">
        <v>6881</v>
      </c>
      <c r="C6884" s="21">
        <v>3.7912421112493679</v>
      </c>
      <c r="D6884" s="21">
        <v>3.2308925810243827</v>
      </c>
      <c r="E6884" s="21">
        <v>3.1185980310904791</v>
      </c>
      <c r="F6884" s="21">
        <v>6</v>
      </c>
      <c r="G6884" s="21">
        <v>3.1818181818181817</v>
      </c>
      <c r="H6884" s="21">
        <v>19.485714285714288</v>
      </c>
      <c r="I6884" s="21">
        <v>10.333333333333334</v>
      </c>
      <c r="J6884" s="21">
        <v>16.353479461528899</v>
      </c>
      <c r="K6884" s="21">
        <v>19.880728257344689</v>
      </c>
      <c r="L6884" s="18">
        <v>19.189743529121714</v>
      </c>
    </row>
    <row r="6885" spans="2:12" x14ac:dyDescent="0.2">
      <c r="B6885" s="7">
        <v>6882</v>
      </c>
      <c r="C6885" s="21">
        <v>5.484918495858282</v>
      </c>
      <c r="D6885" s="21">
        <v>3.1390614847394578</v>
      </c>
      <c r="E6885" s="21">
        <v>3.295626593639331</v>
      </c>
      <c r="F6885" s="21">
        <v>4</v>
      </c>
      <c r="G6885" s="21">
        <v>3.7272727272727271</v>
      </c>
      <c r="H6885" s="21">
        <v>16.634146341463417</v>
      </c>
      <c r="I6885" s="21">
        <v>15.5</v>
      </c>
      <c r="J6885" s="21">
        <v>11.303723117639183</v>
      </c>
      <c r="K6885" s="21">
        <v>18.812810929388075</v>
      </c>
      <c r="L6885" s="18">
        <v>19.751126348245453</v>
      </c>
    </row>
    <row r="6886" spans="2:12" x14ac:dyDescent="0.2">
      <c r="B6886" s="7">
        <v>6883</v>
      </c>
      <c r="C6886" s="21">
        <v>5.0741045145022516</v>
      </c>
      <c r="D6886" s="21">
        <v>3.2396309741363489</v>
      </c>
      <c r="E6886" s="21">
        <v>3.3579182516812516</v>
      </c>
      <c r="F6886" s="21">
        <v>7</v>
      </c>
      <c r="G6886" s="21">
        <v>2.5454545454545454</v>
      </c>
      <c r="H6886" s="21">
        <v>24.357142857142858</v>
      </c>
      <c r="I6886" s="21">
        <v>8.8571428571428577</v>
      </c>
      <c r="J6886" s="21">
        <v>12.218904798432584</v>
      </c>
      <c r="K6886" s="21">
        <v>18.463820543861566</v>
      </c>
      <c r="L6886" s="18">
        <v>19.137982225438051</v>
      </c>
    </row>
    <row r="6887" spans="2:12" x14ac:dyDescent="0.2">
      <c r="B6887" s="7">
        <v>6884</v>
      </c>
      <c r="C6887" s="21">
        <v>5.5070618031733893</v>
      </c>
      <c r="D6887" s="21">
        <v>3.1945262676108515</v>
      </c>
      <c r="E6887" s="21">
        <v>3.2431581899848325</v>
      </c>
      <c r="F6887" s="21">
        <v>4</v>
      </c>
      <c r="G6887" s="21">
        <v>2.5454545454545454</v>
      </c>
      <c r="H6887" s="21">
        <v>24.357142857142858</v>
      </c>
      <c r="I6887" s="21">
        <v>15.5</v>
      </c>
      <c r="J6887" s="21">
        <v>11.25827205430546</v>
      </c>
      <c r="K6887" s="21">
        <v>19.117168009707832</v>
      </c>
      <c r="L6887" s="18">
        <v>19.408198526528025</v>
      </c>
    </row>
    <row r="6888" spans="2:12" x14ac:dyDescent="0.2">
      <c r="B6888" s="7">
        <v>6885</v>
      </c>
      <c r="C6888" s="21">
        <v>4.308173724058836</v>
      </c>
      <c r="D6888" s="21">
        <v>2.9433386942919295</v>
      </c>
      <c r="E6888" s="21">
        <v>3.1144425602196573</v>
      </c>
      <c r="F6888" s="21">
        <v>3</v>
      </c>
      <c r="G6888" s="21">
        <v>3</v>
      </c>
      <c r="H6888" s="21">
        <v>20.666666666666668</v>
      </c>
      <c r="I6888" s="21">
        <v>20.666666666666668</v>
      </c>
      <c r="J6888" s="21">
        <v>14.391248814727064</v>
      </c>
      <c r="K6888" s="21">
        <v>19.907254284255359</v>
      </c>
      <c r="L6888" s="18">
        <v>21.064514294680979</v>
      </c>
    </row>
    <row r="6889" spans="2:12" x14ac:dyDescent="0.2">
      <c r="B6889" s="7">
        <v>6886</v>
      </c>
      <c r="C6889" s="21">
        <v>2.9537525936282512</v>
      </c>
      <c r="D6889" s="21">
        <v>2.9895553203793153</v>
      </c>
      <c r="E6889" s="21">
        <v>3.5477091902412581</v>
      </c>
      <c r="F6889" s="21">
        <v>6</v>
      </c>
      <c r="G6889" s="21">
        <v>2.7272727272727271</v>
      </c>
      <c r="H6889" s="21">
        <v>22.733333333333334</v>
      </c>
      <c r="I6889" s="21">
        <v>10.333333333333334</v>
      </c>
      <c r="J6889" s="21">
        <v>20.990248179127999</v>
      </c>
      <c r="K6889" s="21">
        <v>17.476066011990053</v>
      </c>
      <c r="L6889" s="18">
        <v>20.738870285274878</v>
      </c>
    </row>
    <row r="6890" spans="2:12" x14ac:dyDescent="0.2">
      <c r="B6890" s="7">
        <v>6887</v>
      </c>
      <c r="C6890" s="21">
        <v>2.8096247506059435</v>
      </c>
      <c r="D6890" s="21">
        <v>2.9416048736974743</v>
      </c>
      <c r="E6890" s="21">
        <v>3.0457547890538024</v>
      </c>
      <c r="F6890" s="21">
        <v>5</v>
      </c>
      <c r="G6890" s="21">
        <v>3.2727272727272729</v>
      </c>
      <c r="H6890" s="21">
        <v>18.944444444444443</v>
      </c>
      <c r="I6890" s="21">
        <v>12.4</v>
      </c>
      <c r="J6890" s="21">
        <v>22.067003782846317</v>
      </c>
      <c r="K6890" s="21">
        <v>20.356202089158</v>
      </c>
      <c r="L6890" s="18">
        <v>21.076929996403152</v>
      </c>
    </row>
    <row r="6891" spans="2:12" x14ac:dyDescent="0.2">
      <c r="B6891" s="7">
        <v>6888</v>
      </c>
      <c r="C6891" s="21">
        <v>4.2167558688962288</v>
      </c>
      <c r="D6891" s="21">
        <v>3.2029943578836946</v>
      </c>
      <c r="E6891" s="21">
        <v>3.2133862974854579</v>
      </c>
      <c r="F6891" s="21">
        <v>4</v>
      </c>
      <c r="G6891" s="21">
        <v>3.2727272727272729</v>
      </c>
      <c r="H6891" s="21">
        <v>18.944444444444443</v>
      </c>
      <c r="I6891" s="21">
        <v>15.5</v>
      </c>
      <c r="J6891" s="21">
        <v>14.70324626979864</v>
      </c>
      <c r="K6891" s="21">
        <v>19.294287788715692</v>
      </c>
      <c r="L6891" s="18">
        <v>19.356887047707783</v>
      </c>
    </row>
    <row r="6892" spans="2:12" x14ac:dyDescent="0.2">
      <c r="B6892" s="7">
        <v>6889</v>
      </c>
      <c r="C6892" s="21">
        <v>3.0043610088897106</v>
      </c>
      <c r="D6892" s="21">
        <v>3.0317413929445092</v>
      </c>
      <c r="E6892" s="21">
        <v>3.3498771772981479</v>
      </c>
      <c r="F6892" s="21">
        <v>3</v>
      </c>
      <c r="G6892" s="21">
        <v>2.4545454545454546</v>
      </c>
      <c r="H6892" s="21">
        <v>25.25925925925926</v>
      </c>
      <c r="I6892" s="21">
        <v>20.666666666666668</v>
      </c>
      <c r="J6892" s="21">
        <v>20.636667769467781</v>
      </c>
      <c r="K6892" s="21">
        <v>18.50814125967635</v>
      </c>
      <c r="L6892" s="18">
        <v>20.450293070605184</v>
      </c>
    </row>
    <row r="6893" spans="2:12" x14ac:dyDescent="0.2">
      <c r="B6893" s="7">
        <v>6890</v>
      </c>
      <c r="C6893" s="21">
        <v>3.0050203477301554</v>
      </c>
      <c r="D6893" s="21">
        <v>3.0368391815510956</v>
      </c>
      <c r="E6893" s="21">
        <v>3.0792200763906101</v>
      </c>
      <c r="F6893" s="21">
        <v>2</v>
      </c>
      <c r="G6893" s="21">
        <v>2.5454545454545454</v>
      </c>
      <c r="H6893" s="21">
        <v>24.357142857142858</v>
      </c>
      <c r="I6893" s="21">
        <v>31</v>
      </c>
      <c r="J6893" s="21">
        <v>20.632139827882281</v>
      </c>
      <c r="K6893" s="21">
        <v>20.134968745941325</v>
      </c>
      <c r="L6893" s="18">
        <v>20.41596419614584</v>
      </c>
    </row>
    <row r="6894" spans="2:12" x14ac:dyDescent="0.2">
      <c r="B6894" s="7">
        <v>6891</v>
      </c>
      <c r="C6894" s="21">
        <v>3.7728089413785009</v>
      </c>
      <c r="D6894" s="21">
        <v>3.1370263541639916</v>
      </c>
      <c r="E6894" s="21">
        <v>3.3235682748307935</v>
      </c>
      <c r="F6894" s="21">
        <v>5</v>
      </c>
      <c r="G6894" s="21">
        <v>3.8181818181818183</v>
      </c>
      <c r="H6894" s="21">
        <v>16.238095238095237</v>
      </c>
      <c r="I6894" s="21">
        <v>12.4</v>
      </c>
      <c r="J6894" s="21">
        <v>16.433379204552715</v>
      </c>
      <c r="K6894" s="21">
        <v>18.654649122006223</v>
      </c>
      <c r="L6894" s="18">
        <v>19.763939795310652</v>
      </c>
    </row>
    <row r="6895" spans="2:12" x14ac:dyDescent="0.2">
      <c r="B6895" s="7">
        <v>6892</v>
      </c>
      <c r="C6895" s="21">
        <v>4.0217666729867112</v>
      </c>
      <c r="D6895" s="21">
        <v>2.8968649850556925</v>
      </c>
      <c r="E6895" s="21">
        <v>3.6653933968724441</v>
      </c>
      <c r="F6895" s="21">
        <v>3</v>
      </c>
      <c r="G6895" s="21">
        <v>3.5454545454545454</v>
      </c>
      <c r="H6895" s="21">
        <v>17.487179487179489</v>
      </c>
      <c r="I6895" s="21">
        <v>20.666666666666668</v>
      </c>
      <c r="J6895" s="21">
        <v>15.416110640241724</v>
      </c>
      <c r="K6895" s="21">
        <v>16.914964721904749</v>
      </c>
      <c r="L6895" s="18">
        <v>21.40244723859923</v>
      </c>
    </row>
    <row r="6896" spans="2:12" x14ac:dyDescent="0.2">
      <c r="B6896" s="7">
        <v>6893</v>
      </c>
      <c r="C6896" s="21">
        <v>4.302070699107901</v>
      </c>
      <c r="D6896" s="21">
        <v>3.1161971704826148</v>
      </c>
      <c r="E6896" s="21">
        <v>3.6529626334308607</v>
      </c>
      <c r="F6896" s="21">
        <v>7</v>
      </c>
      <c r="G6896" s="21">
        <v>2.8181818181818183</v>
      </c>
      <c r="H6896" s="21">
        <v>22</v>
      </c>
      <c r="I6896" s="21">
        <v>8.8571428571428577</v>
      </c>
      <c r="J6896" s="21">
        <v>14.411664599760444</v>
      </c>
      <c r="K6896" s="21">
        <v>16.97252510403306</v>
      </c>
      <c r="L6896" s="18">
        <v>19.896045278289588</v>
      </c>
    </row>
    <row r="6897" spans="2:12" x14ac:dyDescent="0.2">
      <c r="B6897" s="7">
        <v>6894</v>
      </c>
      <c r="C6897" s="21">
        <v>2.5377734964006597</v>
      </c>
      <c r="D6897" s="21">
        <v>3.1674241583994984</v>
      </c>
      <c r="E6897" s="21">
        <v>3.261439351402895</v>
      </c>
      <c r="F6897" s="21">
        <v>3</v>
      </c>
      <c r="G6897" s="21">
        <v>1.9090909090909092</v>
      </c>
      <c r="H6897" s="21">
        <v>32.476190476190474</v>
      </c>
      <c r="I6897" s="21">
        <v>20.666666666666668</v>
      </c>
      <c r="J6897" s="21">
        <v>24.430864333611723</v>
      </c>
      <c r="K6897" s="21">
        <v>19.010011629782706</v>
      </c>
      <c r="L6897" s="18">
        <v>19.574265049278605</v>
      </c>
    </row>
    <row r="6898" spans="2:12" x14ac:dyDescent="0.2">
      <c r="B6898" s="7">
        <v>6895</v>
      </c>
      <c r="C6898" s="21">
        <v>3.1044754807808825</v>
      </c>
      <c r="D6898" s="21">
        <v>3.2306771703479749</v>
      </c>
      <c r="E6898" s="21">
        <v>3.1561833379852073</v>
      </c>
      <c r="F6898" s="21">
        <v>2</v>
      </c>
      <c r="G6898" s="21">
        <v>3.8181818181818183</v>
      </c>
      <c r="H6898" s="21">
        <v>16.238095238095237</v>
      </c>
      <c r="I6898" s="21">
        <v>31</v>
      </c>
      <c r="J6898" s="21">
        <v>19.971167555945669</v>
      </c>
      <c r="K6898" s="21">
        <v>19.643979249817136</v>
      </c>
      <c r="L6898" s="18">
        <v>19.19102303661062</v>
      </c>
    </row>
    <row r="6899" spans="2:12" x14ac:dyDescent="0.2">
      <c r="B6899" s="7">
        <v>6896</v>
      </c>
      <c r="C6899" s="21">
        <v>4.2099633845223599</v>
      </c>
      <c r="D6899" s="21">
        <v>3.2454638974285572</v>
      </c>
      <c r="E6899" s="21">
        <v>3.1653280510289123</v>
      </c>
      <c r="F6899" s="21">
        <v>3</v>
      </c>
      <c r="G6899" s="21">
        <v>1.8181818181818181</v>
      </c>
      <c r="H6899" s="21">
        <v>34.1</v>
      </c>
      <c r="I6899" s="21">
        <v>20.666666666666668</v>
      </c>
      <c r="J6899" s="21">
        <v>14.726968939430382</v>
      </c>
      <c r="K6899" s="21">
        <v>19.58722729539722</v>
      </c>
      <c r="L6899" s="18">
        <v>19.103586408440339</v>
      </c>
    </row>
    <row r="6900" spans="2:12" x14ac:dyDescent="0.2">
      <c r="B6900" s="7">
        <v>6897</v>
      </c>
      <c r="C6900" s="21">
        <v>5.5978506193211972</v>
      </c>
      <c r="D6900" s="21">
        <v>3.1155020445143369</v>
      </c>
      <c r="E6900" s="21">
        <v>3.2345104055223182</v>
      </c>
      <c r="F6900" s="21">
        <v>6</v>
      </c>
      <c r="G6900" s="21">
        <v>3.2727272727272729</v>
      </c>
      <c r="H6900" s="21">
        <v>18.944444444444443</v>
      </c>
      <c r="I6900" s="21">
        <v>10.333333333333334</v>
      </c>
      <c r="J6900" s="21">
        <v>11.07567961638787</v>
      </c>
      <c r="K6900" s="21">
        <v>19.168279654981681</v>
      </c>
      <c r="L6900" s="18">
        <v>19.900484452952728</v>
      </c>
    </row>
    <row r="6901" spans="2:12" x14ac:dyDescent="0.2">
      <c r="B6901" s="7">
        <v>6898</v>
      </c>
      <c r="C6901" s="21">
        <v>3.9483836999263611</v>
      </c>
      <c r="D6901" s="21">
        <v>3.0663947666233056</v>
      </c>
      <c r="E6901" s="21">
        <v>3.3089035834430081</v>
      </c>
      <c r="F6901" s="21">
        <v>5</v>
      </c>
      <c r="G6901" s="21">
        <v>3.4545454545454546</v>
      </c>
      <c r="H6901" s="21">
        <v>17.94736842105263</v>
      </c>
      <c r="I6901" s="21">
        <v>12.4</v>
      </c>
      <c r="J6901" s="21">
        <v>15.702627888256231</v>
      </c>
      <c r="K6901" s="21">
        <v>18.737324444941137</v>
      </c>
      <c r="L6901" s="18">
        <v>20.219183999023716</v>
      </c>
    </row>
    <row r="6902" spans="2:12" x14ac:dyDescent="0.2">
      <c r="B6902" s="7">
        <v>6899</v>
      </c>
      <c r="C6902" s="21">
        <v>6.4139430245004361</v>
      </c>
      <c r="D6902" s="21">
        <v>3.1941495939688034</v>
      </c>
      <c r="E6902" s="21">
        <v>3.2100806795206913</v>
      </c>
      <c r="F6902" s="21">
        <v>5</v>
      </c>
      <c r="G6902" s="21">
        <v>2.6363636363636362</v>
      </c>
      <c r="H6902" s="21">
        <v>23.517241379310345</v>
      </c>
      <c r="I6902" s="21">
        <v>12.4</v>
      </c>
      <c r="J6902" s="21">
        <v>9.6664407156671004</v>
      </c>
      <c r="K6902" s="21">
        <v>19.314156306269986</v>
      </c>
      <c r="L6902" s="18">
        <v>19.410487259916838</v>
      </c>
    </row>
    <row r="6903" spans="2:12" x14ac:dyDescent="0.2">
      <c r="B6903" s="7">
        <v>6900</v>
      </c>
      <c r="C6903" s="21">
        <v>4.4227080018890268</v>
      </c>
      <c r="D6903" s="21">
        <v>3.2591569632372006</v>
      </c>
      <c r="E6903" s="21">
        <v>3.3834948130694347</v>
      </c>
      <c r="F6903" s="21">
        <v>3</v>
      </c>
      <c r="G6903" s="21">
        <v>2.2727272727272729</v>
      </c>
      <c r="H6903" s="21">
        <v>27.279999999999998</v>
      </c>
      <c r="I6903" s="21">
        <v>20.666666666666668</v>
      </c>
      <c r="J6903" s="21">
        <v>14.018560568212635</v>
      </c>
      <c r="K6903" s="21">
        <v>18.324248572958478</v>
      </c>
      <c r="L6903" s="18">
        <v>19.023324344102065</v>
      </c>
    </row>
    <row r="6904" spans="2:12" x14ac:dyDescent="0.2">
      <c r="B6904" s="7">
        <v>6901</v>
      </c>
      <c r="C6904" s="21">
        <v>5.7456251780521352</v>
      </c>
      <c r="D6904" s="21">
        <v>3.0296201876377191</v>
      </c>
      <c r="E6904" s="21">
        <v>3.2605828323340162</v>
      </c>
      <c r="F6904" s="21">
        <v>3</v>
      </c>
      <c r="G6904" s="21">
        <v>3.3636363636363638</v>
      </c>
      <c r="H6904" s="21">
        <v>18.432432432432432</v>
      </c>
      <c r="I6904" s="21">
        <v>20.666666666666668</v>
      </c>
      <c r="J6904" s="21">
        <v>10.790818767091775</v>
      </c>
      <c r="K6904" s="21">
        <v>19.015005349708805</v>
      </c>
      <c r="L6904" s="18">
        <v>20.464611456244342</v>
      </c>
    </row>
    <row r="6905" spans="2:12" x14ac:dyDescent="0.2">
      <c r="B6905" s="7">
        <v>6902</v>
      </c>
      <c r="C6905" s="21">
        <v>5.5663188169878026</v>
      </c>
      <c r="D6905" s="21">
        <v>3.0726742337149595</v>
      </c>
      <c r="E6905" s="21">
        <v>3.4275712933466824</v>
      </c>
      <c r="F6905" s="21">
        <v>2</v>
      </c>
      <c r="G6905" s="21">
        <v>3.7272727272727271</v>
      </c>
      <c r="H6905" s="21">
        <v>16.634146341463417</v>
      </c>
      <c r="I6905" s="21">
        <v>31</v>
      </c>
      <c r="J6905" s="21">
        <v>11.13842056814689</v>
      </c>
      <c r="K6905" s="21">
        <v>18.088609891309705</v>
      </c>
      <c r="L6905" s="18">
        <v>20.177863087373261</v>
      </c>
    </row>
    <row r="6906" spans="2:12" x14ac:dyDescent="0.2">
      <c r="B6906" s="7">
        <v>6903</v>
      </c>
      <c r="C6906" s="21">
        <v>3.7003714952001392</v>
      </c>
      <c r="D6906" s="21">
        <v>3.0055135984315209</v>
      </c>
      <c r="E6906" s="21">
        <v>3.3612592363433356</v>
      </c>
      <c r="F6906" s="21">
        <v>7</v>
      </c>
      <c r="G6906" s="21">
        <v>2.9090909090909092</v>
      </c>
      <c r="H6906" s="21">
        <v>21.3125</v>
      </c>
      <c r="I6906" s="21">
        <v>8.8571428571428577</v>
      </c>
      <c r="J6906" s="21">
        <v>16.755074478446833</v>
      </c>
      <c r="K6906" s="21">
        <v>18.445468094108946</v>
      </c>
      <c r="L6906" s="18">
        <v>20.62875377850753</v>
      </c>
    </row>
    <row r="6907" spans="2:12" x14ac:dyDescent="0.2">
      <c r="B6907" s="7">
        <v>6904</v>
      </c>
      <c r="C6907" s="21">
        <v>6.4101245849555983</v>
      </c>
      <c r="D6907" s="21">
        <v>3.1278678571898246</v>
      </c>
      <c r="E6907" s="21">
        <v>3.1217230499440247</v>
      </c>
      <c r="F6907" s="21">
        <v>6</v>
      </c>
      <c r="G6907" s="21">
        <v>3.1818181818181817</v>
      </c>
      <c r="H6907" s="21">
        <v>19.485714285714288</v>
      </c>
      <c r="I6907" s="21">
        <v>10.333333333333334</v>
      </c>
      <c r="J6907" s="21">
        <v>9.6721989063227323</v>
      </c>
      <c r="K6907" s="21">
        <v>19.860826539725142</v>
      </c>
      <c r="L6907" s="18">
        <v>19.821809242191822</v>
      </c>
    </row>
    <row r="6908" spans="2:12" x14ac:dyDescent="0.2">
      <c r="B6908" s="7">
        <v>6905</v>
      </c>
      <c r="C6908" s="21">
        <v>5.6539778907424898</v>
      </c>
      <c r="D6908" s="21">
        <v>3.0537535838989545</v>
      </c>
      <c r="E6908" s="21">
        <v>3.4656199268500392</v>
      </c>
      <c r="F6908" s="21">
        <v>4</v>
      </c>
      <c r="G6908" s="21">
        <v>3.5454545454545454</v>
      </c>
      <c r="H6908" s="21">
        <v>17.487179487179489</v>
      </c>
      <c r="I6908" s="21">
        <v>15.5</v>
      </c>
      <c r="J6908" s="21">
        <v>10.965730888604174</v>
      </c>
      <c r="K6908" s="21">
        <v>17.890017171142265</v>
      </c>
      <c r="L6908" s="18">
        <v>20.302882435209455</v>
      </c>
    </row>
    <row r="6909" spans="2:12" x14ac:dyDescent="0.2">
      <c r="B6909" s="7">
        <v>6906</v>
      </c>
      <c r="C6909" s="21">
        <v>3.5468511731070063</v>
      </c>
      <c r="D6909" s="21">
        <v>3.0984139732287126</v>
      </c>
      <c r="E6909" s="21">
        <v>3.2982877715692784</v>
      </c>
      <c r="F6909" s="21">
        <v>7</v>
      </c>
      <c r="G6909" s="21">
        <v>3</v>
      </c>
      <c r="H6909" s="21">
        <v>20.666666666666668</v>
      </c>
      <c r="I6909" s="21">
        <v>8.8571428571428577</v>
      </c>
      <c r="J6909" s="21">
        <v>17.480293639072716</v>
      </c>
      <c r="K6909" s="21">
        <v>18.797632072747032</v>
      </c>
      <c r="L6909" s="18">
        <v>20.010237668594261</v>
      </c>
    </row>
    <row r="6910" spans="2:12" x14ac:dyDescent="0.2">
      <c r="B6910" s="7">
        <v>6907</v>
      </c>
      <c r="C6910" s="21">
        <v>4.6423198699180048</v>
      </c>
      <c r="D6910" s="21">
        <v>3.1884362361427989</v>
      </c>
      <c r="E6910" s="21">
        <v>3.3355011154970216</v>
      </c>
      <c r="F6910" s="21">
        <v>3</v>
      </c>
      <c r="G6910" s="21">
        <v>3.5454545454545454</v>
      </c>
      <c r="H6910" s="21">
        <v>17.487179487179489</v>
      </c>
      <c r="I6910" s="21">
        <v>20.666666666666668</v>
      </c>
      <c r="J6910" s="21">
        <v>13.355391644112425</v>
      </c>
      <c r="K6910" s="21">
        <v>18.587911637007924</v>
      </c>
      <c r="L6910" s="18">
        <v>19.445268905551114</v>
      </c>
    </row>
    <row r="6911" spans="2:12" x14ac:dyDescent="0.2">
      <c r="B6911" s="7">
        <v>6908</v>
      </c>
      <c r="C6911" s="21">
        <v>6.1866359220575937</v>
      </c>
      <c r="D6911" s="21">
        <v>3.2397254989008895</v>
      </c>
      <c r="E6911" s="21">
        <v>3.2754855339725895</v>
      </c>
      <c r="F6911" s="21">
        <v>7</v>
      </c>
      <c r="G6911" s="21">
        <v>3.0909090909090908</v>
      </c>
      <c r="H6911" s="21">
        <v>20.058823529411764</v>
      </c>
      <c r="I6911" s="21">
        <v>8.8571428571428577</v>
      </c>
      <c r="J6911" s="21">
        <v>10.021601526436619</v>
      </c>
      <c r="K6911" s="21">
        <v>18.9284914730809</v>
      </c>
      <c r="L6911" s="18">
        <v>19.137423840703214</v>
      </c>
    </row>
    <row r="6912" spans="2:12" x14ac:dyDescent="0.2">
      <c r="B6912" s="7">
        <v>6909</v>
      </c>
      <c r="C6912" s="21">
        <v>3.3185138939424688</v>
      </c>
      <c r="D6912" s="21">
        <v>3.0026021548173456</v>
      </c>
      <c r="E6912" s="21">
        <v>3.3134855771005536</v>
      </c>
      <c r="F6912" s="21">
        <v>7</v>
      </c>
      <c r="G6912" s="21">
        <v>3.2727272727272729</v>
      </c>
      <c r="H6912" s="21">
        <v>18.944444444444443</v>
      </c>
      <c r="I6912" s="21">
        <v>8.8571428571428577</v>
      </c>
      <c r="J6912" s="21">
        <v>18.683061750373632</v>
      </c>
      <c r="K6912" s="21">
        <v>18.711413874404954</v>
      </c>
      <c r="L6912" s="18">
        <v>20.648756246487004</v>
      </c>
    </row>
    <row r="6913" spans="2:12" x14ac:dyDescent="0.2">
      <c r="B6913" s="7">
        <v>6910</v>
      </c>
      <c r="C6913" s="21">
        <v>5.4324649189987264</v>
      </c>
      <c r="D6913" s="21">
        <v>3.071887423821428</v>
      </c>
      <c r="E6913" s="21">
        <v>3.1403258339927644</v>
      </c>
      <c r="F6913" s="21">
        <v>2</v>
      </c>
      <c r="G6913" s="21">
        <v>3</v>
      </c>
      <c r="H6913" s="21">
        <v>20.666666666666668</v>
      </c>
      <c r="I6913" s="21">
        <v>31</v>
      </c>
      <c r="J6913" s="21">
        <v>11.412867073134713</v>
      </c>
      <c r="K6913" s="21">
        <v>19.743174204687595</v>
      </c>
      <c r="L6913" s="18">
        <v>20.183031291840766</v>
      </c>
    </row>
    <row r="6914" spans="2:12" x14ac:dyDescent="0.2">
      <c r="B6914" s="7">
        <v>6911</v>
      </c>
      <c r="C6914" s="21">
        <v>5.5069619840760877</v>
      </c>
      <c r="D6914" s="21">
        <v>2.9239900325641317</v>
      </c>
      <c r="E6914" s="21">
        <v>3.4633458591060031</v>
      </c>
      <c r="F6914" s="21">
        <v>4</v>
      </c>
      <c r="G6914" s="21">
        <v>3.5454545454545454</v>
      </c>
      <c r="H6914" s="21">
        <v>17.487179487179489</v>
      </c>
      <c r="I6914" s="21">
        <v>15.5</v>
      </c>
      <c r="J6914" s="21">
        <v>11.258476121549229</v>
      </c>
      <c r="K6914" s="21">
        <v>17.901763936450784</v>
      </c>
      <c r="L6914" s="18">
        <v>21.203902649979419</v>
      </c>
    </row>
    <row r="6915" spans="2:12" x14ac:dyDescent="0.2">
      <c r="B6915" s="7">
        <v>6912</v>
      </c>
      <c r="C6915" s="21">
        <v>3.0387978270076319</v>
      </c>
      <c r="D6915" s="21">
        <v>3.0784347370467411</v>
      </c>
      <c r="E6915" s="21">
        <v>3.441634267609365</v>
      </c>
      <c r="F6915" s="21">
        <v>5</v>
      </c>
      <c r="G6915" s="21">
        <v>3.5454545454545454</v>
      </c>
      <c r="H6915" s="21">
        <v>17.487179487179489</v>
      </c>
      <c r="I6915" s="21">
        <v>12.4</v>
      </c>
      <c r="J6915" s="21">
        <v>20.402805164913751</v>
      </c>
      <c r="K6915" s="21">
        <v>18.01469743124872</v>
      </c>
      <c r="L6915" s="18">
        <v>20.140105376889991</v>
      </c>
    </row>
    <row r="6916" spans="2:12" x14ac:dyDescent="0.2">
      <c r="B6916" s="7">
        <v>6913</v>
      </c>
      <c r="C6916" s="21">
        <v>2.2863761830559475</v>
      </c>
      <c r="D6916" s="21">
        <v>3.2905186718597395</v>
      </c>
      <c r="E6916" s="21">
        <v>3.2963148210134929</v>
      </c>
      <c r="F6916" s="21">
        <v>5</v>
      </c>
      <c r="G6916" s="21">
        <v>3</v>
      </c>
      <c r="H6916" s="21">
        <v>20.666666666666668</v>
      </c>
      <c r="I6916" s="21">
        <v>12.4</v>
      </c>
      <c r="J6916" s="21">
        <v>27.117147414093257</v>
      </c>
      <c r="K6916" s="21">
        <v>18.808883060792514</v>
      </c>
      <c r="L6916" s="18">
        <v>18.842014339629554</v>
      </c>
    </row>
    <row r="6917" spans="2:12" x14ac:dyDescent="0.2">
      <c r="B6917" s="7">
        <v>6914</v>
      </c>
      <c r="C6917" s="21">
        <v>5.0800929625590641</v>
      </c>
      <c r="D6917" s="21">
        <v>2.9415019846237844</v>
      </c>
      <c r="E6917" s="21">
        <v>3.2257455971813798</v>
      </c>
      <c r="F6917" s="21">
        <v>6</v>
      </c>
      <c r="G6917" s="21">
        <v>2.1818181818181817</v>
      </c>
      <c r="H6917" s="21">
        <v>28.416666666666668</v>
      </c>
      <c r="I6917" s="21">
        <v>10.333333333333334</v>
      </c>
      <c r="J6917" s="21">
        <v>12.204501070541021</v>
      </c>
      <c r="K6917" s="21">
        <v>19.220362589714114</v>
      </c>
      <c r="L6917" s="18">
        <v>21.077667233982758</v>
      </c>
    </row>
    <row r="6918" spans="2:12" x14ac:dyDescent="0.2">
      <c r="B6918" s="7">
        <v>6915</v>
      </c>
      <c r="C6918" s="21">
        <v>6.3386191553786473</v>
      </c>
      <c r="D6918" s="21">
        <v>3.2077839038769005</v>
      </c>
      <c r="E6918" s="21">
        <v>3.1650197555592539</v>
      </c>
      <c r="F6918" s="21">
        <v>4</v>
      </c>
      <c r="G6918" s="21">
        <v>3.4545454545454546</v>
      </c>
      <c r="H6918" s="21">
        <v>17.94736842105263</v>
      </c>
      <c r="I6918" s="21">
        <v>15.5</v>
      </c>
      <c r="J6918" s="21">
        <v>9.7813101686965656</v>
      </c>
      <c r="K6918" s="21">
        <v>19.589135230861995</v>
      </c>
      <c r="L6918" s="18">
        <v>19.327985256446773</v>
      </c>
    </row>
    <row r="6919" spans="2:12" x14ac:dyDescent="0.2">
      <c r="B6919" s="7">
        <v>6916</v>
      </c>
      <c r="C6919" s="21">
        <v>4.3673174013861935</v>
      </c>
      <c r="D6919" s="21">
        <v>2.9329960264965567</v>
      </c>
      <c r="E6919" s="21">
        <v>3.6411654175927879</v>
      </c>
      <c r="F6919" s="21">
        <v>3</v>
      </c>
      <c r="G6919" s="21">
        <v>3.9090909090909092</v>
      </c>
      <c r="H6919" s="21">
        <v>15.86046511627907</v>
      </c>
      <c r="I6919" s="21">
        <v>20.666666666666668</v>
      </c>
      <c r="J6919" s="21">
        <v>14.196357695532068</v>
      </c>
      <c r="K6919" s="21">
        <v>17.027515339028142</v>
      </c>
      <c r="L6919" s="18">
        <v>21.138794406775439</v>
      </c>
    </row>
    <row r="6920" spans="2:12" x14ac:dyDescent="0.2">
      <c r="B6920" s="7">
        <v>6917</v>
      </c>
      <c r="C6920" s="21">
        <v>4.0436406872170387</v>
      </c>
      <c r="D6920" s="21">
        <v>3.0614031256428573</v>
      </c>
      <c r="E6920" s="21">
        <v>3.0616904406856738</v>
      </c>
      <c r="F6920" s="21">
        <v>7</v>
      </c>
      <c r="G6920" s="21">
        <v>3.4545454545454546</v>
      </c>
      <c r="H6920" s="21">
        <v>17.94736842105263</v>
      </c>
      <c r="I6920" s="21">
        <v>8.8571428571428577</v>
      </c>
      <c r="J6920" s="21">
        <v>15.332717418735431</v>
      </c>
      <c r="K6920" s="21">
        <v>20.250251029988171</v>
      </c>
      <c r="L6920" s="18">
        <v>20.252151531654544</v>
      </c>
    </row>
    <row r="6921" spans="2:12" x14ac:dyDescent="0.2">
      <c r="B6921" s="7">
        <v>6918</v>
      </c>
      <c r="C6921" s="21">
        <v>4.7214281413303905</v>
      </c>
      <c r="D6921" s="21">
        <v>3.1327886825242501</v>
      </c>
      <c r="E6921" s="21">
        <v>3.509834120865901</v>
      </c>
      <c r="F6921" s="21">
        <v>5</v>
      </c>
      <c r="G6921" s="21">
        <v>2.8181818181818183</v>
      </c>
      <c r="H6921" s="21">
        <v>22</v>
      </c>
      <c r="I6921" s="21">
        <v>12.4</v>
      </c>
      <c r="J6921" s="21">
        <v>13.131619955679303</v>
      </c>
      <c r="K6921" s="21">
        <v>17.66465247785105</v>
      </c>
      <c r="L6921" s="18">
        <v>19.790674151070856</v>
      </c>
    </row>
    <row r="6922" spans="2:12" x14ac:dyDescent="0.2">
      <c r="B6922" s="7">
        <v>6919</v>
      </c>
      <c r="C6922" s="21">
        <v>6.2105285094054103</v>
      </c>
      <c r="D6922" s="21">
        <v>3.1661399347800829</v>
      </c>
      <c r="E6922" s="21">
        <v>3.3852513343173292</v>
      </c>
      <c r="F6922" s="21">
        <v>2</v>
      </c>
      <c r="G6922" s="21">
        <v>3.2727272727272729</v>
      </c>
      <c r="H6922" s="21">
        <v>18.944444444444443</v>
      </c>
      <c r="I6922" s="21">
        <v>31</v>
      </c>
      <c r="J6922" s="21">
        <v>9.9830473213520143</v>
      </c>
      <c r="K6922" s="21">
        <v>18.314740584099923</v>
      </c>
      <c r="L6922" s="18">
        <v>19.582204601549446</v>
      </c>
    </row>
    <row r="6923" spans="2:12" x14ac:dyDescent="0.2">
      <c r="B6923" s="7">
        <v>6920</v>
      </c>
      <c r="C6923" s="21">
        <v>5.5349980464540742</v>
      </c>
      <c r="D6923" s="21">
        <v>3.2482386180024578</v>
      </c>
      <c r="E6923" s="21">
        <v>3.7805301481793365</v>
      </c>
      <c r="F6923" s="21">
        <v>2</v>
      </c>
      <c r="G6923" s="21">
        <v>2.6363636363636362</v>
      </c>
      <c r="H6923" s="21">
        <v>23.517241379310345</v>
      </c>
      <c r="I6923" s="21">
        <v>31</v>
      </c>
      <c r="J6923" s="21">
        <v>11.201449301272927</v>
      </c>
      <c r="K6923" s="21">
        <v>16.399816314084561</v>
      </c>
      <c r="L6923" s="18">
        <v>19.087267682978172</v>
      </c>
    </row>
    <row r="6924" spans="2:12" x14ac:dyDescent="0.2">
      <c r="B6924" s="7">
        <v>6921</v>
      </c>
      <c r="C6924" s="21">
        <v>4.6369837248073651</v>
      </c>
      <c r="D6924" s="21">
        <v>3.2039895398853808</v>
      </c>
      <c r="E6924" s="21">
        <v>3.1319023469468341</v>
      </c>
      <c r="F6924" s="21">
        <v>2</v>
      </c>
      <c r="G6924" s="21">
        <v>3.3636363636363638</v>
      </c>
      <c r="H6924" s="21">
        <v>18.432432432432432</v>
      </c>
      <c r="I6924" s="21">
        <v>31</v>
      </c>
      <c r="J6924" s="21">
        <v>13.370760753009906</v>
      </c>
      <c r="K6924" s="21">
        <v>19.796274957436431</v>
      </c>
      <c r="L6924" s="18">
        <v>19.350874660538992</v>
      </c>
    </row>
    <row r="6925" spans="2:12" x14ac:dyDescent="0.2">
      <c r="B6925" s="7">
        <v>6922</v>
      </c>
      <c r="C6925" s="21">
        <v>6.3022678299756967</v>
      </c>
      <c r="D6925" s="21">
        <v>3.1360582700984145</v>
      </c>
      <c r="E6925" s="21">
        <v>3.2074504328840479</v>
      </c>
      <c r="F6925" s="21">
        <v>7</v>
      </c>
      <c r="G6925" s="21">
        <v>3.3636363636363638</v>
      </c>
      <c r="H6925" s="21">
        <v>18.432432432432432</v>
      </c>
      <c r="I6925" s="21">
        <v>8.8571428571428577</v>
      </c>
      <c r="J6925" s="21">
        <v>9.8377285245014878</v>
      </c>
      <c r="K6925" s="21">
        <v>19.329994741103878</v>
      </c>
      <c r="L6925" s="18">
        <v>19.770040815617353</v>
      </c>
    </row>
    <row r="6926" spans="2:12" x14ac:dyDescent="0.2">
      <c r="B6926" s="7">
        <v>6923</v>
      </c>
      <c r="C6926" s="21">
        <v>4.4466745569290564</v>
      </c>
      <c r="D6926" s="21">
        <v>3.1884881354104047</v>
      </c>
      <c r="E6926" s="21">
        <v>3.2398754883733973</v>
      </c>
      <c r="F6926" s="21">
        <v>4</v>
      </c>
      <c r="G6926" s="21">
        <v>2.1818181818181817</v>
      </c>
      <c r="H6926" s="21">
        <v>28.416666666666668</v>
      </c>
      <c r="I6926" s="21">
        <v>15.5</v>
      </c>
      <c r="J6926" s="21">
        <v>13.943003744986946</v>
      </c>
      <c r="K6926" s="21">
        <v>19.136537876993398</v>
      </c>
      <c r="L6926" s="18">
        <v>19.444952393407512</v>
      </c>
    </row>
    <row r="6927" spans="2:12" x14ac:dyDescent="0.2">
      <c r="B6927" s="7">
        <v>6924</v>
      </c>
      <c r="C6927" s="21">
        <v>4.3123432746784953</v>
      </c>
      <c r="D6927" s="21">
        <v>3.1399871052238124</v>
      </c>
      <c r="E6927" s="21">
        <v>3.2348458192412211</v>
      </c>
      <c r="F6927" s="21">
        <v>5</v>
      </c>
      <c r="G6927" s="21">
        <v>2.7272727272727271</v>
      </c>
      <c r="H6927" s="21">
        <v>22.733333333333334</v>
      </c>
      <c r="I6927" s="21">
        <v>12.4</v>
      </c>
      <c r="J6927" s="21">
        <v>14.377334096767234</v>
      </c>
      <c r="K6927" s="21">
        <v>19.166292140174701</v>
      </c>
      <c r="L6927" s="18">
        <v>19.74530401632995</v>
      </c>
    </row>
    <row r="6928" spans="2:12" x14ac:dyDescent="0.2">
      <c r="B6928" s="7">
        <v>6925</v>
      </c>
      <c r="C6928" s="21">
        <v>3.7693894102447807</v>
      </c>
      <c r="D6928" s="21">
        <v>3.1223250767222157</v>
      </c>
      <c r="E6928" s="21">
        <v>3.1347326322736677</v>
      </c>
      <c r="F6928" s="21">
        <v>7</v>
      </c>
      <c r="G6928" s="21">
        <v>3.2727272727272729</v>
      </c>
      <c r="H6928" s="21">
        <v>18.944444444444443</v>
      </c>
      <c r="I6928" s="21">
        <v>8.8571428571428577</v>
      </c>
      <c r="J6928" s="21">
        <v>16.448287309210055</v>
      </c>
      <c r="K6928" s="21">
        <v>19.778401309789054</v>
      </c>
      <c r="L6928" s="18">
        <v>19.85699710200802</v>
      </c>
    </row>
    <row r="6929" spans="2:12" x14ac:dyDescent="0.2">
      <c r="B6929" s="7">
        <v>6926</v>
      </c>
      <c r="C6929" s="21">
        <v>2.855576691687598</v>
      </c>
      <c r="D6929" s="21">
        <v>3.1939465210828337</v>
      </c>
      <c r="E6929" s="21">
        <v>3.3887523890755782</v>
      </c>
      <c r="F6929" s="21">
        <v>7</v>
      </c>
      <c r="G6929" s="21">
        <v>3.9090909090909092</v>
      </c>
      <c r="H6929" s="21">
        <v>15.86046511627907</v>
      </c>
      <c r="I6929" s="21">
        <v>8.8571428571428577</v>
      </c>
      <c r="J6929" s="21">
        <v>21.711901550561766</v>
      </c>
      <c r="K6929" s="21">
        <v>18.295818897795911</v>
      </c>
      <c r="L6929" s="18">
        <v>19.411721389430255</v>
      </c>
    </row>
    <row r="6930" spans="2:12" x14ac:dyDescent="0.2">
      <c r="B6930" s="7">
        <v>6927</v>
      </c>
      <c r="C6930" s="21">
        <v>4.3719723084184343</v>
      </c>
      <c r="D6930" s="21">
        <v>2.9975189118957615</v>
      </c>
      <c r="E6930" s="21">
        <v>3.4502930979456865</v>
      </c>
      <c r="F6930" s="21">
        <v>7</v>
      </c>
      <c r="G6930" s="21">
        <v>3.3636363636363638</v>
      </c>
      <c r="H6930" s="21">
        <v>18.432432432432432</v>
      </c>
      <c r="I6930" s="21">
        <v>8.8571428571428577</v>
      </c>
      <c r="J6930" s="21">
        <v>14.18124261231393</v>
      </c>
      <c r="K6930" s="21">
        <v>17.96948787826604</v>
      </c>
      <c r="L6930" s="18">
        <v>20.683772754177053</v>
      </c>
    </row>
    <row r="6931" spans="2:12" x14ac:dyDescent="0.2">
      <c r="B6931" s="7">
        <v>6928</v>
      </c>
      <c r="C6931" s="21">
        <v>5.5204911734256186</v>
      </c>
      <c r="D6931" s="21">
        <v>2.9919698793495901</v>
      </c>
      <c r="E6931" s="21">
        <v>3.0732248207457689</v>
      </c>
      <c r="F6931" s="21">
        <v>6</v>
      </c>
      <c r="G6931" s="21">
        <v>3</v>
      </c>
      <c r="H6931" s="21">
        <v>20.666666666666668</v>
      </c>
      <c r="I6931" s="21">
        <v>10.333333333333334</v>
      </c>
      <c r="J6931" s="21">
        <v>11.230884726064559</v>
      </c>
      <c r="K6931" s="21">
        <v>20.174248099738655</v>
      </c>
      <c r="L6931" s="18">
        <v>20.722133744701292</v>
      </c>
    </row>
    <row r="6932" spans="2:12" x14ac:dyDescent="0.2">
      <c r="B6932" s="7">
        <v>6929</v>
      </c>
      <c r="C6932" s="21">
        <v>5.675126430350347</v>
      </c>
      <c r="D6932" s="21">
        <v>3.1385939320692122</v>
      </c>
      <c r="E6932" s="21">
        <v>3.315146241962462</v>
      </c>
      <c r="F6932" s="21">
        <v>3</v>
      </c>
      <c r="G6932" s="21">
        <v>4.3636363636363633</v>
      </c>
      <c r="H6932" s="21">
        <v>14.208333333333334</v>
      </c>
      <c r="I6932" s="21">
        <v>20.666666666666668</v>
      </c>
      <c r="J6932" s="21">
        <v>10.924866742778892</v>
      </c>
      <c r="K6932" s="21">
        <v>18.702040717002564</v>
      </c>
      <c r="L6932" s="18">
        <v>19.754068650456048</v>
      </c>
    </row>
    <row r="6933" spans="2:12" x14ac:dyDescent="0.2">
      <c r="B6933" s="7">
        <v>6930</v>
      </c>
      <c r="C6933" s="21">
        <v>3.5426423195495902</v>
      </c>
      <c r="D6933" s="21">
        <v>3.111440947954812</v>
      </c>
      <c r="E6933" s="21">
        <v>3.6199831723614992</v>
      </c>
      <c r="F6933" s="21">
        <v>5</v>
      </c>
      <c r="G6933" s="21">
        <v>2.8181818181818183</v>
      </c>
      <c r="H6933" s="21">
        <v>22</v>
      </c>
      <c r="I6933" s="21">
        <v>12.4</v>
      </c>
      <c r="J6933" s="21">
        <v>17.501061187538305</v>
      </c>
      <c r="K6933" s="21">
        <v>17.127151439091978</v>
      </c>
      <c r="L6933" s="18">
        <v>19.926458845620502</v>
      </c>
    </row>
    <row r="6934" spans="2:12" x14ac:dyDescent="0.2">
      <c r="B6934" s="7">
        <v>6931</v>
      </c>
      <c r="C6934" s="21">
        <v>4.4006371258955088</v>
      </c>
      <c r="D6934" s="21">
        <v>3.1974626074593036</v>
      </c>
      <c r="E6934" s="21">
        <v>3.3120390101250017</v>
      </c>
      <c r="F6934" s="21">
        <v>5</v>
      </c>
      <c r="G6934" s="21">
        <v>1.9090909090909092</v>
      </c>
      <c r="H6934" s="21">
        <v>32.476190476190474</v>
      </c>
      <c r="I6934" s="21">
        <v>12.4</v>
      </c>
      <c r="J6934" s="21">
        <v>14.088869003799829</v>
      </c>
      <c r="K6934" s="21">
        <v>18.719586276147158</v>
      </c>
      <c r="L6934" s="18">
        <v>19.390375310523197</v>
      </c>
    </row>
    <row r="6935" spans="2:12" x14ac:dyDescent="0.2">
      <c r="B6935" s="7">
        <v>6932</v>
      </c>
      <c r="C6935" s="21">
        <v>3.1389087214848841</v>
      </c>
      <c r="D6935" s="21">
        <v>3.1321450264248103</v>
      </c>
      <c r="E6935" s="21">
        <v>3.273128509562039</v>
      </c>
      <c r="F6935" s="21">
        <v>4</v>
      </c>
      <c r="G6935" s="21">
        <v>3.3636363636363638</v>
      </c>
      <c r="H6935" s="21">
        <v>18.432432432432432</v>
      </c>
      <c r="I6935" s="21">
        <v>15.5</v>
      </c>
      <c r="J6935" s="21">
        <v>19.752087588794375</v>
      </c>
      <c r="K6935" s="21">
        <v>18.942122137543542</v>
      </c>
      <c r="L6935" s="18">
        <v>19.794741136482418</v>
      </c>
    </row>
    <row r="6936" spans="2:12" x14ac:dyDescent="0.2">
      <c r="B6936" s="7">
        <v>6933</v>
      </c>
      <c r="C6936" s="21">
        <v>2.2910839121779465</v>
      </c>
      <c r="D6936" s="21">
        <v>3.1288710040515353</v>
      </c>
      <c r="E6936" s="21">
        <v>3.2915115441724225</v>
      </c>
      <c r="F6936" s="21">
        <v>7</v>
      </c>
      <c r="G6936" s="21">
        <v>2.8181818181818183</v>
      </c>
      <c r="H6936" s="21">
        <v>22</v>
      </c>
      <c r="I6936" s="21">
        <v>8.8571428571428577</v>
      </c>
      <c r="J6936" s="21">
        <v>27.061426982419714</v>
      </c>
      <c r="K6936" s="21">
        <v>18.836330715524962</v>
      </c>
      <c r="L6936" s="18">
        <v>19.815454174913889</v>
      </c>
    </row>
    <row r="6937" spans="2:12" x14ac:dyDescent="0.2">
      <c r="B6937" s="7">
        <v>6934</v>
      </c>
      <c r="C6937" s="21">
        <v>3.6103454018971801</v>
      </c>
      <c r="D6937" s="21">
        <v>3.103216292938844</v>
      </c>
      <c r="E6937" s="21">
        <v>3.2228999654375445</v>
      </c>
      <c r="F6937" s="21">
        <v>3</v>
      </c>
      <c r="G6937" s="21">
        <v>2.6363636363636362</v>
      </c>
      <c r="H6937" s="21">
        <v>23.517241379310345</v>
      </c>
      <c r="I6937" s="21">
        <v>20.666666666666668</v>
      </c>
      <c r="J6937" s="21">
        <v>17.172872148858659</v>
      </c>
      <c r="K6937" s="21">
        <v>19.237333043187647</v>
      </c>
      <c r="L6937" s="18">
        <v>19.979271229361856</v>
      </c>
    </row>
    <row r="6938" spans="2:12" x14ac:dyDescent="0.2">
      <c r="B6938" s="7">
        <v>6935</v>
      </c>
      <c r="C6938" s="21">
        <v>3.6760732363394792</v>
      </c>
      <c r="D6938" s="21">
        <v>3.2188981830867691</v>
      </c>
      <c r="E6938" s="21">
        <v>3.0650006320361447</v>
      </c>
      <c r="F6938" s="21">
        <v>2</v>
      </c>
      <c r="G6938" s="21">
        <v>3.4545454545454546</v>
      </c>
      <c r="H6938" s="21">
        <v>17.94736842105263</v>
      </c>
      <c r="I6938" s="21">
        <v>31</v>
      </c>
      <c r="J6938" s="21">
        <v>16.86582285333839</v>
      </c>
      <c r="K6938" s="21">
        <v>20.228380820532518</v>
      </c>
      <c r="L6938" s="18">
        <v>19.261249183267104</v>
      </c>
    </row>
    <row r="6939" spans="2:12" x14ac:dyDescent="0.2">
      <c r="B6939" s="7">
        <v>6936</v>
      </c>
      <c r="C6939" s="21">
        <v>5.4741606133691034</v>
      </c>
      <c r="D6939" s="21">
        <v>3.1392909010809622</v>
      </c>
      <c r="E6939" s="21">
        <v>3.4182699458029768</v>
      </c>
      <c r="F6939" s="21">
        <v>6</v>
      </c>
      <c r="G6939" s="21">
        <v>2.9090909090909092</v>
      </c>
      <c r="H6939" s="21">
        <v>21.3125</v>
      </c>
      <c r="I6939" s="21">
        <v>10.333333333333334</v>
      </c>
      <c r="J6939" s="21">
        <v>11.325937322442162</v>
      </c>
      <c r="K6939" s="21">
        <v>18.137830242495884</v>
      </c>
      <c r="L6939" s="18">
        <v>19.749682955042918</v>
      </c>
    </row>
    <row r="6940" spans="2:12" x14ac:dyDescent="0.2">
      <c r="B6940" s="7">
        <v>6937</v>
      </c>
      <c r="C6940" s="21">
        <v>2.5661486070817223</v>
      </c>
      <c r="D6940" s="21">
        <v>3.2411554845980732</v>
      </c>
      <c r="E6940" s="21">
        <v>3.5244945062089608</v>
      </c>
      <c r="F6940" s="21">
        <v>7</v>
      </c>
      <c r="G6940" s="21">
        <v>4</v>
      </c>
      <c r="H6940" s="21">
        <v>15.5</v>
      </c>
      <c r="I6940" s="21">
        <v>8.8571428571428577</v>
      </c>
      <c r="J6940" s="21">
        <v>24.160720789474343</v>
      </c>
      <c r="K6940" s="21">
        <v>17.591175100649778</v>
      </c>
      <c r="L6940" s="18">
        <v>19.128980480764703</v>
      </c>
    </row>
    <row r="6941" spans="2:12" x14ac:dyDescent="0.2">
      <c r="B6941" s="7">
        <v>6938</v>
      </c>
      <c r="C6941" s="21">
        <v>4.8258179160649526</v>
      </c>
      <c r="D6941" s="21">
        <v>3.0923628052658407</v>
      </c>
      <c r="E6941" s="21">
        <v>3.0342575308149144</v>
      </c>
      <c r="F6941" s="21">
        <v>4</v>
      </c>
      <c r="G6941" s="21">
        <v>3.0909090909090908</v>
      </c>
      <c r="H6941" s="21">
        <v>20.058823529411764</v>
      </c>
      <c r="I6941" s="21">
        <v>15.5</v>
      </c>
      <c r="J6941" s="21">
        <v>12.847563061508083</v>
      </c>
      <c r="K6941" s="21">
        <v>20.433334801132908</v>
      </c>
      <c r="L6941" s="18">
        <v>20.049393911485122</v>
      </c>
    </row>
    <row r="6942" spans="2:12" x14ac:dyDescent="0.2">
      <c r="B6942" s="7">
        <v>6939</v>
      </c>
      <c r="C6942" s="21">
        <v>4.6007943606329036</v>
      </c>
      <c r="D6942" s="21">
        <v>3.2077653863734299</v>
      </c>
      <c r="E6942" s="21">
        <v>3.2210193776589922</v>
      </c>
      <c r="F6942" s="21">
        <v>7</v>
      </c>
      <c r="G6942" s="21">
        <v>2.9090909090909092</v>
      </c>
      <c r="H6942" s="21">
        <v>21.3125</v>
      </c>
      <c r="I6942" s="21">
        <v>8.8571428571428577</v>
      </c>
      <c r="J6942" s="21">
        <v>13.475933749725565</v>
      </c>
      <c r="K6942" s="21">
        <v>19.248564733895218</v>
      </c>
      <c r="L6942" s="18">
        <v>19.328096831325528</v>
      </c>
    </row>
    <row r="6943" spans="2:12" x14ac:dyDescent="0.2">
      <c r="B6943" s="7">
        <v>6940</v>
      </c>
      <c r="C6943" s="21">
        <v>4.7497458626498874</v>
      </c>
      <c r="D6943" s="21">
        <v>3.0570550340939637</v>
      </c>
      <c r="E6943" s="21">
        <v>3.2609367506546962</v>
      </c>
      <c r="F6943" s="21">
        <v>4</v>
      </c>
      <c r="G6943" s="21">
        <v>2.3636363636363638</v>
      </c>
      <c r="H6943" s="21">
        <v>26.23076923076923</v>
      </c>
      <c r="I6943" s="21">
        <v>15.5</v>
      </c>
      <c r="J6943" s="21">
        <v>13.053329966039518</v>
      </c>
      <c r="K6943" s="21">
        <v>19.012941599542614</v>
      </c>
      <c r="L6943" s="18">
        <v>20.280956446168553</v>
      </c>
    </row>
    <row r="6944" spans="2:12" x14ac:dyDescent="0.2">
      <c r="B6944" s="7">
        <v>6941</v>
      </c>
      <c r="C6944" s="21">
        <v>4.7487007780089909</v>
      </c>
      <c r="D6944" s="21">
        <v>3.0452819072364101</v>
      </c>
      <c r="E6944" s="21">
        <v>3.3209764116853506</v>
      </c>
      <c r="F6944" s="21">
        <v>6</v>
      </c>
      <c r="G6944" s="21">
        <v>3</v>
      </c>
      <c r="H6944" s="21">
        <v>20.666666666666668</v>
      </c>
      <c r="I6944" s="21">
        <v>10.333333333333334</v>
      </c>
      <c r="J6944" s="21">
        <v>13.056202716987155</v>
      </c>
      <c r="K6944" s="21">
        <v>18.669208182823507</v>
      </c>
      <c r="L6944" s="18">
        <v>20.359363070023598</v>
      </c>
    </row>
    <row r="6945" spans="2:12" x14ac:dyDescent="0.2">
      <c r="B6945" s="7">
        <v>6942</v>
      </c>
      <c r="C6945" s="21">
        <v>4.1383197737062147</v>
      </c>
      <c r="D6945" s="21">
        <v>2.9454072752841935</v>
      </c>
      <c r="E6945" s="21">
        <v>3.2682714694518928</v>
      </c>
      <c r="F6945" s="21">
        <v>5</v>
      </c>
      <c r="G6945" s="21">
        <v>3.1818181818181817</v>
      </c>
      <c r="H6945" s="21">
        <v>19.485714285714288</v>
      </c>
      <c r="I6945" s="21">
        <v>12.4</v>
      </c>
      <c r="J6945" s="21">
        <v>14.981925851629819</v>
      </c>
      <c r="K6945" s="21">
        <v>18.970272383890357</v>
      </c>
      <c r="L6945" s="18">
        <v>21.04972053279722</v>
      </c>
    </row>
    <row r="6946" spans="2:12" x14ac:dyDescent="0.2">
      <c r="B6946" s="7">
        <v>6943</v>
      </c>
      <c r="C6946" s="21">
        <v>5.4686108334933987</v>
      </c>
      <c r="D6946" s="21">
        <v>2.9806092889056592</v>
      </c>
      <c r="E6946" s="21">
        <v>3.5489579381621876</v>
      </c>
      <c r="F6946" s="21">
        <v>6</v>
      </c>
      <c r="G6946" s="21">
        <v>3.3636363636363638</v>
      </c>
      <c r="H6946" s="21">
        <v>18.432432432432432</v>
      </c>
      <c r="I6946" s="21">
        <v>10.333333333333334</v>
      </c>
      <c r="J6946" s="21">
        <v>11.337431367445438</v>
      </c>
      <c r="K6946" s="21">
        <v>17.469916826375922</v>
      </c>
      <c r="L6946" s="18">
        <v>20.80111614453282</v>
      </c>
    </row>
    <row r="6947" spans="2:12" x14ac:dyDescent="0.2">
      <c r="B6947" s="7">
        <v>6944</v>
      </c>
      <c r="C6947" s="21">
        <v>3.8155324921869376</v>
      </c>
      <c r="D6947" s="21">
        <v>3.1781037126758727</v>
      </c>
      <c r="E6947" s="21">
        <v>3.6316753681695904</v>
      </c>
      <c r="F6947" s="21">
        <v>4</v>
      </c>
      <c r="G6947" s="21">
        <v>2.7272727272727271</v>
      </c>
      <c r="H6947" s="21">
        <v>22.733333333333334</v>
      </c>
      <c r="I6947" s="21">
        <v>15.5</v>
      </c>
      <c r="J6947" s="21">
        <v>16.249370206375477</v>
      </c>
      <c r="K6947" s="21">
        <v>17.072010495048399</v>
      </c>
      <c r="L6947" s="18">
        <v>19.50848858478497</v>
      </c>
    </row>
    <row r="6948" spans="2:12" x14ac:dyDescent="0.2">
      <c r="B6948" s="7">
        <v>6945</v>
      </c>
      <c r="C6948" s="21">
        <v>3.6051318390334215</v>
      </c>
      <c r="D6948" s="21">
        <v>3.0257622506095374</v>
      </c>
      <c r="E6948" s="21">
        <v>3.2829510101552337</v>
      </c>
      <c r="F6948" s="21">
        <v>2</v>
      </c>
      <c r="G6948" s="21">
        <v>3.1818181818181817</v>
      </c>
      <c r="H6948" s="21">
        <v>19.485714285714288</v>
      </c>
      <c r="I6948" s="21">
        <v>31</v>
      </c>
      <c r="J6948" s="21">
        <v>17.197706704846315</v>
      </c>
      <c r="K6948" s="21">
        <v>18.885447820638767</v>
      </c>
      <c r="L6948" s="18">
        <v>20.490704445635195</v>
      </c>
    </row>
    <row r="6949" spans="2:12" x14ac:dyDescent="0.2">
      <c r="B6949" s="7">
        <v>6946</v>
      </c>
      <c r="C6949" s="21">
        <v>4.8240727436922448</v>
      </c>
      <c r="D6949" s="21">
        <v>3.0692362618736477</v>
      </c>
      <c r="E6949" s="21">
        <v>3.5617138559825512</v>
      </c>
      <c r="F6949" s="21">
        <v>5</v>
      </c>
      <c r="G6949" s="21">
        <v>3</v>
      </c>
      <c r="H6949" s="21">
        <v>20.666666666666668</v>
      </c>
      <c r="I6949" s="21">
        <v>12.4</v>
      </c>
      <c r="J6949" s="21">
        <v>12.852210838045218</v>
      </c>
      <c r="K6949" s="21">
        <v>17.407350086773434</v>
      </c>
      <c r="L6949" s="18">
        <v>20.20046510272606</v>
      </c>
    </row>
    <row r="6950" spans="2:12" x14ac:dyDescent="0.2">
      <c r="B6950" s="7">
        <v>6947</v>
      </c>
      <c r="C6950" s="21">
        <v>4.1263185910219509</v>
      </c>
      <c r="D6950" s="21">
        <v>3.0017454767439031</v>
      </c>
      <c r="E6950" s="21">
        <v>3.3663615788104773</v>
      </c>
      <c r="F6950" s="21">
        <v>6</v>
      </c>
      <c r="G6950" s="21">
        <v>2</v>
      </c>
      <c r="H6950" s="21">
        <v>31</v>
      </c>
      <c r="I6950" s="21">
        <v>10.333333333333334</v>
      </c>
      <c r="J6950" s="21">
        <v>15.025500002568798</v>
      </c>
      <c r="K6950" s="21">
        <v>18.417510581827649</v>
      </c>
      <c r="L6950" s="18">
        <v>20.654649263352447</v>
      </c>
    </row>
    <row r="6951" spans="2:12" x14ac:dyDescent="0.2">
      <c r="B6951" s="7">
        <v>6948</v>
      </c>
      <c r="C6951" s="21">
        <v>3.2246053482575157</v>
      </c>
      <c r="D6951" s="21">
        <v>3.2329400344526551</v>
      </c>
      <c r="E6951" s="21">
        <v>3.5956941518991004</v>
      </c>
      <c r="F6951" s="21">
        <v>4</v>
      </c>
      <c r="G6951" s="21">
        <v>2.7272727272727271</v>
      </c>
      <c r="H6951" s="21">
        <v>22.733333333333334</v>
      </c>
      <c r="I6951" s="21">
        <v>15.5</v>
      </c>
      <c r="J6951" s="21">
        <v>19.227159079638387</v>
      </c>
      <c r="K6951" s="21">
        <v>17.2428458541876</v>
      </c>
      <c r="L6951" s="18">
        <v>19.177590471608223</v>
      </c>
    </row>
    <row r="6952" spans="2:12" x14ac:dyDescent="0.2">
      <c r="B6952" s="7">
        <v>6949</v>
      </c>
      <c r="C6952" s="21">
        <v>4.7269915357564276</v>
      </c>
      <c r="D6952" s="21">
        <v>3.1151331501652946</v>
      </c>
      <c r="E6952" s="21">
        <v>3.2442279097351872</v>
      </c>
      <c r="F6952" s="21">
        <v>4</v>
      </c>
      <c r="G6952" s="21">
        <v>3.5454545454545454</v>
      </c>
      <c r="H6952" s="21">
        <v>17.487179487179489</v>
      </c>
      <c r="I6952" s="21">
        <v>15.5</v>
      </c>
      <c r="J6952" s="21">
        <v>13.116164801864526</v>
      </c>
      <c r="K6952" s="21">
        <v>19.110864503061624</v>
      </c>
      <c r="L6952" s="18">
        <v>19.902841070119319</v>
      </c>
    </row>
    <row r="6953" spans="2:12" x14ac:dyDescent="0.2">
      <c r="B6953" s="7">
        <v>6950</v>
      </c>
      <c r="C6953" s="21">
        <v>4.2228182020538192</v>
      </c>
      <c r="D6953" s="21">
        <v>3.3076149069958727</v>
      </c>
      <c r="E6953" s="21">
        <v>3.1430881415001184</v>
      </c>
      <c r="F6953" s="21">
        <v>5</v>
      </c>
      <c r="G6953" s="21">
        <v>3.7272727272727271</v>
      </c>
      <c r="H6953" s="21">
        <v>16.634146341463417</v>
      </c>
      <c r="I6953" s="21">
        <v>12.4</v>
      </c>
      <c r="J6953" s="21">
        <v>14.682138096744383</v>
      </c>
      <c r="K6953" s="21">
        <v>19.725822887807698</v>
      </c>
      <c r="L6953" s="18">
        <v>18.744624674675698</v>
      </c>
    </row>
    <row r="6954" spans="2:12" x14ac:dyDescent="0.2">
      <c r="B6954" s="7">
        <v>6951</v>
      </c>
      <c r="C6954" s="21">
        <v>4.8350352805352097</v>
      </c>
      <c r="D6954" s="21">
        <v>3.1882630763929454</v>
      </c>
      <c r="E6954" s="21">
        <v>3.4732946568592</v>
      </c>
      <c r="F6954" s="21">
        <v>3</v>
      </c>
      <c r="G6954" s="21">
        <v>3.4545454545454546</v>
      </c>
      <c r="H6954" s="21">
        <v>17.94736842105263</v>
      </c>
      <c r="I6954" s="21">
        <v>20.666666666666668</v>
      </c>
      <c r="J6954" s="21">
        <v>12.823070857331359</v>
      </c>
      <c r="K6954" s="21">
        <v>17.850486677702378</v>
      </c>
      <c r="L6954" s="18">
        <v>19.446325009711543</v>
      </c>
    </row>
    <row r="6955" spans="2:12" x14ac:dyDescent="0.2">
      <c r="B6955" s="7">
        <v>6952</v>
      </c>
      <c r="C6955" s="21">
        <v>3.6250800172498967</v>
      </c>
      <c r="D6955" s="21">
        <v>3.2256195615871568</v>
      </c>
      <c r="E6955" s="21">
        <v>3.1254839750444874</v>
      </c>
      <c r="F6955" s="21">
        <v>6</v>
      </c>
      <c r="G6955" s="21">
        <v>3</v>
      </c>
      <c r="H6955" s="21">
        <v>20.666666666666668</v>
      </c>
      <c r="I6955" s="21">
        <v>10.333333333333334</v>
      </c>
      <c r="J6955" s="21">
        <v>17.103070747396966</v>
      </c>
      <c r="K6955" s="21">
        <v>19.836927815033032</v>
      </c>
      <c r="L6955" s="18">
        <v>19.221113592668406</v>
      </c>
    </row>
    <row r="6956" spans="2:12" x14ac:dyDescent="0.2">
      <c r="B6956" s="7">
        <v>6953</v>
      </c>
      <c r="C6956" s="21">
        <v>5.1650241247781663</v>
      </c>
      <c r="D6956" s="21">
        <v>3.0126895872662751</v>
      </c>
      <c r="E6956" s="21">
        <v>3.096140315987725</v>
      </c>
      <c r="F6956" s="21">
        <v>5</v>
      </c>
      <c r="G6956" s="21">
        <v>2.5454545454545454</v>
      </c>
      <c r="H6956" s="21">
        <v>24.357142857142858</v>
      </c>
      <c r="I6956" s="21">
        <v>12.4</v>
      </c>
      <c r="J6956" s="21">
        <v>12.003816149196176</v>
      </c>
      <c r="K6956" s="21">
        <v>20.024932229281369</v>
      </c>
      <c r="L6956" s="18">
        <v>20.579617715032835</v>
      </c>
    </row>
    <row r="6957" spans="2:12" x14ac:dyDescent="0.2">
      <c r="B6957" s="7">
        <v>6954</v>
      </c>
      <c r="C6957" s="21">
        <v>3.2955420346300679</v>
      </c>
      <c r="D6957" s="21">
        <v>3.1781186532827848</v>
      </c>
      <c r="E6957" s="21">
        <v>3.3295212822538973</v>
      </c>
      <c r="F6957" s="21">
        <v>6</v>
      </c>
      <c r="G6957" s="21">
        <v>3.1818181818181817</v>
      </c>
      <c r="H6957" s="21">
        <v>19.485714285714288</v>
      </c>
      <c r="I6957" s="21">
        <v>10.333333333333334</v>
      </c>
      <c r="J6957" s="21">
        <v>18.813293639860866</v>
      </c>
      <c r="K6957" s="21">
        <v>18.621295598996596</v>
      </c>
      <c r="L6957" s="18">
        <v>19.508396873715881</v>
      </c>
    </row>
    <row r="6958" spans="2:12" x14ac:dyDescent="0.2">
      <c r="B6958" s="7">
        <v>6955</v>
      </c>
      <c r="C6958" s="21">
        <v>3.8641555149124449</v>
      </c>
      <c r="D6958" s="21">
        <v>3.1079469744180126</v>
      </c>
      <c r="E6958" s="21">
        <v>3.2558646332922621</v>
      </c>
      <c r="F6958" s="21">
        <v>3</v>
      </c>
      <c r="G6958" s="21">
        <v>3.6363636363636362</v>
      </c>
      <c r="H6958" s="21">
        <v>17.05</v>
      </c>
      <c r="I6958" s="21">
        <v>20.666666666666668</v>
      </c>
      <c r="J6958" s="21">
        <v>16.044902892942915</v>
      </c>
      <c r="K6958" s="21">
        <v>19.042560727503865</v>
      </c>
      <c r="L6958" s="18">
        <v>19.948860295986865</v>
      </c>
    </row>
    <row r="6959" spans="2:12" x14ac:dyDescent="0.2">
      <c r="B6959" s="7">
        <v>6956</v>
      </c>
      <c r="C6959" s="21">
        <v>3.9764908697221117</v>
      </c>
      <c r="D6959" s="21">
        <v>3.0477024249912583</v>
      </c>
      <c r="E6959" s="21">
        <v>3.3192778552284086</v>
      </c>
      <c r="F6959" s="21">
        <v>4</v>
      </c>
      <c r="G6959" s="21">
        <v>3.2727272727272729</v>
      </c>
      <c r="H6959" s="21">
        <v>18.944444444444443</v>
      </c>
      <c r="I6959" s="21">
        <v>15.5</v>
      </c>
      <c r="J6959" s="21">
        <v>15.591636453155678</v>
      </c>
      <c r="K6959" s="21">
        <v>18.67876167773656</v>
      </c>
      <c r="L6959" s="18">
        <v>20.343193446839823</v>
      </c>
    </row>
    <row r="6960" spans="2:12" x14ac:dyDescent="0.2">
      <c r="B6960" s="7">
        <v>6957</v>
      </c>
      <c r="C6960" s="21">
        <v>2.5770128955817699</v>
      </c>
      <c r="D6960" s="21">
        <v>3.2657299166720137</v>
      </c>
      <c r="E6960" s="21">
        <v>3.4006455751794706</v>
      </c>
      <c r="F6960" s="21">
        <v>7</v>
      </c>
      <c r="G6960" s="21">
        <v>3.4545454545454546</v>
      </c>
      <c r="H6960" s="21">
        <v>17.94736842105263</v>
      </c>
      <c r="I6960" s="21">
        <v>8.8571428571428577</v>
      </c>
      <c r="J6960" s="21">
        <v>24.058862920824957</v>
      </c>
      <c r="K6960" s="21">
        <v>18.231832347517699</v>
      </c>
      <c r="L6960" s="18">
        <v>18.985035989498463</v>
      </c>
    </row>
    <row r="6961" spans="2:12" x14ac:dyDescent="0.2">
      <c r="B6961" s="7">
        <v>6958</v>
      </c>
      <c r="C6961" s="21">
        <v>5.0093367022983557</v>
      </c>
      <c r="D6961" s="21">
        <v>3.0604229055643537</v>
      </c>
      <c r="E6961" s="21">
        <v>3.3279304532666121</v>
      </c>
      <c r="F6961" s="21">
        <v>5</v>
      </c>
      <c r="G6961" s="21">
        <v>2.8181818181818183</v>
      </c>
      <c r="H6961" s="21">
        <v>22</v>
      </c>
      <c r="I6961" s="21">
        <v>12.4</v>
      </c>
      <c r="J6961" s="21">
        <v>12.376888136018788</v>
      </c>
      <c r="K6961" s="21">
        <v>18.630197016029097</v>
      </c>
      <c r="L6961" s="18">
        <v>20.258638074912383</v>
      </c>
    </row>
    <row r="6962" spans="2:12" x14ac:dyDescent="0.2">
      <c r="B6962" s="7">
        <v>6959</v>
      </c>
      <c r="C6962" s="21">
        <v>5.2600911788566407</v>
      </c>
      <c r="D6962" s="21">
        <v>3.0843072696635341</v>
      </c>
      <c r="E6962" s="21">
        <v>3.1588611066264263</v>
      </c>
      <c r="F6962" s="21">
        <v>5</v>
      </c>
      <c r="G6962" s="21">
        <v>2.7272727272727271</v>
      </c>
      <c r="H6962" s="21">
        <v>22.733333333333334</v>
      </c>
      <c r="I6962" s="21">
        <v>12.4</v>
      </c>
      <c r="J6962" s="21">
        <v>11.786867925258402</v>
      </c>
      <c r="K6962" s="21">
        <v>19.627327035665154</v>
      </c>
      <c r="L6962" s="18">
        <v>20.101758540666914</v>
      </c>
    </row>
    <row r="6963" spans="2:12" x14ac:dyDescent="0.2">
      <c r="B6963" s="7">
        <v>6960</v>
      </c>
      <c r="C6963" s="21">
        <v>2.7832743492713758</v>
      </c>
      <c r="D6963" s="21">
        <v>3.0864597257574702</v>
      </c>
      <c r="E6963" s="21">
        <v>3.4023557557207043</v>
      </c>
      <c r="F6963" s="21">
        <v>5</v>
      </c>
      <c r="G6963" s="21">
        <v>2.8181818181818183</v>
      </c>
      <c r="H6963" s="21">
        <v>22</v>
      </c>
      <c r="I6963" s="21">
        <v>12.4</v>
      </c>
      <c r="J6963" s="21">
        <v>22.275921170412385</v>
      </c>
      <c r="K6963" s="21">
        <v>18.222668189754557</v>
      </c>
      <c r="L6963" s="18">
        <v>20.087739840760158</v>
      </c>
    </row>
    <row r="6964" spans="2:12" x14ac:dyDescent="0.2">
      <c r="B6964" s="7">
        <v>6961</v>
      </c>
      <c r="C6964" s="21">
        <v>5.2485708538215832</v>
      </c>
      <c r="D6964" s="21">
        <v>3.26809645751969</v>
      </c>
      <c r="E6964" s="21">
        <v>3.356526902968723</v>
      </c>
      <c r="F6964" s="21">
        <v>2</v>
      </c>
      <c r="G6964" s="21">
        <v>3.2727272727272729</v>
      </c>
      <c r="H6964" s="21">
        <v>18.944444444444443</v>
      </c>
      <c r="I6964" s="21">
        <v>31</v>
      </c>
      <c r="J6964" s="21">
        <v>11.812739453608906</v>
      </c>
      <c r="K6964" s="21">
        <v>18.471474173248339</v>
      </c>
      <c r="L6964" s="18">
        <v>18.971288273129698</v>
      </c>
    </row>
    <row r="6965" spans="2:12" x14ac:dyDescent="0.2">
      <c r="B6965" s="7">
        <v>6962</v>
      </c>
      <c r="C6965" s="21">
        <v>4.4347364780395138</v>
      </c>
      <c r="D6965" s="21">
        <v>2.9028033806449969</v>
      </c>
      <c r="E6965" s="21">
        <v>3.7035688738040022</v>
      </c>
      <c r="F6965" s="21">
        <v>4</v>
      </c>
      <c r="G6965" s="21">
        <v>2.6363636363636362</v>
      </c>
      <c r="H6965" s="21">
        <v>23.517241379310345</v>
      </c>
      <c r="I6965" s="21">
        <v>15.5</v>
      </c>
      <c r="J6965" s="21">
        <v>13.98053758256424</v>
      </c>
      <c r="K6965" s="21">
        <v>16.740609426366273</v>
      </c>
      <c r="L6965" s="18">
        <v>21.358663288528941</v>
      </c>
    </row>
    <row r="6966" spans="2:12" x14ac:dyDescent="0.2">
      <c r="B6966" s="7">
        <v>6963</v>
      </c>
      <c r="C6966" s="21">
        <v>2.2534067497950963</v>
      </c>
      <c r="D6966" s="21">
        <v>3.0737054370693291</v>
      </c>
      <c r="E6966" s="21">
        <v>3.0955844792419991</v>
      </c>
      <c r="F6966" s="21">
        <v>5</v>
      </c>
      <c r="G6966" s="21">
        <v>3.6363636363636362</v>
      </c>
      <c r="H6966" s="21">
        <v>17.05</v>
      </c>
      <c r="I6966" s="21">
        <v>12.4</v>
      </c>
      <c r="J6966" s="21">
        <v>27.513896461718552</v>
      </c>
      <c r="K6966" s="21">
        <v>20.028527864689917</v>
      </c>
      <c r="L6966" s="18">
        <v>20.171093577241038</v>
      </c>
    </row>
    <row r="6967" spans="2:12" x14ac:dyDescent="0.2">
      <c r="B6967" s="7">
        <v>6964</v>
      </c>
      <c r="C6967" s="21">
        <v>3.3943755604374157</v>
      </c>
      <c r="D6967" s="21">
        <v>3.1716858577410347</v>
      </c>
      <c r="E6967" s="21">
        <v>3.2221483602444017</v>
      </c>
      <c r="F6967" s="21">
        <v>4</v>
      </c>
      <c r="G6967" s="21">
        <v>2.7272727272727271</v>
      </c>
      <c r="H6967" s="21">
        <v>22.733333333333334</v>
      </c>
      <c r="I6967" s="21">
        <v>15.5</v>
      </c>
      <c r="J6967" s="21">
        <v>18.265509781130518</v>
      </c>
      <c r="K6967" s="21">
        <v>19.241820384489454</v>
      </c>
      <c r="L6967" s="18">
        <v>19.547963695294264</v>
      </c>
    </row>
    <row r="6968" spans="2:12" x14ac:dyDescent="0.2">
      <c r="B6968" s="7">
        <v>6965</v>
      </c>
      <c r="C6968" s="21">
        <v>5.8200732239247435</v>
      </c>
      <c r="D6968" s="21">
        <v>3.0035520498254487</v>
      </c>
      <c r="E6968" s="21">
        <v>3.4359092351417511</v>
      </c>
      <c r="F6968" s="21">
        <v>2</v>
      </c>
      <c r="G6968" s="21">
        <v>3.3636363636363638</v>
      </c>
      <c r="H6968" s="21">
        <v>18.432432432432432</v>
      </c>
      <c r="I6968" s="21">
        <v>31</v>
      </c>
      <c r="J6968" s="21">
        <v>10.652786934902263</v>
      </c>
      <c r="K6968" s="21">
        <v>18.044714151898177</v>
      </c>
      <c r="L6968" s="18">
        <v>20.642225928331467</v>
      </c>
    </row>
    <row r="6969" spans="2:12" x14ac:dyDescent="0.2">
      <c r="B6969" s="7">
        <v>6966</v>
      </c>
      <c r="C6969" s="21">
        <v>4.7180180651185362</v>
      </c>
      <c r="D6969" s="21">
        <v>3.113464130832901</v>
      </c>
      <c r="E6969" s="21">
        <v>3.1722182779433945</v>
      </c>
      <c r="F6969" s="21">
        <v>7</v>
      </c>
      <c r="G6969" s="21">
        <v>3.0909090909090908</v>
      </c>
      <c r="H6969" s="21">
        <v>20.058823529411764</v>
      </c>
      <c r="I6969" s="21">
        <v>8.8571428571428577</v>
      </c>
      <c r="J6969" s="21">
        <v>13.141111192087456</v>
      </c>
      <c r="K6969" s="21">
        <v>19.544682795345249</v>
      </c>
      <c r="L6969" s="18">
        <v>19.913510287788032</v>
      </c>
    </row>
    <row r="6970" spans="2:12" x14ac:dyDescent="0.2">
      <c r="B6970" s="7">
        <v>6967</v>
      </c>
      <c r="C6970" s="21">
        <v>3.9256354936522078</v>
      </c>
      <c r="D6970" s="21">
        <v>3.1015090266493508</v>
      </c>
      <c r="E6970" s="21">
        <v>3.2067142443811028</v>
      </c>
      <c r="F6970" s="21">
        <v>5</v>
      </c>
      <c r="G6970" s="21">
        <v>2.6363636363636362</v>
      </c>
      <c r="H6970" s="21">
        <v>23.517241379310345</v>
      </c>
      <c r="I6970" s="21">
        <v>12.4</v>
      </c>
      <c r="J6970" s="21">
        <v>15.793621211203797</v>
      </c>
      <c r="K6970" s="21">
        <v>19.334432467326387</v>
      </c>
      <c r="L6970" s="18">
        <v>19.990269081041617</v>
      </c>
    </row>
    <row r="6971" spans="2:12" x14ac:dyDescent="0.2">
      <c r="B6971" s="7">
        <v>6968</v>
      </c>
      <c r="C6971" s="21">
        <v>3.0486444687523329</v>
      </c>
      <c r="D6971" s="21">
        <v>3.2210453126821186</v>
      </c>
      <c r="E6971" s="21">
        <v>3.0915872882450106</v>
      </c>
      <c r="F6971" s="21">
        <v>7</v>
      </c>
      <c r="G6971" s="21">
        <v>3.7272727272727271</v>
      </c>
      <c r="H6971" s="21">
        <v>16.634146341463417</v>
      </c>
      <c r="I6971" s="21">
        <v>8.8571428571428577</v>
      </c>
      <c r="J6971" s="21">
        <v>20.336907315851654</v>
      </c>
      <c r="K6971" s="21">
        <v>20.054423252333692</v>
      </c>
      <c r="L6971" s="18">
        <v>19.248409749434256</v>
      </c>
    </row>
    <row r="6972" spans="2:12" x14ac:dyDescent="0.2">
      <c r="B6972" s="7">
        <v>6969</v>
      </c>
      <c r="C6972" s="21">
        <v>4.702420868658244</v>
      </c>
      <c r="D6972" s="21">
        <v>3.2225946820574309</v>
      </c>
      <c r="E6972" s="21">
        <v>3.1759648591656324</v>
      </c>
      <c r="F6972" s="21">
        <v>5</v>
      </c>
      <c r="G6972" s="21">
        <v>3.2727272727272729</v>
      </c>
      <c r="H6972" s="21">
        <v>18.944444444444443</v>
      </c>
      <c r="I6972" s="21">
        <v>12.4</v>
      </c>
      <c r="J6972" s="21">
        <v>13.184698207944678</v>
      </c>
      <c r="K6972" s="21">
        <v>19.521626576273963</v>
      </c>
      <c r="L6972" s="18">
        <v>19.23915543744917</v>
      </c>
    </row>
    <row r="6973" spans="2:12" x14ac:dyDescent="0.2">
      <c r="B6973" s="7">
        <v>6970</v>
      </c>
      <c r="C6973" s="21">
        <v>5.2190705534844515</v>
      </c>
      <c r="D6973" s="21">
        <v>3.0335496286262003</v>
      </c>
      <c r="E6973" s="21">
        <v>3.7320282177346273</v>
      </c>
      <c r="F6973" s="21">
        <v>6</v>
      </c>
      <c r="G6973" s="21">
        <v>3.2727272727272729</v>
      </c>
      <c r="H6973" s="21">
        <v>18.944444444444443</v>
      </c>
      <c r="I6973" s="21">
        <v>10.333333333333334</v>
      </c>
      <c r="J6973" s="21">
        <v>11.879509840809956</v>
      </c>
      <c r="K6973" s="21">
        <v>16.612950487720195</v>
      </c>
      <c r="L6973" s="18">
        <v>20.438103077310743</v>
      </c>
    </row>
    <row r="6974" spans="2:12" x14ac:dyDescent="0.2">
      <c r="B6974" s="7">
        <v>6971</v>
      </c>
      <c r="C6974" s="21">
        <v>4.836038662105274</v>
      </c>
      <c r="D6974" s="21">
        <v>2.9258729858865324</v>
      </c>
      <c r="E6974" s="21">
        <v>3.1970884885263109</v>
      </c>
      <c r="F6974" s="21">
        <v>5</v>
      </c>
      <c r="G6974" s="21">
        <v>3.2727272727272729</v>
      </c>
      <c r="H6974" s="21">
        <v>18.944444444444443</v>
      </c>
      <c r="I6974" s="21">
        <v>12.4</v>
      </c>
      <c r="J6974" s="21">
        <v>12.820410325878065</v>
      </c>
      <c r="K6974" s="21">
        <v>19.392644345786852</v>
      </c>
      <c r="L6974" s="18">
        <v>21.190256822175126</v>
      </c>
    </row>
    <row r="6975" spans="2:12" x14ac:dyDescent="0.2">
      <c r="B6975" s="7">
        <v>6972</v>
      </c>
      <c r="C6975" s="21">
        <v>4.2406236833583364</v>
      </c>
      <c r="D6975" s="21">
        <v>3.1974291368410634</v>
      </c>
      <c r="E6975" s="21">
        <v>3.6339987443758281</v>
      </c>
      <c r="F6975" s="21">
        <v>3</v>
      </c>
      <c r="G6975" s="21">
        <v>3.0909090909090908</v>
      </c>
      <c r="H6975" s="21">
        <v>20.058823529411764</v>
      </c>
      <c r="I6975" s="21">
        <v>20.666666666666668</v>
      </c>
      <c r="J6975" s="21">
        <v>14.620490906398814</v>
      </c>
      <c r="K6975" s="21">
        <v>17.061095603281242</v>
      </c>
      <c r="L6975" s="18">
        <v>19.390578288547658</v>
      </c>
    </row>
    <row r="6976" spans="2:12" x14ac:dyDescent="0.2">
      <c r="B6976" s="7">
        <v>6973</v>
      </c>
      <c r="C6976" s="21">
        <v>5.5788849987028639</v>
      </c>
      <c r="D6976" s="21">
        <v>3.2062237043438517</v>
      </c>
      <c r="E6976" s="21">
        <v>3.5964306644622375</v>
      </c>
      <c r="F6976" s="21">
        <v>6</v>
      </c>
      <c r="G6976" s="21">
        <v>2.5454545454545454</v>
      </c>
      <c r="H6976" s="21">
        <v>24.357142857142858</v>
      </c>
      <c r="I6976" s="21">
        <v>10.333333333333334</v>
      </c>
      <c r="J6976" s="21">
        <v>11.113331788415696</v>
      </c>
      <c r="K6976" s="21">
        <v>17.239314694051153</v>
      </c>
      <c r="L6976" s="18">
        <v>19.337390561987686</v>
      </c>
    </row>
    <row r="6977" spans="2:12" x14ac:dyDescent="0.2">
      <c r="B6977" s="7">
        <v>6974</v>
      </c>
      <c r="C6977" s="21">
        <v>4.7272844420935769</v>
      </c>
      <c r="D6977" s="21">
        <v>3.1141290414453113</v>
      </c>
      <c r="E6977" s="21">
        <v>3.0910409458727286</v>
      </c>
      <c r="F6977" s="21">
        <v>2</v>
      </c>
      <c r="G6977" s="21">
        <v>3.7272727272727271</v>
      </c>
      <c r="H6977" s="21">
        <v>16.634146341463417</v>
      </c>
      <c r="I6977" s="21">
        <v>31</v>
      </c>
      <c r="J6977" s="21">
        <v>13.115352113769148</v>
      </c>
      <c r="K6977" s="21">
        <v>20.057967877385991</v>
      </c>
      <c r="L6977" s="18">
        <v>19.909258471583733</v>
      </c>
    </row>
    <row r="6978" spans="2:12" x14ac:dyDescent="0.2">
      <c r="B6978" s="7">
        <v>6975</v>
      </c>
      <c r="C6978" s="21">
        <v>5.5368911770144171</v>
      </c>
      <c r="D6978" s="21">
        <v>3.1834204455549897</v>
      </c>
      <c r="E6978" s="21">
        <v>3.2196938261506323</v>
      </c>
      <c r="F6978" s="21">
        <v>6</v>
      </c>
      <c r="G6978" s="21">
        <v>3.2727272727272729</v>
      </c>
      <c r="H6978" s="21">
        <v>18.944444444444443</v>
      </c>
      <c r="I6978" s="21">
        <v>10.333333333333334</v>
      </c>
      <c r="J6978" s="21">
        <v>11.197619389267357</v>
      </c>
      <c r="K6978" s="21">
        <v>19.256489389280009</v>
      </c>
      <c r="L6978" s="18">
        <v>19.475906830519545</v>
      </c>
    </row>
    <row r="6979" spans="2:12" x14ac:dyDescent="0.2">
      <c r="B6979" s="7">
        <v>6976</v>
      </c>
      <c r="C6979" s="21">
        <v>2.395471253828477</v>
      </c>
      <c r="D6979" s="21">
        <v>3.0857366386158853</v>
      </c>
      <c r="E6979" s="21">
        <v>3.3438961747845779</v>
      </c>
      <c r="F6979" s="21">
        <v>5</v>
      </c>
      <c r="G6979" s="21">
        <v>2.6363636363636362</v>
      </c>
      <c r="H6979" s="21">
        <v>23.517241379310345</v>
      </c>
      <c r="I6979" s="21">
        <v>12.4</v>
      </c>
      <c r="J6979" s="21">
        <v>25.882172412175976</v>
      </c>
      <c r="K6979" s="21">
        <v>18.541245528950729</v>
      </c>
      <c r="L6979" s="18">
        <v>20.09244704298882</v>
      </c>
    </row>
    <row r="6980" spans="2:12" x14ac:dyDescent="0.2">
      <c r="B6980" s="7">
        <v>6977</v>
      </c>
      <c r="C6980" s="21">
        <v>3.8256303917191019</v>
      </c>
      <c r="D6980" s="21">
        <v>3.0626637788513067</v>
      </c>
      <c r="E6980" s="21">
        <v>3.1199573158566074</v>
      </c>
      <c r="F6980" s="21">
        <v>2</v>
      </c>
      <c r="G6980" s="21">
        <v>2.5454545454545454</v>
      </c>
      <c r="H6980" s="21">
        <v>24.357142857142858</v>
      </c>
      <c r="I6980" s="21">
        <v>31</v>
      </c>
      <c r="J6980" s="21">
        <v>16.206479364604643</v>
      </c>
      <c r="K6980" s="21">
        <v>19.872066737867353</v>
      </c>
      <c r="L6980" s="18">
        <v>20.243815344057758</v>
      </c>
    </row>
    <row r="6981" spans="2:12" x14ac:dyDescent="0.2">
      <c r="B6981" s="7">
        <v>6978</v>
      </c>
      <c r="C6981" s="21">
        <v>3.7800715395834406</v>
      </c>
      <c r="D6981" s="21">
        <v>3.0729812002590666</v>
      </c>
      <c r="E6981" s="21">
        <v>3.2912611333413846</v>
      </c>
      <c r="F6981" s="21">
        <v>5</v>
      </c>
      <c r="G6981" s="21">
        <v>3.4545454545454546</v>
      </c>
      <c r="H6981" s="21">
        <v>17.94736842105263</v>
      </c>
      <c r="I6981" s="21">
        <v>12.4</v>
      </c>
      <c r="J6981" s="21">
        <v>16.401805984558781</v>
      </c>
      <c r="K6981" s="21">
        <v>18.837763850434982</v>
      </c>
      <c r="L6981" s="18">
        <v>20.175847478264139</v>
      </c>
    </row>
    <row r="6982" spans="2:12" x14ac:dyDescent="0.2">
      <c r="B6982" s="7">
        <v>6979</v>
      </c>
      <c r="C6982" s="21">
        <v>4.4681124634020239</v>
      </c>
      <c r="D6982" s="21">
        <v>2.9938623373776108</v>
      </c>
      <c r="E6982" s="21">
        <v>3.5708684540994708</v>
      </c>
      <c r="F6982" s="21">
        <v>3</v>
      </c>
      <c r="G6982" s="21">
        <v>3.5454545454545454</v>
      </c>
      <c r="H6982" s="21">
        <v>17.487179487179489</v>
      </c>
      <c r="I6982" s="21">
        <v>20.666666666666668</v>
      </c>
      <c r="J6982" s="21">
        <v>13.876105516107165</v>
      </c>
      <c r="K6982" s="21">
        <v>17.362723045376264</v>
      </c>
      <c r="L6982" s="18">
        <v>20.709035023402965</v>
      </c>
    </row>
    <row r="6983" spans="2:12" x14ac:dyDescent="0.2">
      <c r="B6983" s="7">
        <v>6980</v>
      </c>
      <c r="C6983" s="21">
        <v>5.6163637992296191</v>
      </c>
      <c r="D6983" s="21">
        <v>3.1162670770899545</v>
      </c>
      <c r="E6983" s="21">
        <v>3.2698437676305088</v>
      </c>
      <c r="F6983" s="21">
        <v>6</v>
      </c>
      <c r="G6983" s="21">
        <v>3</v>
      </c>
      <c r="H6983" s="21">
        <v>20.666666666666668</v>
      </c>
      <c r="I6983" s="21">
        <v>10.333333333333334</v>
      </c>
      <c r="J6983" s="21">
        <v>11.039170932713505</v>
      </c>
      <c r="K6983" s="21">
        <v>18.961150564367262</v>
      </c>
      <c r="L6983" s="18">
        <v>19.895598954213224</v>
      </c>
    </row>
    <row r="6984" spans="2:12" x14ac:dyDescent="0.2">
      <c r="B6984" s="7">
        <v>6981</v>
      </c>
      <c r="C6984" s="21">
        <v>3.7685110767520031</v>
      </c>
      <c r="D6984" s="21">
        <v>3.0997421465320136</v>
      </c>
      <c r="E6984" s="21">
        <v>3.15529406048657</v>
      </c>
      <c r="F6984" s="21">
        <v>6</v>
      </c>
      <c r="G6984" s="21">
        <v>3.3636363636363638</v>
      </c>
      <c r="H6984" s="21">
        <v>18.432432432432432</v>
      </c>
      <c r="I6984" s="21">
        <v>10.333333333333334</v>
      </c>
      <c r="J6984" s="21">
        <v>16.452120940410353</v>
      </c>
      <c r="K6984" s="21">
        <v>19.649515643064703</v>
      </c>
      <c r="L6984" s="18">
        <v>20.001663709146097</v>
      </c>
    </row>
    <row r="6985" spans="2:12" x14ac:dyDescent="0.2">
      <c r="B6985" s="7">
        <v>6982</v>
      </c>
      <c r="C6985" s="21">
        <v>4.8485610884066777</v>
      </c>
      <c r="D6985" s="21">
        <v>2.9645940781756255</v>
      </c>
      <c r="E6985" s="21">
        <v>3.1309063353298896</v>
      </c>
      <c r="F6985" s="21">
        <v>7</v>
      </c>
      <c r="G6985" s="21">
        <v>2.8181818181818183</v>
      </c>
      <c r="H6985" s="21">
        <v>22</v>
      </c>
      <c r="I6985" s="21">
        <v>8.8571428571428577</v>
      </c>
      <c r="J6985" s="21">
        <v>12.787298926324199</v>
      </c>
      <c r="K6985" s="21">
        <v>19.802572597071109</v>
      </c>
      <c r="L6985" s="18">
        <v>20.913487096403443</v>
      </c>
    </row>
    <row r="6986" spans="2:12" x14ac:dyDescent="0.2">
      <c r="B6986" s="7">
        <v>6983</v>
      </c>
      <c r="C6986" s="21">
        <v>2.3323580895854601</v>
      </c>
      <c r="D6986" s="21">
        <v>3.0520267684683833</v>
      </c>
      <c r="E6986" s="21">
        <v>3.1519943523753526</v>
      </c>
      <c r="F6986" s="21">
        <v>3</v>
      </c>
      <c r="G6986" s="21">
        <v>2.2727272727272729</v>
      </c>
      <c r="H6986" s="21">
        <v>27.279999999999998</v>
      </c>
      <c r="I6986" s="21">
        <v>20.666666666666668</v>
      </c>
      <c r="J6986" s="21">
        <v>26.582539052148515</v>
      </c>
      <c r="K6986" s="21">
        <v>19.670086005476694</v>
      </c>
      <c r="L6986" s="18">
        <v>20.314369664298138</v>
      </c>
    </row>
    <row r="6987" spans="2:12" x14ac:dyDescent="0.2">
      <c r="B6987" s="7">
        <v>6984</v>
      </c>
      <c r="C6987" s="21">
        <v>3.1719257994655061</v>
      </c>
      <c r="D6987" s="21">
        <v>3.1221766741790602</v>
      </c>
      <c r="E6987" s="21">
        <v>3.1575735945888916</v>
      </c>
      <c r="F6987" s="21">
        <v>6</v>
      </c>
      <c r="G6987" s="21">
        <v>3.5454545454545454</v>
      </c>
      <c r="H6987" s="21">
        <v>17.487179487179489</v>
      </c>
      <c r="I6987" s="21">
        <v>10.333333333333334</v>
      </c>
      <c r="J6987" s="21">
        <v>19.54648498096881</v>
      </c>
      <c r="K6987" s="21">
        <v>19.635330149152786</v>
      </c>
      <c r="L6987" s="18">
        <v>19.857940939970085</v>
      </c>
    </row>
    <row r="6988" spans="2:12" x14ac:dyDescent="0.2">
      <c r="B6988" s="7">
        <v>6985</v>
      </c>
      <c r="C6988" s="21">
        <v>4.4257596069682172</v>
      </c>
      <c r="D6988" s="21">
        <v>3.1336352944072972</v>
      </c>
      <c r="E6988" s="21">
        <v>3.2610468526346654</v>
      </c>
      <c r="F6988" s="21">
        <v>6</v>
      </c>
      <c r="G6988" s="21">
        <v>2.2727272727272729</v>
      </c>
      <c r="H6988" s="21">
        <v>27.279999999999998</v>
      </c>
      <c r="I6988" s="21">
        <v>10.333333333333334</v>
      </c>
      <c r="J6988" s="21">
        <v>14.008894631869065</v>
      </c>
      <c r="K6988" s="21">
        <v>19.012299669938489</v>
      </c>
      <c r="L6988" s="18">
        <v>19.785327319568253</v>
      </c>
    </row>
    <row r="6989" spans="2:12" x14ac:dyDescent="0.2">
      <c r="B6989" s="7">
        <v>6986</v>
      </c>
      <c r="C6989" s="21">
        <v>3.2892263467133596</v>
      </c>
      <c r="D6989" s="21">
        <v>2.9769241222591338</v>
      </c>
      <c r="E6989" s="21">
        <v>3.3197906337262251</v>
      </c>
      <c r="F6989" s="21">
        <v>5</v>
      </c>
      <c r="G6989" s="21">
        <v>3.9090909090909092</v>
      </c>
      <c r="H6989" s="21">
        <v>15.86046511627907</v>
      </c>
      <c r="I6989" s="21">
        <v>12.4</v>
      </c>
      <c r="J6989" s="21">
        <v>18.849417298980125</v>
      </c>
      <c r="K6989" s="21">
        <v>18.675876535746919</v>
      </c>
      <c r="L6989" s="18">
        <v>20.82686607173223</v>
      </c>
    </row>
    <row r="6990" spans="2:12" x14ac:dyDescent="0.2">
      <c r="B6990" s="7">
        <v>6987</v>
      </c>
      <c r="C6990" s="21">
        <v>2.8177173439863736</v>
      </c>
      <c r="D6990" s="21">
        <v>3.1613786293842017</v>
      </c>
      <c r="E6990" s="21">
        <v>3.3660314695263942</v>
      </c>
      <c r="F6990" s="21">
        <v>7</v>
      </c>
      <c r="G6990" s="21">
        <v>2.9090909090909092</v>
      </c>
      <c r="H6990" s="21">
        <v>21.3125</v>
      </c>
      <c r="I6990" s="21">
        <v>8.8571428571428577</v>
      </c>
      <c r="J6990" s="21">
        <v>22.003626493026914</v>
      </c>
      <c r="K6990" s="21">
        <v>18.419316801195414</v>
      </c>
      <c r="L6990" s="18">
        <v>19.611697069033724</v>
      </c>
    </row>
    <row r="6991" spans="2:12" x14ac:dyDescent="0.2">
      <c r="B6991" s="7">
        <v>6988</v>
      </c>
      <c r="C6991" s="21">
        <v>4.9420511186527687</v>
      </c>
      <c r="D6991" s="21">
        <v>3.002073252921555</v>
      </c>
      <c r="E6991" s="21">
        <v>3.2651660307573702</v>
      </c>
      <c r="F6991" s="21">
        <v>5</v>
      </c>
      <c r="G6991" s="21">
        <v>2.1818181818181817</v>
      </c>
      <c r="H6991" s="21">
        <v>28.416666666666668</v>
      </c>
      <c r="I6991" s="21">
        <v>12.4</v>
      </c>
      <c r="J6991" s="21">
        <v>12.545398360205864</v>
      </c>
      <c r="K6991" s="21">
        <v>18.988314657193349</v>
      </c>
      <c r="L6991" s="18">
        <v>20.652394121183718</v>
      </c>
    </row>
    <row r="6992" spans="2:12" x14ac:dyDescent="0.2">
      <c r="B6992" s="7">
        <v>6989</v>
      </c>
      <c r="C6992" s="21">
        <v>4.8900894871068079</v>
      </c>
      <c r="D6992" s="21">
        <v>3.0274841511394985</v>
      </c>
      <c r="E6992" s="21">
        <v>3.626450524518773</v>
      </c>
      <c r="F6992" s="21">
        <v>4</v>
      </c>
      <c r="G6992" s="21">
        <v>3.3636363636363638</v>
      </c>
      <c r="H6992" s="21">
        <v>18.432432432432432</v>
      </c>
      <c r="I6992" s="21">
        <v>15.5</v>
      </c>
      <c r="J6992" s="21">
        <v>12.678704584746143</v>
      </c>
      <c r="K6992" s="21">
        <v>17.096607159207654</v>
      </c>
      <c r="L6992" s="18">
        <v>20.479050229433621</v>
      </c>
    </row>
    <row r="6993" spans="2:12" x14ac:dyDescent="0.2">
      <c r="B6993" s="7">
        <v>6990</v>
      </c>
      <c r="C6993" s="21">
        <v>4.4334222154394549</v>
      </c>
      <c r="D6993" s="21">
        <v>3.0791961982929039</v>
      </c>
      <c r="E6993" s="21">
        <v>3.4670223752409588</v>
      </c>
      <c r="F6993" s="21">
        <v>4</v>
      </c>
      <c r="G6993" s="21">
        <v>2.5454545454545454</v>
      </c>
      <c r="H6993" s="21">
        <v>24.357142857142858</v>
      </c>
      <c r="I6993" s="21">
        <v>15.5</v>
      </c>
      <c r="J6993" s="21">
        <v>13.984682032783644</v>
      </c>
      <c r="K6993" s="21">
        <v>17.882780463939458</v>
      </c>
      <c r="L6993" s="18">
        <v>20.135124885634955</v>
      </c>
    </row>
    <row r="6994" spans="2:12" x14ac:dyDescent="0.2">
      <c r="B6994" s="7">
        <v>6991</v>
      </c>
      <c r="C6994" s="21">
        <v>5.2775020168311482</v>
      </c>
      <c r="D6994" s="21">
        <v>2.9253917737915467</v>
      </c>
      <c r="E6994" s="21">
        <v>3.4907624727990507</v>
      </c>
      <c r="F6994" s="21">
        <v>2</v>
      </c>
      <c r="G6994" s="21">
        <v>4.0909090909090908</v>
      </c>
      <c r="H6994" s="21">
        <v>15.155555555555555</v>
      </c>
      <c r="I6994" s="21">
        <v>31</v>
      </c>
      <c r="J6994" s="21">
        <v>11.747982246575742</v>
      </c>
      <c r="K6994" s="21">
        <v>17.761162635132148</v>
      </c>
      <c r="L6994" s="18">
        <v>21.193742511842416</v>
      </c>
    </row>
    <row r="6995" spans="2:12" x14ac:dyDescent="0.2">
      <c r="B6995" s="7">
        <v>6992</v>
      </c>
      <c r="C6995" s="21">
        <v>4.2239623118147547</v>
      </c>
      <c r="D6995" s="21">
        <v>3.080426152788295</v>
      </c>
      <c r="E6995" s="21">
        <v>3.6085539269333244</v>
      </c>
      <c r="F6995" s="21">
        <v>4</v>
      </c>
      <c r="G6995" s="21">
        <v>3.2727272727272729</v>
      </c>
      <c r="H6995" s="21">
        <v>18.944444444444443</v>
      </c>
      <c r="I6995" s="21">
        <v>15.5</v>
      </c>
      <c r="J6995" s="21">
        <v>14.678161267343965</v>
      </c>
      <c r="K6995" s="21">
        <v>17.181397661054152</v>
      </c>
      <c r="L6995" s="18">
        <v>20.127085320282632</v>
      </c>
    </row>
    <row r="6996" spans="2:12" x14ac:dyDescent="0.2">
      <c r="B6996" s="7">
        <v>6993</v>
      </c>
      <c r="C6996" s="21">
        <v>3.987385309561609</v>
      </c>
      <c r="D6996" s="21">
        <v>2.9316282642313993</v>
      </c>
      <c r="E6996" s="21">
        <v>3.041106213766041</v>
      </c>
      <c r="F6996" s="21">
        <v>3</v>
      </c>
      <c r="G6996" s="21">
        <v>2.8181818181818183</v>
      </c>
      <c r="H6996" s="21">
        <v>22</v>
      </c>
      <c r="I6996" s="21">
        <v>20.666666666666668</v>
      </c>
      <c r="J6996" s="21">
        <v>15.549036570738773</v>
      </c>
      <c r="K6996" s="21">
        <v>20.387318180255377</v>
      </c>
      <c r="L6996" s="18">
        <v>21.148656791332606</v>
      </c>
    </row>
    <row r="6997" spans="2:12" x14ac:dyDescent="0.2">
      <c r="B6997" s="7">
        <v>6994</v>
      </c>
      <c r="C6997" s="21">
        <v>3.457986717952334</v>
      </c>
      <c r="D6997" s="21">
        <v>3.1621935567949166</v>
      </c>
      <c r="E6997" s="21">
        <v>3.7343684745648131</v>
      </c>
      <c r="F6997" s="21">
        <v>6</v>
      </c>
      <c r="G6997" s="21">
        <v>3.2727272727272729</v>
      </c>
      <c r="H6997" s="21">
        <v>18.944444444444443</v>
      </c>
      <c r="I6997" s="21">
        <v>10.333333333333334</v>
      </c>
      <c r="J6997" s="21">
        <v>17.929507848634433</v>
      </c>
      <c r="K6997" s="21">
        <v>16.602539471476554</v>
      </c>
      <c r="L6997" s="18">
        <v>19.60664294782794</v>
      </c>
    </row>
    <row r="6998" spans="2:12" x14ac:dyDescent="0.2">
      <c r="B6998" s="7">
        <v>6995</v>
      </c>
      <c r="C6998" s="21">
        <v>3.0285815053296354</v>
      </c>
      <c r="D6998" s="21">
        <v>3.0601737445121482</v>
      </c>
      <c r="E6998" s="21">
        <v>3.6940077465341106</v>
      </c>
      <c r="F6998" s="21">
        <v>3</v>
      </c>
      <c r="G6998" s="21">
        <v>2.3636363636363638</v>
      </c>
      <c r="H6998" s="21">
        <v>26.23076923076923</v>
      </c>
      <c r="I6998" s="21">
        <v>20.666666666666668</v>
      </c>
      <c r="J6998" s="21">
        <v>20.471629999355695</v>
      </c>
      <c r="K6998" s="21">
        <v>16.783938815009598</v>
      </c>
      <c r="L6998" s="18">
        <v>20.260287544517841</v>
      </c>
    </row>
    <row r="6999" spans="2:12" x14ac:dyDescent="0.2">
      <c r="B6999" s="7">
        <v>6996</v>
      </c>
      <c r="C6999" s="21">
        <v>2.6230257271889768</v>
      </c>
      <c r="D6999" s="21">
        <v>3.1658498912476438</v>
      </c>
      <c r="E6999" s="21">
        <v>3.5185571497218509</v>
      </c>
      <c r="F6999" s="21">
        <v>6</v>
      </c>
      <c r="G6999" s="21">
        <v>2.4545454545454546</v>
      </c>
      <c r="H6999" s="21">
        <v>25.25925925925926</v>
      </c>
      <c r="I6999" s="21">
        <v>10.333333333333334</v>
      </c>
      <c r="J6999" s="21">
        <v>23.636824967951672</v>
      </c>
      <c r="K6999" s="21">
        <v>17.62085916521243</v>
      </c>
      <c r="L6999" s="18">
        <v>19.583998651169829</v>
      </c>
    </row>
    <row r="7000" spans="2:12" x14ac:dyDescent="0.2">
      <c r="B7000" s="7">
        <v>6997</v>
      </c>
      <c r="C7000" s="21">
        <v>5.4972189228621318</v>
      </c>
      <c r="D7000" s="21">
        <v>2.95164017029769</v>
      </c>
      <c r="E7000" s="21">
        <v>3.3096528446303357</v>
      </c>
      <c r="F7000" s="21">
        <v>3</v>
      </c>
      <c r="G7000" s="21">
        <v>2.5454545454545454</v>
      </c>
      <c r="H7000" s="21">
        <v>24.357142857142858</v>
      </c>
      <c r="I7000" s="21">
        <v>20.666666666666668</v>
      </c>
      <c r="J7000" s="21">
        <v>11.278430215349628</v>
      </c>
      <c r="K7000" s="21">
        <v>18.733082565015955</v>
      </c>
      <c r="L7000" s="18">
        <v>21.00527043367449</v>
      </c>
    </row>
    <row r="7001" spans="2:12" x14ac:dyDescent="0.2">
      <c r="B7001" s="7">
        <v>6998</v>
      </c>
      <c r="C7001" s="21">
        <v>3.932821165694345</v>
      </c>
      <c r="D7001" s="21">
        <v>3.0041881394006227</v>
      </c>
      <c r="E7001" s="21">
        <v>3.5118847346922184</v>
      </c>
      <c r="F7001" s="21">
        <v>4</v>
      </c>
      <c r="G7001" s="21">
        <v>4.0909090909090908</v>
      </c>
      <c r="H7001" s="21">
        <v>15.155555555555555</v>
      </c>
      <c r="I7001" s="21">
        <v>15.5</v>
      </c>
      <c r="J7001" s="21">
        <v>15.764764627697943</v>
      </c>
      <c r="K7001" s="21">
        <v>17.654337964891571</v>
      </c>
      <c r="L7001" s="18">
        <v>20.637855261744647</v>
      </c>
    </row>
    <row r="7002" spans="2:12" x14ac:dyDescent="0.2">
      <c r="B7002" s="7">
        <v>6999</v>
      </c>
      <c r="C7002" s="21">
        <v>4.0615529398092391</v>
      </c>
      <c r="D7002" s="21">
        <v>3.3632659796566911</v>
      </c>
      <c r="E7002" s="21">
        <v>3.4334536423512754</v>
      </c>
      <c r="F7002" s="21">
        <v>4</v>
      </c>
      <c r="G7002" s="21">
        <v>3.2727272727272729</v>
      </c>
      <c r="H7002" s="21">
        <v>18.944444444444443</v>
      </c>
      <c r="I7002" s="21">
        <v>15.5</v>
      </c>
      <c r="J7002" s="21">
        <v>15.265097099266661</v>
      </c>
      <c r="K7002" s="21">
        <v>18.057619661799645</v>
      </c>
      <c r="L7002" s="18">
        <v>18.434462327695151</v>
      </c>
    </row>
    <row r="7003" spans="2:12" x14ac:dyDescent="0.2">
      <c r="B7003" s="7">
        <v>7000</v>
      </c>
      <c r="C7003" s="21">
        <v>5.4040694068691533</v>
      </c>
      <c r="D7003" s="21">
        <v>3.0308881151398768</v>
      </c>
      <c r="E7003" s="21">
        <v>3.2827090192717456</v>
      </c>
      <c r="F7003" s="21">
        <v>5</v>
      </c>
      <c r="G7003" s="21">
        <v>3.0909090909090908</v>
      </c>
      <c r="H7003" s="21">
        <v>20.058823529411764</v>
      </c>
      <c r="I7003" s="21">
        <v>12.4</v>
      </c>
      <c r="J7003" s="21">
        <v>11.4728356229458</v>
      </c>
      <c r="K7003" s="21">
        <v>18.886839995874634</v>
      </c>
      <c r="L7003" s="18">
        <v>20.456050386781985</v>
      </c>
    </row>
    <row r="7004" spans="2:12" x14ac:dyDescent="0.2">
      <c r="B7004" s="7">
        <v>7001</v>
      </c>
      <c r="C7004" s="21">
        <v>6.9359437189049471</v>
      </c>
      <c r="D7004" s="21">
        <v>2.9000383123552624</v>
      </c>
      <c r="E7004" s="21">
        <v>3.3253044474804807</v>
      </c>
      <c r="F7004" s="21">
        <v>3</v>
      </c>
      <c r="G7004" s="21">
        <v>3.7272727272727271</v>
      </c>
      <c r="H7004" s="21">
        <v>16.634146341463417</v>
      </c>
      <c r="I7004" s="21">
        <v>20.666666666666668</v>
      </c>
      <c r="J7004" s="21">
        <v>8.9389421991717963</v>
      </c>
      <c r="K7004" s="21">
        <v>18.644909354683662</v>
      </c>
      <c r="L7004" s="18">
        <v>21.379027903133728</v>
      </c>
    </row>
    <row r="7005" spans="2:12" x14ac:dyDescent="0.2">
      <c r="B7005" s="7">
        <v>7002</v>
      </c>
      <c r="C7005" s="21">
        <v>3.606013733759263</v>
      </c>
      <c r="D7005" s="21">
        <v>3.1990973071458066</v>
      </c>
      <c r="E7005" s="21">
        <v>3.3062195639512177</v>
      </c>
      <c r="F7005" s="21">
        <v>6</v>
      </c>
      <c r="G7005" s="21">
        <v>3.4545454545454546</v>
      </c>
      <c r="H7005" s="21">
        <v>17.94736842105263</v>
      </c>
      <c r="I7005" s="21">
        <v>10.333333333333334</v>
      </c>
      <c r="J7005" s="21">
        <v>17.193500795507262</v>
      </c>
      <c r="K7005" s="21">
        <v>18.752535577493422</v>
      </c>
      <c r="L7005" s="18">
        <v>19.380467065353383</v>
      </c>
    </row>
    <row r="7006" spans="2:12" x14ac:dyDescent="0.2">
      <c r="B7006" s="7">
        <v>7003</v>
      </c>
      <c r="C7006" s="21">
        <v>2.9441322565451098</v>
      </c>
      <c r="D7006" s="21">
        <v>3.0754048959786853</v>
      </c>
      <c r="E7006" s="21">
        <v>3.1743678982022643</v>
      </c>
      <c r="F7006" s="21">
        <v>2</v>
      </c>
      <c r="G7006" s="21">
        <v>3.1818181818181817</v>
      </c>
      <c r="H7006" s="21">
        <v>19.485714285714288</v>
      </c>
      <c r="I7006" s="21">
        <v>31</v>
      </c>
      <c r="J7006" s="21">
        <v>21.058836559454011</v>
      </c>
      <c r="K7006" s="21">
        <v>19.531447515932978</v>
      </c>
      <c r="L7006" s="18">
        <v>20.159947095444082</v>
      </c>
    </row>
    <row r="7007" spans="2:12" x14ac:dyDescent="0.2">
      <c r="B7007" s="7">
        <v>7004</v>
      </c>
      <c r="C7007" s="21">
        <v>5.2912870076028664</v>
      </c>
      <c r="D7007" s="21">
        <v>3.129463139932485</v>
      </c>
      <c r="E7007" s="21">
        <v>3.1357136846060523</v>
      </c>
      <c r="F7007" s="21">
        <v>7</v>
      </c>
      <c r="G7007" s="21">
        <v>3</v>
      </c>
      <c r="H7007" s="21">
        <v>20.666666666666668</v>
      </c>
      <c r="I7007" s="21">
        <v>8.8571428571428577</v>
      </c>
      <c r="J7007" s="21">
        <v>11.717376114906328</v>
      </c>
      <c r="K7007" s="21">
        <v>19.772213357479803</v>
      </c>
      <c r="L7007" s="18">
        <v>19.811704828495788</v>
      </c>
    </row>
    <row r="7008" spans="2:12" x14ac:dyDescent="0.2">
      <c r="B7008" s="7">
        <v>7005</v>
      </c>
      <c r="C7008" s="21">
        <v>3.8493407389047842</v>
      </c>
      <c r="D7008" s="21">
        <v>3.2156692874240331</v>
      </c>
      <c r="E7008" s="21">
        <v>3.3451093734799962</v>
      </c>
      <c r="F7008" s="21">
        <v>6</v>
      </c>
      <c r="G7008" s="21">
        <v>2.5454545454545454</v>
      </c>
      <c r="H7008" s="21">
        <v>24.357142857142858</v>
      </c>
      <c r="I7008" s="21">
        <v>10.333333333333334</v>
      </c>
      <c r="J7008" s="21">
        <v>16.106654153365561</v>
      </c>
      <c r="K7008" s="21">
        <v>18.534521020907587</v>
      </c>
      <c r="L7008" s="18">
        <v>19.280589655930122</v>
      </c>
    </row>
    <row r="7009" spans="2:12" x14ac:dyDescent="0.2">
      <c r="B7009" s="7">
        <v>7006</v>
      </c>
      <c r="C7009" s="21">
        <v>4.9227451361518799</v>
      </c>
      <c r="D7009" s="21">
        <v>3.155292879917373</v>
      </c>
      <c r="E7009" s="21">
        <v>3.2769058163022269</v>
      </c>
      <c r="F7009" s="21">
        <v>2</v>
      </c>
      <c r="G7009" s="21">
        <v>2.8181818181818183</v>
      </c>
      <c r="H7009" s="21">
        <v>22</v>
      </c>
      <c r="I7009" s="21">
        <v>31</v>
      </c>
      <c r="J7009" s="21">
        <v>12.594598803151838</v>
      </c>
      <c r="K7009" s="21">
        <v>18.920287452741906</v>
      </c>
      <c r="L7009" s="18">
        <v>19.6495229950329</v>
      </c>
    </row>
    <row r="7010" spans="2:12" x14ac:dyDescent="0.2">
      <c r="B7010" s="7">
        <v>7007</v>
      </c>
      <c r="C7010" s="21">
        <v>4.12390077897666</v>
      </c>
      <c r="D7010" s="21">
        <v>3.2161886491643266</v>
      </c>
      <c r="E7010" s="21">
        <v>3.3853711911981419</v>
      </c>
      <c r="F7010" s="21">
        <v>2</v>
      </c>
      <c r="G7010" s="21">
        <v>2.4545454545454546</v>
      </c>
      <c r="H7010" s="21">
        <v>25.25925925925926</v>
      </c>
      <c r="I7010" s="21">
        <v>31</v>
      </c>
      <c r="J7010" s="21">
        <v>15.03430934033898</v>
      </c>
      <c r="K7010" s="21">
        <v>18.31409216253687</v>
      </c>
      <c r="L7010" s="18">
        <v>19.277476156788772</v>
      </c>
    </row>
    <row r="7011" spans="2:12" x14ac:dyDescent="0.2">
      <c r="B7011" s="7">
        <v>7008</v>
      </c>
      <c r="C7011" s="21">
        <v>4.5083181301788127</v>
      </c>
      <c r="D7011" s="21">
        <v>3.029687415133842</v>
      </c>
      <c r="E7011" s="21">
        <v>3.0817355872460603</v>
      </c>
      <c r="F7011" s="21">
        <v>7</v>
      </c>
      <c r="G7011" s="21">
        <v>3.4545454545454546</v>
      </c>
      <c r="H7011" s="21">
        <v>17.94736842105263</v>
      </c>
      <c r="I7011" s="21">
        <v>8.8571428571428577</v>
      </c>
      <c r="J7011" s="21">
        <v>13.752356912208612</v>
      </c>
      <c r="K7011" s="21">
        <v>20.118533289030559</v>
      </c>
      <c r="L7011" s="18">
        <v>20.464157355078505</v>
      </c>
    </row>
    <row r="7012" spans="2:12" x14ac:dyDescent="0.2">
      <c r="B7012" s="7">
        <v>7009</v>
      </c>
      <c r="C7012" s="21">
        <v>5.923344809807622</v>
      </c>
      <c r="D7012" s="21">
        <v>3.0346462917702706</v>
      </c>
      <c r="E7012" s="21">
        <v>3.3505322748306425</v>
      </c>
      <c r="F7012" s="21">
        <v>5</v>
      </c>
      <c r="G7012" s="21">
        <v>3</v>
      </c>
      <c r="H7012" s="21">
        <v>20.666666666666668</v>
      </c>
      <c r="I7012" s="21">
        <v>12.4</v>
      </c>
      <c r="J7012" s="21">
        <v>10.467059067259269</v>
      </c>
      <c r="K7012" s="21">
        <v>18.504522539820595</v>
      </c>
      <c r="L7012" s="18">
        <v>20.430717137657616</v>
      </c>
    </row>
    <row r="7013" spans="2:12" x14ac:dyDescent="0.2">
      <c r="B7013" s="7">
        <v>7010</v>
      </c>
      <c r="C7013" s="21">
        <v>4.9778593967437388</v>
      </c>
      <c r="D7013" s="21">
        <v>3.0389788165030485</v>
      </c>
      <c r="E7013" s="21">
        <v>3.3528831708348488</v>
      </c>
      <c r="F7013" s="21">
        <v>4</v>
      </c>
      <c r="G7013" s="21">
        <v>2.9090909090909092</v>
      </c>
      <c r="H7013" s="21">
        <v>21.3125</v>
      </c>
      <c r="I7013" s="21">
        <v>15.5</v>
      </c>
      <c r="J7013" s="21">
        <v>12.455152919858932</v>
      </c>
      <c r="K7013" s="21">
        <v>18.491547972595285</v>
      </c>
      <c r="L7013" s="18">
        <v>20.401590054959112</v>
      </c>
    </row>
    <row r="7014" spans="2:12" x14ac:dyDescent="0.2">
      <c r="B7014" s="7">
        <v>7011</v>
      </c>
      <c r="C7014" s="21">
        <v>3.7769727128896999</v>
      </c>
      <c r="D7014" s="21">
        <v>3.0934089765100019</v>
      </c>
      <c r="E7014" s="21">
        <v>3.2941266952650978</v>
      </c>
      <c r="F7014" s="21">
        <v>4</v>
      </c>
      <c r="G7014" s="21">
        <v>2.7272727272727271</v>
      </c>
      <c r="H7014" s="21">
        <v>22.733333333333334</v>
      </c>
      <c r="I7014" s="21">
        <v>15.5</v>
      </c>
      <c r="J7014" s="21">
        <v>16.415262887235638</v>
      </c>
      <c r="K7014" s="21">
        <v>18.821376873305262</v>
      </c>
      <c r="L7014" s="18">
        <v>20.042613333962937</v>
      </c>
    </row>
    <row r="7015" spans="2:12" x14ac:dyDescent="0.2">
      <c r="B7015" s="7">
        <v>7012</v>
      </c>
      <c r="C7015" s="21">
        <v>3.9051409629468221</v>
      </c>
      <c r="D7015" s="21">
        <v>3.1080708782053401</v>
      </c>
      <c r="E7015" s="21">
        <v>3.3719109511854879</v>
      </c>
      <c r="F7015" s="21">
        <v>3</v>
      </c>
      <c r="G7015" s="21">
        <v>2.5454545454545454</v>
      </c>
      <c r="H7015" s="21">
        <v>24.357142857142858</v>
      </c>
      <c r="I7015" s="21">
        <v>20.666666666666668</v>
      </c>
      <c r="J7015" s="21">
        <v>15.876507554599195</v>
      </c>
      <c r="K7015" s="21">
        <v>18.387199691083833</v>
      </c>
      <c r="L7015" s="18">
        <v>19.948065031193881</v>
      </c>
    </row>
    <row r="7016" spans="2:12" x14ac:dyDescent="0.2">
      <c r="B7016" s="7">
        <v>7013</v>
      </c>
      <c r="C7016" s="21">
        <v>4.5413489570224215</v>
      </c>
      <c r="D7016" s="21">
        <v>3.0067217880215766</v>
      </c>
      <c r="E7016" s="21">
        <v>3.278579428422054</v>
      </c>
      <c r="F7016" s="21">
        <v>2</v>
      </c>
      <c r="G7016" s="21">
        <v>2.9090909090909092</v>
      </c>
      <c r="H7016" s="21">
        <v>21.3125</v>
      </c>
      <c r="I7016" s="21">
        <v>31</v>
      </c>
      <c r="J7016" s="21">
        <v>13.652331187659028</v>
      </c>
      <c r="K7016" s="21">
        <v>18.910629238541873</v>
      </c>
      <c r="L7016" s="18">
        <v>20.620464536160497</v>
      </c>
    </row>
    <row r="7017" spans="2:12" x14ac:dyDescent="0.2">
      <c r="B7017" s="7">
        <v>7014</v>
      </c>
      <c r="C7017" s="21">
        <v>3.123830680992806</v>
      </c>
      <c r="D7017" s="21">
        <v>3.037435952913826</v>
      </c>
      <c r="E7017" s="21">
        <v>3.4856968107907171</v>
      </c>
      <c r="F7017" s="21">
        <v>6</v>
      </c>
      <c r="G7017" s="21">
        <v>2.4545454545454546</v>
      </c>
      <c r="H7017" s="21">
        <v>25.25925925925926</v>
      </c>
      <c r="I7017" s="21">
        <v>10.333333333333334</v>
      </c>
      <c r="J7017" s="21">
        <v>19.847426551395337</v>
      </c>
      <c r="K7017" s="21">
        <v>17.786974417300378</v>
      </c>
      <c r="L7017" s="18">
        <v>20.411953029173546</v>
      </c>
    </row>
    <row r="7018" spans="2:12" x14ac:dyDescent="0.2">
      <c r="B7018" s="7">
        <v>7015</v>
      </c>
      <c r="C7018" s="21">
        <v>6.1162971053766091</v>
      </c>
      <c r="D7018" s="21">
        <v>3.1426786002368439</v>
      </c>
      <c r="E7018" s="21">
        <v>3.3471804311590292</v>
      </c>
      <c r="F7018" s="21">
        <v>2</v>
      </c>
      <c r="G7018" s="21">
        <v>3.0909090909090908</v>
      </c>
      <c r="H7018" s="21">
        <v>20.058823529411764</v>
      </c>
      <c r="I7018" s="21">
        <v>31</v>
      </c>
      <c r="J7018" s="21">
        <v>10.136852237851249</v>
      </c>
      <c r="K7018" s="21">
        <v>18.523052842577489</v>
      </c>
      <c r="L7018" s="18">
        <v>19.728393477884584</v>
      </c>
    </row>
    <row r="7019" spans="2:12" x14ac:dyDescent="0.2">
      <c r="B7019" s="7">
        <v>7016</v>
      </c>
      <c r="C7019" s="21">
        <v>5.7594036167322411</v>
      </c>
      <c r="D7019" s="21">
        <v>3.0280702957881207</v>
      </c>
      <c r="E7019" s="21">
        <v>3.1703817209679173</v>
      </c>
      <c r="F7019" s="21">
        <v>4</v>
      </c>
      <c r="G7019" s="21">
        <v>3.4545454545454546</v>
      </c>
      <c r="H7019" s="21">
        <v>17.94736842105263</v>
      </c>
      <c r="I7019" s="21">
        <v>15.5</v>
      </c>
      <c r="J7019" s="21">
        <v>10.765003484020006</v>
      </c>
      <c r="K7019" s="21">
        <v>19.556004751715324</v>
      </c>
      <c r="L7019" s="18">
        <v>20.475086092366677</v>
      </c>
    </row>
    <row r="7020" spans="2:12" x14ac:dyDescent="0.2">
      <c r="B7020" s="7">
        <v>7017</v>
      </c>
      <c r="C7020" s="21">
        <v>5.2826701710888351</v>
      </c>
      <c r="D7020" s="21">
        <v>3.166243840844678</v>
      </c>
      <c r="E7020" s="21">
        <v>3.0375772646364698</v>
      </c>
      <c r="F7020" s="21">
        <v>4</v>
      </c>
      <c r="G7020" s="21">
        <v>3.0909090909090908</v>
      </c>
      <c r="H7020" s="21">
        <v>20.058823529411764</v>
      </c>
      <c r="I7020" s="21">
        <v>15.5</v>
      </c>
      <c r="J7020" s="21">
        <v>11.736488933061839</v>
      </c>
      <c r="K7020" s="21">
        <v>20.411003440737176</v>
      </c>
      <c r="L7020" s="18">
        <v>19.581561975801549</v>
      </c>
    </row>
    <row r="7021" spans="2:12" x14ac:dyDescent="0.2">
      <c r="B7021" s="7">
        <v>7018</v>
      </c>
      <c r="C7021" s="21">
        <v>4.2741477706961657</v>
      </c>
      <c r="D7021" s="21">
        <v>3.1788940189152193</v>
      </c>
      <c r="E7021" s="21">
        <v>3.61562919056778</v>
      </c>
      <c r="F7021" s="21">
        <v>2</v>
      </c>
      <c r="G7021" s="21">
        <v>2.7272727272727271</v>
      </c>
      <c r="H7021" s="21">
        <v>22.733333333333334</v>
      </c>
      <c r="I7021" s="21">
        <v>31</v>
      </c>
      <c r="J7021" s="21">
        <v>14.505815738303673</v>
      </c>
      <c r="K7021" s="21">
        <v>17.147776149650966</v>
      </c>
      <c r="L7021" s="18">
        <v>19.503638570862822</v>
      </c>
    </row>
    <row r="7022" spans="2:12" x14ac:dyDescent="0.2">
      <c r="B7022" s="7">
        <v>7019</v>
      </c>
      <c r="C7022" s="21">
        <v>5.2967273280132625</v>
      </c>
      <c r="D7022" s="21">
        <v>3.116480858870422</v>
      </c>
      <c r="E7022" s="21">
        <v>3.4000400998645608</v>
      </c>
      <c r="F7022" s="21">
        <v>5</v>
      </c>
      <c r="G7022" s="21">
        <v>4.0909090909090908</v>
      </c>
      <c r="H7022" s="21">
        <v>15.155555555555555</v>
      </c>
      <c r="I7022" s="21">
        <v>12.4</v>
      </c>
      <c r="J7022" s="21">
        <v>11.705341083369575</v>
      </c>
      <c r="K7022" s="21">
        <v>18.235079051705814</v>
      </c>
      <c r="L7022" s="18">
        <v>19.894234172345307</v>
      </c>
    </row>
    <row r="7023" spans="2:12" x14ac:dyDescent="0.2">
      <c r="B7023" s="7">
        <v>7020</v>
      </c>
      <c r="C7023" s="21">
        <v>3.0028844289113392</v>
      </c>
      <c r="D7023" s="21">
        <v>3.1052202360609251</v>
      </c>
      <c r="E7023" s="21">
        <v>3.3179544764116224</v>
      </c>
      <c r="F7023" s="21">
        <v>2</v>
      </c>
      <c r="G7023" s="21">
        <v>3.4545454545454546</v>
      </c>
      <c r="H7023" s="21">
        <v>17.94736842105263</v>
      </c>
      <c r="I7023" s="21">
        <v>31</v>
      </c>
      <c r="J7023" s="21">
        <v>20.646815243061944</v>
      </c>
      <c r="K7023" s="21">
        <v>18.68621177318056</v>
      </c>
      <c r="L7023" s="18">
        <v>19.966377675887188</v>
      </c>
    </row>
    <row r="7024" spans="2:12" x14ac:dyDescent="0.2">
      <c r="B7024" s="7">
        <v>7021</v>
      </c>
      <c r="C7024" s="21">
        <v>5.0436511975539027</v>
      </c>
      <c r="D7024" s="21">
        <v>2.895158196085406</v>
      </c>
      <c r="E7024" s="21">
        <v>3.0474285855944885</v>
      </c>
      <c r="F7024" s="21">
        <v>7</v>
      </c>
      <c r="G7024" s="21">
        <v>2.4545454545454546</v>
      </c>
      <c r="H7024" s="21">
        <v>25.25925925925926</v>
      </c>
      <c r="I7024" s="21">
        <v>8.8571428571428577</v>
      </c>
      <c r="J7024" s="21">
        <v>12.292681942412889</v>
      </c>
      <c r="K7024" s="21">
        <v>20.345021469274272</v>
      </c>
      <c r="L7024" s="18">
        <v>21.415064670328302</v>
      </c>
    </row>
    <row r="7025" spans="2:12" x14ac:dyDescent="0.2">
      <c r="B7025" s="7">
        <v>7022</v>
      </c>
      <c r="C7025" s="21">
        <v>3.4395118855406763</v>
      </c>
      <c r="D7025" s="21">
        <v>3.2570790369326765</v>
      </c>
      <c r="E7025" s="21">
        <v>3.2419069493218244</v>
      </c>
      <c r="F7025" s="21">
        <v>3</v>
      </c>
      <c r="G7025" s="21">
        <v>3.0909090909090908</v>
      </c>
      <c r="H7025" s="21">
        <v>20.058823529411764</v>
      </c>
      <c r="I7025" s="21">
        <v>20.666666666666668</v>
      </c>
      <c r="J7025" s="21">
        <v>18.025813564023743</v>
      </c>
      <c r="K7025" s="21">
        <v>19.124546438006124</v>
      </c>
      <c r="L7025" s="18">
        <v>19.035460698671873</v>
      </c>
    </row>
    <row r="7026" spans="2:12" x14ac:dyDescent="0.2">
      <c r="B7026" s="7">
        <v>7023</v>
      </c>
      <c r="C7026" s="21">
        <v>4.3026600575753591</v>
      </c>
      <c r="D7026" s="21">
        <v>2.9731965717107611</v>
      </c>
      <c r="E7026" s="21">
        <v>3.2473043515151883</v>
      </c>
      <c r="F7026" s="21">
        <v>3</v>
      </c>
      <c r="G7026" s="21">
        <v>2.3636363636363638</v>
      </c>
      <c r="H7026" s="21">
        <v>26.23076923076923</v>
      </c>
      <c r="I7026" s="21">
        <v>20.666666666666668</v>
      </c>
      <c r="J7026" s="21">
        <v>14.40969055662239</v>
      </c>
      <c r="K7026" s="21">
        <v>19.092759189963477</v>
      </c>
      <c r="L7026" s="18">
        <v>20.852977092034497</v>
      </c>
    </row>
    <row r="7027" spans="2:12" x14ac:dyDescent="0.2">
      <c r="B7027" s="7">
        <v>7024</v>
      </c>
      <c r="C7027" s="21">
        <v>4.1957967400008256</v>
      </c>
      <c r="D7027" s="21">
        <v>2.985973166009539</v>
      </c>
      <c r="E7027" s="21">
        <v>3.4300629547429793</v>
      </c>
      <c r="F7027" s="21">
        <v>2</v>
      </c>
      <c r="G7027" s="21">
        <v>2.4545454545454546</v>
      </c>
      <c r="H7027" s="21">
        <v>25.25925925925926</v>
      </c>
      <c r="I7027" s="21">
        <v>31</v>
      </c>
      <c r="J7027" s="21">
        <v>14.77669292435453</v>
      </c>
      <c r="K7027" s="21">
        <v>18.075469989338949</v>
      </c>
      <c r="L7027" s="18">
        <v>20.763749890913097</v>
      </c>
    </row>
    <row r="7028" spans="2:12" x14ac:dyDescent="0.2">
      <c r="B7028" s="7">
        <v>7025</v>
      </c>
      <c r="C7028" s="21">
        <v>3.4805923936411007</v>
      </c>
      <c r="D7028" s="21">
        <v>2.9943184217398011</v>
      </c>
      <c r="E7028" s="21">
        <v>3.0608894753006699</v>
      </c>
      <c r="F7028" s="21">
        <v>6</v>
      </c>
      <c r="G7028" s="21">
        <v>3.1818181818181817</v>
      </c>
      <c r="H7028" s="21">
        <v>19.485714285714288</v>
      </c>
      <c r="I7028" s="21">
        <v>10.333333333333334</v>
      </c>
      <c r="J7028" s="21">
        <v>17.813059671471859</v>
      </c>
      <c r="K7028" s="21">
        <v>20.255550061607423</v>
      </c>
      <c r="L7028" s="18">
        <v>20.705880693869521</v>
      </c>
    </row>
    <row r="7029" spans="2:12" x14ac:dyDescent="0.2">
      <c r="B7029" s="7">
        <v>7026</v>
      </c>
      <c r="C7029" s="21">
        <v>4.5460017682504237</v>
      </c>
      <c r="D7029" s="21">
        <v>2.892871916970007</v>
      </c>
      <c r="E7029" s="21">
        <v>3.1839385133060749</v>
      </c>
      <c r="F7029" s="21">
        <v>5</v>
      </c>
      <c r="G7029" s="21">
        <v>3.0909090909090908</v>
      </c>
      <c r="H7029" s="21">
        <v>20.058823529411764</v>
      </c>
      <c r="I7029" s="21">
        <v>12.4</v>
      </c>
      <c r="J7029" s="21">
        <v>13.638358091501875</v>
      </c>
      <c r="K7029" s="21">
        <v>19.47273784995982</v>
      </c>
      <c r="L7029" s="18">
        <v>21.431989310103567</v>
      </c>
    </row>
    <row r="7030" spans="2:12" x14ac:dyDescent="0.2">
      <c r="B7030" s="7">
        <v>7027</v>
      </c>
      <c r="C7030" s="21">
        <v>4.6762823192031249</v>
      </c>
      <c r="D7030" s="21">
        <v>3.1699346178225727</v>
      </c>
      <c r="E7030" s="21">
        <v>3.1490598646842498</v>
      </c>
      <c r="F7030" s="21">
        <v>2</v>
      </c>
      <c r="G7030" s="21">
        <v>3.4545454545454546</v>
      </c>
      <c r="H7030" s="21">
        <v>17.94736842105263</v>
      </c>
      <c r="I7030" s="21">
        <v>31</v>
      </c>
      <c r="J7030" s="21">
        <v>13.25839540213331</v>
      </c>
      <c r="K7030" s="21">
        <v>19.688415801589287</v>
      </c>
      <c r="L7030" s="18">
        <v>19.558763026660717</v>
      </c>
    </row>
    <row r="7031" spans="2:12" x14ac:dyDescent="0.2">
      <c r="B7031" s="7">
        <v>7028</v>
      </c>
      <c r="C7031" s="21">
        <v>3.4471914432835349</v>
      </c>
      <c r="D7031" s="21">
        <v>3.0920864252547355</v>
      </c>
      <c r="E7031" s="21">
        <v>3.754245941104811</v>
      </c>
      <c r="F7031" s="21">
        <v>4</v>
      </c>
      <c r="G7031" s="21">
        <v>2.6363636363636362</v>
      </c>
      <c r="H7031" s="21">
        <v>23.517241379310345</v>
      </c>
      <c r="I7031" s="21">
        <v>15.5</v>
      </c>
      <c r="J7031" s="21">
        <v>17.985656155186863</v>
      </c>
      <c r="K7031" s="21">
        <v>16.514634622406877</v>
      </c>
      <c r="L7031" s="18">
        <v>20.051185986786333</v>
      </c>
    </row>
    <row r="7032" spans="2:12" x14ac:dyDescent="0.2">
      <c r="B7032" s="7">
        <v>7029</v>
      </c>
      <c r="C7032" s="21">
        <v>6.382569596576829</v>
      </c>
      <c r="D7032" s="21">
        <v>3.2020334547871863</v>
      </c>
      <c r="E7032" s="21">
        <v>3.358691801414869</v>
      </c>
      <c r="F7032" s="21">
        <v>6</v>
      </c>
      <c r="G7032" s="21">
        <v>2.5454545454545454</v>
      </c>
      <c r="H7032" s="21">
        <v>24.357142857142858</v>
      </c>
      <c r="I7032" s="21">
        <v>10.333333333333334</v>
      </c>
      <c r="J7032" s="21">
        <v>9.7139559642643825</v>
      </c>
      <c r="K7032" s="21">
        <v>18.459568089540735</v>
      </c>
      <c r="L7032" s="18">
        <v>19.362695885424671</v>
      </c>
    </row>
    <row r="7033" spans="2:12" x14ac:dyDescent="0.2">
      <c r="B7033" s="7">
        <v>7030</v>
      </c>
      <c r="C7033" s="21">
        <v>2.4481652469874402</v>
      </c>
      <c r="D7033" s="21">
        <v>3.1269517595541392</v>
      </c>
      <c r="E7033" s="21">
        <v>3.5439371081793052</v>
      </c>
      <c r="F7033" s="21">
        <v>7</v>
      </c>
      <c r="G7033" s="21">
        <v>3.9090909090909092</v>
      </c>
      <c r="H7033" s="21">
        <v>15.86046511627907</v>
      </c>
      <c r="I7033" s="21">
        <v>8.8571428571428577</v>
      </c>
      <c r="J7033" s="21">
        <v>25.325087869903122</v>
      </c>
      <c r="K7033" s="21">
        <v>17.4946671194886</v>
      </c>
      <c r="L7033" s="18">
        <v>19.827616403279709</v>
      </c>
    </row>
    <row r="7034" spans="2:12" x14ac:dyDescent="0.2">
      <c r="B7034" s="7">
        <v>7031</v>
      </c>
      <c r="C7034" s="21">
        <v>3.7246594557727555</v>
      </c>
      <c r="D7034" s="21">
        <v>3.0497279288273256</v>
      </c>
      <c r="E7034" s="21">
        <v>3.4218862488721968</v>
      </c>
      <c r="F7034" s="21">
        <v>5</v>
      </c>
      <c r="G7034" s="21">
        <v>3.1818181818181817</v>
      </c>
      <c r="H7034" s="21">
        <v>19.485714285714288</v>
      </c>
      <c r="I7034" s="21">
        <v>12.4</v>
      </c>
      <c r="J7034" s="21">
        <v>16.645817083735739</v>
      </c>
      <c r="K7034" s="21">
        <v>18.118661898955374</v>
      </c>
      <c r="L7034" s="18">
        <v>20.329682334594384</v>
      </c>
    </row>
    <row r="7035" spans="2:12" x14ac:dyDescent="0.2">
      <c r="B7035" s="7">
        <v>7032</v>
      </c>
      <c r="C7035" s="21">
        <v>4.7670652721488214</v>
      </c>
      <c r="D7035" s="21">
        <v>3.2172673763538566</v>
      </c>
      <c r="E7035" s="21">
        <v>3.7829682538062519</v>
      </c>
      <c r="F7035" s="21">
        <v>3</v>
      </c>
      <c r="G7035" s="21">
        <v>3</v>
      </c>
      <c r="H7035" s="21">
        <v>20.666666666666668</v>
      </c>
      <c r="I7035" s="21">
        <v>20.666666666666668</v>
      </c>
      <c r="J7035" s="21">
        <v>13.005905407301594</v>
      </c>
      <c r="K7035" s="21">
        <v>16.38924670795701</v>
      </c>
      <c r="L7035" s="18">
        <v>19.271012554220743</v>
      </c>
    </row>
    <row r="7036" spans="2:12" x14ac:dyDescent="0.2">
      <c r="B7036" s="7">
        <v>7033</v>
      </c>
      <c r="C7036" s="21">
        <v>5.0407879873966621</v>
      </c>
      <c r="D7036" s="21">
        <v>3.0798578716211185</v>
      </c>
      <c r="E7036" s="21">
        <v>3.3795455244404868</v>
      </c>
      <c r="F7036" s="21">
        <v>3</v>
      </c>
      <c r="G7036" s="21">
        <v>2.4545454545454546</v>
      </c>
      <c r="H7036" s="21">
        <v>25.25925925925926</v>
      </c>
      <c r="I7036" s="21">
        <v>20.666666666666668</v>
      </c>
      <c r="J7036" s="21">
        <v>12.299664289594569</v>
      </c>
      <c r="K7036" s="21">
        <v>18.345662028110908</v>
      </c>
      <c r="L7036" s="18">
        <v>20.130799077220271</v>
      </c>
    </row>
    <row r="7037" spans="2:12" x14ac:dyDescent="0.2">
      <c r="B7037" s="7">
        <v>7034</v>
      </c>
      <c r="C7037" s="21">
        <v>5.1974522553827764</v>
      </c>
      <c r="D7037" s="21">
        <v>3.181221469434822</v>
      </c>
      <c r="E7037" s="21">
        <v>3.4029101100467556</v>
      </c>
      <c r="F7037" s="21">
        <v>4</v>
      </c>
      <c r="G7037" s="21">
        <v>3.7272727272727271</v>
      </c>
      <c r="H7037" s="21">
        <v>16.634146341463417</v>
      </c>
      <c r="I7037" s="21">
        <v>15.5</v>
      </c>
      <c r="J7037" s="21">
        <v>11.92892150876216</v>
      </c>
      <c r="K7037" s="21">
        <v>18.219699608564778</v>
      </c>
      <c r="L7037" s="18">
        <v>19.489369286513387</v>
      </c>
    </row>
    <row r="7038" spans="2:12" x14ac:dyDescent="0.2">
      <c r="B7038" s="7">
        <v>7035</v>
      </c>
      <c r="C7038" s="21">
        <v>3.3807311760085246</v>
      </c>
      <c r="D7038" s="21">
        <v>3.051908028769641</v>
      </c>
      <c r="E7038" s="21">
        <v>3.1472233686067921</v>
      </c>
      <c r="F7038" s="21">
        <v>7</v>
      </c>
      <c r="G7038" s="21">
        <v>2.3636363636363638</v>
      </c>
      <c r="H7038" s="21">
        <v>26.23076923076923</v>
      </c>
      <c r="I7038" s="21">
        <v>8.8571428571428577</v>
      </c>
      <c r="J7038" s="21">
        <v>18.339228046283342</v>
      </c>
      <c r="K7038" s="21">
        <v>19.699904563000899</v>
      </c>
      <c r="L7038" s="18">
        <v>20.315160029574987</v>
      </c>
    </row>
    <row r="7039" spans="2:12" x14ac:dyDescent="0.2">
      <c r="B7039" s="7">
        <v>7036</v>
      </c>
      <c r="C7039" s="21">
        <v>5.2676157582155927</v>
      </c>
      <c r="D7039" s="21">
        <v>3.0934481301078804</v>
      </c>
      <c r="E7039" s="21">
        <v>3.5091436570916077</v>
      </c>
      <c r="F7039" s="21">
        <v>7</v>
      </c>
      <c r="G7039" s="21">
        <v>3.0909090909090908</v>
      </c>
      <c r="H7039" s="21">
        <v>20.058823529411764</v>
      </c>
      <c r="I7039" s="21">
        <v>8.8571428571428577</v>
      </c>
      <c r="J7039" s="21">
        <v>11.77003085376951</v>
      </c>
      <c r="K7039" s="21">
        <v>17.668128198372433</v>
      </c>
      <c r="L7039" s="18">
        <v>20.042359655740476</v>
      </c>
    </row>
    <row r="7040" spans="2:12" x14ac:dyDescent="0.2">
      <c r="B7040" s="7">
        <v>7037</v>
      </c>
      <c r="C7040" s="21">
        <v>4.1593000522707673</v>
      </c>
      <c r="D7040" s="21">
        <v>2.9352548415189039</v>
      </c>
      <c r="E7040" s="21">
        <v>3.4444867390773166</v>
      </c>
      <c r="F7040" s="21">
        <v>4</v>
      </c>
      <c r="G7040" s="21">
        <v>2.9090909090909092</v>
      </c>
      <c r="H7040" s="21">
        <v>21.3125</v>
      </c>
      <c r="I7040" s="21">
        <v>15.5</v>
      </c>
      <c r="J7040" s="21">
        <v>14.906354247309265</v>
      </c>
      <c r="K7040" s="21">
        <v>17.999778979148601</v>
      </c>
      <c r="L7040" s="18">
        <v>21.12252712201197</v>
      </c>
    </row>
    <row r="7041" spans="2:12" x14ac:dyDescent="0.2">
      <c r="B7041" s="7">
        <v>7038</v>
      </c>
      <c r="C7041" s="21">
        <v>5.7165830594908167</v>
      </c>
      <c r="D7041" s="21">
        <v>3.3079456884886325</v>
      </c>
      <c r="E7041" s="21">
        <v>3.4573128930308332</v>
      </c>
      <c r="F7041" s="21">
        <v>2</v>
      </c>
      <c r="G7041" s="21">
        <v>3.2727272727272729</v>
      </c>
      <c r="H7041" s="21">
        <v>18.944444444444443</v>
      </c>
      <c r="I7041" s="21">
        <v>31</v>
      </c>
      <c r="J7041" s="21">
        <v>10.845639668799357</v>
      </c>
      <c r="K7041" s="21">
        <v>17.933002281910348</v>
      </c>
      <c r="L7041" s="18">
        <v>18.742750286304485</v>
      </c>
    </row>
    <row r="7042" spans="2:12" x14ac:dyDescent="0.2">
      <c r="B7042" s="7">
        <v>7039</v>
      </c>
      <c r="C7042" s="21">
        <v>4.9142168621410862</v>
      </c>
      <c r="D7042" s="21">
        <v>3.1042693854925054</v>
      </c>
      <c r="E7042" s="21">
        <v>3.3027226313778244</v>
      </c>
      <c r="F7042" s="21">
        <v>7</v>
      </c>
      <c r="G7042" s="21">
        <v>3.0909090909090908</v>
      </c>
      <c r="H7042" s="21">
        <v>20.058823529411764</v>
      </c>
      <c r="I7042" s="21">
        <v>8.8571428571428577</v>
      </c>
      <c r="J7042" s="21">
        <v>12.61645583402013</v>
      </c>
      <c r="K7042" s="21">
        <v>18.772390818097534</v>
      </c>
      <c r="L7042" s="18">
        <v>19.972493460055638</v>
      </c>
    </row>
    <row r="7043" spans="2:12" x14ac:dyDescent="0.2">
      <c r="B7043" s="7">
        <v>7040</v>
      </c>
      <c r="C7043" s="21">
        <v>2.7393327171130801</v>
      </c>
      <c r="D7043" s="21">
        <v>3.0196333606310253</v>
      </c>
      <c r="E7043" s="21">
        <v>3.397967428947354</v>
      </c>
      <c r="F7043" s="21">
        <v>5</v>
      </c>
      <c r="G7043" s="21">
        <v>3.5454545454545454</v>
      </c>
      <c r="H7043" s="21">
        <v>17.487179487179489</v>
      </c>
      <c r="I7043" s="21">
        <v>12.4</v>
      </c>
      <c r="J7043" s="21">
        <v>22.633249189729817</v>
      </c>
      <c r="K7043" s="21">
        <v>18.246201971160975</v>
      </c>
      <c r="L7043" s="18">
        <v>20.532294022292696</v>
      </c>
    </row>
    <row r="7044" spans="2:12" x14ac:dyDescent="0.2">
      <c r="B7044" s="7">
        <v>7041</v>
      </c>
      <c r="C7044" s="21">
        <v>4.1834984601384564</v>
      </c>
      <c r="D7044" s="21">
        <v>3.2029720666594184</v>
      </c>
      <c r="E7044" s="21">
        <v>3.1645315388277711</v>
      </c>
      <c r="F7044" s="21">
        <v>2</v>
      </c>
      <c r="G7044" s="21">
        <v>3.6363636363636362</v>
      </c>
      <c r="H7044" s="21">
        <v>17.05</v>
      </c>
      <c r="I7044" s="21">
        <v>31</v>
      </c>
      <c r="J7044" s="21">
        <v>14.820132143169968</v>
      </c>
      <c r="K7044" s="21">
        <v>19.592157398110967</v>
      </c>
      <c r="L7044" s="18">
        <v>19.357021762810348</v>
      </c>
    </row>
    <row r="7045" spans="2:12" x14ac:dyDescent="0.2">
      <c r="B7045" s="7">
        <v>7042</v>
      </c>
      <c r="C7045" s="21">
        <v>6.3102685029665073</v>
      </c>
      <c r="D7045" s="21">
        <v>3.1265100902258625</v>
      </c>
      <c r="E7045" s="21">
        <v>3.6178550731586396</v>
      </c>
      <c r="F7045" s="21">
        <v>4</v>
      </c>
      <c r="G7045" s="21">
        <v>3.3636363636363638</v>
      </c>
      <c r="H7045" s="21">
        <v>18.432432432432432</v>
      </c>
      <c r="I7045" s="21">
        <v>15.5</v>
      </c>
      <c r="J7045" s="21">
        <v>9.8252554500419915</v>
      </c>
      <c r="K7045" s="21">
        <v>17.137225993375594</v>
      </c>
      <c r="L7045" s="18">
        <v>19.830417369777638</v>
      </c>
    </row>
    <row r="7046" spans="2:12" x14ac:dyDescent="0.2">
      <c r="B7046" s="7">
        <v>7043</v>
      </c>
      <c r="C7046" s="21">
        <v>3.9650713132347324</v>
      </c>
      <c r="D7046" s="21">
        <v>3.1854087583355049</v>
      </c>
      <c r="E7046" s="21">
        <v>3.230116206681386</v>
      </c>
      <c r="F7046" s="21">
        <v>5</v>
      </c>
      <c r="G7046" s="21">
        <v>2.9090909090909092</v>
      </c>
      <c r="H7046" s="21">
        <v>21.3125</v>
      </c>
      <c r="I7046" s="21">
        <v>12.4</v>
      </c>
      <c r="J7046" s="21">
        <v>15.636540960323858</v>
      </c>
      <c r="K7046" s="21">
        <v>19.194355878514557</v>
      </c>
      <c r="L7046" s="18">
        <v>19.463750087884268</v>
      </c>
    </row>
    <row r="7047" spans="2:12" x14ac:dyDescent="0.2">
      <c r="B7047" s="7">
        <v>7044</v>
      </c>
      <c r="C7047" s="21">
        <v>5.3434620886924513</v>
      </c>
      <c r="D7047" s="21">
        <v>3.1044158558451453</v>
      </c>
      <c r="E7047" s="21">
        <v>3.4531217060750263</v>
      </c>
      <c r="F7047" s="21">
        <v>4</v>
      </c>
      <c r="G7047" s="21">
        <v>3.5454545454545454</v>
      </c>
      <c r="H7047" s="21">
        <v>17.487179487179489</v>
      </c>
      <c r="I7047" s="21">
        <v>15.5</v>
      </c>
      <c r="J7047" s="21">
        <v>11.602964327416318</v>
      </c>
      <c r="K7047" s="21">
        <v>17.954768258218152</v>
      </c>
      <c r="L7047" s="18">
        <v>19.971551131999078</v>
      </c>
    </row>
    <row r="7048" spans="2:12" x14ac:dyDescent="0.2">
      <c r="B7048" s="7">
        <v>7045</v>
      </c>
      <c r="C7048" s="21">
        <v>3.1653345575667302</v>
      </c>
      <c r="D7048" s="21">
        <v>3.1276957192801285</v>
      </c>
      <c r="E7048" s="21">
        <v>3.325460194288365</v>
      </c>
      <c r="F7048" s="21">
        <v>2</v>
      </c>
      <c r="G7048" s="21">
        <v>3.8181818181818183</v>
      </c>
      <c r="H7048" s="21">
        <v>16.238095238095237</v>
      </c>
      <c r="I7048" s="21">
        <v>31</v>
      </c>
      <c r="J7048" s="21">
        <v>19.587187032659482</v>
      </c>
      <c r="K7048" s="21">
        <v>18.644036126635324</v>
      </c>
      <c r="L7048" s="18">
        <v>19.822900168265072</v>
      </c>
    </row>
    <row r="7049" spans="2:12" x14ac:dyDescent="0.2">
      <c r="B7049" s="7">
        <v>7046</v>
      </c>
      <c r="C7049" s="21">
        <v>2.8346283731228903</v>
      </c>
      <c r="D7049" s="21">
        <v>3.0081759616284987</v>
      </c>
      <c r="E7049" s="21">
        <v>3.1473510905365112</v>
      </c>
      <c r="F7049" s="21">
        <v>7</v>
      </c>
      <c r="G7049" s="21">
        <v>3</v>
      </c>
      <c r="H7049" s="21">
        <v>20.666666666666668</v>
      </c>
      <c r="I7049" s="21">
        <v>8.8571428571428577</v>
      </c>
      <c r="J7049" s="21">
        <v>21.87235568085951</v>
      </c>
      <c r="K7049" s="21">
        <v>19.699105125711036</v>
      </c>
      <c r="L7049" s="18">
        <v>20.610496457273673</v>
      </c>
    </row>
    <row r="7050" spans="2:12" x14ac:dyDescent="0.2">
      <c r="B7050" s="7">
        <v>7047</v>
      </c>
      <c r="C7050" s="21">
        <v>3.6737710275130411</v>
      </c>
      <c r="D7050" s="21">
        <v>2.9967254984912306</v>
      </c>
      <c r="E7050" s="21">
        <v>3.6032322714446083</v>
      </c>
      <c r="F7050" s="21">
        <v>7</v>
      </c>
      <c r="G7050" s="21">
        <v>3.6363636363636362</v>
      </c>
      <c r="H7050" s="21">
        <v>17.05</v>
      </c>
      <c r="I7050" s="21">
        <v>8.8571428571428577</v>
      </c>
      <c r="J7050" s="21">
        <v>16.876392005837907</v>
      </c>
      <c r="K7050" s="21">
        <v>17.206773066323297</v>
      </c>
      <c r="L7050" s="18">
        <v>20.689248992346915</v>
      </c>
    </row>
    <row r="7051" spans="2:12" x14ac:dyDescent="0.2">
      <c r="B7051" s="7">
        <v>7048</v>
      </c>
      <c r="C7051" s="21">
        <v>5.9259994427364679</v>
      </c>
      <c r="D7051" s="21">
        <v>3.0755630607536011</v>
      </c>
      <c r="E7051" s="21">
        <v>3.1908162508968818</v>
      </c>
      <c r="F7051" s="21">
        <v>7</v>
      </c>
      <c r="G7051" s="21">
        <v>3.1818181818181817</v>
      </c>
      <c r="H7051" s="21">
        <v>19.485714285714288</v>
      </c>
      <c r="I7051" s="21">
        <v>8.8571428571428577</v>
      </c>
      <c r="J7051" s="21">
        <v>10.462370204235128</v>
      </c>
      <c r="K7051" s="21">
        <v>19.430764771419508</v>
      </c>
      <c r="L7051" s="18">
        <v>20.158910344308865</v>
      </c>
    </row>
    <row r="7052" spans="2:12" x14ac:dyDescent="0.2">
      <c r="B7052" s="7">
        <v>7049</v>
      </c>
      <c r="C7052" s="21">
        <v>2.8754251895422049</v>
      </c>
      <c r="D7052" s="21">
        <v>3.1535323438369383</v>
      </c>
      <c r="E7052" s="21">
        <v>3.0648482704993896</v>
      </c>
      <c r="F7052" s="21">
        <v>3</v>
      </c>
      <c r="G7052" s="21">
        <v>3.3636363636363638</v>
      </c>
      <c r="H7052" s="21">
        <v>18.432432432432432</v>
      </c>
      <c r="I7052" s="21">
        <v>20.666666666666668</v>
      </c>
      <c r="J7052" s="21">
        <v>21.562028539463061</v>
      </c>
      <c r="K7052" s="21">
        <v>20.229386425677006</v>
      </c>
      <c r="L7052" s="18">
        <v>19.660492818844503</v>
      </c>
    </row>
    <row r="7053" spans="2:12" x14ac:dyDescent="0.2">
      <c r="B7053" s="7">
        <v>7050</v>
      </c>
      <c r="C7053" s="21">
        <v>4.9782090686917808</v>
      </c>
      <c r="D7053" s="21">
        <v>2.9643198936290975</v>
      </c>
      <c r="E7053" s="21">
        <v>3.1608059162449393</v>
      </c>
      <c r="F7053" s="21">
        <v>5</v>
      </c>
      <c r="G7053" s="21">
        <v>3.7272727272727271</v>
      </c>
      <c r="H7053" s="21">
        <v>16.634146341463417</v>
      </c>
      <c r="I7053" s="21">
        <v>12.4</v>
      </c>
      <c r="J7053" s="21">
        <v>12.454278063555279</v>
      </c>
      <c r="K7053" s="21">
        <v>19.615250554091741</v>
      </c>
      <c r="L7053" s="18">
        <v>20.915421487825963</v>
      </c>
    </row>
    <row r="7054" spans="2:12" x14ac:dyDescent="0.2">
      <c r="B7054" s="7">
        <v>7051</v>
      </c>
      <c r="C7054" s="21">
        <v>4.9130468015625883</v>
      </c>
      <c r="D7054" s="21">
        <v>2.971440845381716</v>
      </c>
      <c r="E7054" s="21">
        <v>3.3541937672043178</v>
      </c>
      <c r="F7054" s="21">
        <v>3</v>
      </c>
      <c r="G7054" s="21">
        <v>2.2727272727272729</v>
      </c>
      <c r="H7054" s="21">
        <v>27.279999999999998</v>
      </c>
      <c r="I7054" s="21">
        <v>20.666666666666668</v>
      </c>
      <c r="J7054" s="21">
        <v>12.619460490439655</v>
      </c>
      <c r="K7054" s="21">
        <v>18.484322702583842</v>
      </c>
      <c r="L7054" s="18">
        <v>20.865298427987174</v>
      </c>
    </row>
    <row r="7055" spans="2:12" x14ac:dyDescent="0.2">
      <c r="B7055" s="7">
        <v>7052</v>
      </c>
      <c r="C7055" s="21">
        <v>4.8089474262264007</v>
      </c>
      <c r="D7055" s="21">
        <v>3.1257336327589118</v>
      </c>
      <c r="E7055" s="21">
        <v>3.8246121767047527</v>
      </c>
      <c r="F7055" s="21">
        <v>4</v>
      </c>
      <c r="G7055" s="21">
        <v>3.4545454545454546</v>
      </c>
      <c r="H7055" s="21">
        <v>17.94736842105263</v>
      </c>
      <c r="I7055" s="21">
        <v>15.5</v>
      </c>
      <c r="J7055" s="21">
        <v>12.892634188902255</v>
      </c>
      <c r="K7055" s="21">
        <v>16.21079396693721</v>
      </c>
      <c r="L7055" s="18">
        <v>19.835343405533898</v>
      </c>
    </row>
    <row r="7056" spans="2:12" x14ac:dyDescent="0.2">
      <c r="B7056" s="7">
        <v>7053</v>
      </c>
      <c r="C7056" s="21">
        <v>5.349658150593255</v>
      </c>
      <c r="D7056" s="21">
        <v>3.0890257309897033</v>
      </c>
      <c r="E7056" s="21">
        <v>3.075745996184863</v>
      </c>
      <c r="F7056" s="21">
        <v>2</v>
      </c>
      <c r="G7056" s="21">
        <v>3.6363636363636362</v>
      </c>
      <c r="H7056" s="21">
        <v>17.05</v>
      </c>
      <c r="I7056" s="21">
        <v>31</v>
      </c>
      <c r="J7056" s="21">
        <v>11.589525583634622</v>
      </c>
      <c r="K7056" s="21">
        <v>20.15771135747374</v>
      </c>
      <c r="L7056" s="18">
        <v>20.071053270292964</v>
      </c>
    </row>
    <row r="7057" spans="2:12" x14ac:dyDescent="0.2">
      <c r="B7057" s="7">
        <v>7054</v>
      </c>
      <c r="C7057" s="21">
        <v>4.5287657020161944</v>
      </c>
      <c r="D7057" s="21">
        <v>3.1064548919797432</v>
      </c>
      <c r="E7057" s="21">
        <v>3.0494811544291878</v>
      </c>
      <c r="F7057" s="21">
        <v>5</v>
      </c>
      <c r="G7057" s="21">
        <v>3.3636363636363638</v>
      </c>
      <c r="H7057" s="21">
        <v>18.432432432432432</v>
      </c>
      <c r="I7057" s="21">
        <v>12.4</v>
      </c>
      <c r="J7057" s="21">
        <v>13.690264429532702</v>
      </c>
      <c r="K7057" s="21">
        <v>20.331327481709057</v>
      </c>
      <c r="L7057" s="18">
        <v>19.958442068504464</v>
      </c>
    </row>
    <row r="7058" spans="2:12" x14ac:dyDescent="0.2">
      <c r="B7058" s="7">
        <v>7055</v>
      </c>
      <c r="C7058" s="21">
        <v>5.3059704569617061</v>
      </c>
      <c r="D7058" s="21">
        <v>3.1445337965628455</v>
      </c>
      <c r="E7058" s="21">
        <v>3.1514846685361992</v>
      </c>
      <c r="F7058" s="21">
        <v>6</v>
      </c>
      <c r="G7058" s="21">
        <v>3.2727272727272729</v>
      </c>
      <c r="H7058" s="21">
        <v>18.944444444444443</v>
      </c>
      <c r="I7058" s="21">
        <v>10.333333333333334</v>
      </c>
      <c r="J7058" s="21">
        <v>11.684950095915594</v>
      </c>
      <c r="K7058" s="21">
        <v>19.67326721243348</v>
      </c>
      <c r="L7058" s="18">
        <v>19.716754218946392</v>
      </c>
    </row>
    <row r="7059" spans="2:12" x14ac:dyDescent="0.2">
      <c r="B7059" s="7">
        <v>7056</v>
      </c>
      <c r="C7059" s="21">
        <v>3.8190012904136106</v>
      </c>
      <c r="D7059" s="21">
        <v>3.0711623006879174</v>
      </c>
      <c r="E7059" s="21">
        <v>3.9173639642903977</v>
      </c>
      <c r="F7059" s="21">
        <v>3</v>
      </c>
      <c r="G7059" s="21">
        <v>2.8181818181818183</v>
      </c>
      <c r="H7059" s="21">
        <v>22</v>
      </c>
      <c r="I7059" s="21">
        <v>20.666666666666668</v>
      </c>
      <c r="J7059" s="21">
        <v>16.234610906163166</v>
      </c>
      <c r="K7059" s="21">
        <v>15.826969504282673</v>
      </c>
      <c r="L7059" s="18">
        <v>20.187796648230691</v>
      </c>
    </row>
    <row r="7060" spans="2:12" x14ac:dyDescent="0.2">
      <c r="B7060" s="7">
        <v>7057</v>
      </c>
      <c r="C7060" s="21">
        <v>6.1580026183980543</v>
      </c>
      <c r="D7060" s="21">
        <v>3.1884578930256215</v>
      </c>
      <c r="E7060" s="21">
        <v>3.0714108932972803</v>
      </c>
      <c r="F7060" s="21">
        <v>3</v>
      </c>
      <c r="G7060" s="21">
        <v>2.4545454545454546</v>
      </c>
      <c r="H7060" s="21">
        <v>25.25925925925926</v>
      </c>
      <c r="I7060" s="21">
        <v>20.666666666666668</v>
      </c>
      <c r="J7060" s="21">
        <v>10.068199681300024</v>
      </c>
      <c r="K7060" s="21">
        <v>20.186162696532133</v>
      </c>
      <c r="L7060" s="18">
        <v>19.445136827937336</v>
      </c>
    </row>
    <row r="7061" spans="2:12" x14ac:dyDescent="0.2">
      <c r="B7061" s="7">
        <v>7058</v>
      </c>
      <c r="C7061" s="21">
        <v>2.5230284776932983</v>
      </c>
      <c r="D7061" s="21">
        <v>3.1273460424678401</v>
      </c>
      <c r="E7061" s="21">
        <v>3.2042021787060984</v>
      </c>
      <c r="F7061" s="21">
        <v>7</v>
      </c>
      <c r="G7061" s="21">
        <v>3.5454545454545454</v>
      </c>
      <c r="H7061" s="21">
        <v>17.487179487179489</v>
      </c>
      <c r="I7061" s="21">
        <v>8.8571428571428577</v>
      </c>
      <c r="J7061" s="21">
        <v>24.57364256811087</v>
      </c>
      <c r="K7061" s="21">
        <v>19.34959048839935</v>
      </c>
      <c r="L7061" s="18">
        <v>19.825116619034198</v>
      </c>
    </row>
    <row r="7062" spans="2:12" x14ac:dyDescent="0.2">
      <c r="B7062" s="7">
        <v>7059</v>
      </c>
      <c r="C7062" s="21">
        <v>6.6829122305567648</v>
      </c>
      <c r="D7062" s="21">
        <v>2.854800149986958</v>
      </c>
      <c r="E7062" s="21">
        <v>3.4545613203625596</v>
      </c>
      <c r="F7062" s="21">
        <v>7</v>
      </c>
      <c r="G7062" s="21">
        <v>3.2727272727272729</v>
      </c>
      <c r="H7062" s="21">
        <v>18.944444444444443</v>
      </c>
      <c r="I7062" s="21">
        <v>8.8571428571428577</v>
      </c>
      <c r="J7062" s="21">
        <v>9.2773925290403927</v>
      </c>
      <c r="K7062" s="21">
        <v>17.947285993896624</v>
      </c>
      <c r="L7062" s="18">
        <v>21.717807462033111</v>
      </c>
    </row>
    <row r="7063" spans="2:12" x14ac:dyDescent="0.2">
      <c r="B7063" s="7">
        <v>7060</v>
      </c>
      <c r="C7063" s="21">
        <v>4.5397581637821345</v>
      </c>
      <c r="D7063" s="21">
        <v>2.9637568305966795</v>
      </c>
      <c r="E7063" s="21">
        <v>3.2526806515710112</v>
      </c>
      <c r="F7063" s="21">
        <v>7</v>
      </c>
      <c r="G7063" s="21">
        <v>3.8181818181818183</v>
      </c>
      <c r="H7063" s="21">
        <v>16.238095238095237</v>
      </c>
      <c r="I7063" s="21">
        <v>8.8571428571428577</v>
      </c>
      <c r="J7063" s="21">
        <v>13.657115150897587</v>
      </c>
      <c r="K7063" s="21">
        <v>19.061201095796061</v>
      </c>
      <c r="L7063" s="18">
        <v>20.919395059654008</v>
      </c>
    </row>
    <row r="7064" spans="2:12" x14ac:dyDescent="0.2">
      <c r="B7064" s="7">
        <v>7061</v>
      </c>
      <c r="C7064" s="21">
        <v>5.6129890016671329</v>
      </c>
      <c r="D7064" s="21">
        <v>3.0854276633296149</v>
      </c>
      <c r="E7064" s="21">
        <v>3.1667246865749172</v>
      </c>
      <c r="F7064" s="21">
        <v>5</v>
      </c>
      <c r="G7064" s="21">
        <v>2.9090909090909092</v>
      </c>
      <c r="H7064" s="21">
        <v>21.3125</v>
      </c>
      <c r="I7064" s="21">
        <v>12.4</v>
      </c>
      <c r="J7064" s="21">
        <v>11.045808210489129</v>
      </c>
      <c r="K7064" s="21">
        <v>19.578588648026201</v>
      </c>
      <c r="L7064" s="18">
        <v>20.094459104282869</v>
      </c>
    </row>
    <row r="7065" spans="2:12" x14ac:dyDescent="0.2">
      <c r="B7065" s="7">
        <v>7062</v>
      </c>
      <c r="C7065" s="21">
        <v>4.6283887108057806</v>
      </c>
      <c r="D7065" s="21">
        <v>3.1797745142295475</v>
      </c>
      <c r="E7065" s="21">
        <v>3.2038084034354015</v>
      </c>
      <c r="F7065" s="21">
        <v>2</v>
      </c>
      <c r="G7065" s="21">
        <v>3.3636363636363638</v>
      </c>
      <c r="H7065" s="21">
        <v>18.432432432432432</v>
      </c>
      <c r="I7065" s="21">
        <v>31</v>
      </c>
      <c r="J7065" s="21">
        <v>13.395590533537122</v>
      </c>
      <c r="K7065" s="21">
        <v>19.351968717454582</v>
      </c>
      <c r="L7065" s="18">
        <v>19.498237916729284</v>
      </c>
    </row>
    <row r="7066" spans="2:12" x14ac:dyDescent="0.2">
      <c r="B7066" s="7">
        <v>7063</v>
      </c>
      <c r="C7066" s="21">
        <v>4.7474627217180281</v>
      </c>
      <c r="D7066" s="21">
        <v>3.0045039058427894</v>
      </c>
      <c r="E7066" s="21">
        <v>3.1479902853208821</v>
      </c>
      <c r="F7066" s="21">
        <v>2</v>
      </c>
      <c r="G7066" s="21">
        <v>2.9090909090909092</v>
      </c>
      <c r="H7066" s="21">
        <v>21.3125</v>
      </c>
      <c r="I7066" s="21">
        <v>31</v>
      </c>
      <c r="J7066" s="21">
        <v>13.059607549180129</v>
      </c>
      <c r="K7066" s="21">
        <v>19.695105251470046</v>
      </c>
      <c r="L7066" s="18">
        <v>20.635686270678509</v>
      </c>
    </row>
    <row r="7067" spans="2:12" x14ac:dyDescent="0.2">
      <c r="B7067" s="7">
        <v>7064</v>
      </c>
      <c r="C7067" s="21">
        <v>5.3758153593429103</v>
      </c>
      <c r="D7067" s="21">
        <v>3.0304872235708706</v>
      </c>
      <c r="E7067" s="21">
        <v>3.2672682079249284</v>
      </c>
      <c r="F7067" s="21">
        <v>3</v>
      </c>
      <c r="G7067" s="21">
        <v>3.9090909090909092</v>
      </c>
      <c r="H7067" s="21">
        <v>15.86046511627907</v>
      </c>
      <c r="I7067" s="21">
        <v>20.666666666666668</v>
      </c>
      <c r="J7067" s="21">
        <v>11.533134204888</v>
      </c>
      <c r="K7067" s="21">
        <v>18.97609747789171</v>
      </c>
      <c r="L7067" s="18">
        <v>20.458756439482503</v>
      </c>
    </row>
    <row r="7068" spans="2:12" x14ac:dyDescent="0.2">
      <c r="B7068" s="7">
        <v>7065</v>
      </c>
      <c r="C7068" s="21">
        <v>4.6495837309022683</v>
      </c>
      <c r="D7068" s="21">
        <v>3.1934649673279374</v>
      </c>
      <c r="E7068" s="21">
        <v>3.1075032114585457</v>
      </c>
      <c r="F7068" s="21">
        <v>5</v>
      </c>
      <c r="G7068" s="21">
        <v>2.2727272727272729</v>
      </c>
      <c r="H7068" s="21">
        <v>27.279999999999998</v>
      </c>
      <c r="I7068" s="21">
        <v>12.4</v>
      </c>
      <c r="J7068" s="21">
        <v>13.334527043342153</v>
      </c>
      <c r="K7068" s="21">
        <v>19.951709067067874</v>
      </c>
      <c r="L7068" s="18">
        <v>19.4146485508113</v>
      </c>
    </row>
    <row r="7069" spans="2:12" x14ac:dyDescent="0.2">
      <c r="B7069" s="7">
        <v>7066</v>
      </c>
      <c r="C7069" s="21">
        <v>5.2298533757708423</v>
      </c>
      <c r="D7069" s="21">
        <v>2.9117080567444948</v>
      </c>
      <c r="E7069" s="21">
        <v>3.584835758626137</v>
      </c>
      <c r="F7069" s="21">
        <v>4</v>
      </c>
      <c r="G7069" s="21">
        <v>3.3636363636363638</v>
      </c>
      <c r="H7069" s="21">
        <v>18.432432432432432</v>
      </c>
      <c r="I7069" s="21">
        <v>15.5</v>
      </c>
      <c r="J7069" s="21">
        <v>11.855016870499099</v>
      </c>
      <c r="K7069" s="21">
        <v>17.295074077190378</v>
      </c>
      <c r="L7069" s="18">
        <v>21.29334356045317</v>
      </c>
    </row>
    <row r="7070" spans="2:12" x14ac:dyDescent="0.2">
      <c r="B7070" s="7">
        <v>7067</v>
      </c>
      <c r="C7070" s="21">
        <v>3.5199488373194727</v>
      </c>
      <c r="D7070" s="21">
        <v>2.9871547506398484</v>
      </c>
      <c r="E7070" s="21">
        <v>3.0952384731246019</v>
      </c>
      <c r="F7070" s="21">
        <v>2</v>
      </c>
      <c r="G7070" s="21">
        <v>3.4545454545454546</v>
      </c>
      <c r="H7070" s="21">
        <v>17.94736842105263</v>
      </c>
      <c r="I7070" s="21">
        <v>31</v>
      </c>
      <c r="J7070" s="21">
        <v>17.613892378962678</v>
      </c>
      <c r="K7070" s="21">
        <v>20.030766785284829</v>
      </c>
      <c r="L7070" s="18">
        <v>20.755536681425561</v>
      </c>
    </row>
    <row r="7071" spans="2:12" x14ac:dyDescent="0.2">
      <c r="B7071" s="7">
        <v>7068</v>
      </c>
      <c r="C7071" s="21">
        <v>3.4245672808914396</v>
      </c>
      <c r="D7071" s="21">
        <v>3.1543115249725324</v>
      </c>
      <c r="E7071" s="21">
        <v>3.3164182727819123</v>
      </c>
      <c r="F7071" s="21">
        <v>3</v>
      </c>
      <c r="G7071" s="21">
        <v>3.4545454545454546</v>
      </c>
      <c r="H7071" s="21">
        <v>17.94736842105263</v>
      </c>
      <c r="I7071" s="21">
        <v>20.666666666666668</v>
      </c>
      <c r="J7071" s="21">
        <v>18.104477125022626</v>
      </c>
      <c r="K7071" s="21">
        <v>18.694867444447084</v>
      </c>
      <c r="L7071" s="18">
        <v>19.655636264569619</v>
      </c>
    </row>
    <row r="7072" spans="2:12" x14ac:dyDescent="0.2">
      <c r="B7072" s="7">
        <v>7069</v>
      </c>
      <c r="C7072" s="21">
        <v>3.8097273449182287</v>
      </c>
      <c r="D7072" s="21">
        <v>3.3065856539739813</v>
      </c>
      <c r="E7072" s="21">
        <v>3.1016314313907238</v>
      </c>
      <c r="F7072" s="21">
        <v>5</v>
      </c>
      <c r="G7072" s="21">
        <v>4.3636363636363633</v>
      </c>
      <c r="H7072" s="21">
        <v>14.208333333333334</v>
      </c>
      <c r="I7072" s="21">
        <v>12.4</v>
      </c>
      <c r="J7072" s="21">
        <v>16.274130505087566</v>
      </c>
      <c r="K7072" s="21">
        <v>19.989480172439492</v>
      </c>
      <c r="L7072" s="18">
        <v>18.750459382622079</v>
      </c>
    </row>
    <row r="7073" spans="2:12" x14ac:dyDescent="0.2">
      <c r="B7073" s="7">
        <v>7070</v>
      </c>
      <c r="C7073" s="21">
        <v>4.1620436743519811</v>
      </c>
      <c r="D7073" s="21">
        <v>3.0758551871410673</v>
      </c>
      <c r="E7073" s="21">
        <v>3.4228974485863319</v>
      </c>
      <c r="F7073" s="21">
        <v>6</v>
      </c>
      <c r="G7073" s="21">
        <v>2.7272727272727271</v>
      </c>
      <c r="H7073" s="21">
        <v>22.733333333333334</v>
      </c>
      <c r="I7073" s="21">
        <v>10.333333333333334</v>
      </c>
      <c r="J7073" s="21">
        <v>14.896527968235036</v>
      </c>
      <c r="K7073" s="21">
        <v>18.113309244951584</v>
      </c>
      <c r="L7073" s="18">
        <v>20.156995771191522</v>
      </c>
    </row>
    <row r="7074" spans="2:12" x14ac:dyDescent="0.2">
      <c r="B7074" s="7">
        <v>7071</v>
      </c>
      <c r="C7074" s="21">
        <v>4.4744418585322334</v>
      </c>
      <c r="D7074" s="21">
        <v>3.1997302884554268</v>
      </c>
      <c r="E7074" s="21">
        <v>3.19335637480637</v>
      </c>
      <c r="F7074" s="21">
        <v>3</v>
      </c>
      <c r="G7074" s="21">
        <v>4.1818181818181817</v>
      </c>
      <c r="H7074" s="21">
        <v>14.82608695652174</v>
      </c>
      <c r="I7074" s="21">
        <v>20.666666666666668</v>
      </c>
      <c r="J7074" s="21">
        <v>13.856476843424238</v>
      </c>
      <c r="K7074" s="21">
        <v>19.415308760757835</v>
      </c>
      <c r="L7074" s="18">
        <v>19.37663315676792</v>
      </c>
    </row>
    <row r="7075" spans="2:12" x14ac:dyDescent="0.2">
      <c r="B7075" s="7">
        <v>7072</v>
      </c>
      <c r="C7075" s="21">
        <v>3.3931402931900516</v>
      </c>
      <c r="D7075" s="21">
        <v>2.9967772167097735</v>
      </c>
      <c r="E7075" s="21">
        <v>3.1697429058241511</v>
      </c>
      <c r="F7075" s="21">
        <v>6</v>
      </c>
      <c r="G7075" s="21">
        <v>3.7272727272727271</v>
      </c>
      <c r="H7075" s="21">
        <v>16.634146341463417</v>
      </c>
      <c r="I7075" s="21">
        <v>10.333333333333334</v>
      </c>
      <c r="J7075" s="21">
        <v>18.27215931048665</v>
      </c>
      <c r="K7075" s="21">
        <v>19.559945977347223</v>
      </c>
      <c r="L7075" s="18">
        <v>20.688891938410805</v>
      </c>
    </row>
    <row r="7076" spans="2:12" x14ac:dyDescent="0.2">
      <c r="B7076" s="7">
        <v>7073</v>
      </c>
      <c r="C7076" s="21">
        <v>4.6838351173499291</v>
      </c>
      <c r="D7076" s="21">
        <v>3.0149846890572713</v>
      </c>
      <c r="E7076" s="21">
        <v>3.4722970903824022</v>
      </c>
      <c r="F7076" s="21">
        <v>2</v>
      </c>
      <c r="G7076" s="21">
        <v>3.1818181818181817</v>
      </c>
      <c r="H7076" s="21">
        <v>19.485714285714288</v>
      </c>
      <c r="I7076" s="21">
        <v>31</v>
      </c>
      <c r="J7076" s="21">
        <v>13.237015916794062</v>
      </c>
      <c r="K7076" s="21">
        <v>17.855614996691418</v>
      </c>
      <c r="L7076" s="18">
        <v>20.563951858537042</v>
      </c>
    </row>
    <row r="7077" spans="2:12" x14ac:dyDescent="0.2">
      <c r="B7077" s="7">
        <v>7074</v>
      </c>
      <c r="C7077" s="21">
        <v>5.2244719966707116</v>
      </c>
      <c r="D7077" s="21">
        <v>3.2005802890973802</v>
      </c>
      <c r="E7077" s="21">
        <v>3.3247991752322932</v>
      </c>
      <c r="F7077" s="21">
        <v>4</v>
      </c>
      <c r="G7077" s="21">
        <v>2.5454545454545454</v>
      </c>
      <c r="H7077" s="21">
        <v>24.357142857142858</v>
      </c>
      <c r="I7077" s="21">
        <v>15.5</v>
      </c>
      <c r="J7077" s="21">
        <v>11.867227930307488</v>
      </c>
      <c r="K7077" s="21">
        <v>18.647742835676159</v>
      </c>
      <c r="L7077" s="18">
        <v>19.371487167873887</v>
      </c>
    </row>
    <row r="7078" spans="2:12" x14ac:dyDescent="0.2">
      <c r="B7078" s="7">
        <v>7075</v>
      </c>
      <c r="C7078" s="21">
        <v>4.2427650014545764</v>
      </c>
      <c r="D7078" s="21">
        <v>3.1440136099490137</v>
      </c>
      <c r="E7078" s="21">
        <v>3.4137205115006823</v>
      </c>
      <c r="F7078" s="21">
        <v>7</v>
      </c>
      <c r="G7078" s="21">
        <v>3.7272727272727271</v>
      </c>
      <c r="H7078" s="21">
        <v>16.634146341463417</v>
      </c>
      <c r="I7078" s="21">
        <v>8.8571428571428577</v>
      </c>
      <c r="J7078" s="21">
        <v>14.613111963246636</v>
      </c>
      <c r="K7078" s="21">
        <v>18.162002364026165</v>
      </c>
      <c r="L7078" s="18">
        <v>19.720016415897593</v>
      </c>
    </row>
    <row r="7079" spans="2:12" x14ac:dyDescent="0.2">
      <c r="B7079" s="7">
        <v>7076</v>
      </c>
      <c r="C7079" s="21">
        <v>4.4245257314088349</v>
      </c>
      <c r="D7079" s="21">
        <v>3.1352121989997626</v>
      </c>
      <c r="E7079" s="21">
        <v>3.4826657294022119</v>
      </c>
      <c r="F7079" s="21">
        <v>3</v>
      </c>
      <c r="G7079" s="21">
        <v>2.4545454545454546</v>
      </c>
      <c r="H7079" s="21">
        <v>25.25925925925926</v>
      </c>
      <c r="I7079" s="21">
        <v>20.666666666666668</v>
      </c>
      <c r="J7079" s="21">
        <v>14.012801317861989</v>
      </c>
      <c r="K7079" s="21">
        <v>17.802455020752767</v>
      </c>
      <c r="L7079" s="18">
        <v>19.7753759760759</v>
      </c>
    </row>
    <row r="7080" spans="2:12" x14ac:dyDescent="0.2">
      <c r="B7080" s="7">
        <v>7077</v>
      </c>
      <c r="C7080" s="21">
        <v>3.7025958196812132</v>
      </c>
      <c r="D7080" s="21">
        <v>3.1226795877015299</v>
      </c>
      <c r="E7080" s="21">
        <v>3.4196015758033877</v>
      </c>
      <c r="F7080" s="21">
        <v>2</v>
      </c>
      <c r="G7080" s="21">
        <v>3.3636363636363638</v>
      </c>
      <c r="H7080" s="21">
        <v>18.432432432432432</v>
      </c>
      <c r="I7080" s="21">
        <v>31</v>
      </c>
      <c r="J7080" s="21">
        <v>16.745008912514272</v>
      </c>
      <c r="K7080" s="21">
        <v>18.130767174370003</v>
      </c>
      <c r="L7080" s="18">
        <v>19.85474278058593</v>
      </c>
    </row>
    <row r="7081" spans="2:12" x14ac:dyDescent="0.2">
      <c r="B7081" s="7">
        <v>7078</v>
      </c>
      <c r="C7081" s="21">
        <v>3.3575313768529469</v>
      </c>
      <c r="D7081" s="21">
        <v>3.0555228739714009</v>
      </c>
      <c r="E7081" s="21">
        <v>3.3606094235005437</v>
      </c>
      <c r="F7081" s="21">
        <v>6</v>
      </c>
      <c r="G7081" s="21">
        <v>2.6363636363636362</v>
      </c>
      <c r="H7081" s="21">
        <v>23.517241379310345</v>
      </c>
      <c r="I7081" s="21">
        <v>10.333333333333334</v>
      </c>
      <c r="J7081" s="21">
        <v>18.465948055595931</v>
      </c>
      <c r="K7081" s="21">
        <v>18.449034739484347</v>
      </c>
      <c r="L7081" s="18">
        <v>20.291126120556839</v>
      </c>
    </row>
    <row r="7082" spans="2:12" x14ac:dyDescent="0.2">
      <c r="B7082" s="7">
        <v>7079</v>
      </c>
      <c r="C7082" s="21">
        <v>6.1334699803951533</v>
      </c>
      <c r="D7082" s="21">
        <v>3.2052163535551808</v>
      </c>
      <c r="E7082" s="21">
        <v>3.2766010481475978</v>
      </c>
      <c r="F7082" s="21">
        <v>3</v>
      </c>
      <c r="G7082" s="21">
        <v>3.0909090909090908</v>
      </c>
      <c r="H7082" s="21">
        <v>20.058823529411764</v>
      </c>
      <c r="I7082" s="21">
        <v>20.666666666666668</v>
      </c>
      <c r="J7082" s="21">
        <v>10.108470441393699</v>
      </c>
      <c r="K7082" s="21">
        <v>18.922047295031916</v>
      </c>
      <c r="L7082" s="18">
        <v>19.343468009961473</v>
      </c>
    </row>
    <row r="7083" spans="2:12" x14ac:dyDescent="0.2">
      <c r="B7083" s="7">
        <v>7080</v>
      </c>
      <c r="C7083" s="21">
        <v>4.7276759261179695</v>
      </c>
      <c r="D7083" s="21">
        <v>3.0255914790066831</v>
      </c>
      <c r="E7083" s="21">
        <v>3.0998913135340511</v>
      </c>
      <c r="F7083" s="21">
        <v>2</v>
      </c>
      <c r="G7083" s="21">
        <v>2.5454545454545454</v>
      </c>
      <c r="H7083" s="21">
        <v>24.357142857142858</v>
      </c>
      <c r="I7083" s="21">
        <v>31</v>
      </c>
      <c r="J7083" s="21">
        <v>13.114266072571091</v>
      </c>
      <c r="K7083" s="21">
        <v>20.000701227591268</v>
      </c>
      <c r="L7083" s="18">
        <v>20.491860989889791</v>
      </c>
    </row>
    <row r="7084" spans="2:12" x14ac:dyDescent="0.2">
      <c r="B7084" s="7">
        <v>7081</v>
      </c>
      <c r="C7084" s="21">
        <v>2.727333707367193</v>
      </c>
      <c r="D7084" s="21">
        <v>3.0177605762074733</v>
      </c>
      <c r="E7084" s="21">
        <v>3.2929897332617766</v>
      </c>
      <c r="F7084" s="21">
        <v>2</v>
      </c>
      <c r="G7084" s="21">
        <v>3.8181818181818183</v>
      </c>
      <c r="H7084" s="21">
        <v>16.238095238095237</v>
      </c>
      <c r="I7084" s="21">
        <v>31</v>
      </c>
      <c r="J7084" s="21">
        <v>22.732825041733211</v>
      </c>
      <c r="K7084" s="21">
        <v>18.827875281162108</v>
      </c>
      <c r="L7084" s="18">
        <v>20.545036106846354</v>
      </c>
    </row>
    <row r="7085" spans="2:12" x14ac:dyDescent="0.2">
      <c r="B7085" s="7">
        <v>7082</v>
      </c>
      <c r="C7085" s="21">
        <v>4.631546116418054</v>
      </c>
      <c r="D7085" s="21">
        <v>3.1729538482032122</v>
      </c>
      <c r="E7085" s="21">
        <v>3.4914952759638824</v>
      </c>
      <c r="F7085" s="21">
        <v>7</v>
      </c>
      <c r="G7085" s="21">
        <v>2.8181818181818183</v>
      </c>
      <c r="H7085" s="21">
        <v>22</v>
      </c>
      <c r="I7085" s="21">
        <v>8.8571428571428577</v>
      </c>
      <c r="J7085" s="21">
        <v>13.386458526283567</v>
      </c>
      <c r="K7085" s="21">
        <v>17.757434880929036</v>
      </c>
      <c r="L7085" s="18">
        <v>19.540151847815089</v>
      </c>
    </row>
    <row r="7086" spans="2:12" x14ac:dyDescent="0.2">
      <c r="B7086" s="7">
        <v>7083</v>
      </c>
      <c r="C7086" s="21">
        <v>3.9311127846664249</v>
      </c>
      <c r="D7086" s="21">
        <v>3.1673280361174236</v>
      </c>
      <c r="E7086" s="21">
        <v>3.4746410336513254</v>
      </c>
      <c r="F7086" s="21">
        <v>6</v>
      </c>
      <c r="G7086" s="21">
        <v>3.5454545454545454</v>
      </c>
      <c r="H7086" s="21">
        <v>17.487179487179489</v>
      </c>
      <c r="I7086" s="21">
        <v>10.333333333333334</v>
      </c>
      <c r="J7086" s="21">
        <v>15.771615671225526</v>
      </c>
      <c r="K7086" s="21">
        <v>17.843569853559035</v>
      </c>
      <c r="L7086" s="18">
        <v>19.574859090377291</v>
      </c>
    </row>
    <row r="7087" spans="2:12" x14ac:dyDescent="0.2">
      <c r="B7087" s="7">
        <v>7084</v>
      </c>
      <c r="C7087" s="21">
        <v>3.7969437736948928</v>
      </c>
      <c r="D7087" s="21">
        <v>3.0845185650983642</v>
      </c>
      <c r="E7087" s="21">
        <v>3.3099718388380466</v>
      </c>
      <c r="F7087" s="21">
        <v>3</v>
      </c>
      <c r="G7087" s="21">
        <v>3</v>
      </c>
      <c r="H7087" s="21">
        <v>20.666666666666668</v>
      </c>
      <c r="I7087" s="21">
        <v>20.666666666666668</v>
      </c>
      <c r="J7087" s="21">
        <v>16.328922337363554</v>
      </c>
      <c r="K7087" s="21">
        <v>18.731277188679911</v>
      </c>
      <c r="L7087" s="18">
        <v>20.100381531671164</v>
      </c>
    </row>
    <row r="7088" spans="2:12" x14ac:dyDescent="0.2">
      <c r="B7088" s="7">
        <v>7085</v>
      </c>
      <c r="C7088" s="21">
        <v>4.1050529723391893</v>
      </c>
      <c r="D7088" s="21">
        <v>3.0714968012225636</v>
      </c>
      <c r="E7088" s="21">
        <v>3.3003004702869281</v>
      </c>
      <c r="F7088" s="21">
        <v>2</v>
      </c>
      <c r="G7088" s="21">
        <v>3.0909090909090908</v>
      </c>
      <c r="H7088" s="21">
        <v>20.058823529411764</v>
      </c>
      <c r="I7088" s="21">
        <v>31</v>
      </c>
      <c r="J7088" s="21">
        <v>15.103337379023014</v>
      </c>
      <c r="K7088" s="21">
        <v>18.786168277159842</v>
      </c>
      <c r="L7088" s="18">
        <v>20.185598101655785</v>
      </c>
    </row>
    <row r="7089" spans="2:12" x14ac:dyDescent="0.2">
      <c r="B7089" s="7">
        <v>7086</v>
      </c>
      <c r="C7089" s="21">
        <v>6.1778573141900051</v>
      </c>
      <c r="D7089" s="21">
        <v>3.0599176557583769</v>
      </c>
      <c r="E7089" s="21">
        <v>3.2092054718134237</v>
      </c>
      <c r="F7089" s="21">
        <v>5</v>
      </c>
      <c r="G7089" s="21">
        <v>3.0909090909090908</v>
      </c>
      <c r="H7089" s="21">
        <v>20.058823529411764</v>
      </c>
      <c r="I7089" s="21">
        <v>12.4</v>
      </c>
      <c r="J7089" s="21">
        <v>10.035842015578986</v>
      </c>
      <c r="K7089" s="21">
        <v>19.31942362199878</v>
      </c>
      <c r="L7089" s="18">
        <v>20.261983156090448</v>
      </c>
    </row>
    <row r="7090" spans="2:12" x14ac:dyDescent="0.2">
      <c r="B7090" s="7">
        <v>7087</v>
      </c>
      <c r="C7090" s="21">
        <v>3.7066638452349201</v>
      </c>
      <c r="D7090" s="21">
        <v>3.0195813577379562</v>
      </c>
      <c r="E7090" s="21">
        <v>3.7231242019078259</v>
      </c>
      <c r="F7090" s="21">
        <v>3</v>
      </c>
      <c r="G7090" s="21">
        <v>2.6363636363636362</v>
      </c>
      <c r="H7090" s="21">
        <v>23.517241379310345</v>
      </c>
      <c r="I7090" s="21">
        <v>20.666666666666668</v>
      </c>
      <c r="J7090" s="21">
        <v>16.726631436973637</v>
      </c>
      <c r="K7090" s="21">
        <v>16.65268109192532</v>
      </c>
      <c r="L7090" s="18">
        <v>20.532647627168341</v>
      </c>
    </row>
    <row r="7091" spans="2:12" x14ac:dyDescent="0.2">
      <c r="B7091" s="7">
        <v>7088</v>
      </c>
      <c r="C7091" s="21">
        <v>3.5284969827326336</v>
      </c>
      <c r="D7091" s="21">
        <v>3.2208012045667207</v>
      </c>
      <c r="E7091" s="21">
        <v>3.37203603779811</v>
      </c>
      <c r="F7091" s="21">
        <v>5</v>
      </c>
      <c r="G7091" s="21">
        <v>2.5454545454545454</v>
      </c>
      <c r="H7091" s="21">
        <v>24.357142857142858</v>
      </c>
      <c r="I7091" s="21">
        <v>12.4</v>
      </c>
      <c r="J7091" s="21">
        <v>17.571220920241313</v>
      </c>
      <c r="K7091" s="21">
        <v>18.386517612808518</v>
      </c>
      <c r="L7091" s="18">
        <v>19.249868607876582</v>
      </c>
    </row>
    <row r="7092" spans="2:12" x14ac:dyDescent="0.2">
      <c r="B7092" s="7">
        <v>7089</v>
      </c>
      <c r="C7092" s="21">
        <v>6.2335604763481012</v>
      </c>
      <c r="D7092" s="21">
        <v>2.9800947185024382</v>
      </c>
      <c r="E7092" s="21">
        <v>3.0994523761398773</v>
      </c>
      <c r="F7092" s="21">
        <v>4</v>
      </c>
      <c r="G7092" s="21">
        <v>2.5454545454545454</v>
      </c>
      <c r="H7092" s="21">
        <v>24.357142857142858</v>
      </c>
      <c r="I7092" s="21">
        <v>15.5</v>
      </c>
      <c r="J7092" s="21">
        <v>9.9461616254860452</v>
      </c>
      <c r="K7092" s="21">
        <v>20.003533681396998</v>
      </c>
      <c r="L7092" s="18">
        <v>20.804707855445727</v>
      </c>
    </row>
    <row r="7093" spans="2:12" x14ac:dyDescent="0.2">
      <c r="B7093" s="7">
        <v>7090</v>
      </c>
      <c r="C7093" s="21">
        <v>3.5604133003747354</v>
      </c>
      <c r="D7093" s="21">
        <v>3.0893066395811064</v>
      </c>
      <c r="E7093" s="21">
        <v>3.3491781049074691</v>
      </c>
      <c r="F7093" s="21">
        <v>6</v>
      </c>
      <c r="G7093" s="21">
        <v>3.0909090909090908</v>
      </c>
      <c r="H7093" s="21">
        <v>20.058823529411764</v>
      </c>
      <c r="I7093" s="21">
        <v>10.333333333333334</v>
      </c>
      <c r="J7093" s="21">
        <v>17.413708681931524</v>
      </c>
      <c r="K7093" s="21">
        <v>18.512004455407407</v>
      </c>
      <c r="L7093" s="18">
        <v>20.069228222811468</v>
      </c>
    </row>
    <row r="7094" spans="2:12" x14ac:dyDescent="0.2">
      <c r="B7094" s="7">
        <v>7091</v>
      </c>
      <c r="C7094" s="21">
        <v>3.1848835967506588</v>
      </c>
      <c r="D7094" s="21">
        <v>3.0142113225468803</v>
      </c>
      <c r="E7094" s="21">
        <v>3.5478185065948722</v>
      </c>
      <c r="F7094" s="21">
        <v>3</v>
      </c>
      <c r="G7094" s="21">
        <v>3.3636363636363638</v>
      </c>
      <c r="H7094" s="21">
        <v>18.432432432432432</v>
      </c>
      <c r="I7094" s="21">
        <v>20.666666666666668</v>
      </c>
      <c r="J7094" s="21">
        <v>19.466959503089782</v>
      </c>
      <c r="K7094" s="21">
        <v>17.475527534667044</v>
      </c>
      <c r="L7094" s="18">
        <v>20.569228022012947</v>
      </c>
    </row>
    <row r="7095" spans="2:12" x14ac:dyDescent="0.2">
      <c r="B7095" s="7">
        <v>7092</v>
      </c>
      <c r="C7095" s="21">
        <v>3.2981803263503977</v>
      </c>
      <c r="D7095" s="21">
        <v>3.2455923932675241</v>
      </c>
      <c r="E7095" s="21">
        <v>3.4029333328795914</v>
      </c>
      <c r="F7095" s="21">
        <v>4</v>
      </c>
      <c r="G7095" s="21">
        <v>2.8181818181818183</v>
      </c>
      <c r="H7095" s="21">
        <v>22</v>
      </c>
      <c r="I7095" s="21">
        <v>15.5</v>
      </c>
      <c r="J7095" s="21">
        <v>18.798244445477643</v>
      </c>
      <c r="K7095" s="21">
        <v>18.219575270825263</v>
      </c>
      <c r="L7095" s="18">
        <v>19.102830080761017</v>
      </c>
    </row>
    <row r="7096" spans="2:12" x14ac:dyDescent="0.2">
      <c r="B7096" s="7">
        <v>7093</v>
      </c>
      <c r="C7096" s="21">
        <v>3.2358124603102181</v>
      </c>
      <c r="D7096" s="21">
        <v>3.1208485188578203</v>
      </c>
      <c r="E7096" s="21">
        <v>3.3880249104998379</v>
      </c>
      <c r="F7096" s="21">
        <v>4</v>
      </c>
      <c r="G7096" s="21">
        <v>2.6363636363636362</v>
      </c>
      <c r="H7096" s="21">
        <v>23.517241379310345</v>
      </c>
      <c r="I7096" s="21">
        <v>15.5</v>
      </c>
      <c r="J7096" s="21">
        <v>19.160566553370664</v>
      </c>
      <c r="K7096" s="21">
        <v>18.299747386111484</v>
      </c>
      <c r="L7096" s="18">
        <v>19.866391984539828</v>
      </c>
    </row>
    <row r="7097" spans="2:12" x14ac:dyDescent="0.2">
      <c r="B7097" s="7">
        <v>7094</v>
      </c>
      <c r="C7097" s="21">
        <v>5.9347011714958056</v>
      </c>
      <c r="D7097" s="21">
        <v>3.022838533334387</v>
      </c>
      <c r="E7097" s="21">
        <v>3.3753553349826069</v>
      </c>
      <c r="F7097" s="21">
        <v>4</v>
      </c>
      <c r="G7097" s="21">
        <v>2</v>
      </c>
      <c r="H7097" s="21">
        <v>31</v>
      </c>
      <c r="I7097" s="21">
        <v>15.5</v>
      </c>
      <c r="J7097" s="21">
        <v>10.4470298012281</v>
      </c>
      <c r="K7097" s="21">
        <v>18.368436459837046</v>
      </c>
      <c r="L7097" s="18">
        <v>20.510523243730777</v>
      </c>
    </row>
    <row r="7098" spans="2:12" x14ac:dyDescent="0.2">
      <c r="B7098" s="7">
        <v>7095</v>
      </c>
      <c r="C7098" s="21">
        <v>3.8402607347605926</v>
      </c>
      <c r="D7098" s="21">
        <v>3.153080813519697</v>
      </c>
      <c r="E7098" s="21">
        <v>3.3317090083570453</v>
      </c>
      <c r="F7098" s="21">
        <v>2</v>
      </c>
      <c r="G7098" s="21">
        <v>2.3636363636363638</v>
      </c>
      <c r="H7098" s="21">
        <v>26.23076923076923</v>
      </c>
      <c r="I7098" s="21">
        <v>31</v>
      </c>
      <c r="J7098" s="21">
        <v>16.144737110894418</v>
      </c>
      <c r="K7098" s="21">
        <v>18.609068152255546</v>
      </c>
      <c r="L7098" s="18">
        <v>19.663308258436647</v>
      </c>
    </row>
    <row r="7099" spans="2:12" x14ac:dyDescent="0.2">
      <c r="B7099" s="7">
        <v>7096</v>
      </c>
      <c r="C7099" s="21">
        <v>3.3786492796599799</v>
      </c>
      <c r="D7099" s="21">
        <v>3.1781297585559636</v>
      </c>
      <c r="E7099" s="21">
        <v>3.1570351669053069</v>
      </c>
      <c r="F7099" s="21">
        <v>6</v>
      </c>
      <c r="G7099" s="21">
        <v>3.3636363636363638</v>
      </c>
      <c r="H7099" s="21">
        <v>18.432432432432432</v>
      </c>
      <c r="I7099" s="21">
        <v>10.333333333333334</v>
      </c>
      <c r="J7099" s="21">
        <v>18.350528530217719</v>
      </c>
      <c r="K7099" s="21">
        <v>19.63867892570094</v>
      </c>
      <c r="L7099" s="18">
        <v>19.508328705927582</v>
      </c>
    </row>
    <row r="7100" spans="2:12" x14ac:dyDescent="0.2">
      <c r="B7100" s="7">
        <v>7097</v>
      </c>
      <c r="C7100" s="21">
        <v>3.8625037368998196</v>
      </c>
      <c r="D7100" s="21">
        <v>3.1024893175132084</v>
      </c>
      <c r="E7100" s="21">
        <v>3.1228226419792309</v>
      </c>
      <c r="F7100" s="21">
        <v>2</v>
      </c>
      <c r="G7100" s="21">
        <v>2.9090909090909092</v>
      </c>
      <c r="H7100" s="21">
        <v>21.3125</v>
      </c>
      <c r="I7100" s="21">
        <v>31</v>
      </c>
      <c r="J7100" s="21">
        <v>16.051764405479478</v>
      </c>
      <c r="K7100" s="21">
        <v>19.853833248981658</v>
      </c>
      <c r="L7100" s="18">
        <v>19.983952773025475</v>
      </c>
    </row>
    <row r="7101" spans="2:12" x14ac:dyDescent="0.2">
      <c r="B7101" s="7">
        <v>7098</v>
      </c>
      <c r="C7101" s="21">
        <v>3.4908197630864981</v>
      </c>
      <c r="D7101" s="21">
        <v>3.1759568763732271</v>
      </c>
      <c r="E7101" s="21">
        <v>3.4785623726444994</v>
      </c>
      <c r="F7101" s="21">
        <v>4</v>
      </c>
      <c r="G7101" s="21">
        <v>3.0909090909090908</v>
      </c>
      <c r="H7101" s="21">
        <v>20.058823529411764</v>
      </c>
      <c r="I7101" s="21">
        <v>15.5</v>
      </c>
      <c r="J7101" s="21">
        <v>17.760871144255557</v>
      </c>
      <c r="K7101" s="21">
        <v>17.823455024860134</v>
      </c>
      <c r="L7101" s="18">
        <v>19.521675644034779</v>
      </c>
    </row>
    <row r="7102" spans="2:12" x14ac:dyDescent="0.2">
      <c r="B7102" s="7">
        <v>7099</v>
      </c>
      <c r="C7102" s="21">
        <v>2.5411456660791529</v>
      </c>
      <c r="D7102" s="21">
        <v>3.2012936578809121</v>
      </c>
      <c r="E7102" s="21">
        <v>3.0929034159382027</v>
      </c>
      <c r="F7102" s="21">
        <v>2</v>
      </c>
      <c r="G7102" s="21">
        <v>2.7272727272727271</v>
      </c>
      <c r="H7102" s="21">
        <v>22.733333333333334</v>
      </c>
      <c r="I7102" s="21">
        <v>31</v>
      </c>
      <c r="J7102" s="21">
        <v>24.398443909617573</v>
      </c>
      <c r="K7102" s="21">
        <v>20.045889464412159</v>
      </c>
      <c r="L7102" s="18">
        <v>19.367170471027869</v>
      </c>
    </row>
    <row r="7103" spans="2:12" x14ac:dyDescent="0.2">
      <c r="B7103" s="7">
        <v>7100</v>
      </c>
      <c r="C7103" s="21">
        <v>4.0838870252241151</v>
      </c>
      <c r="D7103" s="21">
        <v>3.1690115222068571</v>
      </c>
      <c r="E7103" s="21">
        <v>3.549848579800635</v>
      </c>
      <c r="F7103" s="21">
        <v>7</v>
      </c>
      <c r="G7103" s="21">
        <v>3.4545454545454546</v>
      </c>
      <c r="H7103" s="21">
        <v>17.94736842105263</v>
      </c>
      <c r="I7103" s="21">
        <v>8.8571428571428577</v>
      </c>
      <c r="J7103" s="21">
        <v>15.181614872560676</v>
      </c>
      <c r="K7103" s="21">
        <v>17.465533699885874</v>
      </c>
      <c r="L7103" s="18">
        <v>19.564460263250805</v>
      </c>
    </row>
    <row r="7104" spans="2:12" x14ac:dyDescent="0.2">
      <c r="B7104" s="7">
        <v>7101</v>
      </c>
      <c r="C7104" s="21">
        <v>4.5737671674346858</v>
      </c>
      <c r="D7104" s="21">
        <v>3.0920572668054351</v>
      </c>
      <c r="E7104" s="21">
        <v>3.3836895170054717</v>
      </c>
      <c r="F7104" s="21">
        <v>2</v>
      </c>
      <c r="G7104" s="21">
        <v>2.9090909090909092</v>
      </c>
      <c r="H7104" s="21">
        <v>21.3125</v>
      </c>
      <c r="I7104" s="21">
        <v>31</v>
      </c>
      <c r="J7104" s="21">
        <v>13.555565408191578</v>
      </c>
      <c r="K7104" s="21">
        <v>18.323194160813348</v>
      </c>
      <c r="L7104" s="18">
        <v>20.051375071735141</v>
      </c>
    </row>
    <row r="7105" spans="2:12" x14ac:dyDescent="0.2">
      <c r="B7105" s="7">
        <v>7102</v>
      </c>
      <c r="C7105" s="21">
        <v>4.0555567106811932</v>
      </c>
      <c r="D7105" s="21">
        <v>2.9845527059629804</v>
      </c>
      <c r="E7105" s="21">
        <v>3.3748418060443863</v>
      </c>
      <c r="F7105" s="21">
        <v>3</v>
      </c>
      <c r="G7105" s="21">
        <v>3.7272727272727271</v>
      </c>
      <c r="H7105" s="21">
        <v>16.634146341463417</v>
      </c>
      <c r="I7105" s="21">
        <v>20.666666666666668</v>
      </c>
      <c r="J7105" s="21">
        <v>15.287666878559355</v>
      </c>
      <c r="K7105" s="21">
        <v>18.37123147193364</v>
      </c>
      <c r="L7105" s="18">
        <v>20.773632134600014</v>
      </c>
    </row>
    <row r="7106" spans="2:12" x14ac:dyDescent="0.2">
      <c r="B7106" s="7">
        <v>7103</v>
      </c>
      <c r="C7106" s="21">
        <v>4.8188713496978934</v>
      </c>
      <c r="D7106" s="21">
        <v>2.9719869616818042</v>
      </c>
      <c r="E7106" s="21">
        <v>3.2360143195465509</v>
      </c>
      <c r="F7106" s="21">
        <v>2</v>
      </c>
      <c r="G7106" s="21">
        <v>3.4545454545454546</v>
      </c>
      <c r="H7106" s="21">
        <v>17.94736842105263</v>
      </c>
      <c r="I7106" s="21">
        <v>31</v>
      </c>
      <c r="J7106" s="21">
        <v>12.866083259078275</v>
      </c>
      <c r="K7106" s="21">
        <v>19.1593713369871</v>
      </c>
      <c r="L7106" s="18">
        <v>20.861464333246975</v>
      </c>
    </row>
    <row r="7107" spans="2:12" x14ac:dyDescent="0.2">
      <c r="B7107" s="7">
        <v>7104</v>
      </c>
      <c r="C7107" s="21">
        <v>5.7833764337367217</v>
      </c>
      <c r="D7107" s="21">
        <v>3.1726721044823449</v>
      </c>
      <c r="E7107" s="21">
        <v>3.0939067631947759</v>
      </c>
      <c r="F7107" s="21">
        <v>4</v>
      </c>
      <c r="G7107" s="21">
        <v>3.1818181818181817</v>
      </c>
      <c r="H7107" s="21">
        <v>19.485714285714288</v>
      </c>
      <c r="I7107" s="21">
        <v>15.5</v>
      </c>
      <c r="J7107" s="21">
        <v>10.720381201252867</v>
      </c>
      <c r="K7107" s="21">
        <v>20.039388625912775</v>
      </c>
      <c r="L7107" s="18">
        <v>19.541887077585649</v>
      </c>
    </row>
    <row r="7108" spans="2:12" x14ac:dyDescent="0.2">
      <c r="B7108" s="7">
        <v>7105</v>
      </c>
      <c r="C7108" s="21">
        <v>5.5326389418217543</v>
      </c>
      <c r="D7108" s="21">
        <v>3.2764525013704437</v>
      </c>
      <c r="E7108" s="21">
        <v>3.22302976365473</v>
      </c>
      <c r="F7108" s="21">
        <v>5</v>
      </c>
      <c r="G7108" s="21">
        <v>3.7272727272727271</v>
      </c>
      <c r="H7108" s="21">
        <v>16.634146341463417</v>
      </c>
      <c r="I7108" s="21">
        <v>12.4</v>
      </c>
      <c r="J7108" s="21">
        <v>11.206225573719619</v>
      </c>
      <c r="K7108" s="21">
        <v>19.236558315147413</v>
      </c>
      <c r="L7108" s="18">
        <v>18.922905176884825</v>
      </c>
    </row>
    <row r="7109" spans="2:12" x14ac:dyDescent="0.2">
      <c r="B7109" s="7">
        <v>7106</v>
      </c>
      <c r="C7109" s="21">
        <v>5.4949759752092362</v>
      </c>
      <c r="D7109" s="21">
        <v>3.1467229698860195</v>
      </c>
      <c r="E7109" s="21">
        <v>3.2608837457943189</v>
      </c>
      <c r="F7109" s="21">
        <v>7</v>
      </c>
      <c r="G7109" s="21">
        <v>3.4545454545454546</v>
      </c>
      <c r="H7109" s="21">
        <v>17.94736842105263</v>
      </c>
      <c r="I7109" s="21">
        <v>8.8571428571428577</v>
      </c>
      <c r="J7109" s="21">
        <v>11.28303386215245</v>
      </c>
      <c r="K7109" s="21">
        <v>19.013250650215195</v>
      </c>
      <c r="L7109" s="18">
        <v>19.70303728460906</v>
      </c>
    </row>
    <row r="7110" spans="2:12" x14ac:dyDescent="0.2">
      <c r="B7110" s="7">
        <v>7107</v>
      </c>
      <c r="C7110" s="21">
        <v>4.9421049766406178</v>
      </c>
      <c r="D7110" s="21">
        <v>3.1611712835890877</v>
      </c>
      <c r="E7110" s="21">
        <v>3.1701148121528662</v>
      </c>
      <c r="F7110" s="21">
        <v>7</v>
      </c>
      <c r="G7110" s="21">
        <v>3.2727272727272729</v>
      </c>
      <c r="H7110" s="21">
        <v>18.944444444444443</v>
      </c>
      <c r="I7110" s="21">
        <v>8.8571428571428577</v>
      </c>
      <c r="J7110" s="21">
        <v>12.54526164317625</v>
      </c>
      <c r="K7110" s="21">
        <v>19.557651275694646</v>
      </c>
      <c r="L7110" s="18">
        <v>19.612983428600327</v>
      </c>
    </row>
    <row r="7111" spans="2:12" x14ac:dyDescent="0.2">
      <c r="B7111" s="7">
        <v>7108</v>
      </c>
      <c r="C7111" s="21">
        <v>4.5667842389447131</v>
      </c>
      <c r="D7111" s="21">
        <v>3.1712359098068794</v>
      </c>
      <c r="E7111" s="21">
        <v>3.3868322598356269</v>
      </c>
      <c r="F7111" s="21">
        <v>6</v>
      </c>
      <c r="G7111" s="21">
        <v>2.1818181818181817</v>
      </c>
      <c r="H7111" s="21">
        <v>28.416666666666668</v>
      </c>
      <c r="I7111" s="21">
        <v>10.333333333333334</v>
      </c>
      <c r="J7111" s="21">
        <v>13.576292803867362</v>
      </c>
      <c r="K7111" s="21">
        <v>18.306191521575105</v>
      </c>
      <c r="L7111" s="18">
        <v>19.550737240414147</v>
      </c>
    </row>
    <row r="7112" spans="2:12" x14ac:dyDescent="0.2">
      <c r="B7112" s="7">
        <v>7109</v>
      </c>
      <c r="C7112" s="21">
        <v>3.7289692585512539</v>
      </c>
      <c r="D7112" s="21">
        <v>3.1053633997937644</v>
      </c>
      <c r="E7112" s="21">
        <v>3.3608412559467387</v>
      </c>
      <c r="F7112" s="21">
        <v>7</v>
      </c>
      <c r="G7112" s="21">
        <v>3.2727272727272729</v>
      </c>
      <c r="H7112" s="21">
        <v>18.944444444444443</v>
      </c>
      <c r="I7112" s="21">
        <v>8.8571428571428577</v>
      </c>
      <c r="J7112" s="21">
        <v>16.62657847281039</v>
      </c>
      <c r="K7112" s="21">
        <v>18.447762116195157</v>
      </c>
      <c r="L7112" s="18">
        <v>19.965457184211544</v>
      </c>
    </row>
    <row r="7113" spans="2:12" x14ac:dyDescent="0.2">
      <c r="B7113" s="7">
        <v>7110</v>
      </c>
      <c r="C7113" s="21">
        <v>5.4524930431076255</v>
      </c>
      <c r="D7113" s="21">
        <v>3.0152899016259891</v>
      </c>
      <c r="E7113" s="21">
        <v>3.6571686458162453</v>
      </c>
      <c r="F7113" s="21">
        <v>7</v>
      </c>
      <c r="G7113" s="21">
        <v>2.7272727272727271</v>
      </c>
      <c r="H7113" s="21">
        <v>22.733333333333334</v>
      </c>
      <c r="I7113" s="21">
        <v>8.8571428571428577</v>
      </c>
      <c r="J7113" s="21">
        <v>11.370945273992199</v>
      </c>
      <c r="K7113" s="21">
        <v>16.953005454349832</v>
      </c>
      <c r="L7113" s="18">
        <v>20.561870341742804</v>
      </c>
    </row>
    <row r="7114" spans="2:12" x14ac:dyDescent="0.2">
      <c r="B7114" s="7">
        <v>7111</v>
      </c>
      <c r="C7114" s="21">
        <v>5.1374218761880428</v>
      </c>
      <c r="D7114" s="21">
        <v>3.1399585000239925</v>
      </c>
      <c r="E7114" s="21">
        <v>3.1113224932583581</v>
      </c>
      <c r="F7114" s="21">
        <v>6</v>
      </c>
      <c r="G7114" s="21">
        <v>2.9090909090909092</v>
      </c>
      <c r="H7114" s="21">
        <v>21.3125</v>
      </c>
      <c r="I7114" s="21">
        <v>10.333333333333334</v>
      </c>
      <c r="J7114" s="21">
        <v>12.068310038420259</v>
      </c>
      <c r="K7114" s="21">
        <v>19.927217488493131</v>
      </c>
      <c r="L7114" s="18">
        <v>19.74548389716815</v>
      </c>
    </row>
    <row r="7115" spans="2:12" x14ac:dyDescent="0.2">
      <c r="B7115" s="7">
        <v>7112</v>
      </c>
      <c r="C7115" s="21">
        <v>5.769535821540174</v>
      </c>
      <c r="D7115" s="21">
        <v>2.9829316634571295</v>
      </c>
      <c r="E7115" s="21">
        <v>3.2826909004306888</v>
      </c>
      <c r="F7115" s="21">
        <v>6</v>
      </c>
      <c r="G7115" s="21">
        <v>2.5454545454545454</v>
      </c>
      <c r="H7115" s="21">
        <v>24.357142857142858</v>
      </c>
      <c r="I7115" s="21">
        <v>10.333333333333334</v>
      </c>
      <c r="J7115" s="21">
        <v>10.746098458826994</v>
      </c>
      <c r="K7115" s="21">
        <v>18.886944241952722</v>
      </c>
      <c r="L7115" s="18">
        <v>20.784921344173146</v>
      </c>
    </row>
    <row r="7116" spans="2:12" x14ac:dyDescent="0.2">
      <c r="B7116" s="7">
        <v>7113</v>
      </c>
      <c r="C7116" s="21">
        <v>2.872714352170703</v>
      </c>
      <c r="D7116" s="21">
        <v>3.0364471402304622</v>
      </c>
      <c r="E7116" s="21">
        <v>3.231989938379729</v>
      </c>
      <c r="F7116" s="21">
        <v>4</v>
      </c>
      <c r="G7116" s="21">
        <v>3</v>
      </c>
      <c r="H7116" s="21">
        <v>20.666666666666668</v>
      </c>
      <c r="I7116" s="21">
        <v>15.5</v>
      </c>
      <c r="J7116" s="21">
        <v>21.582375551245139</v>
      </c>
      <c r="K7116" s="21">
        <v>19.183228036620072</v>
      </c>
      <c r="L7116" s="18">
        <v>20.418600139139681</v>
      </c>
    </row>
    <row r="7117" spans="2:12" x14ac:dyDescent="0.2">
      <c r="B7117" s="7">
        <v>7114</v>
      </c>
      <c r="C7117" s="21">
        <v>3.1446455009212517</v>
      </c>
      <c r="D7117" s="21">
        <v>3.1740041124152274</v>
      </c>
      <c r="E7117" s="21">
        <v>3.1572721484150978</v>
      </c>
      <c r="F7117" s="21">
        <v>2</v>
      </c>
      <c r="G7117" s="21">
        <v>2.8181818181818183</v>
      </c>
      <c r="H7117" s="21">
        <v>22</v>
      </c>
      <c r="I7117" s="21">
        <v>31</v>
      </c>
      <c r="J7117" s="21">
        <v>19.716053838767056</v>
      </c>
      <c r="K7117" s="21">
        <v>19.637204867221548</v>
      </c>
      <c r="L7117" s="18">
        <v>19.533686096210413</v>
      </c>
    </row>
    <row r="7118" spans="2:12" x14ac:dyDescent="0.2">
      <c r="B7118" s="7">
        <v>7115</v>
      </c>
      <c r="C7118" s="21">
        <v>5.7114916870326597</v>
      </c>
      <c r="D7118" s="21">
        <v>3.0976098285075837</v>
      </c>
      <c r="E7118" s="21">
        <v>3.3787994919903994</v>
      </c>
      <c r="F7118" s="21">
        <v>6</v>
      </c>
      <c r="G7118" s="21">
        <v>3.0909090909090908</v>
      </c>
      <c r="H7118" s="21">
        <v>20.058823529411764</v>
      </c>
      <c r="I7118" s="21">
        <v>10.333333333333334</v>
      </c>
      <c r="J7118" s="21">
        <v>10.855307754498613</v>
      </c>
      <c r="K7118" s="21">
        <v>18.349712715114901</v>
      </c>
      <c r="L7118" s="18">
        <v>20.015432359946818</v>
      </c>
    </row>
    <row r="7119" spans="2:12" x14ac:dyDescent="0.2">
      <c r="B7119" s="7">
        <v>7116</v>
      </c>
      <c r="C7119" s="21">
        <v>3.4044949616210314</v>
      </c>
      <c r="D7119" s="21">
        <v>3.2062588534791083</v>
      </c>
      <c r="E7119" s="21">
        <v>3.1864041076801799</v>
      </c>
      <c r="F7119" s="21">
        <v>3</v>
      </c>
      <c r="G7119" s="21">
        <v>3.2727272727272729</v>
      </c>
      <c r="H7119" s="21">
        <v>18.944444444444443</v>
      </c>
      <c r="I7119" s="21">
        <v>20.666666666666668</v>
      </c>
      <c r="J7119" s="21">
        <v>18.211218021741189</v>
      </c>
      <c r="K7119" s="21">
        <v>19.457670121175653</v>
      </c>
      <c r="L7119" s="18">
        <v>19.337178572691929</v>
      </c>
    </row>
    <row r="7120" spans="2:12" x14ac:dyDescent="0.2">
      <c r="B7120" s="7">
        <v>7117</v>
      </c>
      <c r="C7120" s="21">
        <v>4.1757381761022874</v>
      </c>
      <c r="D7120" s="21">
        <v>3.0281334348683742</v>
      </c>
      <c r="E7120" s="21">
        <v>3.2492721808508711</v>
      </c>
      <c r="F7120" s="21">
        <v>6</v>
      </c>
      <c r="G7120" s="21">
        <v>2.5454545454545454</v>
      </c>
      <c r="H7120" s="21">
        <v>24.357142857142858</v>
      </c>
      <c r="I7120" s="21">
        <v>10.333333333333334</v>
      </c>
      <c r="J7120" s="21">
        <v>14.847674204006719</v>
      </c>
      <c r="K7120" s="21">
        <v>19.08119620307227</v>
      </c>
      <c r="L7120" s="18">
        <v>20.474659169930202</v>
      </c>
    </row>
    <row r="7121" spans="2:12" x14ac:dyDescent="0.2">
      <c r="B7121" s="7">
        <v>7118</v>
      </c>
      <c r="C7121" s="21">
        <v>5.9276181421672174</v>
      </c>
      <c r="D7121" s="21">
        <v>3.1022766203256893</v>
      </c>
      <c r="E7121" s="21">
        <v>3.4204585143253881</v>
      </c>
      <c r="F7121" s="21">
        <v>6</v>
      </c>
      <c r="G7121" s="21">
        <v>3</v>
      </c>
      <c r="H7121" s="21">
        <v>20.666666666666668</v>
      </c>
      <c r="I7121" s="21">
        <v>10.333333333333334</v>
      </c>
      <c r="J7121" s="21">
        <v>10.459513165828183</v>
      </c>
      <c r="K7121" s="21">
        <v>18.126224814695103</v>
      </c>
      <c r="L7121" s="18">
        <v>19.985322905695945</v>
      </c>
    </row>
    <row r="7122" spans="2:12" x14ac:dyDescent="0.2">
      <c r="B7122" s="7">
        <v>7119</v>
      </c>
      <c r="C7122" s="21">
        <v>3.4075113329074433</v>
      </c>
      <c r="D7122" s="21">
        <v>3.1664099152479204</v>
      </c>
      <c r="E7122" s="21">
        <v>3.0634888833646263</v>
      </c>
      <c r="F7122" s="21">
        <v>3</v>
      </c>
      <c r="G7122" s="21">
        <v>3.0909090909090908</v>
      </c>
      <c r="H7122" s="21">
        <v>20.058823529411764</v>
      </c>
      <c r="I7122" s="21">
        <v>20.666666666666668</v>
      </c>
      <c r="J7122" s="21">
        <v>18.195097225721856</v>
      </c>
      <c r="K7122" s="21">
        <v>20.238362977803749</v>
      </c>
      <c r="L7122" s="18">
        <v>19.580534946355986</v>
      </c>
    </row>
    <row r="7123" spans="2:12" x14ac:dyDescent="0.2">
      <c r="B7123" s="7">
        <v>7120</v>
      </c>
      <c r="C7123" s="21">
        <v>4.3133435696105318</v>
      </c>
      <c r="D7123" s="21">
        <v>2.9840000022337736</v>
      </c>
      <c r="E7123" s="21">
        <v>3.3479013570639857</v>
      </c>
      <c r="F7123" s="21">
        <v>6</v>
      </c>
      <c r="G7123" s="21">
        <v>3.8181818181818183</v>
      </c>
      <c r="H7123" s="21">
        <v>16.238095238095237</v>
      </c>
      <c r="I7123" s="21">
        <v>10.333333333333334</v>
      </c>
      <c r="J7123" s="21">
        <v>14.373999891132765</v>
      </c>
      <c r="K7123" s="21">
        <v>18.519064150197135</v>
      </c>
      <c r="L7123" s="18">
        <v>20.777479877207714</v>
      </c>
    </row>
    <row r="7124" spans="2:12" x14ac:dyDescent="0.2">
      <c r="B7124" s="7">
        <v>7121</v>
      </c>
      <c r="C7124" s="21">
        <v>5.1629306059184632</v>
      </c>
      <c r="D7124" s="21">
        <v>3.2792171283052642</v>
      </c>
      <c r="E7124" s="21">
        <v>3.1607497495054591</v>
      </c>
      <c r="F7124" s="21">
        <v>2</v>
      </c>
      <c r="G7124" s="21">
        <v>3.0909090909090908</v>
      </c>
      <c r="H7124" s="21">
        <v>20.058823529411764</v>
      </c>
      <c r="I7124" s="21">
        <v>31</v>
      </c>
      <c r="J7124" s="21">
        <v>12.008683581554834</v>
      </c>
      <c r="K7124" s="21">
        <v>19.615599118437238</v>
      </c>
      <c r="L7124" s="18">
        <v>18.906951743095551</v>
      </c>
    </row>
    <row r="7125" spans="2:12" x14ac:dyDescent="0.2">
      <c r="B7125" s="7">
        <v>7122</v>
      </c>
      <c r="C7125" s="21">
        <v>2.9491617261794127</v>
      </c>
      <c r="D7125" s="21">
        <v>2.987406613844438</v>
      </c>
      <c r="E7125" s="21">
        <v>3.3326911826418946</v>
      </c>
      <c r="F7125" s="21">
        <v>6</v>
      </c>
      <c r="G7125" s="21">
        <v>2.6363636363636362</v>
      </c>
      <c r="H7125" s="21">
        <v>23.517241379310345</v>
      </c>
      <c r="I7125" s="21">
        <v>10.333333333333334</v>
      </c>
      <c r="J7125" s="21">
        <v>21.022923039327488</v>
      </c>
      <c r="K7125" s="21">
        <v>18.603583891277708</v>
      </c>
      <c r="L7125" s="18">
        <v>20.753786817193042</v>
      </c>
    </row>
    <row r="7126" spans="2:12" x14ac:dyDescent="0.2">
      <c r="B7126" s="7">
        <v>7123</v>
      </c>
      <c r="C7126" s="21">
        <v>6.2084433682661722</v>
      </c>
      <c r="D7126" s="21">
        <v>3.0962679390958732</v>
      </c>
      <c r="E7126" s="21">
        <v>3.4495538120494267</v>
      </c>
      <c r="F7126" s="21">
        <v>6</v>
      </c>
      <c r="G7126" s="21">
        <v>3.0909090909090908</v>
      </c>
      <c r="H7126" s="21">
        <v>20.058823529411764</v>
      </c>
      <c r="I7126" s="21">
        <v>10.333333333333334</v>
      </c>
      <c r="J7126" s="21">
        <v>9.9864001847720321</v>
      </c>
      <c r="K7126" s="21">
        <v>17.973338981821815</v>
      </c>
      <c r="L7126" s="18">
        <v>20.024106834276214</v>
      </c>
    </row>
    <row r="7127" spans="2:12" x14ac:dyDescent="0.2">
      <c r="B7127" s="7">
        <v>7124</v>
      </c>
      <c r="C7127" s="21">
        <v>4.7323459846798697</v>
      </c>
      <c r="D7127" s="21">
        <v>3.1193255403887798</v>
      </c>
      <c r="E7127" s="21">
        <v>3.653303495912521</v>
      </c>
      <c r="F7127" s="21">
        <v>7</v>
      </c>
      <c r="G7127" s="21">
        <v>2.9090909090909092</v>
      </c>
      <c r="H7127" s="21">
        <v>21.3125</v>
      </c>
      <c r="I7127" s="21">
        <v>8.8571428571428577</v>
      </c>
      <c r="J7127" s="21">
        <v>13.101324417258162</v>
      </c>
      <c r="K7127" s="21">
        <v>16.970941524395212</v>
      </c>
      <c r="L7127" s="18">
        <v>19.876091545184661</v>
      </c>
    </row>
    <row r="7128" spans="2:12" x14ac:dyDescent="0.2">
      <c r="B7128" s="7">
        <v>7125</v>
      </c>
      <c r="C7128" s="21">
        <v>5.0723287730832425</v>
      </c>
      <c r="D7128" s="21">
        <v>3.083334627113262</v>
      </c>
      <c r="E7128" s="21">
        <v>3.0665657342325816</v>
      </c>
      <c r="F7128" s="21">
        <v>5</v>
      </c>
      <c r="G7128" s="21">
        <v>2.9090909090909092</v>
      </c>
      <c r="H7128" s="21">
        <v>21.3125</v>
      </c>
      <c r="I7128" s="21">
        <v>12.4</v>
      </c>
      <c r="J7128" s="21">
        <v>12.223182442157228</v>
      </c>
      <c r="K7128" s="21">
        <v>20.218056736199628</v>
      </c>
      <c r="L7128" s="18">
        <v>20.108099670662998</v>
      </c>
    </row>
    <row r="7129" spans="2:12" x14ac:dyDescent="0.2">
      <c r="B7129" s="7">
        <v>7126</v>
      </c>
      <c r="C7129" s="21">
        <v>4.1251383721101789</v>
      </c>
      <c r="D7129" s="21">
        <v>3.1953513665042048</v>
      </c>
      <c r="E7129" s="21">
        <v>3.3955426261956783</v>
      </c>
      <c r="F7129" s="21">
        <v>7</v>
      </c>
      <c r="G7129" s="21">
        <v>2.6363636363636362</v>
      </c>
      <c r="H7129" s="21">
        <v>23.517241379310345</v>
      </c>
      <c r="I7129" s="21">
        <v>8.8571428571428577</v>
      </c>
      <c r="J7129" s="21">
        <v>15.029798859397882</v>
      </c>
      <c r="K7129" s="21">
        <v>18.259231829895768</v>
      </c>
      <c r="L7129" s="18">
        <v>19.403186970273495</v>
      </c>
    </row>
    <row r="7130" spans="2:12" x14ac:dyDescent="0.2">
      <c r="B7130" s="7">
        <v>7127</v>
      </c>
      <c r="C7130" s="21">
        <v>2.870220606452532</v>
      </c>
      <c r="D7130" s="21">
        <v>3.2561744009807705</v>
      </c>
      <c r="E7130" s="21">
        <v>3.415132706945839</v>
      </c>
      <c r="F7130" s="21">
        <v>2</v>
      </c>
      <c r="G7130" s="21">
        <v>3.0909090909090908</v>
      </c>
      <c r="H7130" s="21">
        <v>20.058823529411764</v>
      </c>
      <c r="I7130" s="21">
        <v>31</v>
      </c>
      <c r="J7130" s="21">
        <v>21.601127056442294</v>
      </c>
      <c r="K7130" s="21">
        <v>18.154492173584302</v>
      </c>
      <c r="L7130" s="18">
        <v>19.040749162982607</v>
      </c>
    </row>
    <row r="7131" spans="2:12" x14ac:dyDescent="0.2">
      <c r="B7131" s="7">
        <v>7128</v>
      </c>
      <c r="C7131" s="21">
        <v>3.9983508198670901</v>
      </c>
      <c r="D7131" s="21">
        <v>3.1329034827334792</v>
      </c>
      <c r="E7131" s="21">
        <v>3.0580779165355341</v>
      </c>
      <c r="F7131" s="21">
        <v>2</v>
      </c>
      <c r="G7131" s="21">
        <v>3.0909090909090908</v>
      </c>
      <c r="H7131" s="21">
        <v>20.058823529411764</v>
      </c>
      <c r="I7131" s="21">
        <v>31</v>
      </c>
      <c r="J7131" s="21">
        <v>15.506393208903303</v>
      </c>
      <c r="K7131" s="21">
        <v>20.274172762164014</v>
      </c>
      <c r="L7131" s="18">
        <v>19.789948953647492</v>
      </c>
    </row>
    <row r="7132" spans="2:12" x14ac:dyDescent="0.2">
      <c r="B7132" s="7">
        <v>7129</v>
      </c>
      <c r="C7132" s="21">
        <v>4.2590781459785383</v>
      </c>
      <c r="D7132" s="21">
        <v>3.1694466607512668</v>
      </c>
      <c r="E7132" s="21">
        <v>3.4727917538130342</v>
      </c>
      <c r="F7132" s="21">
        <v>4</v>
      </c>
      <c r="G7132" s="21">
        <v>3.0909090909090908</v>
      </c>
      <c r="H7132" s="21">
        <v>20.058823529411764</v>
      </c>
      <c r="I7132" s="21">
        <v>15.5</v>
      </c>
      <c r="J7132" s="21">
        <v>14.557140741486743</v>
      </c>
      <c r="K7132" s="21">
        <v>17.853071648170562</v>
      </c>
      <c r="L7132" s="18">
        <v>19.561774226326271</v>
      </c>
    </row>
    <row r="7133" spans="2:12" x14ac:dyDescent="0.2">
      <c r="B7133" s="7">
        <v>7130</v>
      </c>
      <c r="C7133" s="21">
        <v>3.3031251911186583</v>
      </c>
      <c r="D7133" s="21">
        <v>3.0103815613031975</v>
      </c>
      <c r="E7133" s="21">
        <v>3.5833078947085237</v>
      </c>
      <c r="F7133" s="21">
        <v>2</v>
      </c>
      <c r="G7133" s="21">
        <v>2.3636363636363638</v>
      </c>
      <c r="H7133" s="21">
        <v>26.23076923076923</v>
      </c>
      <c r="I7133" s="21">
        <v>31</v>
      </c>
      <c r="J7133" s="21">
        <v>18.770102982080029</v>
      </c>
      <c r="K7133" s="21">
        <v>17.302448414091206</v>
      </c>
      <c r="L7133" s="18">
        <v>20.595395878375008</v>
      </c>
    </row>
    <row r="7134" spans="2:12" x14ac:dyDescent="0.2">
      <c r="B7134" s="7">
        <v>7131</v>
      </c>
      <c r="C7134" s="21">
        <v>5.1499636546890066</v>
      </c>
      <c r="D7134" s="21">
        <v>3.1763417968892158</v>
      </c>
      <c r="E7134" s="21">
        <v>3.0193280064446788</v>
      </c>
      <c r="F7134" s="21">
        <v>7</v>
      </c>
      <c r="G7134" s="21">
        <v>2.8181818181818183</v>
      </c>
      <c r="H7134" s="21">
        <v>22</v>
      </c>
      <c r="I7134" s="21">
        <v>8.8571428571428577</v>
      </c>
      <c r="J7134" s="21">
        <v>12.038919914230739</v>
      </c>
      <c r="K7134" s="21">
        <v>20.534370518096271</v>
      </c>
      <c r="L7134" s="18">
        <v>19.519309937211531</v>
      </c>
    </row>
    <row r="7135" spans="2:12" x14ac:dyDescent="0.2">
      <c r="B7135" s="7">
        <v>7132</v>
      </c>
      <c r="C7135" s="21">
        <v>4.7766383440495872</v>
      </c>
      <c r="D7135" s="21">
        <v>3.0734713025551046</v>
      </c>
      <c r="E7135" s="21">
        <v>3.4003962397038867</v>
      </c>
      <c r="F7135" s="21">
        <v>2</v>
      </c>
      <c r="G7135" s="21">
        <v>4.2727272727272725</v>
      </c>
      <c r="H7135" s="21">
        <v>14.510638297872342</v>
      </c>
      <c r="I7135" s="21">
        <v>31</v>
      </c>
      <c r="J7135" s="21">
        <v>12.979839697773102</v>
      </c>
      <c r="K7135" s="21">
        <v>18.233169204245176</v>
      </c>
      <c r="L7135" s="18">
        <v>20.172630194548042</v>
      </c>
    </row>
    <row r="7136" spans="2:12" x14ac:dyDescent="0.2">
      <c r="B7136" s="7">
        <v>7133</v>
      </c>
      <c r="C7136" s="21">
        <v>4.8468682595637169</v>
      </c>
      <c r="D7136" s="21">
        <v>3.2288549932331323</v>
      </c>
      <c r="E7136" s="21">
        <v>3.0934995357390065</v>
      </c>
      <c r="F7136" s="21">
        <v>2</v>
      </c>
      <c r="G7136" s="21">
        <v>3.7272727272727271</v>
      </c>
      <c r="H7136" s="21">
        <v>16.634146341463417</v>
      </c>
      <c r="I7136" s="21">
        <v>31</v>
      </c>
      <c r="J7136" s="21">
        <v>12.791765049042375</v>
      </c>
      <c r="K7136" s="21">
        <v>20.04202660569943</v>
      </c>
      <c r="L7136" s="18">
        <v>19.201853328791909</v>
      </c>
    </row>
    <row r="7137" spans="2:12" x14ac:dyDescent="0.2">
      <c r="B7137" s="7">
        <v>7134</v>
      </c>
      <c r="C7137" s="21">
        <v>4.7820133680960986</v>
      </c>
      <c r="D7137" s="21">
        <v>3.0271672849207265</v>
      </c>
      <c r="E7137" s="21">
        <v>3.2901725775379909</v>
      </c>
      <c r="F7137" s="21">
        <v>2</v>
      </c>
      <c r="G7137" s="21">
        <v>3.6363636363636362</v>
      </c>
      <c r="H7137" s="21">
        <v>17.05</v>
      </c>
      <c r="I7137" s="21">
        <v>31</v>
      </c>
      <c r="J7137" s="21">
        <v>12.965250246609946</v>
      </c>
      <c r="K7137" s="21">
        <v>18.843996337235929</v>
      </c>
      <c r="L7137" s="18">
        <v>20.481193856990171</v>
      </c>
    </row>
    <row r="7138" spans="2:12" x14ac:dyDescent="0.2">
      <c r="B7138" s="7">
        <v>7135</v>
      </c>
      <c r="C7138" s="21">
        <v>4.074341659616767</v>
      </c>
      <c r="D7138" s="21">
        <v>3.1358821286584648</v>
      </c>
      <c r="E7138" s="21">
        <v>3.5476509481377438</v>
      </c>
      <c r="F7138" s="21">
        <v>7</v>
      </c>
      <c r="G7138" s="21">
        <v>3.4545454545454546</v>
      </c>
      <c r="H7138" s="21">
        <v>17.94736842105263</v>
      </c>
      <c r="I7138" s="21">
        <v>8.8571428571428577</v>
      </c>
      <c r="J7138" s="21">
        <v>15.217182352309582</v>
      </c>
      <c r="K7138" s="21">
        <v>17.47635291813177</v>
      </c>
      <c r="L7138" s="18">
        <v>19.771151292132174</v>
      </c>
    </row>
    <row r="7139" spans="2:12" x14ac:dyDescent="0.2">
      <c r="B7139" s="7">
        <v>7136</v>
      </c>
      <c r="C7139" s="21">
        <v>4.0336372871898059</v>
      </c>
      <c r="D7139" s="21">
        <v>3.1455277441336347</v>
      </c>
      <c r="E7139" s="21">
        <v>3.3540920333657951</v>
      </c>
      <c r="F7139" s="21">
        <v>4</v>
      </c>
      <c r="G7139" s="21">
        <v>2.8181818181818183</v>
      </c>
      <c r="H7139" s="21">
        <v>22</v>
      </c>
      <c r="I7139" s="21">
        <v>15.5</v>
      </c>
      <c r="J7139" s="21">
        <v>15.370742480218089</v>
      </c>
      <c r="K7139" s="21">
        <v>18.484883355387144</v>
      </c>
      <c r="L7139" s="18">
        <v>19.710523970303278</v>
      </c>
    </row>
    <row r="7140" spans="2:12" x14ac:dyDescent="0.2">
      <c r="B7140" s="7">
        <v>7137</v>
      </c>
      <c r="C7140" s="21">
        <v>6.5199031745400529</v>
      </c>
      <c r="D7140" s="21">
        <v>2.985154570145458</v>
      </c>
      <c r="E7140" s="21">
        <v>3.3123159102013653</v>
      </c>
      <c r="F7140" s="21">
        <v>3</v>
      </c>
      <c r="G7140" s="21">
        <v>3.1818181818181817</v>
      </c>
      <c r="H7140" s="21">
        <v>19.485714285714288</v>
      </c>
      <c r="I7140" s="21">
        <v>20.666666666666668</v>
      </c>
      <c r="J7140" s="21">
        <v>9.5093436727875638</v>
      </c>
      <c r="K7140" s="21">
        <v>18.718021372614437</v>
      </c>
      <c r="L7140" s="18">
        <v>20.769443773552709</v>
      </c>
    </row>
    <row r="7141" spans="2:12" x14ac:dyDescent="0.2">
      <c r="B7141" s="7">
        <v>7138</v>
      </c>
      <c r="C7141" s="21">
        <v>3.7881402115977636</v>
      </c>
      <c r="D7141" s="21">
        <v>3.2044242503456601</v>
      </c>
      <c r="E7141" s="21">
        <v>3.318830826427539</v>
      </c>
      <c r="F7141" s="21">
        <v>4</v>
      </c>
      <c r="G7141" s="21">
        <v>3.2727272727272729</v>
      </c>
      <c r="H7141" s="21">
        <v>18.944444444444443</v>
      </c>
      <c r="I7141" s="21">
        <v>15.5</v>
      </c>
      <c r="J7141" s="21">
        <v>16.366870426332401</v>
      </c>
      <c r="K7141" s="21">
        <v>18.681277607252472</v>
      </c>
      <c r="L7141" s="18">
        <v>19.348249531350938</v>
      </c>
    </row>
    <row r="7142" spans="2:12" x14ac:dyDescent="0.2">
      <c r="B7142" s="7">
        <v>7139</v>
      </c>
      <c r="C7142" s="21">
        <v>2.8488211210140344</v>
      </c>
      <c r="D7142" s="21">
        <v>3.1540177623777543</v>
      </c>
      <c r="E7142" s="21">
        <v>3.3097638406465615</v>
      </c>
      <c r="F7142" s="21">
        <v>3</v>
      </c>
      <c r="G7142" s="21">
        <v>3.0909090909090908</v>
      </c>
      <c r="H7142" s="21">
        <v>20.058823529411764</v>
      </c>
      <c r="I7142" s="21">
        <v>20.666666666666668</v>
      </c>
      <c r="J7142" s="21">
        <v>21.763388210886045</v>
      </c>
      <c r="K7142" s="21">
        <v>18.73245433362651</v>
      </c>
      <c r="L7142" s="18">
        <v>19.657466974206059</v>
      </c>
    </row>
    <row r="7143" spans="2:12" x14ac:dyDescent="0.2">
      <c r="B7143" s="7">
        <v>7140</v>
      </c>
      <c r="C7143" s="21">
        <v>6.2598134067269395</v>
      </c>
      <c r="D7143" s="21">
        <v>3.1532302162967119</v>
      </c>
      <c r="E7143" s="21">
        <v>3.5433483616742527</v>
      </c>
      <c r="F7143" s="21">
        <v>2</v>
      </c>
      <c r="G7143" s="21">
        <v>2.9090909090909092</v>
      </c>
      <c r="H7143" s="21">
        <v>21.3125</v>
      </c>
      <c r="I7143" s="21">
        <v>31</v>
      </c>
      <c r="J7143" s="21">
        <v>9.9044485788303813</v>
      </c>
      <c r="K7143" s="21">
        <v>17.497573953102549</v>
      </c>
      <c r="L7143" s="18">
        <v>19.662376593871237</v>
      </c>
    </row>
    <row r="7144" spans="2:12" x14ac:dyDescent="0.2">
      <c r="B7144" s="7">
        <v>7141</v>
      </c>
      <c r="C7144" s="21">
        <v>3.8579830258402041</v>
      </c>
      <c r="D7144" s="21">
        <v>3.1120439905546426</v>
      </c>
      <c r="E7144" s="21">
        <v>3.6962924282379861</v>
      </c>
      <c r="F7144" s="21">
        <v>5</v>
      </c>
      <c r="G7144" s="21">
        <v>3.2727272727272729</v>
      </c>
      <c r="H7144" s="21">
        <v>18.944444444444443</v>
      </c>
      <c r="I7144" s="21">
        <v>12.4</v>
      </c>
      <c r="J7144" s="21">
        <v>16.07057355740891</v>
      </c>
      <c r="K7144" s="21">
        <v>16.773564647198452</v>
      </c>
      <c r="L7144" s="18">
        <v>19.922597555875193</v>
      </c>
    </row>
    <row r="7145" spans="2:12" x14ac:dyDescent="0.2">
      <c r="B7145" s="7">
        <v>7142</v>
      </c>
      <c r="C7145" s="21">
        <v>3.6232795254346195</v>
      </c>
      <c r="D7145" s="21">
        <v>2.9736348191359618</v>
      </c>
      <c r="E7145" s="21">
        <v>3.198422224711392</v>
      </c>
      <c r="F7145" s="21">
        <v>6</v>
      </c>
      <c r="G7145" s="21">
        <v>3.2727272727272729</v>
      </c>
      <c r="H7145" s="21">
        <v>18.944444444444443</v>
      </c>
      <c r="I7145" s="21">
        <v>10.333333333333334</v>
      </c>
      <c r="J7145" s="21">
        <v>17.11156966079314</v>
      </c>
      <c r="K7145" s="21">
        <v>19.384557648762129</v>
      </c>
      <c r="L7145" s="18">
        <v>20.849903828478546</v>
      </c>
    </row>
    <row r="7146" spans="2:12" x14ac:dyDescent="0.2">
      <c r="B7146" s="7">
        <v>7143</v>
      </c>
      <c r="C7146" s="21">
        <v>2.9682276726726662</v>
      </c>
      <c r="D7146" s="21">
        <v>2.8625372955397772</v>
      </c>
      <c r="E7146" s="21">
        <v>3.0796042777168311</v>
      </c>
      <c r="F7146" s="21">
        <v>3</v>
      </c>
      <c r="G7146" s="21">
        <v>2.9090909090909092</v>
      </c>
      <c r="H7146" s="21">
        <v>21.3125</v>
      </c>
      <c r="I7146" s="21">
        <v>20.666666666666668</v>
      </c>
      <c r="J7146" s="21">
        <v>20.887885579266786</v>
      </c>
      <c r="K7146" s="21">
        <v>20.132456773298742</v>
      </c>
      <c r="L7146" s="18">
        <v>21.659106449583884</v>
      </c>
    </row>
    <row r="7147" spans="2:12" x14ac:dyDescent="0.2">
      <c r="B7147" s="7">
        <v>7144</v>
      </c>
      <c r="C7147" s="21">
        <v>4.4223318991252381</v>
      </c>
      <c r="D7147" s="21">
        <v>2.9771245069926362</v>
      </c>
      <c r="E7147" s="21">
        <v>3.2061804258595212</v>
      </c>
      <c r="F7147" s="21">
        <v>3</v>
      </c>
      <c r="G7147" s="21">
        <v>3.1818181818181817</v>
      </c>
      <c r="H7147" s="21">
        <v>19.485714285714288</v>
      </c>
      <c r="I7147" s="21">
        <v>20.666666666666668</v>
      </c>
      <c r="J7147" s="21">
        <v>14.019752794281214</v>
      </c>
      <c r="K7147" s="21">
        <v>19.337651586896854</v>
      </c>
      <c r="L7147" s="18">
        <v>20.825464253972282</v>
      </c>
    </row>
    <row r="7148" spans="2:12" x14ac:dyDescent="0.2">
      <c r="B7148" s="7">
        <v>7145</v>
      </c>
      <c r="C7148" s="21">
        <v>3.9648588127482522</v>
      </c>
      <c r="D7148" s="21">
        <v>3.0649725890270303</v>
      </c>
      <c r="E7148" s="21">
        <v>3.5022193569222022</v>
      </c>
      <c r="F7148" s="21">
        <v>7</v>
      </c>
      <c r="G7148" s="21">
        <v>3</v>
      </c>
      <c r="H7148" s="21">
        <v>20.666666666666668</v>
      </c>
      <c r="I7148" s="21">
        <v>8.8571428571428577</v>
      </c>
      <c r="J7148" s="21">
        <v>15.637379016032234</v>
      </c>
      <c r="K7148" s="21">
        <v>17.703060168820048</v>
      </c>
      <c r="L7148" s="18">
        <v>20.228565900382744</v>
      </c>
    </row>
    <row r="7149" spans="2:12" x14ac:dyDescent="0.2">
      <c r="B7149" s="7">
        <v>7146</v>
      </c>
      <c r="C7149" s="21">
        <v>4.0499210209309542</v>
      </c>
      <c r="D7149" s="21">
        <v>3.0894489783173906</v>
      </c>
      <c r="E7149" s="21">
        <v>3.346319663212443</v>
      </c>
      <c r="F7149" s="21">
        <v>6</v>
      </c>
      <c r="G7149" s="21">
        <v>2.6363636363636362</v>
      </c>
      <c r="H7149" s="21">
        <v>23.517241379310345</v>
      </c>
      <c r="I7149" s="21">
        <v>10.333333333333334</v>
      </c>
      <c r="J7149" s="21">
        <v>15.308940515029619</v>
      </c>
      <c r="K7149" s="21">
        <v>18.527817495020916</v>
      </c>
      <c r="L7149" s="18">
        <v>20.068303582656061</v>
      </c>
    </row>
    <row r="7150" spans="2:12" x14ac:dyDescent="0.2">
      <c r="B7150" s="7">
        <v>7147</v>
      </c>
      <c r="C7150" s="21">
        <v>3.8516880261044553</v>
      </c>
      <c r="D7150" s="21">
        <v>3.1019843186132205</v>
      </c>
      <c r="E7150" s="21">
        <v>3.2723283946378681</v>
      </c>
      <c r="F7150" s="21">
        <v>6</v>
      </c>
      <c r="G7150" s="21">
        <v>3.2727272727272729</v>
      </c>
      <c r="H7150" s="21">
        <v>18.944444444444443</v>
      </c>
      <c r="I7150" s="21">
        <v>10.333333333333334</v>
      </c>
      <c r="J7150" s="21">
        <v>16.096838471807892</v>
      </c>
      <c r="K7150" s="21">
        <v>18.946753663719996</v>
      </c>
      <c r="L7150" s="18">
        <v>19.987206133820123</v>
      </c>
    </row>
    <row r="7151" spans="2:12" x14ac:dyDescent="0.2">
      <c r="B7151" s="7">
        <v>7148</v>
      </c>
      <c r="C7151" s="21">
        <v>3.7660092744754206</v>
      </c>
      <c r="D7151" s="21">
        <v>3.1047121661314403</v>
      </c>
      <c r="E7151" s="21">
        <v>3.1964769945115976</v>
      </c>
      <c r="F7151" s="21">
        <v>3</v>
      </c>
      <c r="G7151" s="21">
        <v>2.5454545454545454</v>
      </c>
      <c r="H7151" s="21">
        <v>24.357142857142858</v>
      </c>
      <c r="I7151" s="21">
        <v>20.666666666666668</v>
      </c>
      <c r="J7151" s="21">
        <v>16.463050269210019</v>
      </c>
      <c r="K7151" s="21">
        <v>19.39635420697693</v>
      </c>
      <c r="L7151" s="18">
        <v>19.969645069305656</v>
      </c>
    </row>
    <row r="7152" spans="2:12" x14ac:dyDescent="0.2">
      <c r="B7152" s="7">
        <v>7149</v>
      </c>
      <c r="C7152" s="21">
        <v>3.1207338821589881</v>
      </c>
      <c r="D7152" s="21">
        <v>3.0622108218226436</v>
      </c>
      <c r="E7152" s="21">
        <v>3.7313029541292329</v>
      </c>
      <c r="F7152" s="21">
        <v>7</v>
      </c>
      <c r="G7152" s="21">
        <v>3.2727272727272729</v>
      </c>
      <c r="H7152" s="21">
        <v>18.944444444444443</v>
      </c>
      <c r="I7152" s="21">
        <v>8.8571428571428577</v>
      </c>
      <c r="J7152" s="21">
        <v>19.867121754421149</v>
      </c>
      <c r="K7152" s="21">
        <v>16.616179592543652</v>
      </c>
      <c r="L7152" s="18">
        <v>20.246809774872808</v>
      </c>
    </row>
    <row r="7153" spans="2:12" x14ac:dyDescent="0.2">
      <c r="B7153" s="7">
        <v>7150</v>
      </c>
      <c r="C7153" s="21">
        <v>2.9846207331674748</v>
      </c>
      <c r="D7153" s="21">
        <v>3.2135649457985074</v>
      </c>
      <c r="E7153" s="21">
        <v>3.5574021268604872</v>
      </c>
      <c r="F7153" s="21">
        <v>4</v>
      </c>
      <c r="G7153" s="21">
        <v>3.2727272727272729</v>
      </c>
      <c r="H7153" s="21">
        <v>18.944444444444443</v>
      </c>
      <c r="I7153" s="21">
        <v>15.5</v>
      </c>
      <c r="J7153" s="21">
        <v>20.773158649943955</v>
      </c>
      <c r="K7153" s="21">
        <v>17.428448566965027</v>
      </c>
      <c r="L7153" s="18">
        <v>19.293215181806207</v>
      </c>
    </row>
    <row r="7154" spans="2:12" x14ac:dyDescent="0.2">
      <c r="B7154" s="7">
        <v>7151</v>
      </c>
      <c r="C7154" s="21">
        <v>4.618059162499943</v>
      </c>
      <c r="D7154" s="21">
        <v>2.9101947441109295</v>
      </c>
      <c r="E7154" s="21">
        <v>3.3293787435329945</v>
      </c>
      <c r="F7154" s="21">
        <v>5</v>
      </c>
      <c r="G7154" s="21">
        <v>3</v>
      </c>
      <c r="H7154" s="21">
        <v>20.666666666666668</v>
      </c>
      <c r="I7154" s="21">
        <v>12.4</v>
      </c>
      <c r="J7154" s="21">
        <v>13.42555342371077</v>
      </c>
      <c r="K7154" s="21">
        <v>18.622092821499859</v>
      </c>
      <c r="L7154" s="18">
        <v>21.304416182272067</v>
      </c>
    </row>
    <row r="7155" spans="2:12" x14ac:dyDescent="0.2">
      <c r="B7155" s="7">
        <v>7152</v>
      </c>
      <c r="C7155" s="21">
        <v>4.3126760112647791</v>
      </c>
      <c r="D7155" s="21">
        <v>2.9293332001064769</v>
      </c>
      <c r="E7155" s="21">
        <v>3.1281742458984865</v>
      </c>
      <c r="F7155" s="21">
        <v>6</v>
      </c>
      <c r="G7155" s="21">
        <v>3</v>
      </c>
      <c r="H7155" s="21">
        <v>20.666666666666668</v>
      </c>
      <c r="I7155" s="21">
        <v>10.333333333333334</v>
      </c>
      <c r="J7155" s="21">
        <v>14.376224839996096</v>
      </c>
      <c r="K7155" s="21">
        <v>19.819867797099683</v>
      </c>
      <c r="L7155" s="18">
        <v>21.165226269837241</v>
      </c>
    </row>
    <row r="7156" spans="2:12" x14ac:dyDescent="0.2">
      <c r="B7156" s="7">
        <v>7153</v>
      </c>
      <c r="C7156" s="21">
        <v>4.6074461824353401</v>
      </c>
      <c r="D7156" s="21">
        <v>3.0562001122219646</v>
      </c>
      <c r="E7156" s="21">
        <v>3.1434976121993419</v>
      </c>
      <c r="F7156" s="21">
        <v>4</v>
      </c>
      <c r="G7156" s="21">
        <v>2.6363636363636362</v>
      </c>
      <c r="H7156" s="21">
        <v>23.517241379310345</v>
      </c>
      <c r="I7156" s="21">
        <v>15.5</v>
      </c>
      <c r="J7156" s="21">
        <v>13.456478392815193</v>
      </c>
      <c r="K7156" s="21">
        <v>19.723253410274367</v>
      </c>
      <c r="L7156" s="18">
        <v>20.286629711208217</v>
      </c>
    </row>
    <row r="7157" spans="2:12" x14ac:dyDescent="0.2">
      <c r="B7157" s="7">
        <v>7154</v>
      </c>
      <c r="C7157" s="21">
        <v>5.1025371395869872</v>
      </c>
      <c r="D7157" s="21">
        <v>3.0896130172253411</v>
      </c>
      <c r="E7157" s="21">
        <v>3.334730914607674</v>
      </c>
      <c r="F7157" s="21">
        <v>6</v>
      </c>
      <c r="G7157" s="21">
        <v>4.2727272727272725</v>
      </c>
      <c r="H7157" s="21">
        <v>14.510638297872342</v>
      </c>
      <c r="I7157" s="21">
        <v>10.333333333333334</v>
      </c>
      <c r="J7157" s="21">
        <v>12.150817976215347</v>
      </c>
      <c r="K7157" s="21">
        <v>18.592204764831589</v>
      </c>
      <c r="L7157" s="18">
        <v>20.067238082677338</v>
      </c>
    </row>
    <row r="7158" spans="2:12" x14ac:dyDescent="0.2">
      <c r="B7158" s="7">
        <v>7155</v>
      </c>
      <c r="C7158" s="21">
        <v>3.8137147899288877</v>
      </c>
      <c r="D7158" s="21">
        <v>3.1413988170720986</v>
      </c>
      <c r="E7158" s="21">
        <v>3.1913111763491306</v>
      </c>
      <c r="F7158" s="21">
        <v>5</v>
      </c>
      <c r="G7158" s="21">
        <v>2.6363636363636362</v>
      </c>
      <c r="H7158" s="21">
        <v>23.517241379310345</v>
      </c>
      <c r="I7158" s="21">
        <v>12.4</v>
      </c>
      <c r="J7158" s="21">
        <v>16.257115021743953</v>
      </c>
      <c r="K7158" s="21">
        <v>19.427751345429179</v>
      </c>
      <c r="L7158" s="18">
        <v>19.736430682744803</v>
      </c>
    </row>
    <row r="7159" spans="2:12" x14ac:dyDescent="0.2">
      <c r="B7159" s="7">
        <v>7156</v>
      </c>
      <c r="C7159" s="21">
        <v>4.6878698166765176</v>
      </c>
      <c r="D7159" s="21">
        <v>2.8778699595012505</v>
      </c>
      <c r="E7159" s="21">
        <v>3.2507932141751339</v>
      </c>
      <c r="F7159" s="21">
        <v>7</v>
      </c>
      <c r="G7159" s="21">
        <v>2.9090909090909092</v>
      </c>
      <c r="H7159" s="21">
        <v>21.3125</v>
      </c>
      <c r="I7159" s="21">
        <v>8.8571428571428577</v>
      </c>
      <c r="J7159" s="21">
        <v>13.225623241379839</v>
      </c>
      <c r="K7159" s="21">
        <v>19.072268186622281</v>
      </c>
      <c r="L7159" s="18">
        <v>21.543711450653912</v>
      </c>
    </row>
    <row r="7160" spans="2:12" x14ac:dyDescent="0.2">
      <c r="B7160" s="7">
        <v>7157</v>
      </c>
      <c r="C7160" s="21">
        <v>3.4562964267296508</v>
      </c>
      <c r="D7160" s="21">
        <v>3.0773614669726763</v>
      </c>
      <c r="E7160" s="21">
        <v>3.4035552424651279</v>
      </c>
      <c r="F7160" s="21">
        <v>4</v>
      </c>
      <c r="G7160" s="21">
        <v>3.6363636363636362</v>
      </c>
      <c r="H7160" s="21">
        <v>17.05</v>
      </c>
      <c r="I7160" s="21">
        <v>15.5</v>
      </c>
      <c r="J7160" s="21">
        <v>17.938276219746704</v>
      </c>
      <c r="K7160" s="21">
        <v>18.216246125946416</v>
      </c>
      <c r="L7160" s="18">
        <v>20.147129502141937</v>
      </c>
    </row>
    <row r="7161" spans="2:12" x14ac:dyDescent="0.2">
      <c r="B7161" s="7">
        <v>7158</v>
      </c>
      <c r="C7161" s="21">
        <v>2.5047130299265237</v>
      </c>
      <c r="D7161" s="21">
        <v>3.1088964937480639</v>
      </c>
      <c r="E7161" s="21">
        <v>3.4533594677270765</v>
      </c>
      <c r="F7161" s="21">
        <v>2</v>
      </c>
      <c r="G7161" s="21">
        <v>2.7272727272727271</v>
      </c>
      <c r="H7161" s="21">
        <v>22.733333333333334</v>
      </c>
      <c r="I7161" s="21">
        <v>31</v>
      </c>
      <c r="J7161" s="21">
        <v>24.753334717078861</v>
      </c>
      <c r="K7161" s="21">
        <v>17.95353208358787</v>
      </c>
      <c r="L7161" s="18">
        <v>19.942767514029789</v>
      </c>
    </row>
    <row r="7162" spans="2:12" x14ac:dyDescent="0.2">
      <c r="B7162" s="7">
        <v>7159</v>
      </c>
      <c r="C7162" s="21">
        <v>6.0420709614258463</v>
      </c>
      <c r="D7162" s="21">
        <v>3.1417435751572582</v>
      </c>
      <c r="E7162" s="21">
        <v>3.3132452658518483</v>
      </c>
      <c r="F7162" s="21">
        <v>3</v>
      </c>
      <c r="G7162" s="21">
        <v>2.7272727272727271</v>
      </c>
      <c r="H7162" s="21">
        <v>22.733333333333334</v>
      </c>
      <c r="I7162" s="21">
        <v>20.666666666666668</v>
      </c>
      <c r="J7162" s="21">
        <v>10.261382296868762</v>
      </c>
      <c r="K7162" s="21">
        <v>18.712771022117362</v>
      </c>
      <c r="L7162" s="18">
        <v>19.734264912723383</v>
      </c>
    </row>
    <row r="7163" spans="2:12" x14ac:dyDescent="0.2">
      <c r="B7163" s="7">
        <v>7160</v>
      </c>
      <c r="C7163" s="21">
        <v>2.8109041115893048</v>
      </c>
      <c r="D7163" s="21">
        <v>2.999642902361638</v>
      </c>
      <c r="E7163" s="21">
        <v>3.7505633242174441</v>
      </c>
      <c r="F7163" s="21">
        <v>2</v>
      </c>
      <c r="G7163" s="21">
        <v>2.6363636363636362</v>
      </c>
      <c r="H7163" s="21">
        <v>23.517241379310345</v>
      </c>
      <c r="I7163" s="21">
        <v>31</v>
      </c>
      <c r="J7163" s="21">
        <v>22.056960158966351</v>
      </c>
      <c r="K7163" s="21">
        <v>16.53085007248513</v>
      </c>
      <c r="L7163" s="18">
        <v>20.66912696547546</v>
      </c>
    </row>
    <row r="7164" spans="2:12" x14ac:dyDescent="0.2">
      <c r="B7164" s="7">
        <v>7161</v>
      </c>
      <c r="C7164" s="21">
        <v>3.5713921210291253</v>
      </c>
      <c r="D7164" s="21">
        <v>3.0217079039120582</v>
      </c>
      <c r="E7164" s="21">
        <v>3.1894279672738275</v>
      </c>
      <c r="F7164" s="21">
        <v>3</v>
      </c>
      <c r="G7164" s="21">
        <v>3.5454545454545454</v>
      </c>
      <c r="H7164" s="21">
        <v>17.487179487179489</v>
      </c>
      <c r="I7164" s="21">
        <v>20.666666666666668</v>
      </c>
      <c r="J7164" s="21">
        <v>17.360177179909947</v>
      </c>
      <c r="K7164" s="21">
        <v>19.439222530237821</v>
      </c>
      <c r="L7164" s="18">
        <v>20.518197645686275</v>
      </c>
    </row>
    <row r="7165" spans="2:12" x14ac:dyDescent="0.2">
      <c r="B7165" s="7">
        <v>7162</v>
      </c>
      <c r="C7165" s="21">
        <v>3.8042537574507005</v>
      </c>
      <c r="D7165" s="21">
        <v>3.1195375316334593</v>
      </c>
      <c r="E7165" s="21">
        <v>3.0080828879629005</v>
      </c>
      <c r="F7165" s="21">
        <v>4</v>
      </c>
      <c r="G7165" s="21">
        <v>3.2727272727272729</v>
      </c>
      <c r="H7165" s="21">
        <v>18.944444444444443</v>
      </c>
      <c r="I7165" s="21">
        <v>15.5</v>
      </c>
      <c r="J7165" s="21">
        <v>16.297545840251026</v>
      </c>
      <c r="K7165" s="21">
        <v>20.611134170570324</v>
      </c>
      <c r="L7165" s="18">
        <v>19.874740845812301</v>
      </c>
    </row>
    <row r="7166" spans="2:12" x14ac:dyDescent="0.2">
      <c r="B7166" s="7">
        <v>7163</v>
      </c>
      <c r="C7166" s="21">
        <v>6.3281596565932485</v>
      </c>
      <c r="D7166" s="21">
        <v>3.2248558841908901</v>
      </c>
      <c r="E7166" s="21">
        <v>3.732335659215483</v>
      </c>
      <c r="F7166" s="21">
        <v>7</v>
      </c>
      <c r="G7166" s="21">
        <v>3.5454545454545454</v>
      </c>
      <c r="H7166" s="21">
        <v>17.487179487179489</v>
      </c>
      <c r="I7166" s="21">
        <v>8.8571428571428577</v>
      </c>
      <c r="J7166" s="21">
        <v>9.7974772073588241</v>
      </c>
      <c r="K7166" s="21">
        <v>16.611582038961647</v>
      </c>
      <c r="L7166" s="18">
        <v>19.22566534025308</v>
      </c>
    </row>
    <row r="7167" spans="2:12" x14ac:dyDescent="0.2">
      <c r="B7167" s="7">
        <v>7164</v>
      </c>
      <c r="C7167" s="21">
        <v>5.8686010579520218</v>
      </c>
      <c r="D7167" s="21">
        <v>3.3000601025190965</v>
      </c>
      <c r="E7167" s="21">
        <v>3.0918389961169508</v>
      </c>
      <c r="F7167" s="21">
        <v>3</v>
      </c>
      <c r="G7167" s="21">
        <v>3.1818181818181817</v>
      </c>
      <c r="H7167" s="21">
        <v>19.485714285714288</v>
      </c>
      <c r="I7167" s="21">
        <v>20.666666666666668</v>
      </c>
      <c r="J7167" s="21">
        <v>10.564698364696181</v>
      </c>
      <c r="K7167" s="21">
        <v>20.05279061356881</v>
      </c>
      <c r="L7167" s="18">
        <v>18.78753661264302</v>
      </c>
    </row>
    <row r="7168" spans="2:12" x14ac:dyDescent="0.2">
      <c r="B7168" s="7">
        <v>7165</v>
      </c>
      <c r="C7168" s="21">
        <v>3.5799791599548509</v>
      </c>
      <c r="D7168" s="21">
        <v>3.1910898842861455</v>
      </c>
      <c r="E7168" s="21">
        <v>3.1484454418087724</v>
      </c>
      <c r="F7168" s="21">
        <v>6</v>
      </c>
      <c r="G7168" s="21">
        <v>3</v>
      </c>
      <c r="H7168" s="21">
        <v>20.666666666666668</v>
      </c>
      <c r="I7168" s="21">
        <v>10.333333333333334</v>
      </c>
      <c r="J7168" s="21">
        <v>17.318536569576544</v>
      </c>
      <c r="K7168" s="21">
        <v>19.692258019367546</v>
      </c>
      <c r="L7168" s="18">
        <v>19.429098598978996</v>
      </c>
    </row>
    <row r="7169" spans="2:12" x14ac:dyDescent="0.2">
      <c r="B7169" s="7">
        <v>7166</v>
      </c>
      <c r="C7169" s="21">
        <v>5.5467040939939096</v>
      </c>
      <c r="D7169" s="21">
        <v>3.0339361170012529</v>
      </c>
      <c r="E7169" s="21">
        <v>3.1402184361563745</v>
      </c>
      <c r="F7169" s="21">
        <v>6</v>
      </c>
      <c r="G7169" s="21">
        <v>3.6363636363636362</v>
      </c>
      <c r="H7169" s="21">
        <v>17.05</v>
      </c>
      <c r="I7169" s="21">
        <v>10.333333333333334</v>
      </c>
      <c r="J7169" s="21">
        <v>11.177809190711098</v>
      </c>
      <c r="K7169" s="21">
        <v>19.743849436120108</v>
      </c>
      <c r="L7169" s="18">
        <v>20.435499499337151</v>
      </c>
    </row>
    <row r="7170" spans="2:12" x14ac:dyDescent="0.2">
      <c r="B7170" s="7">
        <v>7167</v>
      </c>
      <c r="C7170" s="21">
        <v>2.3435336821322492</v>
      </c>
      <c r="D7170" s="21">
        <v>3.1412641202531564</v>
      </c>
      <c r="E7170" s="21">
        <v>3.6044966758707266</v>
      </c>
      <c r="F7170" s="21">
        <v>2</v>
      </c>
      <c r="G7170" s="21">
        <v>3.0909090909090908</v>
      </c>
      <c r="H7170" s="21">
        <v>20.058823529411764</v>
      </c>
      <c r="I7170" s="21">
        <v>31</v>
      </c>
      <c r="J7170" s="21">
        <v>26.455775085591984</v>
      </c>
      <c r="K7170" s="21">
        <v>17.20073718337467</v>
      </c>
      <c r="L7170" s="18">
        <v>19.737276977207312</v>
      </c>
    </row>
    <row r="7171" spans="2:12" x14ac:dyDescent="0.2">
      <c r="B7171" s="7">
        <v>7168</v>
      </c>
      <c r="C7171" s="21">
        <v>3.7636593438360872</v>
      </c>
      <c r="D7171" s="21">
        <v>3.0773693336428209</v>
      </c>
      <c r="E7171" s="21">
        <v>3.2470539981431132</v>
      </c>
      <c r="F7171" s="21">
        <v>5</v>
      </c>
      <c r="G7171" s="21">
        <v>3.3636363636363638</v>
      </c>
      <c r="H7171" s="21">
        <v>18.432432432432432</v>
      </c>
      <c r="I7171" s="21">
        <v>12.4</v>
      </c>
      <c r="J7171" s="21">
        <v>16.473329368009932</v>
      </c>
      <c r="K7171" s="21">
        <v>19.094231274089012</v>
      </c>
      <c r="L7171" s="18">
        <v>20.147078000094258</v>
      </c>
    </row>
    <row r="7172" spans="2:12" x14ac:dyDescent="0.2">
      <c r="B7172" s="7">
        <v>7169</v>
      </c>
      <c r="C7172" s="21">
        <v>6.1902442789241467</v>
      </c>
      <c r="D7172" s="21">
        <v>3.0662346936720888</v>
      </c>
      <c r="E7172" s="21">
        <v>3.7263828541442865</v>
      </c>
      <c r="F7172" s="21">
        <v>5</v>
      </c>
      <c r="G7172" s="21">
        <v>3.2727272727272729</v>
      </c>
      <c r="H7172" s="21">
        <v>18.944444444444443</v>
      </c>
      <c r="I7172" s="21">
        <v>12.4</v>
      </c>
      <c r="J7172" s="21">
        <v>10.015759832142761</v>
      </c>
      <c r="K7172" s="21">
        <v>16.638118633206695</v>
      </c>
      <c r="L7172" s="18">
        <v>20.220239542639018</v>
      </c>
    </row>
    <row r="7173" spans="2:12" x14ac:dyDescent="0.2">
      <c r="B7173" s="7">
        <v>7170</v>
      </c>
      <c r="C7173" s="21">
        <v>4.0746528874241204</v>
      </c>
      <c r="D7173" s="21">
        <v>3.1193508516321518</v>
      </c>
      <c r="E7173" s="21">
        <v>3.6381122384975053</v>
      </c>
      <c r="F7173" s="21">
        <v>7</v>
      </c>
      <c r="G7173" s="21">
        <v>4.9090909090909092</v>
      </c>
      <c r="H7173" s="21">
        <v>12.62962962962963</v>
      </c>
      <c r="I7173" s="21">
        <v>8.8571428571428577</v>
      </c>
      <c r="J7173" s="21">
        <v>15.216020042186866</v>
      </c>
      <c r="K7173" s="21">
        <v>17.041805182350618</v>
      </c>
      <c r="L7173" s="18">
        <v>19.875930265285632</v>
      </c>
    </row>
    <row r="7174" spans="2:12" x14ac:dyDescent="0.2">
      <c r="B7174" s="7">
        <v>7171</v>
      </c>
      <c r="C7174" s="21">
        <v>4.2878316771975786</v>
      </c>
      <c r="D7174" s="21">
        <v>2.9548539239090408</v>
      </c>
      <c r="E7174" s="21">
        <v>3.5227835002166792</v>
      </c>
      <c r="F7174" s="21">
        <v>7</v>
      </c>
      <c r="G7174" s="21">
        <v>2.6363636363636362</v>
      </c>
      <c r="H7174" s="21">
        <v>23.517241379310345</v>
      </c>
      <c r="I7174" s="21">
        <v>8.8571428571428577</v>
      </c>
      <c r="J7174" s="21">
        <v>14.459522823554883</v>
      </c>
      <c r="K7174" s="21">
        <v>17.599719084691554</v>
      </c>
      <c r="L7174" s="18">
        <v>20.982424714240643</v>
      </c>
    </row>
    <row r="7175" spans="2:12" x14ac:dyDescent="0.2">
      <c r="B7175" s="7">
        <v>7172</v>
      </c>
      <c r="C7175" s="21">
        <v>2.6172797477534693</v>
      </c>
      <c r="D7175" s="21">
        <v>3.0650272863203192</v>
      </c>
      <c r="E7175" s="21">
        <v>3.5630195149492794</v>
      </c>
      <c r="F7175" s="21">
        <v>3</v>
      </c>
      <c r="G7175" s="21">
        <v>2.9090909090909092</v>
      </c>
      <c r="H7175" s="21">
        <v>21.3125</v>
      </c>
      <c r="I7175" s="21">
        <v>20.666666666666668</v>
      </c>
      <c r="J7175" s="21">
        <v>23.688717284889943</v>
      </c>
      <c r="K7175" s="21">
        <v>17.400971209915639</v>
      </c>
      <c r="L7175" s="18">
        <v>20.228204909207623</v>
      </c>
    </row>
    <row r="7176" spans="2:12" x14ac:dyDescent="0.2">
      <c r="B7176" s="7">
        <v>7173</v>
      </c>
      <c r="C7176" s="21">
        <v>5.3139645344766349</v>
      </c>
      <c r="D7176" s="21">
        <v>2.9764282898661127</v>
      </c>
      <c r="E7176" s="21">
        <v>3.6378299669065508</v>
      </c>
      <c r="F7176" s="21">
        <v>5</v>
      </c>
      <c r="G7176" s="21">
        <v>2.2727272727272729</v>
      </c>
      <c r="H7176" s="21">
        <v>27.279999999999998</v>
      </c>
      <c r="I7176" s="21">
        <v>12.4</v>
      </c>
      <c r="J7176" s="21">
        <v>11.667371808326585</v>
      </c>
      <c r="K7176" s="21">
        <v>17.043127513934373</v>
      </c>
      <c r="L7176" s="18">
        <v>20.830335543810101</v>
      </c>
    </row>
    <row r="7177" spans="2:12" x14ac:dyDescent="0.2">
      <c r="B7177" s="7">
        <v>7174</v>
      </c>
      <c r="C7177" s="21">
        <v>3.9287337452674702</v>
      </c>
      <c r="D7177" s="21">
        <v>2.97753488993372</v>
      </c>
      <c r="E7177" s="21">
        <v>3.1635730242788616</v>
      </c>
      <c r="F7177" s="21">
        <v>4</v>
      </c>
      <c r="G7177" s="21">
        <v>2.7272727272727271</v>
      </c>
      <c r="H7177" s="21">
        <v>22.733333333333334</v>
      </c>
      <c r="I7177" s="21">
        <v>15.5</v>
      </c>
      <c r="J7177" s="21">
        <v>15.781166151736508</v>
      </c>
      <c r="K7177" s="21">
        <v>19.59809352405669</v>
      </c>
      <c r="L7177" s="18">
        <v>20.822593955021674</v>
      </c>
    </row>
    <row r="7178" spans="2:12" x14ac:dyDescent="0.2">
      <c r="B7178" s="7">
        <v>7175</v>
      </c>
      <c r="C7178" s="21">
        <v>5.6007431528191756</v>
      </c>
      <c r="D7178" s="21">
        <v>3.0667654471750008</v>
      </c>
      <c r="E7178" s="21">
        <v>3.1845470200171269</v>
      </c>
      <c r="F7178" s="21">
        <v>7</v>
      </c>
      <c r="G7178" s="21">
        <v>3.7272727272727271</v>
      </c>
      <c r="H7178" s="21">
        <v>16.634146341463417</v>
      </c>
      <c r="I7178" s="21">
        <v>8.8571428571428577</v>
      </c>
      <c r="J7178" s="21">
        <v>11.069959522923639</v>
      </c>
      <c r="K7178" s="21">
        <v>19.469016978014839</v>
      </c>
      <c r="L7178" s="18">
        <v>20.21674010221821</v>
      </c>
    </row>
    <row r="7179" spans="2:12" x14ac:dyDescent="0.2">
      <c r="B7179" s="7">
        <v>7176</v>
      </c>
      <c r="C7179" s="21">
        <v>5.5551271533257722</v>
      </c>
      <c r="D7179" s="21">
        <v>3.2637369545322907</v>
      </c>
      <c r="E7179" s="21">
        <v>3.6638923853878955</v>
      </c>
      <c r="F7179" s="21">
        <v>7</v>
      </c>
      <c r="G7179" s="21">
        <v>3.0909090909090908</v>
      </c>
      <c r="H7179" s="21">
        <v>20.058823529411764</v>
      </c>
      <c r="I7179" s="21">
        <v>8.8571428571428577</v>
      </c>
      <c r="J7179" s="21">
        <v>11.160860640765264</v>
      </c>
      <c r="K7179" s="21">
        <v>16.921894389492575</v>
      </c>
      <c r="L7179" s="18">
        <v>18.996628975843706</v>
      </c>
    </row>
    <row r="7180" spans="2:12" x14ac:dyDescent="0.2">
      <c r="B7180" s="7">
        <v>7177</v>
      </c>
      <c r="C7180" s="21">
        <v>3.9777550634298975</v>
      </c>
      <c r="D7180" s="21">
        <v>3.1640919681855113</v>
      </c>
      <c r="E7180" s="21">
        <v>3.3889971661446134</v>
      </c>
      <c r="F7180" s="21">
        <v>5</v>
      </c>
      <c r="G7180" s="21">
        <v>3.1818181818181817</v>
      </c>
      <c r="H7180" s="21">
        <v>19.485714285714288</v>
      </c>
      <c r="I7180" s="21">
        <v>12.4</v>
      </c>
      <c r="J7180" s="21">
        <v>15.586681183566713</v>
      </c>
      <c r="K7180" s="21">
        <v>18.29449744584247</v>
      </c>
      <c r="L7180" s="18">
        <v>19.594879233410744</v>
      </c>
    </row>
    <row r="7181" spans="2:12" x14ac:dyDescent="0.2">
      <c r="B7181" s="7">
        <v>7178</v>
      </c>
      <c r="C7181" s="21">
        <v>3.4740170597248801</v>
      </c>
      <c r="D7181" s="21">
        <v>3.1014901588987938</v>
      </c>
      <c r="E7181" s="21">
        <v>3.5758813388811728</v>
      </c>
      <c r="F7181" s="21">
        <v>7</v>
      </c>
      <c r="G7181" s="21">
        <v>3.4545454545454546</v>
      </c>
      <c r="H7181" s="21">
        <v>17.94736842105263</v>
      </c>
      <c r="I7181" s="21">
        <v>8.8571428571428577</v>
      </c>
      <c r="J7181" s="21">
        <v>17.846774766532093</v>
      </c>
      <c r="K7181" s="21">
        <v>17.338382939574458</v>
      </c>
      <c r="L7181" s="18">
        <v>19.990390690781215</v>
      </c>
    </row>
    <row r="7182" spans="2:12" x14ac:dyDescent="0.2">
      <c r="B7182" s="7">
        <v>7179</v>
      </c>
      <c r="C7182" s="21">
        <v>4.3224377953630331</v>
      </c>
      <c r="D7182" s="21">
        <v>3.0021686761291222</v>
      </c>
      <c r="E7182" s="21">
        <v>3.3121305783528028</v>
      </c>
      <c r="F7182" s="21">
        <v>6</v>
      </c>
      <c r="G7182" s="21">
        <v>3</v>
      </c>
      <c r="H7182" s="21">
        <v>20.666666666666668</v>
      </c>
      <c r="I7182" s="21">
        <v>10.333333333333334</v>
      </c>
      <c r="J7182" s="21">
        <v>14.343757605143914</v>
      </c>
      <c r="K7182" s="21">
        <v>18.719068748441071</v>
      </c>
      <c r="L7182" s="18">
        <v>20.651737689815736</v>
      </c>
    </row>
    <row r="7183" spans="2:12" x14ac:dyDescent="0.2">
      <c r="B7183" s="7">
        <v>7180</v>
      </c>
      <c r="C7183" s="21">
        <v>3.0329270084756228</v>
      </c>
      <c r="D7183" s="21">
        <v>3.1190137857113771</v>
      </c>
      <c r="E7183" s="21">
        <v>3.178427864600001</v>
      </c>
      <c r="F7183" s="21">
        <v>5</v>
      </c>
      <c r="G7183" s="21">
        <v>2.2727272727272729</v>
      </c>
      <c r="H7183" s="21">
        <v>27.279999999999998</v>
      </c>
      <c r="I7183" s="21">
        <v>12.4</v>
      </c>
      <c r="J7183" s="21">
        <v>20.442298751911533</v>
      </c>
      <c r="K7183" s="21">
        <v>19.506499011832247</v>
      </c>
      <c r="L7183" s="18">
        <v>19.878078219477697</v>
      </c>
    </row>
    <row r="7184" spans="2:12" x14ac:dyDescent="0.2">
      <c r="B7184" s="7">
        <v>7181</v>
      </c>
      <c r="C7184" s="21">
        <v>2.6389908982330845</v>
      </c>
      <c r="D7184" s="21">
        <v>3.1163522038435656</v>
      </c>
      <c r="E7184" s="21">
        <v>3.4200208916893988</v>
      </c>
      <c r="F7184" s="21">
        <v>5</v>
      </c>
      <c r="G7184" s="21">
        <v>3.3636363636363638</v>
      </c>
      <c r="H7184" s="21">
        <v>18.432432432432432</v>
      </c>
      <c r="I7184" s="21">
        <v>12.4</v>
      </c>
      <c r="J7184" s="21">
        <v>23.493828660610998</v>
      </c>
      <c r="K7184" s="21">
        <v>18.128544229264534</v>
      </c>
      <c r="L7184" s="18">
        <v>19.895055482988106</v>
      </c>
    </row>
    <row r="7185" spans="2:12" x14ac:dyDescent="0.2">
      <c r="B7185" s="7">
        <v>7182</v>
      </c>
      <c r="C7185" s="21">
        <v>5.3278593064540161</v>
      </c>
      <c r="D7185" s="21">
        <v>3.1275883879235491</v>
      </c>
      <c r="E7185" s="21">
        <v>3.0848632190140313</v>
      </c>
      <c r="F7185" s="21">
        <v>6</v>
      </c>
      <c r="G7185" s="21">
        <v>3.2727272727272729</v>
      </c>
      <c r="H7185" s="21">
        <v>18.944444444444443</v>
      </c>
      <c r="I7185" s="21">
        <v>10.333333333333334</v>
      </c>
      <c r="J7185" s="21">
        <v>11.636943926971753</v>
      </c>
      <c r="K7185" s="21">
        <v>20.098135832361518</v>
      </c>
      <c r="L7185" s="18">
        <v>19.823580442809703</v>
      </c>
    </row>
    <row r="7186" spans="2:12" x14ac:dyDescent="0.2">
      <c r="B7186" s="7">
        <v>7183</v>
      </c>
      <c r="C7186" s="21">
        <v>4.1771298618093624</v>
      </c>
      <c r="D7186" s="21">
        <v>2.9159517613923231</v>
      </c>
      <c r="E7186" s="21">
        <v>3.2313137992090919</v>
      </c>
      <c r="F7186" s="21">
        <v>4</v>
      </c>
      <c r="G7186" s="21">
        <v>3.6363636363636362</v>
      </c>
      <c r="H7186" s="21">
        <v>17.05</v>
      </c>
      <c r="I7186" s="21">
        <v>15.5</v>
      </c>
      <c r="J7186" s="21">
        <v>14.842727435135121</v>
      </c>
      <c r="K7186" s="21">
        <v>19.187242048474321</v>
      </c>
      <c r="L7186" s="18">
        <v>21.262354480924586</v>
      </c>
    </row>
    <row r="7187" spans="2:12" x14ac:dyDescent="0.2">
      <c r="B7187" s="7">
        <v>7184</v>
      </c>
      <c r="C7187" s="21">
        <v>2.5042245690241174</v>
      </c>
      <c r="D7187" s="21">
        <v>2.9994989849119005</v>
      </c>
      <c r="E7187" s="21">
        <v>3.2606565876437954</v>
      </c>
      <c r="F7187" s="21">
        <v>3</v>
      </c>
      <c r="G7187" s="21">
        <v>3.5454545454545454</v>
      </c>
      <c r="H7187" s="21">
        <v>17.487179487179489</v>
      </c>
      <c r="I7187" s="21">
        <v>20.666666666666668</v>
      </c>
      <c r="J7187" s="21">
        <v>24.758162972644687</v>
      </c>
      <c r="K7187" s="21">
        <v>19.014575234616238</v>
      </c>
      <c r="L7187" s="18">
        <v>20.670118680443903</v>
      </c>
    </row>
    <row r="7188" spans="2:12" x14ac:dyDescent="0.2">
      <c r="B7188" s="7">
        <v>7185</v>
      </c>
      <c r="C7188" s="21">
        <v>4.3144027227048891</v>
      </c>
      <c r="D7188" s="21">
        <v>3.0911653571594058</v>
      </c>
      <c r="E7188" s="21">
        <v>3.1346116029679734</v>
      </c>
      <c r="F7188" s="21">
        <v>2</v>
      </c>
      <c r="G7188" s="21">
        <v>3.4545454545454546</v>
      </c>
      <c r="H7188" s="21">
        <v>17.94736842105263</v>
      </c>
      <c r="I7188" s="21">
        <v>31</v>
      </c>
      <c r="J7188" s="21">
        <v>14.370471183350604</v>
      </c>
      <c r="K7188" s="21">
        <v>19.779164966178254</v>
      </c>
      <c r="L7188" s="18">
        <v>20.057160596861195</v>
      </c>
    </row>
    <row r="7189" spans="2:12" x14ac:dyDescent="0.2">
      <c r="B7189" s="7">
        <v>7186</v>
      </c>
      <c r="C7189" s="21">
        <v>5.0922446719124164</v>
      </c>
      <c r="D7189" s="21">
        <v>3.1760332342050464</v>
      </c>
      <c r="E7189" s="21">
        <v>3.2949951415810301</v>
      </c>
      <c r="F7189" s="21">
        <v>3</v>
      </c>
      <c r="G7189" s="21">
        <v>3.8181818181818183</v>
      </c>
      <c r="H7189" s="21">
        <v>16.238095238095237</v>
      </c>
      <c r="I7189" s="21">
        <v>20.666666666666668</v>
      </c>
      <c r="J7189" s="21">
        <v>12.17537726377857</v>
      </c>
      <c r="K7189" s="21">
        <v>18.816416211846274</v>
      </c>
      <c r="L7189" s="18">
        <v>19.521206306116774</v>
      </c>
    </row>
    <row r="7190" spans="2:12" x14ac:dyDescent="0.2">
      <c r="B7190" s="7">
        <v>7187</v>
      </c>
      <c r="C7190" s="21">
        <v>4.0370392986082138</v>
      </c>
      <c r="D7190" s="21">
        <v>3.2691211037235686</v>
      </c>
      <c r="E7190" s="21">
        <v>3.3516427321256463</v>
      </c>
      <c r="F7190" s="21">
        <v>7</v>
      </c>
      <c r="G7190" s="21">
        <v>3.1818181818181817</v>
      </c>
      <c r="H7190" s="21">
        <v>19.485714285714288</v>
      </c>
      <c r="I7190" s="21">
        <v>8.8571428571428577</v>
      </c>
      <c r="J7190" s="21">
        <v>15.357789561616297</v>
      </c>
      <c r="K7190" s="21">
        <v>18.498391670963976</v>
      </c>
      <c r="L7190" s="18">
        <v>18.965342069885772</v>
      </c>
    </row>
    <row r="7191" spans="2:12" x14ac:dyDescent="0.2">
      <c r="B7191" s="7">
        <v>7188</v>
      </c>
      <c r="C7191" s="21">
        <v>4.7374271897192921</v>
      </c>
      <c r="D7191" s="21">
        <v>3.2086321231300223</v>
      </c>
      <c r="E7191" s="21">
        <v>3.1779831838889252</v>
      </c>
      <c r="F7191" s="21">
        <v>7</v>
      </c>
      <c r="G7191" s="21">
        <v>2.3636363636363638</v>
      </c>
      <c r="H7191" s="21">
        <v>26.23076923076923</v>
      </c>
      <c r="I7191" s="21">
        <v>8.8571428571428577</v>
      </c>
      <c r="J7191" s="21">
        <v>13.087272377409077</v>
      </c>
      <c r="K7191" s="21">
        <v>19.509228467386059</v>
      </c>
      <c r="L7191" s="18">
        <v>19.322875799023969</v>
      </c>
    </row>
    <row r="7192" spans="2:12" x14ac:dyDescent="0.2">
      <c r="B7192" s="7">
        <v>7189</v>
      </c>
      <c r="C7192" s="21">
        <v>6.0984143749487743</v>
      </c>
      <c r="D7192" s="21">
        <v>3.0638340210284056</v>
      </c>
      <c r="E7192" s="21">
        <v>3.1197644056630023</v>
      </c>
      <c r="F7192" s="21">
        <v>7</v>
      </c>
      <c r="G7192" s="21">
        <v>2.9090909090909092</v>
      </c>
      <c r="H7192" s="21">
        <v>21.3125</v>
      </c>
      <c r="I7192" s="21">
        <v>8.8571428571428577</v>
      </c>
      <c r="J7192" s="21">
        <v>10.166577111369346</v>
      </c>
      <c r="K7192" s="21">
        <v>19.873295524321478</v>
      </c>
      <c r="L7192" s="18">
        <v>20.236083147607683</v>
      </c>
    </row>
    <row r="7193" spans="2:12" x14ac:dyDescent="0.2">
      <c r="B7193" s="7">
        <v>7190</v>
      </c>
      <c r="C7193" s="21">
        <v>3.119437414385744</v>
      </c>
      <c r="D7193" s="21">
        <v>3.0501762191897281</v>
      </c>
      <c r="E7193" s="21">
        <v>3.6490547034411644</v>
      </c>
      <c r="F7193" s="21">
        <v>5</v>
      </c>
      <c r="G7193" s="21">
        <v>3</v>
      </c>
      <c r="H7193" s="21">
        <v>20.666666666666668</v>
      </c>
      <c r="I7193" s="21">
        <v>12.4</v>
      </c>
      <c r="J7193" s="21">
        <v>19.875378718636217</v>
      </c>
      <c r="K7193" s="21">
        <v>16.990701712838725</v>
      </c>
      <c r="L7193" s="18">
        <v>20.32669444143465</v>
      </c>
    </row>
    <row r="7194" spans="2:12" x14ac:dyDescent="0.2">
      <c r="B7194" s="7">
        <v>7191</v>
      </c>
      <c r="C7194" s="21">
        <v>2.2581129376443787</v>
      </c>
      <c r="D7194" s="21">
        <v>3.2455886245744754</v>
      </c>
      <c r="E7194" s="21">
        <v>3.4871656204401411</v>
      </c>
      <c r="F7194" s="21">
        <v>6</v>
      </c>
      <c r="G7194" s="21">
        <v>3.1818181818181817</v>
      </c>
      <c r="H7194" s="21">
        <v>19.485714285714288</v>
      </c>
      <c r="I7194" s="21">
        <v>10.333333333333334</v>
      </c>
      <c r="J7194" s="21">
        <v>27.456554083905672</v>
      </c>
      <c r="K7194" s="21">
        <v>17.779482464665534</v>
      </c>
      <c r="L7194" s="18">
        <v>19.102852262470179</v>
      </c>
    </row>
    <row r="7195" spans="2:12" x14ac:dyDescent="0.2">
      <c r="B7195" s="7">
        <v>7192</v>
      </c>
      <c r="C7195" s="21">
        <v>4.1456449000394393</v>
      </c>
      <c r="D7195" s="21">
        <v>3.2333743424468584</v>
      </c>
      <c r="E7195" s="21">
        <v>3.3715787981453529</v>
      </c>
      <c r="F7195" s="21">
        <v>2</v>
      </c>
      <c r="G7195" s="21">
        <v>3.4545454545454546</v>
      </c>
      <c r="H7195" s="21">
        <v>17.94736842105263</v>
      </c>
      <c r="I7195" s="21">
        <v>31</v>
      </c>
      <c r="J7195" s="21">
        <v>14.955453613359447</v>
      </c>
      <c r="K7195" s="21">
        <v>18.389011116722269</v>
      </c>
      <c r="L7195" s="18">
        <v>19.175014530820288</v>
      </c>
    </row>
    <row r="7196" spans="2:12" x14ac:dyDescent="0.2">
      <c r="B7196" s="7">
        <v>7193</v>
      </c>
      <c r="C7196" s="21">
        <v>3.6131480317774827</v>
      </c>
      <c r="D7196" s="21">
        <v>3.0642941235908725</v>
      </c>
      <c r="E7196" s="21">
        <v>3.505693462323364</v>
      </c>
      <c r="F7196" s="21">
        <v>4</v>
      </c>
      <c r="G7196" s="21">
        <v>1.9090909090909092</v>
      </c>
      <c r="H7196" s="21">
        <v>32.476190476190474</v>
      </c>
      <c r="I7196" s="21">
        <v>15.5</v>
      </c>
      <c r="J7196" s="21">
        <v>17.15955157516732</v>
      </c>
      <c r="K7196" s="21">
        <v>17.685516622126485</v>
      </c>
      <c r="L7196" s="18">
        <v>20.233044707648922</v>
      </c>
    </row>
    <row r="7197" spans="2:12" x14ac:dyDescent="0.2">
      <c r="B7197" s="7">
        <v>7194</v>
      </c>
      <c r="C7197" s="21">
        <v>3.9084628323875297</v>
      </c>
      <c r="D7197" s="21">
        <v>3.1922521786415827</v>
      </c>
      <c r="E7197" s="21">
        <v>3.369895955346883</v>
      </c>
      <c r="F7197" s="21">
        <v>3</v>
      </c>
      <c r="G7197" s="21">
        <v>2.6363636363636362</v>
      </c>
      <c r="H7197" s="21">
        <v>23.517241379310345</v>
      </c>
      <c r="I7197" s="21">
        <v>20.666666666666668</v>
      </c>
      <c r="J7197" s="21">
        <v>15.863013839158496</v>
      </c>
      <c r="K7197" s="21">
        <v>18.398194134637009</v>
      </c>
      <c r="L7197" s="18">
        <v>19.422024492558485</v>
      </c>
    </row>
    <row r="7198" spans="2:12" x14ac:dyDescent="0.2">
      <c r="B7198" s="7">
        <v>7195</v>
      </c>
      <c r="C7198" s="21">
        <v>6.8141938674543576</v>
      </c>
      <c r="D7198" s="21">
        <v>3.1139935729826846</v>
      </c>
      <c r="E7198" s="21">
        <v>3.5533825362593463</v>
      </c>
      <c r="F7198" s="21">
        <v>4</v>
      </c>
      <c r="G7198" s="21">
        <v>2.3636363636363638</v>
      </c>
      <c r="H7198" s="21">
        <v>26.23076923076923</v>
      </c>
      <c r="I7198" s="21">
        <v>15.5</v>
      </c>
      <c r="J7198" s="21">
        <v>9.0986551316248239</v>
      </c>
      <c r="K7198" s="21">
        <v>17.448163648957294</v>
      </c>
      <c r="L7198" s="18">
        <v>19.910124586613829</v>
      </c>
    </row>
    <row r="7199" spans="2:12" x14ac:dyDescent="0.2">
      <c r="B7199" s="7">
        <v>7196</v>
      </c>
      <c r="C7199" s="21">
        <v>5.1946329653299887</v>
      </c>
      <c r="D7199" s="21">
        <v>2.8815613621364671</v>
      </c>
      <c r="E7199" s="21">
        <v>3.1145506918143164</v>
      </c>
      <c r="F7199" s="21">
        <v>3</v>
      </c>
      <c r="G7199" s="21">
        <v>2.6363636363636362</v>
      </c>
      <c r="H7199" s="21">
        <v>23.517241379310345</v>
      </c>
      <c r="I7199" s="21">
        <v>20.666666666666668</v>
      </c>
      <c r="J7199" s="21">
        <v>11.935395708185796</v>
      </c>
      <c r="K7199" s="21">
        <v>19.906563140214359</v>
      </c>
      <c r="L7199" s="18">
        <v>21.516113040199684</v>
      </c>
    </row>
    <row r="7200" spans="2:12" x14ac:dyDescent="0.2">
      <c r="B7200" s="7">
        <v>7197</v>
      </c>
      <c r="C7200" s="21">
        <v>4.1368659611606056</v>
      </c>
      <c r="D7200" s="21">
        <v>3.0730561489581762</v>
      </c>
      <c r="E7200" s="21">
        <v>3.3036408537452484</v>
      </c>
      <c r="F7200" s="21">
        <v>2</v>
      </c>
      <c r="G7200" s="21">
        <v>4.2727272727272725</v>
      </c>
      <c r="H7200" s="21">
        <v>14.510638297872342</v>
      </c>
      <c r="I7200" s="21">
        <v>31</v>
      </c>
      <c r="J7200" s="21">
        <v>14.987190927164047</v>
      </c>
      <c r="K7200" s="21">
        <v>18.767173171899806</v>
      </c>
      <c r="L7200" s="18">
        <v>20.175355409961892</v>
      </c>
    </row>
    <row r="7201" spans="2:12" x14ac:dyDescent="0.2">
      <c r="B7201" s="7">
        <v>7198</v>
      </c>
      <c r="C7201" s="21">
        <v>4.0198616712733672</v>
      </c>
      <c r="D7201" s="21">
        <v>3.010761653309542</v>
      </c>
      <c r="E7201" s="21">
        <v>3.0127500922522459</v>
      </c>
      <c r="F7201" s="21">
        <v>4</v>
      </c>
      <c r="G7201" s="21">
        <v>3.4545454545454546</v>
      </c>
      <c r="H7201" s="21">
        <v>17.94736842105263</v>
      </c>
      <c r="I7201" s="21">
        <v>15.5</v>
      </c>
      <c r="J7201" s="21">
        <v>15.423416293914494</v>
      </c>
      <c r="K7201" s="21">
        <v>20.579204415076649</v>
      </c>
      <c r="L7201" s="18">
        <v>20.592795823557562</v>
      </c>
    </row>
    <row r="7202" spans="2:12" x14ac:dyDescent="0.2">
      <c r="B7202" s="7">
        <v>7199</v>
      </c>
      <c r="C7202" s="21">
        <v>5.0053598385304774</v>
      </c>
      <c r="D7202" s="21">
        <v>3.0336488172430789</v>
      </c>
      <c r="E7202" s="21">
        <v>3.3886188527756711</v>
      </c>
      <c r="F7202" s="21">
        <v>3</v>
      </c>
      <c r="G7202" s="21">
        <v>3.0909090909090908</v>
      </c>
      <c r="H7202" s="21">
        <v>20.058823529411764</v>
      </c>
      <c r="I7202" s="21">
        <v>20.666666666666668</v>
      </c>
      <c r="J7202" s="21">
        <v>12.386721834209339</v>
      </c>
      <c r="K7202" s="21">
        <v>18.296539886513003</v>
      </c>
      <c r="L7202" s="18">
        <v>20.437434830160861</v>
      </c>
    </row>
    <row r="7203" spans="2:12" x14ac:dyDescent="0.2">
      <c r="B7203" s="7">
        <v>7200</v>
      </c>
      <c r="C7203" s="21">
        <v>4.2943610620702692</v>
      </c>
      <c r="D7203" s="21">
        <v>3.1032314216892782</v>
      </c>
      <c r="E7203" s="21">
        <v>3.3783502840732678</v>
      </c>
      <c r="F7203" s="21">
        <v>7</v>
      </c>
      <c r="G7203" s="21">
        <v>2.5454545454545454</v>
      </c>
      <c r="H7203" s="21">
        <v>24.357142857142858</v>
      </c>
      <c r="I7203" s="21">
        <v>8.8571428571428577</v>
      </c>
      <c r="J7203" s="21">
        <v>14.437537762628279</v>
      </c>
      <c r="K7203" s="21">
        <v>18.352152614928599</v>
      </c>
      <c r="L7203" s="18">
        <v>19.979173827213188</v>
      </c>
    </row>
    <row r="7204" spans="2:12" x14ac:dyDescent="0.2">
      <c r="B7204" s="7">
        <v>7201</v>
      </c>
      <c r="C7204" s="21">
        <v>4.8811065766108293</v>
      </c>
      <c r="D7204" s="21">
        <v>3.0344158789659836</v>
      </c>
      <c r="E7204" s="21">
        <v>3.3101173355088473</v>
      </c>
      <c r="F7204" s="21">
        <v>6</v>
      </c>
      <c r="G7204" s="21">
        <v>3.0909090909090908</v>
      </c>
      <c r="H7204" s="21">
        <v>20.058823529411764</v>
      </c>
      <c r="I7204" s="21">
        <v>10.333333333333334</v>
      </c>
      <c r="J7204" s="21">
        <v>12.702037750433504</v>
      </c>
      <c r="K7204" s="21">
        <v>18.730453852769259</v>
      </c>
      <c r="L7204" s="18">
        <v>20.432268506691081</v>
      </c>
    </row>
    <row r="7205" spans="2:12" x14ac:dyDescent="0.2">
      <c r="B7205" s="7">
        <v>7202</v>
      </c>
      <c r="C7205" s="21">
        <v>4.668305287362303</v>
      </c>
      <c r="D7205" s="21">
        <v>3.3475223992030028</v>
      </c>
      <c r="E7205" s="21">
        <v>3.0816265430970611</v>
      </c>
      <c r="F7205" s="21">
        <v>2</v>
      </c>
      <c r="G7205" s="21">
        <v>2.7272727272727271</v>
      </c>
      <c r="H7205" s="21">
        <v>22.733333333333334</v>
      </c>
      <c r="I7205" s="21">
        <v>31</v>
      </c>
      <c r="J7205" s="21">
        <v>13.281050870396564</v>
      </c>
      <c r="K7205" s="21">
        <v>20.119245188513165</v>
      </c>
      <c r="L7205" s="18">
        <v>18.521160609638134</v>
      </c>
    </row>
    <row r="7206" spans="2:12" x14ac:dyDescent="0.2">
      <c r="B7206" s="7">
        <v>7203</v>
      </c>
      <c r="C7206" s="21">
        <v>4.2821767506385093</v>
      </c>
      <c r="D7206" s="21">
        <v>3.2083241034493208</v>
      </c>
      <c r="E7206" s="21">
        <v>3.1724469380673566</v>
      </c>
      <c r="F7206" s="21">
        <v>3</v>
      </c>
      <c r="G7206" s="21">
        <v>2.7272727272727271</v>
      </c>
      <c r="H7206" s="21">
        <v>22.733333333333334</v>
      </c>
      <c r="I7206" s="21">
        <v>20.666666666666668</v>
      </c>
      <c r="J7206" s="21">
        <v>14.478617677506017</v>
      </c>
      <c r="K7206" s="21">
        <v>19.54327407530106</v>
      </c>
      <c r="L7206" s="18">
        <v>19.324730918968818</v>
      </c>
    </row>
    <row r="7207" spans="2:12" x14ac:dyDescent="0.2">
      <c r="B7207" s="7">
        <v>7204</v>
      </c>
      <c r="C7207" s="21">
        <v>3.2476206397897092</v>
      </c>
      <c r="D7207" s="21">
        <v>3.1061668729231373</v>
      </c>
      <c r="E7207" s="21">
        <v>3.5202623611603281</v>
      </c>
      <c r="F7207" s="21">
        <v>4</v>
      </c>
      <c r="G7207" s="21">
        <v>3.1818181818181817</v>
      </c>
      <c r="H7207" s="21">
        <v>19.485714285714288</v>
      </c>
      <c r="I7207" s="21">
        <v>15.5</v>
      </c>
      <c r="J7207" s="21">
        <v>19.090899731446047</v>
      </c>
      <c r="K7207" s="21">
        <v>17.612323639299408</v>
      </c>
      <c r="L7207" s="18">
        <v>19.960292713331697</v>
      </c>
    </row>
    <row r="7208" spans="2:12" x14ac:dyDescent="0.2">
      <c r="B7208" s="7">
        <v>7205</v>
      </c>
      <c r="C7208" s="21">
        <v>5.3041401669181516</v>
      </c>
      <c r="D7208" s="21">
        <v>3.1566656387109568</v>
      </c>
      <c r="E7208" s="21">
        <v>3.5191351511276237</v>
      </c>
      <c r="F7208" s="21">
        <v>3</v>
      </c>
      <c r="G7208" s="21">
        <v>2.9090909090909092</v>
      </c>
      <c r="H7208" s="21">
        <v>21.3125</v>
      </c>
      <c r="I7208" s="21">
        <v>20.666666666666668</v>
      </c>
      <c r="J7208" s="21">
        <v>11.688982200488052</v>
      </c>
      <c r="K7208" s="21">
        <v>17.617965021926928</v>
      </c>
      <c r="L7208" s="18">
        <v>19.640977884917223</v>
      </c>
    </row>
    <row r="7209" spans="2:12" x14ac:dyDescent="0.2">
      <c r="B7209" s="7">
        <v>7206</v>
      </c>
      <c r="C7209" s="21">
        <v>2.9432428085434412</v>
      </c>
      <c r="D7209" s="21">
        <v>3.0454222541859548</v>
      </c>
      <c r="E7209" s="21">
        <v>3.1088154203022702</v>
      </c>
      <c r="F7209" s="21">
        <v>6</v>
      </c>
      <c r="G7209" s="21">
        <v>2.4545454545454546</v>
      </c>
      <c r="H7209" s="21">
        <v>25.25925925925926</v>
      </c>
      <c r="I7209" s="21">
        <v>10.333333333333334</v>
      </c>
      <c r="J7209" s="21">
        <v>21.065200540040632</v>
      </c>
      <c r="K7209" s="21">
        <v>19.943287592793702</v>
      </c>
      <c r="L7209" s="18">
        <v>20.358424817701568</v>
      </c>
    </row>
    <row r="7210" spans="2:12" x14ac:dyDescent="0.2">
      <c r="B7210" s="7">
        <v>7207</v>
      </c>
      <c r="C7210" s="21">
        <v>3.7420561520422195</v>
      </c>
      <c r="D7210" s="21">
        <v>2.9829889495831221</v>
      </c>
      <c r="E7210" s="21">
        <v>3.3269529582954536</v>
      </c>
      <c r="F7210" s="21">
        <v>6</v>
      </c>
      <c r="G7210" s="21">
        <v>3.3636363636363638</v>
      </c>
      <c r="H7210" s="21">
        <v>18.432432432432432</v>
      </c>
      <c r="I7210" s="21">
        <v>10.333333333333334</v>
      </c>
      <c r="J7210" s="21">
        <v>16.568431226282808</v>
      </c>
      <c r="K7210" s="21">
        <v>18.635670770579626</v>
      </c>
      <c r="L7210" s="18">
        <v>20.784522184926164</v>
      </c>
    </row>
    <row r="7211" spans="2:12" x14ac:dyDescent="0.2">
      <c r="B7211" s="7">
        <v>7208</v>
      </c>
      <c r="C7211" s="21">
        <v>5.0784913000050009</v>
      </c>
      <c r="D7211" s="21">
        <v>2.9459951372891684</v>
      </c>
      <c r="E7211" s="21">
        <v>3.3002662926343249</v>
      </c>
      <c r="F7211" s="21">
        <v>7</v>
      </c>
      <c r="G7211" s="21">
        <v>3</v>
      </c>
      <c r="H7211" s="21">
        <v>20.666666666666668</v>
      </c>
      <c r="I7211" s="21">
        <v>8.8571428571428577</v>
      </c>
      <c r="J7211" s="21">
        <v>12.208350145236825</v>
      </c>
      <c r="K7211" s="21">
        <v>18.786362827258589</v>
      </c>
      <c r="L7211" s="18">
        <v>21.045520141981925</v>
      </c>
    </row>
    <row r="7212" spans="2:12" x14ac:dyDescent="0.2">
      <c r="B7212" s="7">
        <v>7209</v>
      </c>
      <c r="C7212" s="21">
        <v>3.8639911899103292</v>
      </c>
      <c r="D7212" s="21">
        <v>3.2997953790181036</v>
      </c>
      <c r="E7212" s="21">
        <v>3.2456052806162994</v>
      </c>
      <c r="F7212" s="21">
        <v>4</v>
      </c>
      <c r="G7212" s="21">
        <v>3.7272727272727271</v>
      </c>
      <c r="H7212" s="21">
        <v>16.634146341463417</v>
      </c>
      <c r="I7212" s="21">
        <v>15.5</v>
      </c>
      <c r="J7212" s="21">
        <v>16.045585238883223</v>
      </c>
      <c r="K7212" s="21">
        <v>19.102754229013019</v>
      </c>
      <c r="L7212" s="18">
        <v>18.789043828059693</v>
      </c>
    </row>
    <row r="7213" spans="2:12" x14ac:dyDescent="0.2">
      <c r="B7213" s="7">
        <v>7210</v>
      </c>
      <c r="C7213" s="21">
        <v>5.6743822562856501</v>
      </c>
      <c r="D7213" s="21">
        <v>3.0062115222473631</v>
      </c>
      <c r="E7213" s="21">
        <v>3.3414115698303752</v>
      </c>
      <c r="F7213" s="21">
        <v>7</v>
      </c>
      <c r="G7213" s="21">
        <v>3.7272727272727271</v>
      </c>
      <c r="H7213" s="21">
        <v>16.634146341463417</v>
      </c>
      <c r="I7213" s="21">
        <v>8.8571428571428577</v>
      </c>
      <c r="J7213" s="21">
        <v>10.926299498297125</v>
      </c>
      <c r="K7213" s="21">
        <v>18.555032417975195</v>
      </c>
      <c r="L7213" s="18">
        <v>20.623964595029715</v>
      </c>
    </row>
    <row r="7214" spans="2:12" x14ac:dyDescent="0.2">
      <c r="B7214" s="7">
        <v>7211</v>
      </c>
      <c r="C7214" s="21">
        <v>3.5276859004303214</v>
      </c>
      <c r="D7214" s="21">
        <v>3.0022256304244253</v>
      </c>
      <c r="E7214" s="21">
        <v>3.2937116210180784</v>
      </c>
      <c r="F7214" s="21">
        <v>5</v>
      </c>
      <c r="G7214" s="21">
        <v>3.1818181818181817</v>
      </c>
      <c r="H7214" s="21">
        <v>19.485714285714288</v>
      </c>
      <c r="I7214" s="21">
        <v>12.4</v>
      </c>
      <c r="J7214" s="21">
        <v>17.575260879217446</v>
      </c>
      <c r="K7214" s="21">
        <v>18.823748747267665</v>
      </c>
      <c r="L7214" s="18">
        <v>20.651345912077584</v>
      </c>
    </row>
    <row r="7215" spans="2:12" x14ac:dyDescent="0.2">
      <c r="B7215" s="7">
        <v>7212</v>
      </c>
      <c r="C7215" s="21">
        <v>3.428919372049239</v>
      </c>
      <c r="D7215" s="21">
        <v>3.0287320937109539</v>
      </c>
      <c r="E7215" s="21">
        <v>3.2539079500852988</v>
      </c>
      <c r="F7215" s="21">
        <v>4</v>
      </c>
      <c r="G7215" s="21">
        <v>2.5454545454545454</v>
      </c>
      <c r="H7215" s="21">
        <v>24.357142857142858</v>
      </c>
      <c r="I7215" s="21">
        <v>15.5</v>
      </c>
      <c r="J7215" s="21">
        <v>18.081498359334908</v>
      </c>
      <c r="K7215" s="21">
        <v>19.054011653395026</v>
      </c>
      <c r="L7215" s="18">
        <v>20.47061215111783</v>
      </c>
    </row>
    <row r="7216" spans="2:12" x14ac:dyDescent="0.2">
      <c r="B7216" s="7">
        <v>7213</v>
      </c>
      <c r="C7216" s="21">
        <v>4.8584198064739113</v>
      </c>
      <c r="D7216" s="21">
        <v>3.1678023415306096</v>
      </c>
      <c r="E7216" s="21">
        <v>3.0610728240134342</v>
      </c>
      <c r="F7216" s="21">
        <v>6</v>
      </c>
      <c r="G7216" s="21">
        <v>4.2727272727272725</v>
      </c>
      <c r="H7216" s="21">
        <v>14.510638297872342</v>
      </c>
      <c r="I7216" s="21">
        <v>10.333333333333334</v>
      </c>
      <c r="J7216" s="21">
        <v>12.761350906190557</v>
      </c>
      <c r="K7216" s="21">
        <v>20.25433681734842</v>
      </c>
      <c r="L7216" s="18">
        <v>19.571928206241246</v>
      </c>
    </row>
    <row r="7217" spans="2:12" x14ac:dyDescent="0.2">
      <c r="B7217" s="7">
        <v>7214</v>
      </c>
      <c r="C7217" s="21">
        <v>6.8510451215931125</v>
      </c>
      <c r="D7217" s="21">
        <v>2.9965790104037127</v>
      </c>
      <c r="E7217" s="21">
        <v>3.6702271944772829</v>
      </c>
      <c r="F7217" s="21">
        <v>2</v>
      </c>
      <c r="G7217" s="21">
        <v>3.0909090909090908</v>
      </c>
      <c r="H7217" s="21">
        <v>20.058823529411764</v>
      </c>
      <c r="I7217" s="21">
        <v>31</v>
      </c>
      <c r="J7217" s="21">
        <v>9.0497141530404619</v>
      </c>
      <c r="K7217" s="21">
        <v>16.892687213830669</v>
      </c>
      <c r="L7217" s="18">
        <v>20.690260388511192</v>
      </c>
    </row>
    <row r="7218" spans="2:12" x14ac:dyDescent="0.2">
      <c r="B7218" s="7">
        <v>7215</v>
      </c>
      <c r="C7218" s="21">
        <v>4.8053329618927787</v>
      </c>
      <c r="D7218" s="21">
        <v>3.175667391092035</v>
      </c>
      <c r="E7218" s="21">
        <v>3.0650678698556066</v>
      </c>
      <c r="F7218" s="21">
        <v>7</v>
      </c>
      <c r="G7218" s="21">
        <v>2.3636363636363638</v>
      </c>
      <c r="H7218" s="21">
        <v>26.23076923076923</v>
      </c>
      <c r="I7218" s="21">
        <v>8.8571428571428577</v>
      </c>
      <c r="J7218" s="21">
        <v>12.902331740936999</v>
      </c>
      <c r="K7218" s="21">
        <v>20.227937074333294</v>
      </c>
      <c r="L7218" s="18">
        <v>19.523455187377071</v>
      </c>
    </row>
    <row r="7219" spans="2:12" x14ac:dyDescent="0.2">
      <c r="B7219" s="7">
        <v>7216</v>
      </c>
      <c r="C7219" s="21">
        <v>4.7727595193236549</v>
      </c>
      <c r="D7219" s="21">
        <v>3.0065456218657571</v>
      </c>
      <c r="E7219" s="21">
        <v>3.1506177884664739</v>
      </c>
      <c r="F7219" s="21">
        <v>5</v>
      </c>
      <c r="G7219" s="21">
        <v>2.0909090909090908</v>
      </c>
      <c r="H7219" s="21">
        <v>29.65217391304348</v>
      </c>
      <c r="I7219" s="21">
        <v>12.4</v>
      </c>
      <c r="J7219" s="21">
        <v>12.990388421829806</v>
      </c>
      <c r="K7219" s="21">
        <v>19.678680234385958</v>
      </c>
      <c r="L7219" s="18">
        <v>20.621672775923145</v>
      </c>
    </row>
    <row r="7220" spans="2:12" x14ac:dyDescent="0.2">
      <c r="B7220" s="7">
        <v>7217</v>
      </c>
      <c r="C7220" s="21">
        <v>5.4771759830470366</v>
      </c>
      <c r="D7220" s="21">
        <v>3.1286762142792361</v>
      </c>
      <c r="E7220" s="21">
        <v>3.0585249667237089</v>
      </c>
      <c r="F7220" s="21">
        <v>3</v>
      </c>
      <c r="G7220" s="21">
        <v>2.9090909090909092</v>
      </c>
      <c r="H7220" s="21">
        <v>21.3125</v>
      </c>
      <c r="I7220" s="21">
        <v>20.666666666666668</v>
      </c>
      <c r="J7220" s="21">
        <v>11.319702012844301</v>
      </c>
      <c r="K7220" s="21">
        <v>20.271209381826424</v>
      </c>
      <c r="L7220" s="18">
        <v>19.816687874901479</v>
      </c>
    </row>
    <row r="7221" spans="2:12" x14ac:dyDescent="0.2">
      <c r="B7221" s="7">
        <v>7218</v>
      </c>
      <c r="C7221" s="21">
        <v>5.3899511433476821</v>
      </c>
      <c r="D7221" s="21">
        <v>3.2025724810015719</v>
      </c>
      <c r="E7221" s="21">
        <v>3.2757806142298898</v>
      </c>
      <c r="F7221" s="21">
        <v>5</v>
      </c>
      <c r="G7221" s="21">
        <v>3.5454545454545454</v>
      </c>
      <c r="H7221" s="21">
        <v>17.487179487179489</v>
      </c>
      <c r="I7221" s="21">
        <v>12.4</v>
      </c>
      <c r="J7221" s="21">
        <v>11.502887197135518</v>
      </c>
      <c r="K7221" s="21">
        <v>18.926786406474815</v>
      </c>
      <c r="L7221" s="18">
        <v>19.359436942582523</v>
      </c>
    </row>
    <row r="7222" spans="2:12" x14ac:dyDescent="0.2">
      <c r="B7222" s="7">
        <v>7219</v>
      </c>
      <c r="C7222" s="21">
        <v>4.1365570258653079</v>
      </c>
      <c r="D7222" s="21">
        <v>3.1646626476339033</v>
      </c>
      <c r="E7222" s="21">
        <v>3.2253188954882548</v>
      </c>
      <c r="F7222" s="21">
        <v>4</v>
      </c>
      <c r="G7222" s="21">
        <v>3.7272727272727271</v>
      </c>
      <c r="H7222" s="21">
        <v>16.634146341463417</v>
      </c>
      <c r="I7222" s="21">
        <v>15.5</v>
      </c>
      <c r="J7222" s="21">
        <v>14.988310232960101</v>
      </c>
      <c r="K7222" s="21">
        <v>19.222905396030406</v>
      </c>
      <c r="L7222" s="18">
        <v>19.591345714638816</v>
      </c>
    </row>
    <row r="7223" spans="2:12" x14ac:dyDescent="0.2">
      <c r="B7223" s="7">
        <v>7220</v>
      </c>
      <c r="C7223" s="21">
        <v>3.929246434823193</v>
      </c>
      <c r="D7223" s="21">
        <v>3.2001273746096603</v>
      </c>
      <c r="E7223" s="21">
        <v>3.3301958811157046</v>
      </c>
      <c r="F7223" s="21">
        <v>7</v>
      </c>
      <c r="G7223" s="21">
        <v>3.4545454545454546</v>
      </c>
      <c r="H7223" s="21">
        <v>17.94736842105263</v>
      </c>
      <c r="I7223" s="21">
        <v>8.8571428571428577</v>
      </c>
      <c r="J7223" s="21">
        <v>15.779107019229212</v>
      </c>
      <c r="K7223" s="21">
        <v>18.61752347709599</v>
      </c>
      <c r="L7223" s="18">
        <v>19.374228817239668</v>
      </c>
    </row>
    <row r="7224" spans="2:12" x14ac:dyDescent="0.2">
      <c r="B7224" s="7">
        <v>7221</v>
      </c>
      <c r="C7224" s="21">
        <v>3.640422373055034</v>
      </c>
      <c r="D7224" s="21">
        <v>3.0079083513720102</v>
      </c>
      <c r="E7224" s="21">
        <v>3.047399568478506</v>
      </c>
      <c r="F7224" s="21">
        <v>3</v>
      </c>
      <c r="G7224" s="21">
        <v>2.0909090909090908</v>
      </c>
      <c r="H7224" s="21">
        <v>29.65217391304348</v>
      </c>
      <c r="I7224" s="21">
        <v>20.666666666666668</v>
      </c>
      <c r="J7224" s="21">
        <v>17.030990815488739</v>
      </c>
      <c r="K7224" s="21">
        <v>20.345215193081859</v>
      </c>
      <c r="L7224" s="18">
        <v>20.612330150192133</v>
      </c>
    </row>
    <row r="7225" spans="2:12" x14ac:dyDescent="0.2">
      <c r="B7225" s="7">
        <v>7222</v>
      </c>
      <c r="C7225" s="21">
        <v>4.4287336386291667</v>
      </c>
      <c r="D7225" s="21">
        <v>3.106215990228594</v>
      </c>
      <c r="E7225" s="21">
        <v>3.5698109576576988</v>
      </c>
      <c r="F7225" s="21">
        <v>5</v>
      </c>
      <c r="G7225" s="21">
        <v>3</v>
      </c>
      <c r="H7225" s="21">
        <v>20.666666666666668</v>
      </c>
      <c r="I7225" s="21">
        <v>12.4</v>
      </c>
      <c r="J7225" s="21">
        <v>13.999487225696184</v>
      </c>
      <c r="K7225" s="21">
        <v>17.367866459987777</v>
      </c>
      <c r="L7225" s="18">
        <v>19.959977089499585</v>
      </c>
    </row>
    <row r="7226" spans="2:12" x14ac:dyDescent="0.2">
      <c r="B7226" s="7">
        <v>7223</v>
      </c>
      <c r="C7226" s="21">
        <v>3.7270744052530906</v>
      </c>
      <c r="D7226" s="21">
        <v>3.1685747392122678</v>
      </c>
      <c r="E7226" s="21">
        <v>3.0536609041970832</v>
      </c>
      <c r="F7226" s="21">
        <v>7</v>
      </c>
      <c r="G7226" s="21">
        <v>2.6363636363636362</v>
      </c>
      <c r="H7226" s="21">
        <v>23.517241379310345</v>
      </c>
      <c r="I7226" s="21">
        <v>8.8571428571428577</v>
      </c>
      <c r="J7226" s="21">
        <v>16.635031463985445</v>
      </c>
      <c r="K7226" s="21">
        <v>20.303498634961244</v>
      </c>
      <c r="L7226" s="18">
        <v>19.567157193020378</v>
      </c>
    </row>
    <row r="7227" spans="2:12" x14ac:dyDescent="0.2">
      <c r="B7227" s="7">
        <v>7224</v>
      </c>
      <c r="C7227" s="21">
        <v>3.6123483055745522</v>
      </c>
      <c r="D7227" s="21">
        <v>3.1820419417842163</v>
      </c>
      <c r="E7227" s="21">
        <v>3.2304101083480972</v>
      </c>
      <c r="F7227" s="21">
        <v>3</v>
      </c>
      <c r="G7227" s="21">
        <v>4.2727272727272725</v>
      </c>
      <c r="H7227" s="21">
        <v>14.510638297872342</v>
      </c>
      <c r="I7227" s="21">
        <v>20.666666666666668</v>
      </c>
      <c r="J7227" s="21">
        <v>17.163350473242573</v>
      </c>
      <c r="K7227" s="21">
        <v>19.192609582225561</v>
      </c>
      <c r="L7227" s="18">
        <v>19.484344057776848</v>
      </c>
    </row>
    <row r="7228" spans="2:12" x14ac:dyDescent="0.2">
      <c r="B7228" s="7">
        <v>7225</v>
      </c>
      <c r="C7228" s="21">
        <v>3.2903048677556246</v>
      </c>
      <c r="D7228" s="21">
        <v>3.1656623174581058</v>
      </c>
      <c r="E7228" s="21">
        <v>3.4093962663596828</v>
      </c>
      <c r="F7228" s="21">
        <v>2</v>
      </c>
      <c r="G7228" s="21">
        <v>3</v>
      </c>
      <c r="H7228" s="21">
        <v>20.666666666666668</v>
      </c>
      <c r="I7228" s="21">
        <v>31</v>
      </c>
      <c r="J7228" s="21">
        <v>18.843238694258535</v>
      </c>
      <c r="K7228" s="21">
        <v>18.185037806180066</v>
      </c>
      <c r="L7228" s="18">
        <v>19.585159054419741</v>
      </c>
    </row>
    <row r="7229" spans="2:12" x14ac:dyDescent="0.2">
      <c r="B7229" s="7">
        <v>7226</v>
      </c>
      <c r="C7229" s="21">
        <v>3.1707700065812894</v>
      </c>
      <c r="D7229" s="21">
        <v>3.0916020101805572</v>
      </c>
      <c r="E7229" s="21">
        <v>3.1711004528437878</v>
      </c>
      <c r="F7229" s="21">
        <v>2</v>
      </c>
      <c r="G7229" s="21">
        <v>3.3636363636363638</v>
      </c>
      <c r="H7229" s="21">
        <v>18.432432432432432</v>
      </c>
      <c r="I7229" s="21">
        <v>31</v>
      </c>
      <c r="J7229" s="21">
        <v>19.553609965816516</v>
      </c>
      <c r="K7229" s="21">
        <v>19.551572371162028</v>
      </c>
      <c r="L7229" s="18">
        <v>20.054327754942509</v>
      </c>
    </row>
    <row r="7230" spans="2:12" x14ac:dyDescent="0.2">
      <c r="B7230" s="7">
        <v>7227</v>
      </c>
      <c r="C7230" s="21">
        <v>4.7450420395738853</v>
      </c>
      <c r="D7230" s="21">
        <v>3.1926460602557243</v>
      </c>
      <c r="E7230" s="21">
        <v>3.5143338660572949</v>
      </c>
      <c r="F7230" s="21">
        <v>6</v>
      </c>
      <c r="G7230" s="21">
        <v>2.2727272727272729</v>
      </c>
      <c r="H7230" s="21">
        <v>27.279999999999998</v>
      </c>
      <c r="I7230" s="21">
        <v>10.333333333333334</v>
      </c>
      <c r="J7230" s="21">
        <v>13.066269905075009</v>
      </c>
      <c r="K7230" s="21">
        <v>17.642034696480714</v>
      </c>
      <c r="L7230" s="18">
        <v>19.419628367772759</v>
      </c>
    </row>
    <row r="7231" spans="2:12" x14ac:dyDescent="0.2">
      <c r="B7231" s="7">
        <v>7228</v>
      </c>
      <c r="C7231" s="21">
        <v>4.4401340285331496</v>
      </c>
      <c r="D7231" s="21">
        <v>3.145518373539423</v>
      </c>
      <c r="E7231" s="21">
        <v>3.2630421606154156</v>
      </c>
      <c r="F7231" s="21">
        <v>6</v>
      </c>
      <c r="G7231" s="21">
        <v>3.6363636363636362</v>
      </c>
      <c r="H7231" s="21">
        <v>17.05</v>
      </c>
      <c r="I7231" s="21">
        <v>10.333333333333334</v>
      </c>
      <c r="J7231" s="21">
        <v>13.963542452001709</v>
      </c>
      <c r="K7231" s="21">
        <v>19.000673895156382</v>
      </c>
      <c r="L7231" s="18">
        <v>19.71058268854933</v>
      </c>
    </row>
    <row r="7232" spans="2:12" x14ac:dyDescent="0.2">
      <c r="B7232" s="7">
        <v>7229</v>
      </c>
      <c r="C7232" s="21">
        <v>4.7795782120995565</v>
      </c>
      <c r="D7232" s="21">
        <v>3.0807427955728333</v>
      </c>
      <c r="E7232" s="21">
        <v>3.5376834699995303</v>
      </c>
      <c r="F7232" s="21">
        <v>3</v>
      </c>
      <c r="G7232" s="21">
        <v>2.9090909090909092</v>
      </c>
      <c r="H7232" s="21">
        <v>21.3125</v>
      </c>
      <c r="I7232" s="21">
        <v>20.666666666666668</v>
      </c>
      <c r="J7232" s="21">
        <v>12.971855935539729</v>
      </c>
      <c r="K7232" s="21">
        <v>17.52559281399142</v>
      </c>
      <c r="L7232" s="18">
        <v>20.125016632059257</v>
      </c>
    </row>
    <row r="7233" spans="2:12" x14ac:dyDescent="0.2">
      <c r="B7233" s="7">
        <v>7230</v>
      </c>
      <c r="C7233" s="21">
        <v>5.3764775083238714</v>
      </c>
      <c r="D7233" s="21">
        <v>3.0731654111323232</v>
      </c>
      <c r="E7233" s="21">
        <v>3.051938918032818</v>
      </c>
      <c r="F7233" s="21">
        <v>2</v>
      </c>
      <c r="G7233" s="21">
        <v>3.1818181818181817</v>
      </c>
      <c r="H7233" s="21">
        <v>19.485714285714288</v>
      </c>
      <c r="I7233" s="21">
        <v>31</v>
      </c>
      <c r="J7233" s="21">
        <v>11.531713822667628</v>
      </c>
      <c r="K7233" s="21">
        <v>20.314954415917082</v>
      </c>
      <c r="L7233" s="18">
        <v>20.174638102918056</v>
      </c>
    </row>
    <row r="7234" spans="2:12" x14ac:dyDescent="0.2">
      <c r="B7234" s="7">
        <v>7231</v>
      </c>
      <c r="C7234" s="21">
        <v>5.5548413958939991</v>
      </c>
      <c r="D7234" s="21">
        <v>2.9466951712834701</v>
      </c>
      <c r="E7234" s="21">
        <v>3.5296964376404323</v>
      </c>
      <c r="F7234" s="21">
        <v>4</v>
      </c>
      <c r="G7234" s="21">
        <v>3.2727272727272729</v>
      </c>
      <c r="H7234" s="21">
        <v>18.944444444444443</v>
      </c>
      <c r="I7234" s="21">
        <v>15.5</v>
      </c>
      <c r="J7234" s="21">
        <v>11.16143478836837</v>
      </c>
      <c r="K7234" s="21">
        <v>17.565249900483341</v>
      </c>
      <c r="L7234" s="18">
        <v>21.040520446163125</v>
      </c>
    </row>
    <row r="7235" spans="2:12" x14ac:dyDescent="0.2">
      <c r="B7235" s="7">
        <v>7232</v>
      </c>
      <c r="C7235" s="21">
        <v>4.6110337484437061</v>
      </c>
      <c r="D7235" s="21">
        <v>3.1252630059228261</v>
      </c>
      <c r="E7235" s="21">
        <v>3.923378282198668</v>
      </c>
      <c r="F7235" s="21">
        <v>2</v>
      </c>
      <c r="G7235" s="21">
        <v>3.0909090909090908</v>
      </c>
      <c r="H7235" s="21">
        <v>20.058823529411764</v>
      </c>
      <c r="I7235" s="21">
        <v>31</v>
      </c>
      <c r="J7235" s="21">
        <v>13.446008722214611</v>
      </c>
      <c r="K7235" s="21">
        <v>15.802707651543377</v>
      </c>
      <c r="L7235" s="18">
        <v>19.838330368516512</v>
      </c>
    </row>
    <row r="7236" spans="2:12" x14ac:dyDescent="0.2">
      <c r="B7236" s="7">
        <v>7233</v>
      </c>
      <c r="C7236" s="21">
        <v>4.3628637589436368</v>
      </c>
      <c r="D7236" s="21">
        <v>3.1350411486492513</v>
      </c>
      <c r="E7236" s="21">
        <v>3.1741721419321696</v>
      </c>
      <c r="F7236" s="21">
        <v>4</v>
      </c>
      <c r="G7236" s="21">
        <v>3.0909090909090908</v>
      </c>
      <c r="H7236" s="21">
        <v>20.058823529411764</v>
      </c>
      <c r="I7236" s="21">
        <v>15.5</v>
      </c>
      <c r="J7236" s="21">
        <v>14.210849438720915</v>
      </c>
      <c r="K7236" s="21">
        <v>19.532652051523456</v>
      </c>
      <c r="L7236" s="18">
        <v>19.776454936393105</v>
      </c>
    </row>
    <row r="7237" spans="2:12" x14ac:dyDescent="0.2">
      <c r="B7237" s="7">
        <v>7234</v>
      </c>
      <c r="C7237" s="21">
        <v>5.2192904641181475</v>
      </c>
      <c r="D7237" s="21">
        <v>3.0801670074761041</v>
      </c>
      <c r="E7237" s="21">
        <v>3.2520711096489485</v>
      </c>
      <c r="F7237" s="21">
        <v>6</v>
      </c>
      <c r="G7237" s="21">
        <v>4.0909090909090908</v>
      </c>
      <c r="H7237" s="21">
        <v>15.155555555555555</v>
      </c>
      <c r="I7237" s="21">
        <v>10.333333333333334</v>
      </c>
      <c r="J7237" s="21">
        <v>11.879009307154078</v>
      </c>
      <c r="K7237" s="21">
        <v>19.064773773256366</v>
      </c>
      <c r="L7237" s="18">
        <v>20.128778682946461</v>
      </c>
    </row>
    <row r="7238" spans="2:12" x14ac:dyDescent="0.2">
      <c r="B7238" s="7">
        <v>7235</v>
      </c>
      <c r="C7238" s="21">
        <v>2.6744551880798171</v>
      </c>
      <c r="D7238" s="21">
        <v>3.1930319478971509</v>
      </c>
      <c r="E7238" s="21">
        <v>3.2527866816343947</v>
      </c>
      <c r="F7238" s="21">
        <v>5</v>
      </c>
      <c r="G7238" s="21">
        <v>2.4545454545454546</v>
      </c>
      <c r="H7238" s="21">
        <v>25.25925925925926</v>
      </c>
      <c r="I7238" s="21">
        <v>12.4</v>
      </c>
      <c r="J7238" s="21">
        <v>23.182291584595305</v>
      </c>
      <c r="K7238" s="21">
        <v>19.060579763824997</v>
      </c>
      <c r="L7238" s="18">
        <v>19.417281446504663</v>
      </c>
    </row>
    <row r="7239" spans="2:12" x14ac:dyDescent="0.2">
      <c r="B7239" s="7">
        <v>7236</v>
      </c>
      <c r="C7239" s="21">
        <v>4.3670631308437322</v>
      </c>
      <c r="D7239" s="21">
        <v>3.2172599129824082</v>
      </c>
      <c r="E7239" s="21">
        <v>3.1163164822286373</v>
      </c>
      <c r="F7239" s="21">
        <v>6</v>
      </c>
      <c r="G7239" s="21">
        <v>2.9090909090909092</v>
      </c>
      <c r="H7239" s="21">
        <v>21.3125</v>
      </c>
      <c r="I7239" s="21">
        <v>10.333333333333334</v>
      </c>
      <c r="J7239" s="21">
        <v>14.19718427290548</v>
      </c>
      <c r="K7239" s="21">
        <v>19.895283535406723</v>
      </c>
      <c r="L7239" s="18">
        <v>19.271057258947362</v>
      </c>
    </row>
    <row r="7240" spans="2:12" x14ac:dyDescent="0.2">
      <c r="B7240" s="7">
        <v>7237</v>
      </c>
      <c r="C7240" s="21">
        <v>2.9733106770391711</v>
      </c>
      <c r="D7240" s="21">
        <v>3.0336881083447222</v>
      </c>
      <c r="E7240" s="21">
        <v>3.6758857413004287</v>
      </c>
      <c r="F7240" s="21">
        <v>4</v>
      </c>
      <c r="G7240" s="21">
        <v>2.7272727272727271</v>
      </c>
      <c r="H7240" s="21">
        <v>22.733333333333334</v>
      </c>
      <c r="I7240" s="21">
        <v>15.5</v>
      </c>
      <c r="J7240" s="21">
        <v>20.852176827259683</v>
      </c>
      <c r="K7240" s="21">
        <v>16.866683124396047</v>
      </c>
      <c r="L7240" s="18">
        <v>20.43717013276925</v>
      </c>
    </row>
    <row r="7241" spans="2:12" x14ac:dyDescent="0.2">
      <c r="B7241" s="7">
        <v>7238</v>
      </c>
      <c r="C7241" s="21">
        <v>5.8957560782075564</v>
      </c>
      <c r="D7241" s="21">
        <v>3.1871851678498184</v>
      </c>
      <c r="E7241" s="21">
        <v>3.2286031178752252</v>
      </c>
      <c r="F7241" s="21">
        <v>2</v>
      </c>
      <c r="G7241" s="21">
        <v>3.4545454545454546</v>
      </c>
      <c r="H7241" s="21">
        <v>17.94736842105263</v>
      </c>
      <c r="I7241" s="21">
        <v>31</v>
      </c>
      <c r="J7241" s="21">
        <v>10.516038855333615</v>
      </c>
      <c r="K7241" s="21">
        <v>19.203351336909691</v>
      </c>
      <c r="L7241" s="18">
        <v>19.452901772201479</v>
      </c>
    </row>
    <row r="7242" spans="2:12" x14ac:dyDescent="0.2">
      <c r="B7242" s="7">
        <v>7239</v>
      </c>
      <c r="C7242" s="21">
        <v>4.2522912791594649</v>
      </c>
      <c r="D7242" s="21">
        <v>3.0099670220184049</v>
      </c>
      <c r="E7242" s="21">
        <v>3.3499452199002029</v>
      </c>
      <c r="F7242" s="21">
        <v>6</v>
      </c>
      <c r="G7242" s="21">
        <v>3.6363636363636362</v>
      </c>
      <c r="H7242" s="21">
        <v>17.05</v>
      </c>
      <c r="I7242" s="21">
        <v>10.333333333333334</v>
      </c>
      <c r="J7242" s="21">
        <v>14.580374656802748</v>
      </c>
      <c r="K7242" s="21">
        <v>18.507765330516964</v>
      </c>
      <c r="L7242" s="18">
        <v>20.598232321636676</v>
      </c>
    </row>
    <row r="7243" spans="2:12" x14ac:dyDescent="0.2">
      <c r="B7243" s="7">
        <v>7240</v>
      </c>
      <c r="C7243" s="21">
        <v>3.7129244133891133</v>
      </c>
      <c r="D7243" s="21">
        <v>3.0245890867193665</v>
      </c>
      <c r="E7243" s="21">
        <v>3.1135460520970293</v>
      </c>
      <c r="F7243" s="21">
        <v>5</v>
      </c>
      <c r="G7243" s="21">
        <v>2.6363636363636362</v>
      </c>
      <c r="H7243" s="21">
        <v>23.517241379310345</v>
      </c>
      <c r="I7243" s="21">
        <v>12.4</v>
      </c>
      <c r="J7243" s="21">
        <v>16.698427734327922</v>
      </c>
      <c r="K7243" s="21">
        <v>19.912986338596752</v>
      </c>
      <c r="L7243" s="18">
        <v>20.498652287094167</v>
      </c>
    </row>
    <row r="7244" spans="2:12" x14ac:dyDescent="0.2">
      <c r="B7244" s="7">
        <v>7241</v>
      </c>
      <c r="C7244" s="21">
        <v>4.8909419594589387</v>
      </c>
      <c r="D7244" s="21">
        <v>3.2226662958388888</v>
      </c>
      <c r="E7244" s="21">
        <v>3.4940661523926368</v>
      </c>
      <c r="F7244" s="21">
        <v>4</v>
      </c>
      <c r="G7244" s="21">
        <v>2.9090909090909092</v>
      </c>
      <c r="H7244" s="21">
        <v>21.3125</v>
      </c>
      <c r="I7244" s="21">
        <v>15.5</v>
      </c>
      <c r="J7244" s="21">
        <v>12.676494735353343</v>
      </c>
      <c r="K7244" s="21">
        <v>17.744369252294828</v>
      </c>
      <c r="L7244" s="18">
        <v>19.238727906781563</v>
      </c>
    </row>
    <row r="7245" spans="2:12" x14ac:dyDescent="0.2">
      <c r="B7245" s="7">
        <v>7242</v>
      </c>
      <c r="C7245" s="21">
        <v>5.4445379087826993</v>
      </c>
      <c r="D7245" s="21">
        <v>3.2110940137716053</v>
      </c>
      <c r="E7245" s="21">
        <v>3.3498876209223871</v>
      </c>
      <c r="F7245" s="21">
        <v>7</v>
      </c>
      <c r="G7245" s="21">
        <v>2.5454545454545454</v>
      </c>
      <c r="H7245" s="21">
        <v>24.357142857142858</v>
      </c>
      <c r="I7245" s="21">
        <v>8.8571428571428577</v>
      </c>
      <c r="J7245" s="21">
        <v>11.387559612724248</v>
      </c>
      <c r="K7245" s="21">
        <v>18.508083558614537</v>
      </c>
      <c r="L7245" s="18">
        <v>19.308061281948458</v>
      </c>
    </row>
    <row r="7246" spans="2:12" x14ac:dyDescent="0.2">
      <c r="B7246" s="7">
        <v>7243</v>
      </c>
      <c r="C7246" s="21">
        <v>4.1106467138216747</v>
      </c>
      <c r="D7246" s="21">
        <v>3.0383916604601628</v>
      </c>
      <c r="E7246" s="21">
        <v>3.214325895706287</v>
      </c>
      <c r="F7246" s="21">
        <v>7</v>
      </c>
      <c r="G7246" s="21">
        <v>2.8181818181818183</v>
      </c>
      <c r="H7246" s="21">
        <v>22</v>
      </c>
      <c r="I7246" s="21">
        <v>8.8571428571428577</v>
      </c>
      <c r="J7246" s="21">
        <v>15.082784855125267</v>
      </c>
      <c r="K7246" s="21">
        <v>19.288647763694378</v>
      </c>
      <c r="L7246" s="18">
        <v>20.405532573970444</v>
      </c>
    </row>
    <row r="7247" spans="2:12" x14ac:dyDescent="0.2">
      <c r="B7247" s="7">
        <v>7244</v>
      </c>
      <c r="C7247" s="21">
        <v>3.5763603555883909</v>
      </c>
      <c r="D7247" s="21">
        <v>2.973341121797378</v>
      </c>
      <c r="E7247" s="21">
        <v>3.5403460818592514</v>
      </c>
      <c r="F7247" s="21">
        <v>3</v>
      </c>
      <c r="G7247" s="21">
        <v>3.6363636363636362</v>
      </c>
      <c r="H7247" s="21">
        <v>17.05</v>
      </c>
      <c r="I7247" s="21">
        <v>20.666666666666668</v>
      </c>
      <c r="J7247" s="21">
        <v>17.336060641405812</v>
      </c>
      <c r="K7247" s="21">
        <v>17.512412223677302</v>
      </c>
      <c r="L7247" s="18">
        <v>20.851963316782548</v>
      </c>
    </row>
    <row r="7248" spans="2:12" x14ac:dyDescent="0.2">
      <c r="B7248" s="7">
        <v>7245</v>
      </c>
      <c r="C7248" s="21">
        <v>3.8833190279773335</v>
      </c>
      <c r="D7248" s="21">
        <v>3.0261281502875992</v>
      </c>
      <c r="E7248" s="21">
        <v>3.1486011813149664</v>
      </c>
      <c r="F7248" s="21">
        <v>6</v>
      </c>
      <c r="G7248" s="21">
        <v>3.7272727272727271</v>
      </c>
      <c r="H7248" s="21">
        <v>16.634146341463417</v>
      </c>
      <c r="I7248" s="21">
        <v>10.333333333333334</v>
      </c>
      <c r="J7248" s="21">
        <v>15.965724050308927</v>
      </c>
      <c r="K7248" s="21">
        <v>19.691283979670814</v>
      </c>
      <c r="L7248" s="18">
        <v>20.488226843303909</v>
      </c>
    </row>
    <row r="7249" spans="2:12" x14ac:dyDescent="0.2">
      <c r="B7249" s="7">
        <v>7246</v>
      </c>
      <c r="C7249" s="21">
        <v>3.5758875175021156</v>
      </c>
      <c r="D7249" s="21">
        <v>3.1033155794676537</v>
      </c>
      <c r="E7249" s="21">
        <v>3.048997008016094</v>
      </c>
      <c r="F7249" s="21">
        <v>2</v>
      </c>
      <c r="G7249" s="21">
        <v>4.1818181818181817</v>
      </c>
      <c r="H7249" s="21">
        <v>14.82608695652174</v>
      </c>
      <c r="I7249" s="21">
        <v>31</v>
      </c>
      <c r="J7249" s="21">
        <v>17.338352981334602</v>
      </c>
      <c r="K7249" s="21">
        <v>20.334555867715281</v>
      </c>
      <c r="L7249" s="18">
        <v>19.978632018673252</v>
      </c>
    </row>
    <row r="7250" spans="2:12" x14ac:dyDescent="0.2">
      <c r="B7250" s="7">
        <v>7247</v>
      </c>
      <c r="C7250" s="21">
        <v>3.0211279735316783</v>
      </c>
      <c r="D7250" s="21">
        <v>3.1894042552818722</v>
      </c>
      <c r="E7250" s="21">
        <v>3.6878271640993425</v>
      </c>
      <c r="F7250" s="21">
        <v>3</v>
      </c>
      <c r="G7250" s="21">
        <v>2.6363636363636362</v>
      </c>
      <c r="H7250" s="21">
        <v>23.517241379310345</v>
      </c>
      <c r="I7250" s="21">
        <v>20.666666666666668</v>
      </c>
      <c r="J7250" s="21">
        <v>20.52213628260256</v>
      </c>
      <c r="K7250" s="21">
        <v>16.812067713900554</v>
      </c>
      <c r="L7250" s="18">
        <v>19.439367053368585</v>
      </c>
    </row>
    <row r="7251" spans="2:12" x14ac:dyDescent="0.2">
      <c r="B7251" s="7">
        <v>7248</v>
      </c>
      <c r="C7251" s="21">
        <v>4.3266666930294519</v>
      </c>
      <c r="D7251" s="21">
        <v>3.3616449162632858</v>
      </c>
      <c r="E7251" s="21">
        <v>3.183993585425116</v>
      </c>
      <c r="F7251" s="21">
        <v>3</v>
      </c>
      <c r="G7251" s="21">
        <v>2.8181818181818183</v>
      </c>
      <c r="H7251" s="21">
        <v>22</v>
      </c>
      <c r="I7251" s="21">
        <v>20.666666666666668</v>
      </c>
      <c r="J7251" s="21">
        <v>14.329737971239183</v>
      </c>
      <c r="K7251" s="21">
        <v>19.472401038685501</v>
      </c>
      <c r="L7251" s="18">
        <v>18.443351854340861</v>
      </c>
    </row>
    <row r="7252" spans="2:12" x14ac:dyDescent="0.2">
      <c r="B7252" s="7">
        <v>7249</v>
      </c>
      <c r="C7252" s="21">
        <v>2.7239234210707703</v>
      </c>
      <c r="D7252" s="21">
        <v>2.9642562055943693</v>
      </c>
      <c r="E7252" s="21">
        <v>3.2544877144727309</v>
      </c>
      <c r="F7252" s="21">
        <v>3</v>
      </c>
      <c r="G7252" s="21">
        <v>2.9090909090909092</v>
      </c>
      <c r="H7252" s="21">
        <v>21.3125</v>
      </c>
      <c r="I7252" s="21">
        <v>20.666666666666668</v>
      </c>
      <c r="J7252" s="21">
        <v>22.761285989320466</v>
      </c>
      <c r="K7252" s="21">
        <v>19.050617313528498</v>
      </c>
      <c r="L7252" s="18">
        <v>20.915870862643011</v>
      </c>
    </row>
    <row r="7253" spans="2:12" x14ac:dyDescent="0.2">
      <c r="B7253" s="7">
        <v>7250</v>
      </c>
      <c r="C7253" s="21">
        <v>4.2296959719992691</v>
      </c>
      <c r="D7253" s="21">
        <v>2.9981149886053253</v>
      </c>
      <c r="E7253" s="21">
        <v>3.1385756729039582</v>
      </c>
      <c r="F7253" s="21">
        <v>4</v>
      </c>
      <c r="G7253" s="21">
        <v>3.0909090909090908</v>
      </c>
      <c r="H7253" s="21">
        <v>20.058823529411764</v>
      </c>
      <c r="I7253" s="21">
        <v>15.5</v>
      </c>
      <c r="J7253" s="21">
        <v>14.658263953353174</v>
      </c>
      <c r="K7253" s="21">
        <v>19.754183572905436</v>
      </c>
      <c r="L7253" s="18">
        <v>20.679660465204972</v>
      </c>
    </row>
    <row r="7254" spans="2:12" x14ac:dyDescent="0.2">
      <c r="B7254" s="7">
        <v>7251</v>
      </c>
      <c r="C7254" s="21">
        <v>5.5499716026578687</v>
      </c>
      <c r="D7254" s="21">
        <v>3.2504974548876122</v>
      </c>
      <c r="E7254" s="21">
        <v>3.274345969079135</v>
      </c>
      <c r="F7254" s="21">
        <v>7</v>
      </c>
      <c r="G7254" s="21">
        <v>3</v>
      </c>
      <c r="H7254" s="21">
        <v>20.666666666666668</v>
      </c>
      <c r="I7254" s="21">
        <v>8.8571428571428577</v>
      </c>
      <c r="J7254" s="21">
        <v>11.171228330305031</v>
      </c>
      <c r="K7254" s="21">
        <v>18.935079122819953</v>
      </c>
      <c r="L7254" s="18">
        <v>19.074003551909776</v>
      </c>
    </row>
    <row r="7255" spans="2:12" x14ac:dyDescent="0.2">
      <c r="B7255" s="7">
        <v>7252</v>
      </c>
      <c r="C7255" s="21">
        <v>2.6141115056155906</v>
      </c>
      <c r="D7255" s="21">
        <v>2.9826124056480077</v>
      </c>
      <c r="E7255" s="21">
        <v>3.3357809231360189</v>
      </c>
      <c r="F7255" s="21">
        <v>2</v>
      </c>
      <c r="G7255" s="21">
        <v>2.7272727272727271</v>
      </c>
      <c r="H7255" s="21">
        <v>22.733333333333334</v>
      </c>
      <c r="I7255" s="21">
        <v>31</v>
      </c>
      <c r="J7255" s="21">
        <v>23.717427457402884</v>
      </c>
      <c r="K7255" s="21">
        <v>18.586352469967615</v>
      </c>
      <c r="L7255" s="18">
        <v>20.787146155026392</v>
      </c>
    </row>
    <row r="7256" spans="2:12" x14ac:dyDescent="0.2">
      <c r="B7256" s="7">
        <v>7253</v>
      </c>
      <c r="C7256" s="21">
        <v>2.5311786085748471</v>
      </c>
      <c r="D7256" s="21">
        <v>3.0328732323549197</v>
      </c>
      <c r="E7256" s="21">
        <v>3.271130561397614</v>
      </c>
      <c r="F7256" s="21">
        <v>7</v>
      </c>
      <c r="G7256" s="21">
        <v>2.3636363636363638</v>
      </c>
      <c r="H7256" s="21">
        <v>26.23076923076923</v>
      </c>
      <c r="I7256" s="21">
        <v>8.8571428571428577</v>
      </c>
      <c r="J7256" s="21">
        <v>24.494518004364945</v>
      </c>
      <c r="K7256" s="21">
        <v>18.953691647669988</v>
      </c>
      <c r="L7256" s="18">
        <v>20.442661215964893</v>
      </c>
    </row>
    <row r="7257" spans="2:12" x14ac:dyDescent="0.2">
      <c r="B7257" s="7">
        <v>7254</v>
      </c>
      <c r="C7257" s="21">
        <v>5.7155006864657807</v>
      </c>
      <c r="D7257" s="21">
        <v>3.1413107776291467</v>
      </c>
      <c r="E7257" s="21">
        <v>3.599862182757986</v>
      </c>
      <c r="F7257" s="21">
        <v>5</v>
      </c>
      <c r="G7257" s="21">
        <v>3.2727272727272729</v>
      </c>
      <c r="H7257" s="21">
        <v>18.944444444444443</v>
      </c>
      <c r="I7257" s="21">
        <v>12.4</v>
      </c>
      <c r="J7257" s="21">
        <v>10.847693561968256</v>
      </c>
      <c r="K7257" s="21">
        <v>17.222881558343307</v>
      </c>
      <c r="L7257" s="18">
        <v>19.736983822655553</v>
      </c>
    </row>
    <row r="7258" spans="2:12" x14ac:dyDescent="0.2">
      <c r="B7258" s="7">
        <v>7255</v>
      </c>
      <c r="C7258" s="21">
        <v>4.0316699466633992</v>
      </c>
      <c r="D7258" s="21">
        <v>3.0492449421834356</v>
      </c>
      <c r="E7258" s="21">
        <v>3.1417038710006451</v>
      </c>
      <c r="F7258" s="21">
        <v>7</v>
      </c>
      <c r="G7258" s="21">
        <v>3.2727272727272729</v>
      </c>
      <c r="H7258" s="21">
        <v>18.944444444444443</v>
      </c>
      <c r="I7258" s="21">
        <v>8.8571428571428577</v>
      </c>
      <c r="J7258" s="21">
        <v>15.378242966369571</v>
      </c>
      <c r="K7258" s="21">
        <v>19.734514309985798</v>
      </c>
      <c r="L7258" s="18">
        <v>20.332902464570267</v>
      </c>
    </row>
    <row r="7259" spans="2:12" x14ac:dyDescent="0.2">
      <c r="B7259" s="7">
        <v>7256</v>
      </c>
      <c r="C7259" s="21">
        <v>3.4511253921558516</v>
      </c>
      <c r="D7259" s="21">
        <v>3.1812329676292399</v>
      </c>
      <c r="E7259" s="21">
        <v>3.1013445632958669</v>
      </c>
      <c r="F7259" s="21">
        <v>2</v>
      </c>
      <c r="G7259" s="21">
        <v>3.4545454545454546</v>
      </c>
      <c r="H7259" s="21">
        <v>17.94736842105263</v>
      </c>
      <c r="I7259" s="21">
        <v>31</v>
      </c>
      <c r="J7259" s="21">
        <v>17.965154248211711</v>
      </c>
      <c r="K7259" s="21">
        <v>19.991329158895919</v>
      </c>
      <c r="L7259" s="18">
        <v>19.489298844467985</v>
      </c>
    </row>
    <row r="7260" spans="2:12" x14ac:dyDescent="0.2">
      <c r="B7260" s="7">
        <v>7257</v>
      </c>
      <c r="C7260" s="21">
        <v>3.2197692635389901</v>
      </c>
      <c r="D7260" s="21">
        <v>3.0507300892025926</v>
      </c>
      <c r="E7260" s="21">
        <v>3.3237140083021464</v>
      </c>
      <c r="F7260" s="21">
        <v>7</v>
      </c>
      <c r="G7260" s="21">
        <v>3.1818181818181817</v>
      </c>
      <c r="H7260" s="21">
        <v>19.485714285714288</v>
      </c>
      <c r="I7260" s="21">
        <v>8.8571428571428577</v>
      </c>
      <c r="J7260" s="21">
        <v>19.2560382205317</v>
      </c>
      <c r="K7260" s="21">
        <v>18.653831179557915</v>
      </c>
      <c r="L7260" s="18">
        <v>20.323004063661926</v>
      </c>
    </row>
    <row r="7261" spans="2:12" x14ac:dyDescent="0.2">
      <c r="B7261" s="7">
        <v>7258</v>
      </c>
      <c r="C7261" s="21">
        <v>5.1143976616272351</v>
      </c>
      <c r="D7261" s="21">
        <v>3.1260357068981066</v>
      </c>
      <c r="E7261" s="21">
        <v>3.2897810390639961</v>
      </c>
      <c r="F7261" s="21">
        <v>3</v>
      </c>
      <c r="G7261" s="21">
        <v>3.8181818181818183</v>
      </c>
      <c r="H7261" s="21">
        <v>16.238095238095237</v>
      </c>
      <c r="I7261" s="21">
        <v>20.666666666666668</v>
      </c>
      <c r="J7261" s="21">
        <v>12.122639673715479</v>
      </c>
      <c r="K7261" s="21">
        <v>18.84623908515205</v>
      </c>
      <c r="L7261" s="18">
        <v>19.833426682614952</v>
      </c>
    </row>
    <row r="7262" spans="2:12" x14ac:dyDescent="0.2">
      <c r="B7262" s="7">
        <v>7259</v>
      </c>
      <c r="C7262" s="21">
        <v>3.9342503146403054</v>
      </c>
      <c r="D7262" s="21">
        <v>3.0534789983510455</v>
      </c>
      <c r="E7262" s="21">
        <v>3.3932501496637233</v>
      </c>
      <c r="F7262" s="21">
        <v>2</v>
      </c>
      <c r="G7262" s="21">
        <v>3.6363636363636362</v>
      </c>
      <c r="H7262" s="21">
        <v>17.05</v>
      </c>
      <c r="I7262" s="21">
        <v>31</v>
      </c>
      <c r="J7262" s="21">
        <v>15.759037946640779</v>
      </c>
      <c r="K7262" s="21">
        <v>18.271567749328561</v>
      </c>
      <c r="L7262" s="18">
        <v>20.304708181546864</v>
      </c>
    </row>
    <row r="7263" spans="2:12" x14ac:dyDescent="0.2">
      <c r="B7263" s="7">
        <v>7260</v>
      </c>
      <c r="C7263" s="21">
        <v>4.8096549904618175</v>
      </c>
      <c r="D7263" s="21">
        <v>3.0405719791812662</v>
      </c>
      <c r="E7263" s="21">
        <v>3.5034931999085437</v>
      </c>
      <c r="F7263" s="21">
        <v>4</v>
      </c>
      <c r="G7263" s="21">
        <v>3.5454545454545454</v>
      </c>
      <c r="H7263" s="21">
        <v>17.487179487179489</v>
      </c>
      <c r="I7263" s="21">
        <v>15.5</v>
      </c>
      <c r="J7263" s="21">
        <v>12.890737510893027</v>
      </c>
      <c r="K7263" s="21">
        <v>17.696623473286166</v>
      </c>
      <c r="L7263" s="18">
        <v>20.390900272880472</v>
      </c>
    </row>
    <row r="7264" spans="2:12" x14ac:dyDescent="0.2">
      <c r="B7264" s="7">
        <v>7261</v>
      </c>
      <c r="C7264" s="21">
        <v>3.5943979684691341</v>
      </c>
      <c r="D7264" s="21">
        <v>3.0900450101506034</v>
      </c>
      <c r="E7264" s="21">
        <v>3.5216837109027814</v>
      </c>
      <c r="F7264" s="21">
        <v>3</v>
      </c>
      <c r="G7264" s="21">
        <v>2.5454545454545454</v>
      </c>
      <c r="H7264" s="21">
        <v>24.357142857142858</v>
      </c>
      <c r="I7264" s="21">
        <v>20.666666666666668</v>
      </c>
      <c r="J7264" s="21">
        <v>17.249063833186508</v>
      </c>
      <c r="K7264" s="21">
        <v>17.605215314496924</v>
      </c>
      <c r="L7264" s="18">
        <v>20.064432652706966</v>
      </c>
    </row>
    <row r="7265" spans="2:12" x14ac:dyDescent="0.2">
      <c r="B7265" s="7">
        <v>7262</v>
      </c>
      <c r="C7265" s="21">
        <v>2.8108834116401926</v>
      </c>
      <c r="D7265" s="21">
        <v>3.1551054994694523</v>
      </c>
      <c r="E7265" s="21">
        <v>3.3688339517114354</v>
      </c>
      <c r="F7265" s="21">
        <v>5</v>
      </c>
      <c r="G7265" s="21">
        <v>2.6363636363636362</v>
      </c>
      <c r="H7265" s="21">
        <v>23.517241379310345</v>
      </c>
      <c r="I7265" s="21">
        <v>12.4</v>
      </c>
      <c r="J7265" s="21">
        <v>22.057122591157942</v>
      </c>
      <c r="K7265" s="21">
        <v>18.403994049188075</v>
      </c>
      <c r="L7265" s="18">
        <v>19.650689972308573</v>
      </c>
    </row>
    <row r="7266" spans="2:12" x14ac:dyDescent="0.2">
      <c r="B7266" s="7">
        <v>7263</v>
      </c>
      <c r="C7266" s="21">
        <v>6.472791923417593</v>
      </c>
      <c r="D7266" s="21">
        <v>3.0743100155447638</v>
      </c>
      <c r="E7266" s="21">
        <v>3.0391317885699394</v>
      </c>
      <c r="F7266" s="21">
        <v>4</v>
      </c>
      <c r="G7266" s="21">
        <v>3.3636363636363638</v>
      </c>
      <c r="H7266" s="21">
        <v>18.432432432432432</v>
      </c>
      <c r="I7266" s="21">
        <v>15.5</v>
      </c>
      <c r="J7266" s="21">
        <v>9.5785560131623075</v>
      </c>
      <c r="K7266" s="21">
        <v>20.400563158590121</v>
      </c>
      <c r="L7266" s="18">
        <v>20.167126830575569</v>
      </c>
    </row>
    <row r="7267" spans="2:12" x14ac:dyDescent="0.2">
      <c r="B7267" s="7">
        <v>7264</v>
      </c>
      <c r="C7267" s="21">
        <v>4.7208757131369348</v>
      </c>
      <c r="D7267" s="21">
        <v>3.2301146556161906</v>
      </c>
      <c r="E7267" s="21">
        <v>3.6583269569901802</v>
      </c>
      <c r="F7267" s="21">
        <v>3</v>
      </c>
      <c r="G7267" s="21">
        <v>4.0909090909090908</v>
      </c>
      <c r="H7267" s="21">
        <v>15.155555555555555</v>
      </c>
      <c r="I7267" s="21">
        <v>20.666666666666668</v>
      </c>
      <c r="J7267" s="21">
        <v>13.133156593695229</v>
      </c>
      <c r="K7267" s="21">
        <v>16.947637739577367</v>
      </c>
      <c r="L7267" s="18">
        <v>19.194365095431145</v>
      </c>
    </row>
    <row r="7268" spans="2:12" x14ac:dyDescent="0.2">
      <c r="B7268" s="7">
        <v>7265</v>
      </c>
      <c r="C7268" s="21">
        <v>3.5805633234142142</v>
      </c>
      <c r="D7268" s="21">
        <v>2.9631943149751803</v>
      </c>
      <c r="E7268" s="21">
        <v>3.2215119334760711</v>
      </c>
      <c r="F7268" s="21">
        <v>4</v>
      </c>
      <c r="G7268" s="21">
        <v>2.8181818181818183</v>
      </c>
      <c r="H7268" s="21">
        <v>22</v>
      </c>
      <c r="I7268" s="21">
        <v>15.5</v>
      </c>
      <c r="J7268" s="21">
        <v>17.315711076680653</v>
      </c>
      <c r="K7268" s="21">
        <v>19.245621708158893</v>
      </c>
      <c r="L7268" s="18">
        <v>20.9233662762745</v>
      </c>
    </row>
    <row r="7269" spans="2:12" x14ac:dyDescent="0.2">
      <c r="B7269" s="7">
        <v>7266</v>
      </c>
      <c r="C7269" s="21">
        <v>4.9693358361321369</v>
      </c>
      <c r="D7269" s="21">
        <v>3.1868806883475536</v>
      </c>
      <c r="E7269" s="21">
        <v>3.3670370399735701</v>
      </c>
      <c r="F7269" s="21">
        <v>3</v>
      </c>
      <c r="G7269" s="21">
        <v>3.7272727272727271</v>
      </c>
      <c r="H7269" s="21">
        <v>16.634146341463417</v>
      </c>
      <c r="I7269" s="21">
        <v>20.666666666666668</v>
      </c>
      <c r="J7269" s="21">
        <v>12.476516388608072</v>
      </c>
      <c r="K7269" s="21">
        <v>18.413815845781926</v>
      </c>
      <c r="L7269" s="18">
        <v>19.454760332476692</v>
      </c>
    </row>
    <row r="7270" spans="2:12" x14ac:dyDescent="0.2">
      <c r="B7270" s="7">
        <v>7267</v>
      </c>
      <c r="C7270" s="21">
        <v>5.8451340106673602</v>
      </c>
      <c r="D7270" s="21">
        <v>3.1392530941084398</v>
      </c>
      <c r="E7270" s="21">
        <v>3.6950326983641286</v>
      </c>
      <c r="F7270" s="21">
        <v>4</v>
      </c>
      <c r="G7270" s="21">
        <v>3.4545454545454546</v>
      </c>
      <c r="H7270" s="21">
        <v>17.94736842105263</v>
      </c>
      <c r="I7270" s="21">
        <v>15.5</v>
      </c>
      <c r="J7270" s="21">
        <v>10.607113521580532</v>
      </c>
      <c r="K7270" s="21">
        <v>16.779283178589665</v>
      </c>
      <c r="L7270" s="18">
        <v>19.749920806435725</v>
      </c>
    </row>
    <row r="7271" spans="2:12" x14ac:dyDescent="0.2">
      <c r="B7271" s="7">
        <v>7268</v>
      </c>
      <c r="C7271" s="21">
        <v>4.7418149262404148</v>
      </c>
      <c r="D7271" s="21">
        <v>3.1199949257189732</v>
      </c>
      <c r="E7271" s="21">
        <v>3.0655963374218462</v>
      </c>
      <c r="F7271" s="21">
        <v>6</v>
      </c>
      <c r="G7271" s="21">
        <v>3.2727272727272729</v>
      </c>
      <c r="H7271" s="21">
        <v>18.944444444444443</v>
      </c>
      <c r="I7271" s="21">
        <v>10.333333333333334</v>
      </c>
      <c r="J7271" s="21">
        <v>13.075162351213311</v>
      </c>
      <c r="K7271" s="21">
        <v>20.22445005011382</v>
      </c>
      <c r="L7271" s="18">
        <v>19.871827190780667</v>
      </c>
    </row>
    <row r="7272" spans="2:12" x14ac:dyDescent="0.2">
      <c r="B7272" s="7">
        <v>7269</v>
      </c>
      <c r="C7272" s="21">
        <v>5.1725529902951903</v>
      </c>
      <c r="D7272" s="21">
        <v>3.1336791653172669</v>
      </c>
      <c r="E7272" s="21">
        <v>3.0974662596608402</v>
      </c>
      <c r="F7272" s="21">
        <v>2</v>
      </c>
      <c r="G7272" s="21">
        <v>3.5454545454545454</v>
      </c>
      <c r="H7272" s="21">
        <v>17.487179487179489</v>
      </c>
      <c r="I7272" s="21">
        <v>31</v>
      </c>
      <c r="J7272" s="21">
        <v>11.986344096682082</v>
      </c>
      <c r="K7272" s="21">
        <v>20.016360083544136</v>
      </c>
      <c r="L7272" s="18">
        <v>19.785050328763589</v>
      </c>
    </row>
    <row r="7273" spans="2:12" x14ac:dyDescent="0.2">
      <c r="B7273" s="7">
        <v>7270</v>
      </c>
      <c r="C7273" s="21">
        <v>3.0515105700166285</v>
      </c>
      <c r="D7273" s="21">
        <v>2.8717870317735859</v>
      </c>
      <c r="E7273" s="21">
        <v>3.3903628107136607</v>
      </c>
      <c r="F7273" s="21">
        <v>2</v>
      </c>
      <c r="G7273" s="21">
        <v>3.1818181818181817</v>
      </c>
      <c r="H7273" s="21">
        <v>19.485714285714288</v>
      </c>
      <c r="I7273" s="21">
        <v>31</v>
      </c>
      <c r="J7273" s="21">
        <v>20.317806075848573</v>
      </c>
      <c r="K7273" s="21">
        <v>18.287128387580797</v>
      </c>
      <c r="L7273" s="18">
        <v>21.58934465335664</v>
      </c>
    </row>
    <row r="7274" spans="2:12" x14ac:dyDescent="0.2">
      <c r="B7274" s="7">
        <v>7271</v>
      </c>
      <c r="C7274" s="21">
        <v>2.7931238689465285</v>
      </c>
      <c r="D7274" s="21">
        <v>3.0529486615329406</v>
      </c>
      <c r="E7274" s="21">
        <v>3.494523688453786</v>
      </c>
      <c r="F7274" s="21">
        <v>6</v>
      </c>
      <c r="G7274" s="21">
        <v>3.6363636363636362</v>
      </c>
      <c r="H7274" s="21">
        <v>17.05</v>
      </c>
      <c r="I7274" s="21">
        <v>10.333333333333334</v>
      </c>
      <c r="J7274" s="21">
        <v>22.197368576920397</v>
      </c>
      <c r="K7274" s="21">
        <v>17.742045991805252</v>
      </c>
      <c r="L7274" s="18">
        <v>20.308235372968468</v>
      </c>
    </row>
    <row r="7275" spans="2:12" x14ac:dyDescent="0.2">
      <c r="B7275" s="7">
        <v>7272</v>
      </c>
      <c r="C7275" s="21">
        <v>5.8522284323399472</v>
      </c>
      <c r="D7275" s="21">
        <v>2.7788489292020593</v>
      </c>
      <c r="E7275" s="21">
        <v>3.3137357376331202</v>
      </c>
      <c r="F7275" s="21">
        <v>7</v>
      </c>
      <c r="G7275" s="21">
        <v>3.8181818181818183</v>
      </c>
      <c r="H7275" s="21">
        <v>16.238095238095237</v>
      </c>
      <c r="I7275" s="21">
        <v>8.8571428571428577</v>
      </c>
      <c r="J7275" s="21">
        <v>10.594254943532681</v>
      </c>
      <c r="K7275" s="21">
        <v>18.710001312381152</v>
      </c>
      <c r="L7275" s="18">
        <v>22.31139640174796</v>
      </c>
    </row>
    <row r="7276" spans="2:12" x14ac:dyDescent="0.2">
      <c r="B7276" s="7">
        <v>7273</v>
      </c>
      <c r="C7276" s="21">
        <v>3.5021625907250185</v>
      </c>
      <c r="D7276" s="21">
        <v>3.0202459763859295</v>
      </c>
      <c r="E7276" s="21">
        <v>3.3758590269614857</v>
      </c>
      <c r="F7276" s="21">
        <v>5</v>
      </c>
      <c r="G7276" s="21">
        <v>3.8181818181818183</v>
      </c>
      <c r="H7276" s="21">
        <v>16.238095238095237</v>
      </c>
      <c r="I7276" s="21">
        <v>12.4</v>
      </c>
      <c r="J7276" s="21">
        <v>17.70334711592152</v>
      </c>
      <c r="K7276" s="21">
        <v>18.365695813964255</v>
      </c>
      <c r="L7276" s="18">
        <v>20.528129326138565</v>
      </c>
    </row>
    <row r="7277" spans="2:12" x14ac:dyDescent="0.2">
      <c r="B7277" s="7">
        <v>7274</v>
      </c>
      <c r="C7277" s="21">
        <v>5.8606534317079886</v>
      </c>
      <c r="D7277" s="21">
        <v>3.1143776384323334</v>
      </c>
      <c r="E7277" s="21">
        <v>3.0824457892578807</v>
      </c>
      <c r="F7277" s="21">
        <v>7</v>
      </c>
      <c r="G7277" s="21">
        <v>3.3636363636363638</v>
      </c>
      <c r="H7277" s="21">
        <v>18.432432432432432</v>
      </c>
      <c r="I7277" s="21">
        <v>8.8571428571428577</v>
      </c>
      <c r="J7277" s="21">
        <v>10.579025141558516</v>
      </c>
      <c r="K7277" s="21">
        <v>20.113897936523617</v>
      </c>
      <c r="L7277" s="18">
        <v>19.907669267497241</v>
      </c>
    </row>
    <row r="7278" spans="2:12" x14ac:dyDescent="0.2">
      <c r="B7278" s="7">
        <v>7275</v>
      </c>
      <c r="C7278" s="21">
        <v>5.7964293638942888</v>
      </c>
      <c r="D7278" s="21">
        <v>3.1428745721434446</v>
      </c>
      <c r="E7278" s="21">
        <v>3.3725645631159114</v>
      </c>
      <c r="F7278" s="21">
        <v>4</v>
      </c>
      <c r="G7278" s="21">
        <v>2.6363636363636362</v>
      </c>
      <c r="H7278" s="21">
        <v>23.517241379310345</v>
      </c>
      <c r="I7278" s="21">
        <v>15.5</v>
      </c>
      <c r="J7278" s="21">
        <v>10.696240065685153</v>
      </c>
      <c r="K7278" s="21">
        <v>18.383636203162325</v>
      </c>
      <c r="L7278" s="18">
        <v>19.727163326698054</v>
      </c>
    </row>
    <row r="7279" spans="2:12" x14ac:dyDescent="0.2">
      <c r="B7279" s="7">
        <v>7276</v>
      </c>
      <c r="C7279" s="21">
        <v>3.6968344268019044</v>
      </c>
      <c r="D7279" s="21">
        <v>3.4017046336367898</v>
      </c>
      <c r="E7279" s="21">
        <v>3.5332886333413076</v>
      </c>
      <c r="F7279" s="21">
        <v>7</v>
      </c>
      <c r="G7279" s="21">
        <v>2.8181818181818183</v>
      </c>
      <c r="H7279" s="21">
        <v>22</v>
      </c>
      <c r="I7279" s="21">
        <v>8.8571428571428577</v>
      </c>
      <c r="J7279" s="21">
        <v>16.771105449165489</v>
      </c>
      <c r="K7279" s="21">
        <v>17.547391802341597</v>
      </c>
      <c r="L7279" s="18">
        <v>18.226156200315163</v>
      </c>
    </row>
    <row r="7280" spans="2:12" x14ac:dyDescent="0.2">
      <c r="B7280" s="7">
        <v>7277</v>
      </c>
      <c r="C7280" s="21">
        <v>5.837709911737134</v>
      </c>
      <c r="D7280" s="21">
        <v>3.0694878083946557</v>
      </c>
      <c r="E7280" s="21">
        <v>3.716505667192763</v>
      </c>
      <c r="F7280" s="21">
        <v>4</v>
      </c>
      <c r="G7280" s="21">
        <v>4.2727272727272725</v>
      </c>
      <c r="H7280" s="21">
        <v>14.510638297872342</v>
      </c>
      <c r="I7280" s="21">
        <v>15.5</v>
      </c>
      <c r="J7280" s="21">
        <v>10.620603102484512</v>
      </c>
      <c r="K7280" s="21">
        <v>16.682336999322075</v>
      </c>
      <c r="L7280" s="18">
        <v>20.198809661480965</v>
      </c>
    </row>
    <row r="7281" spans="2:12" x14ac:dyDescent="0.2">
      <c r="B7281" s="7">
        <v>7278</v>
      </c>
      <c r="C7281" s="21">
        <v>4.6751885864563398</v>
      </c>
      <c r="D7281" s="21">
        <v>3.0435913225194104</v>
      </c>
      <c r="E7281" s="21">
        <v>3.3526575634682558</v>
      </c>
      <c r="F7281" s="21">
        <v>6</v>
      </c>
      <c r="G7281" s="21">
        <v>2.5454545454545454</v>
      </c>
      <c r="H7281" s="21">
        <v>24.357142857142858</v>
      </c>
      <c r="I7281" s="21">
        <v>10.333333333333334</v>
      </c>
      <c r="J7281" s="21">
        <v>13.261497125401361</v>
      </c>
      <c r="K7281" s="21">
        <v>18.492792307682706</v>
      </c>
      <c r="L7281" s="18">
        <v>20.370671824848653</v>
      </c>
    </row>
    <row r="7282" spans="2:12" x14ac:dyDescent="0.2">
      <c r="B7282" s="7">
        <v>7279</v>
      </c>
      <c r="C7282" s="21">
        <v>3.8034486661276214</v>
      </c>
      <c r="D7282" s="21">
        <v>2.9288762147472993</v>
      </c>
      <c r="E7282" s="21">
        <v>3.515990783200575</v>
      </c>
      <c r="F7282" s="21">
        <v>2</v>
      </c>
      <c r="G7282" s="21">
        <v>3.7272727272727271</v>
      </c>
      <c r="H7282" s="21">
        <v>16.634146341463417</v>
      </c>
      <c r="I7282" s="21">
        <v>31</v>
      </c>
      <c r="J7282" s="21">
        <v>16.300995607526794</v>
      </c>
      <c r="K7282" s="21">
        <v>17.633720855081979</v>
      </c>
      <c r="L7282" s="18">
        <v>21.168528628086559</v>
      </c>
    </row>
    <row r="7283" spans="2:12" x14ac:dyDescent="0.2">
      <c r="B7283" s="7">
        <v>7280</v>
      </c>
      <c r="C7283" s="21">
        <v>4.2544549747107503</v>
      </c>
      <c r="D7283" s="21">
        <v>3.2906839659074718</v>
      </c>
      <c r="E7283" s="21">
        <v>3.4446121734658139</v>
      </c>
      <c r="F7283" s="21">
        <v>4</v>
      </c>
      <c r="G7283" s="21">
        <v>4.7272727272727275</v>
      </c>
      <c r="H7283" s="21">
        <v>13.115384615384615</v>
      </c>
      <c r="I7283" s="21">
        <v>15.5</v>
      </c>
      <c r="J7283" s="21">
        <v>14.572959490355219</v>
      </c>
      <c r="K7283" s="21">
        <v>17.999123523278495</v>
      </c>
      <c r="L7283" s="18">
        <v>18.841067888116768</v>
      </c>
    </row>
    <row r="7284" spans="2:12" x14ac:dyDescent="0.2">
      <c r="B7284" s="7">
        <v>7281</v>
      </c>
      <c r="C7284" s="21">
        <v>3.3434711589166963</v>
      </c>
      <c r="D7284" s="21">
        <v>3.1133814527523858</v>
      </c>
      <c r="E7284" s="21">
        <v>3.1577161429987162</v>
      </c>
      <c r="F7284" s="21">
        <v>7</v>
      </c>
      <c r="G7284" s="21">
        <v>3.0909090909090908</v>
      </c>
      <c r="H7284" s="21">
        <v>20.058823529411764</v>
      </c>
      <c r="I7284" s="21">
        <v>8.8571428571428577</v>
      </c>
      <c r="J7284" s="21">
        <v>18.543602457778746</v>
      </c>
      <c r="K7284" s="21">
        <v>19.634443753744716</v>
      </c>
      <c r="L7284" s="18">
        <v>19.914039105355652</v>
      </c>
    </row>
    <row r="7285" spans="2:12" x14ac:dyDescent="0.2">
      <c r="B7285" s="7">
        <v>7282</v>
      </c>
      <c r="C7285" s="21">
        <v>3.8480414437610069</v>
      </c>
      <c r="D7285" s="21">
        <v>3.1278294704633751</v>
      </c>
      <c r="E7285" s="21">
        <v>3.0793371911112284</v>
      </c>
      <c r="F7285" s="21">
        <v>5</v>
      </c>
      <c r="G7285" s="21">
        <v>3.3636363636363638</v>
      </c>
      <c r="H7285" s="21">
        <v>18.432432432432432</v>
      </c>
      <c r="I7285" s="21">
        <v>12.4</v>
      </c>
      <c r="J7285" s="21">
        <v>16.112092581675086</v>
      </c>
      <c r="K7285" s="21">
        <v>20.134202963861291</v>
      </c>
      <c r="L7285" s="18">
        <v>19.822052508129527</v>
      </c>
    </row>
    <row r="7286" spans="2:12" x14ac:dyDescent="0.2">
      <c r="B7286" s="7">
        <v>7283</v>
      </c>
      <c r="C7286" s="21">
        <v>3.5295455139607776</v>
      </c>
      <c r="D7286" s="21">
        <v>2.8253928102220165</v>
      </c>
      <c r="E7286" s="21">
        <v>3.1936877186901089</v>
      </c>
      <c r="F7286" s="21">
        <v>6</v>
      </c>
      <c r="G7286" s="21">
        <v>2.6363636363636362</v>
      </c>
      <c r="H7286" s="21">
        <v>23.517241379310345</v>
      </c>
      <c r="I7286" s="21">
        <v>10.333333333333334</v>
      </c>
      <c r="J7286" s="21">
        <v>17.566000992129148</v>
      </c>
      <c r="K7286" s="21">
        <v>19.413294429872842</v>
      </c>
      <c r="L7286" s="18">
        <v>21.943851409152593</v>
      </c>
    </row>
    <row r="7287" spans="2:12" x14ac:dyDescent="0.2">
      <c r="B7287" s="7">
        <v>7284</v>
      </c>
      <c r="C7287" s="21">
        <v>4.098737581554234</v>
      </c>
      <c r="D7287" s="21">
        <v>3.1241957182605793</v>
      </c>
      <c r="E7287" s="21">
        <v>3.0156597995190464</v>
      </c>
      <c r="F7287" s="21">
        <v>5</v>
      </c>
      <c r="G7287" s="21">
        <v>2.4545454545454546</v>
      </c>
      <c r="H7287" s="21">
        <v>25.25925925925926</v>
      </c>
      <c r="I7287" s="21">
        <v>12.4</v>
      </c>
      <c r="J7287" s="21">
        <v>15.126608807312254</v>
      </c>
      <c r="K7287" s="21">
        <v>20.559348242758713</v>
      </c>
      <c r="L7287" s="18">
        <v>19.845107538435201</v>
      </c>
    </row>
    <row r="7288" spans="2:12" x14ac:dyDescent="0.2">
      <c r="B7288" s="7">
        <v>7285</v>
      </c>
      <c r="C7288" s="21">
        <v>5.0903356292467823</v>
      </c>
      <c r="D7288" s="21">
        <v>3.0323877994463291</v>
      </c>
      <c r="E7288" s="21">
        <v>3.0297559042285158</v>
      </c>
      <c r="F7288" s="21">
        <v>4</v>
      </c>
      <c r="G7288" s="21">
        <v>2.5454545454545454</v>
      </c>
      <c r="H7288" s="21">
        <v>24.357142857142858</v>
      </c>
      <c r="I7288" s="21">
        <v>15.5</v>
      </c>
      <c r="J7288" s="21">
        <v>12.17994342922613</v>
      </c>
      <c r="K7288" s="21">
        <v>20.463694752923477</v>
      </c>
      <c r="L7288" s="18">
        <v>20.445933732921731</v>
      </c>
    </row>
    <row r="7289" spans="2:12" x14ac:dyDescent="0.2">
      <c r="B7289" s="7">
        <v>7286</v>
      </c>
      <c r="C7289" s="21">
        <v>5.4618345780526072</v>
      </c>
      <c r="D7289" s="21">
        <v>3.1941681652711615</v>
      </c>
      <c r="E7289" s="21">
        <v>3.2359839671637243</v>
      </c>
      <c r="F7289" s="21">
        <v>5</v>
      </c>
      <c r="G7289" s="21">
        <v>2.6363636363636362</v>
      </c>
      <c r="H7289" s="21">
        <v>23.517241379310345</v>
      </c>
      <c r="I7289" s="21">
        <v>12.4</v>
      </c>
      <c r="J7289" s="21">
        <v>11.351497214715321</v>
      </c>
      <c r="K7289" s="21">
        <v>19.159551045100439</v>
      </c>
      <c r="L7289" s="18">
        <v>19.410374404860633</v>
      </c>
    </row>
    <row r="7290" spans="2:12" x14ac:dyDescent="0.2">
      <c r="B7290" s="7">
        <v>7287</v>
      </c>
      <c r="C7290" s="21">
        <v>3.9016586044957213</v>
      </c>
      <c r="D7290" s="21">
        <v>3.0121207068547702</v>
      </c>
      <c r="E7290" s="21">
        <v>3.4330296671282854</v>
      </c>
      <c r="F7290" s="21">
        <v>5</v>
      </c>
      <c r="G7290" s="21">
        <v>3.1818181818181817</v>
      </c>
      <c r="H7290" s="21">
        <v>19.485714285714288</v>
      </c>
      <c r="I7290" s="21">
        <v>12.4</v>
      </c>
      <c r="J7290" s="21">
        <v>15.890677859041778</v>
      </c>
      <c r="K7290" s="21">
        <v>18.059849757098878</v>
      </c>
      <c r="L7290" s="18">
        <v>20.583504458803663</v>
      </c>
    </row>
    <row r="7291" spans="2:12" x14ac:dyDescent="0.2">
      <c r="B7291" s="7">
        <v>7288</v>
      </c>
      <c r="C7291" s="21">
        <v>5.5811974660191748</v>
      </c>
      <c r="D7291" s="21">
        <v>2.9672408485221</v>
      </c>
      <c r="E7291" s="21">
        <v>3.1624637229601893</v>
      </c>
      <c r="F7291" s="21">
        <v>2</v>
      </c>
      <c r="G7291" s="21">
        <v>2.9090909090909092</v>
      </c>
      <c r="H7291" s="21">
        <v>21.3125</v>
      </c>
      <c r="I7291" s="21">
        <v>31</v>
      </c>
      <c r="J7291" s="21">
        <v>11.10872718220126</v>
      </c>
      <c r="K7291" s="21">
        <v>19.60496797160588</v>
      </c>
      <c r="L7291" s="18">
        <v>20.894832325754908</v>
      </c>
    </row>
    <row r="7292" spans="2:12" x14ac:dyDescent="0.2">
      <c r="B7292" s="7">
        <v>7289</v>
      </c>
      <c r="C7292" s="21">
        <v>2.7333441720231102</v>
      </c>
      <c r="D7292" s="21">
        <v>2.99709376668853</v>
      </c>
      <c r="E7292" s="21">
        <v>3.3428622057039141</v>
      </c>
      <c r="F7292" s="21">
        <v>2</v>
      </c>
      <c r="G7292" s="21">
        <v>3.3636363636363638</v>
      </c>
      <c r="H7292" s="21">
        <v>18.432432432432432</v>
      </c>
      <c r="I7292" s="21">
        <v>31</v>
      </c>
      <c r="J7292" s="21">
        <v>22.682836883329671</v>
      </c>
      <c r="K7292" s="21">
        <v>18.546980457109363</v>
      </c>
      <c r="L7292" s="18">
        <v>20.686706798801097</v>
      </c>
    </row>
    <row r="7293" spans="2:12" x14ac:dyDescent="0.2">
      <c r="B7293" s="7">
        <v>7290</v>
      </c>
      <c r="C7293" s="21">
        <v>4.4158842608348845</v>
      </c>
      <c r="D7293" s="21">
        <v>3.1133457370768793</v>
      </c>
      <c r="E7293" s="21">
        <v>3.2551544391213993</v>
      </c>
      <c r="F7293" s="21">
        <v>7</v>
      </c>
      <c r="G7293" s="21">
        <v>2.2727272727272729</v>
      </c>
      <c r="H7293" s="21">
        <v>27.279999999999998</v>
      </c>
      <c r="I7293" s="21">
        <v>8.8571428571428577</v>
      </c>
      <c r="J7293" s="21">
        <v>14.040223053372788</v>
      </c>
      <c r="K7293" s="21">
        <v>19.046715343169542</v>
      </c>
      <c r="L7293" s="18">
        <v>19.914267555203107</v>
      </c>
    </row>
    <row r="7294" spans="2:12" x14ac:dyDescent="0.2">
      <c r="B7294" s="7">
        <v>7291</v>
      </c>
      <c r="C7294" s="21">
        <v>3.7546097399985219</v>
      </c>
      <c r="D7294" s="21">
        <v>3.0377010561999556</v>
      </c>
      <c r="E7294" s="21">
        <v>3.3266401066954558</v>
      </c>
      <c r="F7294" s="21">
        <v>7</v>
      </c>
      <c r="G7294" s="21">
        <v>2.8181818181818183</v>
      </c>
      <c r="H7294" s="21">
        <v>22</v>
      </c>
      <c r="I7294" s="21">
        <v>8.8571428571428577</v>
      </c>
      <c r="J7294" s="21">
        <v>16.513034454554099</v>
      </c>
      <c r="K7294" s="21">
        <v>18.637423349527335</v>
      </c>
      <c r="L7294" s="18">
        <v>20.410171657101625</v>
      </c>
    </row>
    <row r="7295" spans="2:12" x14ac:dyDescent="0.2">
      <c r="B7295" s="7">
        <v>7292</v>
      </c>
      <c r="C7295" s="21">
        <v>4.209560856411926</v>
      </c>
      <c r="D7295" s="21">
        <v>2.9982894434369052</v>
      </c>
      <c r="E7295" s="21">
        <v>3.5747685283749258</v>
      </c>
      <c r="F7295" s="21">
        <v>4</v>
      </c>
      <c r="G7295" s="21">
        <v>3.9090909090909092</v>
      </c>
      <c r="H7295" s="21">
        <v>15.86046511627907</v>
      </c>
      <c r="I7295" s="21">
        <v>15.5</v>
      </c>
      <c r="J7295" s="21">
        <v>14.728377166839799</v>
      </c>
      <c r="K7295" s="21">
        <v>17.343780305737706</v>
      </c>
      <c r="L7295" s="18">
        <v>20.678457223572821</v>
      </c>
    </row>
    <row r="7296" spans="2:12" x14ac:dyDescent="0.2">
      <c r="B7296" s="7">
        <v>7293</v>
      </c>
      <c r="C7296" s="21">
        <v>5.0427244646547873</v>
      </c>
      <c r="D7296" s="21">
        <v>3.1813642724383295</v>
      </c>
      <c r="E7296" s="21">
        <v>3.2504487078106683</v>
      </c>
      <c r="F7296" s="21">
        <v>6</v>
      </c>
      <c r="G7296" s="21">
        <v>2.6363636363636362</v>
      </c>
      <c r="H7296" s="21">
        <v>23.517241379310345</v>
      </c>
      <c r="I7296" s="21">
        <v>10.333333333333334</v>
      </c>
      <c r="J7296" s="21">
        <v>12.294941045176532</v>
      </c>
      <c r="K7296" s="21">
        <v>19.074289605314199</v>
      </c>
      <c r="L7296" s="18">
        <v>19.488494460422363</v>
      </c>
    </row>
    <row r="7297" spans="2:12" x14ac:dyDescent="0.2">
      <c r="B7297" s="7">
        <v>7294</v>
      </c>
      <c r="C7297" s="21">
        <v>5.3432196319063081</v>
      </c>
      <c r="D7297" s="21">
        <v>3.0931553772720877</v>
      </c>
      <c r="E7297" s="21">
        <v>3.6856003253220408</v>
      </c>
      <c r="F7297" s="21">
        <v>6</v>
      </c>
      <c r="G7297" s="21">
        <v>3.6363636363636362</v>
      </c>
      <c r="H7297" s="21">
        <v>17.05</v>
      </c>
      <c r="I7297" s="21">
        <v>10.333333333333334</v>
      </c>
      <c r="J7297" s="21">
        <v>11.603490829719117</v>
      </c>
      <c r="K7297" s="21">
        <v>16.822225560928818</v>
      </c>
      <c r="L7297" s="18">
        <v>20.044256572289935</v>
      </c>
    </row>
    <row r="7298" spans="2:12" x14ac:dyDescent="0.2">
      <c r="B7298" s="7">
        <v>7295</v>
      </c>
      <c r="C7298" s="21">
        <v>2.6829769363358258</v>
      </c>
      <c r="D7298" s="21">
        <v>3.0903116246571631</v>
      </c>
      <c r="E7298" s="21">
        <v>3.5098447729474311</v>
      </c>
      <c r="F7298" s="21">
        <v>5</v>
      </c>
      <c r="G7298" s="21">
        <v>2.2727272727272729</v>
      </c>
      <c r="H7298" s="21">
        <v>27.279999999999998</v>
      </c>
      <c r="I7298" s="21">
        <v>12.4</v>
      </c>
      <c r="J7298" s="21">
        <v>23.108659325515543</v>
      </c>
      <c r="K7298" s="21">
        <v>17.664598867127339</v>
      </c>
      <c r="L7298" s="18">
        <v>20.062701607601866</v>
      </c>
    </row>
    <row r="7299" spans="2:12" x14ac:dyDescent="0.2">
      <c r="B7299" s="7">
        <v>7296</v>
      </c>
      <c r="C7299" s="21">
        <v>4.7072242612117901</v>
      </c>
      <c r="D7299" s="21">
        <v>2.9427558801784337</v>
      </c>
      <c r="E7299" s="21">
        <v>3.3502734918180725</v>
      </c>
      <c r="F7299" s="21">
        <v>4</v>
      </c>
      <c r="G7299" s="21">
        <v>3.8181818181818183</v>
      </c>
      <c r="H7299" s="21">
        <v>16.238095238095237</v>
      </c>
      <c r="I7299" s="21">
        <v>15.5</v>
      </c>
      <c r="J7299" s="21">
        <v>13.17124414719073</v>
      </c>
      <c r="K7299" s="21">
        <v>18.505951872709602</v>
      </c>
      <c r="L7299" s="18">
        <v>21.068686131124352</v>
      </c>
    </row>
    <row r="7300" spans="2:12" x14ac:dyDescent="0.2">
      <c r="B7300" s="7">
        <v>7297</v>
      </c>
      <c r="C7300" s="21">
        <v>5.3990462899351224</v>
      </c>
      <c r="D7300" s="21">
        <v>2.9846737122692231</v>
      </c>
      <c r="E7300" s="21">
        <v>3.2573971686267189</v>
      </c>
      <c r="F7300" s="21">
        <v>4</v>
      </c>
      <c r="G7300" s="21">
        <v>3.5454545454545454</v>
      </c>
      <c r="H7300" s="21">
        <v>17.487179487179489</v>
      </c>
      <c r="I7300" s="21">
        <v>15.5</v>
      </c>
      <c r="J7300" s="21">
        <v>11.483509618278347</v>
      </c>
      <c r="K7300" s="21">
        <v>19.033601612092788</v>
      </c>
      <c r="L7300" s="18">
        <v>20.77278991842023</v>
      </c>
    </row>
    <row r="7301" spans="2:12" x14ac:dyDescent="0.2">
      <c r="B7301" s="7">
        <v>7298</v>
      </c>
      <c r="C7301" s="21">
        <v>3.705158533341697</v>
      </c>
      <c r="D7301" s="21">
        <v>3.1400787242022021</v>
      </c>
      <c r="E7301" s="21">
        <v>3.529317509902516</v>
      </c>
      <c r="F7301" s="21">
        <v>2</v>
      </c>
      <c r="G7301" s="21">
        <v>3.6363636363636362</v>
      </c>
      <c r="H7301" s="21">
        <v>17.05</v>
      </c>
      <c r="I7301" s="21">
        <v>31</v>
      </c>
      <c r="J7301" s="21">
        <v>16.73342704288606</v>
      </c>
      <c r="K7301" s="21">
        <v>17.567135806297156</v>
      </c>
      <c r="L7301" s="18">
        <v>19.744727901926186</v>
      </c>
    </row>
    <row r="7302" spans="2:12" x14ac:dyDescent="0.2">
      <c r="B7302" s="7">
        <v>7299</v>
      </c>
      <c r="C7302" s="21">
        <v>3.7091448600444479</v>
      </c>
      <c r="D7302" s="21">
        <v>3.1797981568673008</v>
      </c>
      <c r="E7302" s="21">
        <v>3.4558327613671449</v>
      </c>
      <c r="F7302" s="21">
        <v>7</v>
      </c>
      <c r="G7302" s="21">
        <v>2.8181818181818183</v>
      </c>
      <c r="H7302" s="21">
        <v>22</v>
      </c>
      <c r="I7302" s="21">
        <v>8.8571428571428577</v>
      </c>
      <c r="J7302" s="21">
        <v>16.715443138356434</v>
      </c>
      <c r="K7302" s="21">
        <v>17.940682978962354</v>
      </c>
      <c r="L7302" s="18">
        <v>19.498092942189029</v>
      </c>
    </row>
    <row r="7303" spans="2:12" x14ac:dyDescent="0.2">
      <c r="B7303" s="7">
        <v>7300</v>
      </c>
      <c r="C7303" s="21">
        <v>3.2909178631735214</v>
      </c>
      <c r="D7303" s="21">
        <v>3.0109376549752382</v>
      </c>
      <c r="E7303" s="21">
        <v>3.7790452458756416</v>
      </c>
      <c r="F7303" s="21">
        <v>4</v>
      </c>
      <c r="G7303" s="21">
        <v>3.3636363636363638</v>
      </c>
      <c r="H7303" s="21">
        <v>18.432432432432432</v>
      </c>
      <c r="I7303" s="21">
        <v>15.5</v>
      </c>
      <c r="J7303" s="21">
        <v>18.839728786245583</v>
      </c>
      <c r="K7303" s="21">
        <v>16.406260302827889</v>
      </c>
      <c r="L7303" s="18">
        <v>20.591592090109181</v>
      </c>
    </row>
    <row r="7304" spans="2:12" x14ac:dyDescent="0.2">
      <c r="B7304" s="7">
        <v>7301</v>
      </c>
      <c r="C7304" s="21">
        <v>4.5687787716712069</v>
      </c>
      <c r="D7304" s="21">
        <v>3.1207378139829771</v>
      </c>
      <c r="E7304" s="21">
        <v>3.2901276554426588</v>
      </c>
      <c r="F7304" s="21">
        <v>4</v>
      </c>
      <c r="G7304" s="21">
        <v>2.9090909090909092</v>
      </c>
      <c r="H7304" s="21">
        <v>21.3125</v>
      </c>
      <c r="I7304" s="21">
        <v>15.5</v>
      </c>
      <c r="J7304" s="21">
        <v>13.570365977103574</v>
      </c>
      <c r="K7304" s="21">
        <v>18.844253625672291</v>
      </c>
      <c r="L7304" s="18">
        <v>19.867096723793598</v>
      </c>
    </row>
    <row r="7305" spans="2:12" x14ac:dyDescent="0.2">
      <c r="B7305" s="7">
        <v>7302</v>
      </c>
      <c r="C7305" s="21">
        <v>3.8226850622809927</v>
      </c>
      <c r="D7305" s="21">
        <v>3.1979900823508722</v>
      </c>
      <c r="E7305" s="21">
        <v>3.0550341089826207</v>
      </c>
      <c r="F7305" s="21">
        <v>3</v>
      </c>
      <c r="G7305" s="21">
        <v>3.2727272727272729</v>
      </c>
      <c r="H7305" s="21">
        <v>18.944444444444443</v>
      </c>
      <c r="I7305" s="21">
        <v>20.666666666666668</v>
      </c>
      <c r="J7305" s="21">
        <v>16.218966247511023</v>
      </c>
      <c r="K7305" s="21">
        <v>20.294372431948748</v>
      </c>
      <c r="L7305" s="18">
        <v>19.387177071675978</v>
      </c>
    </row>
    <row r="7306" spans="2:12" x14ac:dyDescent="0.2">
      <c r="B7306" s="7">
        <v>7303</v>
      </c>
      <c r="C7306" s="21">
        <v>4.1279139475799056</v>
      </c>
      <c r="D7306" s="21">
        <v>3.188372081366142</v>
      </c>
      <c r="E7306" s="21">
        <v>3.1468693219291288</v>
      </c>
      <c r="F7306" s="21">
        <v>4</v>
      </c>
      <c r="G7306" s="21">
        <v>2.9090909090909092</v>
      </c>
      <c r="H7306" s="21">
        <v>21.3125</v>
      </c>
      <c r="I7306" s="21">
        <v>15.5</v>
      </c>
      <c r="J7306" s="21">
        <v>15.019692945961015</v>
      </c>
      <c r="K7306" s="21">
        <v>19.702120951750253</v>
      </c>
      <c r="L7306" s="18">
        <v>19.445660173211174</v>
      </c>
    </row>
    <row r="7307" spans="2:12" x14ac:dyDescent="0.2">
      <c r="B7307" s="7">
        <v>7304</v>
      </c>
      <c r="C7307" s="21">
        <v>5.9847938115538737</v>
      </c>
      <c r="D7307" s="21">
        <v>3.066739605263765</v>
      </c>
      <c r="E7307" s="21">
        <v>3.1302381595021429</v>
      </c>
      <c r="F7307" s="21">
        <v>2</v>
      </c>
      <c r="G7307" s="21">
        <v>3.9090909090909092</v>
      </c>
      <c r="H7307" s="21">
        <v>15.86046511627907</v>
      </c>
      <c r="I7307" s="21">
        <v>31</v>
      </c>
      <c r="J7307" s="21">
        <v>10.359588308674331</v>
      </c>
      <c r="K7307" s="21">
        <v>19.806799623789953</v>
      </c>
      <c r="L7307" s="18">
        <v>20.216910458776134</v>
      </c>
    </row>
    <row r="7308" spans="2:12" x14ac:dyDescent="0.2">
      <c r="B7308" s="7">
        <v>7305</v>
      </c>
      <c r="C7308" s="21">
        <v>4.7248220055057271</v>
      </c>
      <c r="D7308" s="21">
        <v>3.0676067254102271</v>
      </c>
      <c r="E7308" s="21">
        <v>3.5701557954908649</v>
      </c>
      <c r="F7308" s="21">
        <v>7</v>
      </c>
      <c r="G7308" s="21">
        <v>2.2727272727272729</v>
      </c>
      <c r="H7308" s="21">
        <v>27.279999999999998</v>
      </c>
      <c r="I7308" s="21">
        <v>8.8571428571428577</v>
      </c>
      <c r="J7308" s="21">
        <v>13.122187444892701</v>
      </c>
      <c r="K7308" s="21">
        <v>17.366188914866541</v>
      </c>
      <c r="L7308" s="18">
        <v>20.211195746322019</v>
      </c>
    </row>
    <row r="7309" spans="2:12" x14ac:dyDescent="0.2">
      <c r="B7309" s="7">
        <v>7306</v>
      </c>
      <c r="C7309" s="21">
        <v>4.0660769193074859</v>
      </c>
      <c r="D7309" s="21">
        <v>3.1477654037228504</v>
      </c>
      <c r="E7309" s="21">
        <v>3.243429111831805</v>
      </c>
      <c r="F7309" s="21">
        <v>3</v>
      </c>
      <c r="G7309" s="21">
        <v>3.4545454545454546</v>
      </c>
      <c r="H7309" s="21">
        <v>17.94736842105263</v>
      </c>
      <c r="I7309" s="21">
        <v>20.666666666666668</v>
      </c>
      <c r="J7309" s="21">
        <v>15.248112918276895</v>
      </c>
      <c r="K7309" s="21">
        <v>19.115571163195238</v>
      </c>
      <c r="L7309" s="18">
        <v>19.696512302560041</v>
      </c>
    </row>
    <row r="7310" spans="2:12" x14ac:dyDescent="0.2">
      <c r="B7310" s="7">
        <v>7307</v>
      </c>
      <c r="C7310" s="21">
        <v>2.7439258534285083</v>
      </c>
      <c r="D7310" s="21">
        <v>2.9952555402797483</v>
      </c>
      <c r="E7310" s="21">
        <v>3.2530502569025312</v>
      </c>
      <c r="F7310" s="21">
        <v>3</v>
      </c>
      <c r="G7310" s="21">
        <v>3</v>
      </c>
      <c r="H7310" s="21">
        <v>20.666666666666668</v>
      </c>
      <c r="I7310" s="21">
        <v>20.666666666666668</v>
      </c>
      <c r="J7310" s="21">
        <v>22.595362743687701</v>
      </c>
      <c r="K7310" s="21">
        <v>19.059035398682948</v>
      </c>
      <c r="L7310" s="18">
        <v>20.699402493788352</v>
      </c>
    </row>
    <row r="7311" spans="2:12" x14ac:dyDescent="0.2">
      <c r="B7311" s="7">
        <v>7308</v>
      </c>
      <c r="C7311" s="21">
        <v>4.0866663261620229</v>
      </c>
      <c r="D7311" s="21">
        <v>3.0151247341293725</v>
      </c>
      <c r="E7311" s="21">
        <v>3.6171971098192941</v>
      </c>
      <c r="F7311" s="21">
        <v>5</v>
      </c>
      <c r="G7311" s="21">
        <v>3.1818181818181817</v>
      </c>
      <c r="H7311" s="21">
        <v>19.485714285714288</v>
      </c>
      <c r="I7311" s="21">
        <v>12.4</v>
      </c>
      <c r="J7311" s="21">
        <v>15.171290007967707</v>
      </c>
      <c r="K7311" s="21">
        <v>17.14034323197205</v>
      </c>
      <c r="L7311" s="18">
        <v>20.562996713932868</v>
      </c>
    </row>
    <row r="7312" spans="2:12" x14ac:dyDescent="0.2">
      <c r="B7312" s="7">
        <v>7309</v>
      </c>
      <c r="C7312" s="21">
        <v>3.8491348203851792</v>
      </c>
      <c r="D7312" s="21">
        <v>3.0173411043753897</v>
      </c>
      <c r="E7312" s="21">
        <v>3.1528115862935739</v>
      </c>
      <c r="F7312" s="21">
        <v>7</v>
      </c>
      <c r="G7312" s="21">
        <v>2.3636363636363638</v>
      </c>
      <c r="H7312" s="21">
        <v>26.23076923076923</v>
      </c>
      <c r="I7312" s="21">
        <v>8.8571428571428577</v>
      </c>
      <c r="J7312" s="21">
        <v>16.107515816709096</v>
      </c>
      <c r="K7312" s="21">
        <v>19.66498736224413</v>
      </c>
      <c r="L7312" s="18">
        <v>20.547892285063483</v>
      </c>
    </row>
    <row r="7313" spans="2:12" x14ac:dyDescent="0.2">
      <c r="B7313" s="7">
        <v>7310</v>
      </c>
      <c r="C7313" s="21">
        <v>5.0206878294570618</v>
      </c>
      <c r="D7313" s="21">
        <v>3.0857566847541662</v>
      </c>
      <c r="E7313" s="21">
        <v>3.2647146648401533</v>
      </c>
      <c r="F7313" s="21">
        <v>2</v>
      </c>
      <c r="G7313" s="21">
        <v>2.9090909090909092</v>
      </c>
      <c r="H7313" s="21">
        <v>21.3125</v>
      </c>
      <c r="I7313" s="21">
        <v>31</v>
      </c>
      <c r="J7313" s="21">
        <v>12.348905589436875</v>
      </c>
      <c r="K7313" s="21">
        <v>18.990939902870696</v>
      </c>
      <c r="L7313" s="18">
        <v>20.092316515532193</v>
      </c>
    </row>
    <row r="7314" spans="2:12" x14ac:dyDescent="0.2">
      <c r="B7314" s="7">
        <v>7311</v>
      </c>
      <c r="C7314" s="21">
        <v>5.4019464880455068</v>
      </c>
      <c r="D7314" s="21">
        <v>3.0850276511744643</v>
      </c>
      <c r="E7314" s="21">
        <v>3.7280891343437235</v>
      </c>
      <c r="F7314" s="21">
        <v>2</v>
      </c>
      <c r="G7314" s="21">
        <v>3.7272727272727271</v>
      </c>
      <c r="H7314" s="21">
        <v>16.634146341463417</v>
      </c>
      <c r="I7314" s="21">
        <v>31</v>
      </c>
      <c r="J7314" s="21">
        <v>11.47734434933886</v>
      </c>
      <c r="K7314" s="21">
        <v>16.630503661740967</v>
      </c>
      <c r="L7314" s="18">
        <v>20.097064600505838</v>
      </c>
    </row>
    <row r="7315" spans="2:12" x14ac:dyDescent="0.2">
      <c r="B7315" s="7">
        <v>7312</v>
      </c>
      <c r="C7315" s="21">
        <v>3.6158839171320567</v>
      </c>
      <c r="D7315" s="21">
        <v>3.2081315594791664</v>
      </c>
      <c r="E7315" s="21">
        <v>3.3718334050614436</v>
      </c>
      <c r="F7315" s="21">
        <v>5</v>
      </c>
      <c r="G7315" s="21">
        <v>3.2727272727272729</v>
      </c>
      <c r="H7315" s="21">
        <v>18.944444444444443</v>
      </c>
      <c r="I7315" s="21">
        <v>12.4</v>
      </c>
      <c r="J7315" s="21">
        <v>17.146568147899888</v>
      </c>
      <c r="K7315" s="21">
        <v>18.387622563716253</v>
      </c>
      <c r="L7315" s="18">
        <v>19.325890740610891</v>
      </c>
    </row>
    <row r="7316" spans="2:12" x14ac:dyDescent="0.2">
      <c r="B7316" s="7">
        <v>7313</v>
      </c>
      <c r="C7316" s="21">
        <v>5.567851915156087</v>
      </c>
      <c r="D7316" s="21">
        <v>3.1441810547088545</v>
      </c>
      <c r="E7316" s="21">
        <v>3.067927547385906</v>
      </c>
      <c r="F7316" s="21">
        <v>2</v>
      </c>
      <c r="G7316" s="21">
        <v>2.6363636363636362</v>
      </c>
      <c r="H7316" s="21">
        <v>23.517241379310345</v>
      </c>
      <c r="I7316" s="21">
        <v>31</v>
      </c>
      <c r="J7316" s="21">
        <v>11.135353623761366</v>
      </c>
      <c r="K7316" s="21">
        <v>20.209082203661701</v>
      </c>
      <c r="L7316" s="18">
        <v>19.718966217656664</v>
      </c>
    </row>
    <row r="7317" spans="2:12" x14ac:dyDescent="0.2">
      <c r="B7317" s="7">
        <v>7314</v>
      </c>
      <c r="C7317" s="21">
        <v>4.7047821577147539</v>
      </c>
      <c r="D7317" s="21">
        <v>3.166982844981217</v>
      </c>
      <c r="E7317" s="21">
        <v>3.7035452240223918</v>
      </c>
      <c r="F7317" s="21">
        <v>6</v>
      </c>
      <c r="G7317" s="21">
        <v>2.4545454545454546</v>
      </c>
      <c r="H7317" s="21">
        <v>25.25925925925926</v>
      </c>
      <c r="I7317" s="21">
        <v>10.333333333333334</v>
      </c>
      <c r="J7317" s="21">
        <v>13.178080923116568</v>
      </c>
      <c r="K7317" s="21">
        <v>16.740716327114882</v>
      </c>
      <c r="L7317" s="18">
        <v>19.576992688246694</v>
      </c>
    </row>
    <row r="7318" spans="2:12" x14ac:dyDescent="0.2">
      <c r="B7318" s="7">
        <v>7315</v>
      </c>
      <c r="C7318" s="21">
        <v>3.1864358900404008</v>
      </c>
      <c r="D7318" s="21">
        <v>2.973383576877247</v>
      </c>
      <c r="E7318" s="21">
        <v>3.1421619509342626</v>
      </c>
      <c r="F7318" s="21">
        <v>3</v>
      </c>
      <c r="G7318" s="21">
        <v>4</v>
      </c>
      <c r="H7318" s="21">
        <v>15.5</v>
      </c>
      <c r="I7318" s="21">
        <v>20.666666666666668</v>
      </c>
      <c r="J7318" s="21">
        <v>19.45747604519164</v>
      </c>
      <c r="K7318" s="21">
        <v>19.731637314736584</v>
      </c>
      <c r="L7318" s="18">
        <v>20.851665584671924</v>
      </c>
    </row>
    <row r="7319" spans="2:12" x14ac:dyDescent="0.2">
      <c r="B7319" s="7">
        <v>7316</v>
      </c>
      <c r="C7319" s="21">
        <v>3.2573981379716539</v>
      </c>
      <c r="D7319" s="21">
        <v>3.1997468483809368</v>
      </c>
      <c r="E7319" s="21">
        <v>3.3652658315470214</v>
      </c>
      <c r="F7319" s="21">
        <v>2</v>
      </c>
      <c r="G7319" s="21">
        <v>3.3636363636363638</v>
      </c>
      <c r="H7319" s="21">
        <v>18.432432432432432</v>
      </c>
      <c r="I7319" s="21">
        <v>31</v>
      </c>
      <c r="J7319" s="21">
        <v>19.033595948024555</v>
      </c>
      <c r="K7319" s="21">
        <v>18.423507414716905</v>
      </c>
      <c r="L7319" s="18">
        <v>19.376532875209122</v>
      </c>
    </row>
    <row r="7320" spans="2:12" x14ac:dyDescent="0.2">
      <c r="B7320" s="7">
        <v>7317</v>
      </c>
      <c r="C7320" s="21">
        <v>3.0772844925122476</v>
      </c>
      <c r="D7320" s="21">
        <v>3.0830051099284019</v>
      </c>
      <c r="E7320" s="21">
        <v>3.2623479342578809</v>
      </c>
      <c r="F7320" s="21">
        <v>5</v>
      </c>
      <c r="G7320" s="21">
        <v>3.2727272727272729</v>
      </c>
      <c r="H7320" s="21">
        <v>18.944444444444443</v>
      </c>
      <c r="I7320" s="21">
        <v>12.4</v>
      </c>
      <c r="J7320" s="21">
        <v>20.147633457634644</v>
      </c>
      <c r="K7320" s="21">
        <v>19.004717231089504</v>
      </c>
      <c r="L7320" s="18">
        <v>20.110248860871934</v>
      </c>
    </row>
    <row r="7321" spans="2:12" x14ac:dyDescent="0.2">
      <c r="B7321" s="7">
        <v>7318</v>
      </c>
      <c r="C7321" s="21">
        <v>2.3808426702913819</v>
      </c>
      <c r="D7321" s="21">
        <v>3.1010497442491451</v>
      </c>
      <c r="E7321" s="21">
        <v>3.3821414384729751</v>
      </c>
      <c r="F7321" s="21">
        <v>6</v>
      </c>
      <c r="G7321" s="21">
        <v>2.5454545454545454</v>
      </c>
      <c r="H7321" s="21">
        <v>24.357142857142858</v>
      </c>
      <c r="I7321" s="21">
        <v>10.333333333333334</v>
      </c>
      <c r="J7321" s="21">
        <v>26.041199938848571</v>
      </c>
      <c r="K7321" s="21">
        <v>18.331581078996148</v>
      </c>
      <c r="L7321" s="18">
        <v>19.993229749048098</v>
      </c>
    </row>
    <row r="7322" spans="2:12" x14ac:dyDescent="0.2">
      <c r="B7322" s="7">
        <v>7319</v>
      </c>
      <c r="C7322" s="21">
        <v>6.5518612090318458</v>
      </c>
      <c r="D7322" s="21">
        <v>3.0267609295366174</v>
      </c>
      <c r="E7322" s="21">
        <v>3.2134478830279747</v>
      </c>
      <c r="F7322" s="21">
        <v>3</v>
      </c>
      <c r="G7322" s="21">
        <v>3.3636363636363638</v>
      </c>
      <c r="H7322" s="21">
        <v>18.432432432432432</v>
      </c>
      <c r="I7322" s="21">
        <v>20.666666666666668</v>
      </c>
      <c r="J7322" s="21">
        <v>9.4629599165702718</v>
      </c>
      <c r="K7322" s="21">
        <v>19.293918014807979</v>
      </c>
      <c r="L7322" s="18">
        <v>20.483943543401001</v>
      </c>
    </row>
    <row r="7323" spans="2:12" x14ac:dyDescent="0.2">
      <c r="B7323" s="7">
        <v>7320</v>
      </c>
      <c r="C7323" s="21">
        <v>5.9341496839018166</v>
      </c>
      <c r="D7323" s="21">
        <v>3.1347838360131464</v>
      </c>
      <c r="E7323" s="21">
        <v>3.6904310921263273</v>
      </c>
      <c r="F7323" s="21">
        <v>6</v>
      </c>
      <c r="G7323" s="21">
        <v>3.5454545454545454</v>
      </c>
      <c r="H7323" s="21">
        <v>17.487179487179489</v>
      </c>
      <c r="I7323" s="21">
        <v>10.333333333333334</v>
      </c>
      <c r="J7323" s="21">
        <v>10.448000691353275</v>
      </c>
      <c r="K7323" s="21">
        <v>16.800205301835689</v>
      </c>
      <c r="L7323" s="18">
        <v>19.77807824824448</v>
      </c>
    </row>
    <row r="7324" spans="2:12" x14ac:dyDescent="0.2">
      <c r="B7324" s="7">
        <v>7321</v>
      </c>
      <c r="C7324" s="21">
        <v>2.7721733297048345</v>
      </c>
      <c r="D7324" s="21">
        <v>3.1593061464172347</v>
      </c>
      <c r="E7324" s="21">
        <v>3.3376325423989011</v>
      </c>
      <c r="F7324" s="21">
        <v>7</v>
      </c>
      <c r="G7324" s="21">
        <v>2.8181818181818183</v>
      </c>
      <c r="H7324" s="21">
        <v>22</v>
      </c>
      <c r="I7324" s="21">
        <v>8.8571428571428577</v>
      </c>
      <c r="J7324" s="21">
        <v>22.365123903201756</v>
      </c>
      <c r="K7324" s="21">
        <v>18.576041314433589</v>
      </c>
      <c r="L7324" s="18">
        <v>19.624562206581405</v>
      </c>
    </row>
    <row r="7325" spans="2:12" x14ac:dyDescent="0.2">
      <c r="B7325" s="7">
        <v>7322</v>
      </c>
      <c r="C7325" s="21">
        <v>6.6727995690646607</v>
      </c>
      <c r="D7325" s="21">
        <v>2.9387076123771276</v>
      </c>
      <c r="E7325" s="21">
        <v>3.4134783123823067</v>
      </c>
      <c r="F7325" s="21">
        <v>4</v>
      </c>
      <c r="G7325" s="21">
        <v>2.2727272727272729</v>
      </c>
      <c r="H7325" s="21">
        <v>27.279999999999998</v>
      </c>
      <c r="I7325" s="21">
        <v>15.5</v>
      </c>
      <c r="J7325" s="21">
        <v>9.2914524643350944</v>
      </c>
      <c r="K7325" s="21">
        <v>18.163291026369368</v>
      </c>
      <c r="L7325" s="18">
        <v>21.097709666273349</v>
      </c>
    </row>
    <row r="7326" spans="2:12" x14ac:dyDescent="0.2">
      <c r="B7326" s="7">
        <v>7323</v>
      </c>
      <c r="C7326" s="21">
        <v>6.5805045541365947</v>
      </c>
      <c r="D7326" s="21">
        <v>3.0969947310359736</v>
      </c>
      <c r="E7326" s="21">
        <v>3.1928060213528813</v>
      </c>
      <c r="F7326" s="21">
        <v>4</v>
      </c>
      <c r="G7326" s="21">
        <v>2.5454545454545454</v>
      </c>
      <c r="H7326" s="21">
        <v>24.357142857142858</v>
      </c>
      <c r="I7326" s="21">
        <v>15.5</v>
      </c>
      <c r="J7326" s="21">
        <v>9.4217699402739505</v>
      </c>
      <c r="K7326" s="21">
        <v>19.418655435173875</v>
      </c>
      <c r="L7326" s="18">
        <v>20.01940764660598</v>
      </c>
    </row>
    <row r="7327" spans="2:12" x14ac:dyDescent="0.2">
      <c r="B7327" s="7">
        <v>7324</v>
      </c>
      <c r="C7327" s="21">
        <v>4.1479910124017305</v>
      </c>
      <c r="D7327" s="21">
        <v>3.2223702034352555</v>
      </c>
      <c r="E7327" s="21">
        <v>3.1325395075935019</v>
      </c>
      <c r="F7327" s="21">
        <v>5</v>
      </c>
      <c r="G7327" s="21">
        <v>2.3636363636363638</v>
      </c>
      <c r="H7327" s="21">
        <v>26.23076923076923</v>
      </c>
      <c r="I7327" s="21">
        <v>12.4</v>
      </c>
      <c r="J7327" s="21">
        <v>14.946994777624012</v>
      </c>
      <c r="K7327" s="21">
        <v>19.792248381770612</v>
      </c>
      <c r="L7327" s="18">
        <v>19.240495686654494</v>
      </c>
    </row>
    <row r="7328" spans="2:12" x14ac:dyDescent="0.2">
      <c r="B7328" s="7">
        <v>7325</v>
      </c>
      <c r="C7328" s="21">
        <v>3.4140948477869175</v>
      </c>
      <c r="D7328" s="21">
        <v>3.1404211882686308</v>
      </c>
      <c r="E7328" s="21">
        <v>3.1888851095707293</v>
      </c>
      <c r="F7328" s="21">
        <v>5</v>
      </c>
      <c r="G7328" s="21">
        <v>3.3636363636363638</v>
      </c>
      <c r="H7328" s="21">
        <v>18.432432432432432</v>
      </c>
      <c r="I7328" s="21">
        <v>12.4</v>
      </c>
      <c r="J7328" s="21">
        <v>18.160011002678967</v>
      </c>
      <c r="K7328" s="21">
        <v>19.442531753157489</v>
      </c>
      <c r="L7328" s="18">
        <v>19.742574732207078</v>
      </c>
    </row>
    <row r="7329" spans="2:12" x14ac:dyDescent="0.2">
      <c r="B7329" s="7">
        <v>7326</v>
      </c>
      <c r="C7329" s="21">
        <v>2.888961091778067</v>
      </c>
      <c r="D7329" s="21">
        <v>2.9812519264698292</v>
      </c>
      <c r="E7329" s="21">
        <v>3.283314509153354</v>
      </c>
      <c r="F7329" s="21">
        <v>7</v>
      </c>
      <c r="G7329" s="21">
        <v>2.8181818181818183</v>
      </c>
      <c r="H7329" s="21">
        <v>22</v>
      </c>
      <c r="I7329" s="21">
        <v>8.8571428571428577</v>
      </c>
      <c r="J7329" s="21">
        <v>21.461002080107939</v>
      </c>
      <c r="K7329" s="21">
        <v>18.883356994023554</v>
      </c>
      <c r="L7329" s="18">
        <v>20.796632263619419</v>
      </c>
    </row>
    <row r="7330" spans="2:12" x14ac:dyDescent="0.2">
      <c r="B7330" s="7">
        <v>7327</v>
      </c>
      <c r="C7330" s="21">
        <v>5.9688401502505064</v>
      </c>
      <c r="D7330" s="21">
        <v>2.9879802452215847</v>
      </c>
      <c r="E7330" s="21">
        <v>3.5541777287744267</v>
      </c>
      <c r="F7330" s="21">
        <v>3</v>
      </c>
      <c r="G7330" s="21">
        <v>3</v>
      </c>
      <c r="H7330" s="21">
        <v>20.666666666666668</v>
      </c>
      <c r="I7330" s="21">
        <v>20.666666666666668</v>
      </c>
      <c r="J7330" s="21">
        <v>10.38727766857652</v>
      </c>
      <c r="K7330" s="21">
        <v>17.44425989112796</v>
      </c>
      <c r="L7330" s="18">
        <v>20.749802512634137</v>
      </c>
    </row>
    <row r="7331" spans="2:12" x14ac:dyDescent="0.2">
      <c r="B7331" s="7">
        <v>7328</v>
      </c>
      <c r="C7331" s="21">
        <v>2.9178868730514962</v>
      </c>
      <c r="D7331" s="21">
        <v>3.1567012091172719</v>
      </c>
      <c r="E7331" s="21">
        <v>3.3945570452437988</v>
      </c>
      <c r="F7331" s="21">
        <v>5</v>
      </c>
      <c r="G7331" s="21">
        <v>2.6363636363636362</v>
      </c>
      <c r="H7331" s="21">
        <v>23.517241379310345</v>
      </c>
      <c r="I7331" s="21">
        <v>12.4</v>
      </c>
      <c r="J7331" s="21">
        <v>21.248253512707652</v>
      </c>
      <c r="K7331" s="21">
        <v>18.264533243555238</v>
      </c>
      <c r="L7331" s="18">
        <v>19.640756566041119</v>
      </c>
    </row>
    <row r="7332" spans="2:12" x14ac:dyDescent="0.2">
      <c r="B7332" s="7">
        <v>7329</v>
      </c>
      <c r="C7332" s="21">
        <v>6.1480953482655929</v>
      </c>
      <c r="D7332" s="21">
        <v>3.1394929894153232</v>
      </c>
      <c r="E7332" s="21">
        <v>3.1001493833163898</v>
      </c>
      <c r="F7332" s="21">
        <v>2</v>
      </c>
      <c r="G7332" s="21">
        <v>2.9090909090909092</v>
      </c>
      <c r="H7332" s="21">
        <v>21.3125</v>
      </c>
      <c r="I7332" s="21">
        <v>31</v>
      </c>
      <c r="J7332" s="21">
        <v>10.084423953751871</v>
      </c>
      <c r="K7332" s="21">
        <v>19.999036283108204</v>
      </c>
      <c r="L7332" s="18">
        <v>19.748411673168423</v>
      </c>
    </row>
    <row r="7333" spans="2:12" x14ac:dyDescent="0.2">
      <c r="B7333" s="7">
        <v>7330</v>
      </c>
      <c r="C7333" s="21">
        <v>6.2322736691367009</v>
      </c>
      <c r="D7333" s="21">
        <v>3.1196742049640256</v>
      </c>
      <c r="E7333" s="21">
        <v>3.5433505284064317</v>
      </c>
      <c r="F7333" s="21">
        <v>2</v>
      </c>
      <c r="G7333" s="21">
        <v>3.0909090909090908</v>
      </c>
      <c r="H7333" s="21">
        <v>20.058823529411764</v>
      </c>
      <c r="I7333" s="21">
        <v>31</v>
      </c>
      <c r="J7333" s="21">
        <v>9.9482152568226816</v>
      </c>
      <c r="K7333" s="21">
        <v>17.497563253467774</v>
      </c>
      <c r="L7333" s="18">
        <v>19.873870130844303</v>
      </c>
    </row>
    <row r="7334" spans="2:12" x14ac:dyDescent="0.2">
      <c r="B7334" s="7">
        <v>7331</v>
      </c>
      <c r="C7334" s="21">
        <v>3.3750634735261897</v>
      </c>
      <c r="D7334" s="21">
        <v>3.1630901178295945</v>
      </c>
      <c r="E7334" s="21">
        <v>3.2089689184041155</v>
      </c>
      <c r="F7334" s="21">
        <v>7</v>
      </c>
      <c r="G7334" s="21">
        <v>2.6363636363636362</v>
      </c>
      <c r="H7334" s="21">
        <v>23.517241379310345</v>
      </c>
      <c r="I7334" s="21">
        <v>8.8571428571428577</v>
      </c>
      <c r="J7334" s="21">
        <v>18.370024885850164</v>
      </c>
      <c r="K7334" s="21">
        <v>19.320847778991215</v>
      </c>
      <c r="L7334" s="18">
        <v>19.601085549387477</v>
      </c>
    </row>
    <row r="7335" spans="2:12" x14ac:dyDescent="0.2">
      <c r="B7335" s="7">
        <v>7332</v>
      </c>
      <c r="C7335" s="21">
        <v>3.9923011183151003</v>
      </c>
      <c r="D7335" s="21">
        <v>3.1318965297690071</v>
      </c>
      <c r="E7335" s="21">
        <v>3.2114519330715066</v>
      </c>
      <c r="F7335" s="21">
        <v>5</v>
      </c>
      <c r="G7335" s="21">
        <v>3.2727272727272729</v>
      </c>
      <c r="H7335" s="21">
        <v>18.944444444444443</v>
      </c>
      <c r="I7335" s="21">
        <v>12.4</v>
      </c>
      <c r="J7335" s="21">
        <v>15.52989069776538</v>
      </c>
      <c r="K7335" s="21">
        <v>19.305909380590283</v>
      </c>
      <c r="L7335" s="18">
        <v>19.796311726994634</v>
      </c>
    </row>
    <row r="7336" spans="2:12" x14ac:dyDescent="0.2">
      <c r="B7336" s="7">
        <v>7333</v>
      </c>
      <c r="C7336" s="21">
        <v>4.95934383134062</v>
      </c>
      <c r="D7336" s="21">
        <v>3.0485208945683278</v>
      </c>
      <c r="E7336" s="21">
        <v>3.467004699950845</v>
      </c>
      <c r="F7336" s="21">
        <v>5</v>
      </c>
      <c r="G7336" s="21">
        <v>2.4545454545454546</v>
      </c>
      <c r="H7336" s="21">
        <v>25.25925925925926</v>
      </c>
      <c r="I7336" s="21">
        <v>12.4</v>
      </c>
      <c r="J7336" s="21">
        <v>12.501653869649129</v>
      </c>
      <c r="K7336" s="21">
        <v>17.882871632934052</v>
      </c>
      <c r="L7336" s="18">
        <v>20.337731688330525</v>
      </c>
    </row>
    <row r="7337" spans="2:12" x14ac:dyDescent="0.2">
      <c r="B7337" s="7">
        <v>7334</v>
      </c>
      <c r="C7337" s="21">
        <v>2.1331388425509297</v>
      </c>
      <c r="D7337" s="21">
        <v>3.2135082696168276</v>
      </c>
      <c r="E7337" s="21">
        <v>3.1346386225775653</v>
      </c>
      <c r="F7337" s="21">
        <v>2</v>
      </c>
      <c r="G7337" s="21">
        <v>3</v>
      </c>
      <c r="H7337" s="21">
        <v>20.666666666666668</v>
      </c>
      <c r="I7337" s="21">
        <v>31</v>
      </c>
      <c r="J7337" s="21">
        <v>29.0651497986211</v>
      </c>
      <c r="K7337" s="21">
        <v>19.778994475930482</v>
      </c>
      <c r="L7337" s="18">
        <v>19.293555453458584</v>
      </c>
    </row>
    <row r="7338" spans="2:12" x14ac:dyDescent="0.2">
      <c r="B7338" s="7">
        <v>7335</v>
      </c>
      <c r="C7338" s="21">
        <v>5.3790024575697739</v>
      </c>
      <c r="D7338" s="21">
        <v>3.0336799708941364</v>
      </c>
      <c r="E7338" s="21">
        <v>3.4542335121386669</v>
      </c>
      <c r="F7338" s="21">
        <v>3</v>
      </c>
      <c r="G7338" s="21">
        <v>2.7272727272727271</v>
      </c>
      <c r="H7338" s="21">
        <v>22.733333333333334</v>
      </c>
      <c r="I7338" s="21">
        <v>20.666666666666668</v>
      </c>
      <c r="J7338" s="21">
        <v>11.526300738671072</v>
      </c>
      <c r="K7338" s="21">
        <v>17.948989198941877</v>
      </c>
      <c r="L7338" s="18">
        <v>20.437224952810805</v>
      </c>
    </row>
    <row r="7339" spans="2:12" x14ac:dyDescent="0.2">
      <c r="B7339" s="7">
        <v>7336</v>
      </c>
      <c r="C7339" s="21">
        <v>5.0009131084376355</v>
      </c>
      <c r="D7339" s="21">
        <v>2.8704334793948338</v>
      </c>
      <c r="E7339" s="21">
        <v>3.8153049137743107</v>
      </c>
      <c r="F7339" s="21">
        <v>7</v>
      </c>
      <c r="G7339" s="21">
        <v>3.0909090909090908</v>
      </c>
      <c r="H7339" s="21">
        <v>20.058823529411764</v>
      </c>
      <c r="I7339" s="21">
        <v>8.8571428571428577</v>
      </c>
      <c r="J7339" s="21">
        <v>12.397735904547597</v>
      </c>
      <c r="K7339" s="21">
        <v>16.250339462034287</v>
      </c>
      <c r="L7339" s="18">
        <v>21.599525104853257</v>
      </c>
    </row>
    <row r="7340" spans="2:12" x14ac:dyDescent="0.2">
      <c r="B7340" s="7">
        <v>7337</v>
      </c>
      <c r="C7340" s="21">
        <v>5.0041846066840474</v>
      </c>
      <c r="D7340" s="21">
        <v>3.2088604552913957</v>
      </c>
      <c r="E7340" s="21">
        <v>3.2070142776057184</v>
      </c>
      <c r="F7340" s="21">
        <v>6</v>
      </c>
      <c r="G7340" s="21">
        <v>3.5454545454545454</v>
      </c>
      <c r="H7340" s="21">
        <v>17.487179487179489</v>
      </c>
      <c r="I7340" s="21">
        <v>10.333333333333334</v>
      </c>
      <c r="J7340" s="21">
        <v>12.389630853583443</v>
      </c>
      <c r="K7340" s="21">
        <v>19.332623628444754</v>
      </c>
      <c r="L7340" s="18">
        <v>19.321500845498687</v>
      </c>
    </row>
    <row r="7341" spans="2:12" x14ac:dyDescent="0.2">
      <c r="B7341" s="7">
        <v>7338</v>
      </c>
      <c r="C7341" s="21">
        <v>3.0597585101968594</v>
      </c>
      <c r="D7341" s="21">
        <v>3.0988664792440193</v>
      </c>
      <c r="E7341" s="21">
        <v>3.3024192811796205</v>
      </c>
      <c r="F7341" s="21">
        <v>3</v>
      </c>
      <c r="G7341" s="21">
        <v>3.2727272727272729</v>
      </c>
      <c r="H7341" s="21">
        <v>18.944444444444443</v>
      </c>
      <c r="I7341" s="21">
        <v>20.666666666666668</v>
      </c>
      <c r="J7341" s="21">
        <v>20.263037031641765</v>
      </c>
      <c r="K7341" s="21">
        <v>18.774115192863601</v>
      </c>
      <c r="L7341" s="18">
        <v>20.007315712139086</v>
      </c>
    </row>
    <row r="7342" spans="2:12" x14ac:dyDescent="0.2">
      <c r="B7342" s="7">
        <v>7339</v>
      </c>
      <c r="C7342" s="21">
        <v>4.2999415910876975</v>
      </c>
      <c r="D7342" s="21">
        <v>2.9043230381347183</v>
      </c>
      <c r="E7342" s="21">
        <v>3.3064299374012389</v>
      </c>
      <c r="F7342" s="21">
        <v>5</v>
      </c>
      <c r="G7342" s="21">
        <v>3.6363636363636362</v>
      </c>
      <c r="H7342" s="21">
        <v>17.05</v>
      </c>
      <c r="I7342" s="21">
        <v>12.4</v>
      </c>
      <c r="J7342" s="21">
        <v>14.418800508477769</v>
      </c>
      <c r="K7342" s="21">
        <v>18.75134243695188</v>
      </c>
      <c r="L7342" s="18">
        <v>21.347487585203016</v>
      </c>
    </row>
    <row r="7343" spans="2:12" x14ac:dyDescent="0.2">
      <c r="B7343" s="7">
        <v>7340</v>
      </c>
      <c r="C7343" s="21">
        <v>5.0051192339067914</v>
      </c>
      <c r="D7343" s="21">
        <v>3.0891955074540474</v>
      </c>
      <c r="E7343" s="21">
        <v>3.1649306875825753</v>
      </c>
      <c r="F7343" s="21">
        <v>4</v>
      </c>
      <c r="G7343" s="21">
        <v>3</v>
      </c>
      <c r="H7343" s="21">
        <v>20.666666666666668</v>
      </c>
      <c r="I7343" s="21">
        <v>15.5</v>
      </c>
      <c r="J7343" s="21">
        <v>12.38731728506802</v>
      </c>
      <c r="K7343" s="21">
        <v>19.589686511383473</v>
      </c>
      <c r="L7343" s="18">
        <v>20.069950202373931</v>
      </c>
    </row>
    <row r="7344" spans="2:12" x14ac:dyDescent="0.2">
      <c r="B7344" s="7">
        <v>7341</v>
      </c>
      <c r="C7344" s="21">
        <v>5.2970490163591197</v>
      </c>
      <c r="D7344" s="21">
        <v>3.1393427047522042</v>
      </c>
      <c r="E7344" s="21">
        <v>3.3097047656505554</v>
      </c>
      <c r="F7344" s="21">
        <v>7</v>
      </c>
      <c r="G7344" s="21">
        <v>3.1818181818181817</v>
      </c>
      <c r="H7344" s="21">
        <v>19.485714285714288</v>
      </c>
      <c r="I7344" s="21">
        <v>8.8571428571428577</v>
      </c>
      <c r="J7344" s="21">
        <v>11.704630221189676</v>
      </c>
      <c r="K7344" s="21">
        <v>18.732788689632045</v>
      </c>
      <c r="L7344" s="18">
        <v>19.749357056860031</v>
      </c>
    </row>
    <row r="7345" spans="2:12" x14ac:dyDescent="0.2">
      <c r="B7345" s="7">
        <v>7342</v>
      </c>
      <c r="C7345" s="21">
        <v>3.4767652059660001</v>
      </c>
      <c r="D7345" s="21">
        <v>3.0938254517666657</v>
      </c>
      <c r="E7345" s="21">
        <v>3.4410937296298503</v>
      </c>
      <c r="F7345" s="21">
        <v>3</v>
      </c>
      <c r="G7345" s="21">
        <v>2.4545454545454546</v>
      </c>
      <c r="H7345" s="21">
        <v>25.25925925925926</v>
      </c>
      <c r="I7345" s="21">
        <v>20.666666666666668</v>
      </c>
      <c r="J7345" s="21">
        <v>17.832668105861821</v>
      </c>
      <c r="K7345" s="21">
        <v>18.017527237384837</v>
      </c>
      <c r="L7345" s="18">
        <v>20.039915297935174</v>
      </c>
    </row>
    <row r="7346" spans="2:12" x14ac:dyDescent="0.2">
      <c r="B7346" s="7">
        <v>7343</v>
      </c>
      <c r="C7346" s="21">
        <v>3.7720148286888708</v>
      </c>
      <c r="D7346" s="21">
        <v>3.1793566767162194</v>
      </c>
      <c r="E7346" s="21">
        <v>3.2543752972784503</v>
      </c>
      <c r="F7346" s="21">
        <v>6</v>
      </c>
      <c r="G7346" s="21">
        <v>2.9090909090909092</v>
      </c>
      <c r="H7346" s="21">
        <v>21.3125</v>
      </c>
      <c r="I7346" s="21">
        <v>10.333333333333334</v>
      </c>
      <c r="J7346" s="21">
        <v>16.43683888208648</v>
      </c>
      <c r="K7346" s="21">
        <v>19.051275386661455</v>
      </c>
      <c r="L7346" s="18">
        <v>19.500800414767038</v>
      </c>
    </row>
    <row r="7347" spans="2:12" x14ac:dyDescent="0.2">
      <c r="B7347" s="7">
        <v>7344</v>
      </c>
      <c r="C7347" s="21">
        <v>6.0783389171984767</v>
      </c>
      <c r="D7347" s="21">
        <v>3.0868828576937934</v>
      </c>
      <c r="E7347" s="21">
        <v>3.440632545305462</v>
      </c>
      <c r="F7347" s="21">
        <v>4</v>
      </c>
      <c r="G7347" s="21">
        <v>3.4545454545454546</v>
      </c>
      <c r="H7347" s="21">
        <v>17.94736842105263</v>
      </c>
      <c r="I7347" s="21">
        <v>15.5</v>
      </c>
      <c r="J7347" s="21">
        <v>10.20015514840294</v>
      </c>
      <c r="K7347" s="21">
        <v>18.019942316884524</v>
      </c>
      <c r="L7347" s="18">
        <v>20.084986330294413</v>
      </c>
    </row>
    <row r="7348" spans="2:12" x14ac:dyDescent="0.2">
      <c r="B7348" s="7">
        <v>7345</v>
      </c>
      <c r="C7348" s="21">
        <v>6.3185435578390621</v>
      </c>
      <c r="D7348" s="21">
        <v>3.0976054150785033</v>
      </c>
      <c r="E7348" s="21">
        <v>3.212033692128144</v>
      </c>
      <c r="F7348" s="21">
        <v>5</v>
      </c>
      <c r="G7348" s="21">
        <v>3.5454545454545454</v>
      </c>
      <c r="H7348" s="21">
        <v>17.487179487179489</v>
      </c>
      <c r="I7348" s="21">
        <v>12.4</v>
      </c>
      <c r="J7348" s="21">
        <v>9.8123878442018633</v>
      </c>
      <c r="K7348" s="21">
        <v>19.30241272124443</v>
      </c>
      <c r="L7348" s="18">
        <v>20.015460877682099</v>
      </c>
    </row>
    <row r="7349" spans="2:12" x14ac:dyDescent="0.2">
      <c r="B7349" s="7">
        <v>7346</v>
      </c>
      <c r="C7349" s="21">
        <v>3.4916283902796872</v>
      </c>
      <c r="D7349" s="21">
        <v>3.3028358847303458</v>
      </c>
      <c r="E7349" s="21">
        <v>3.2274026810890395</v>
      </c>
      <c r="F7349" s="21">
        <v>5</v>
      </c>
      <c r="G7349" s="21">
        <v>2.9090909090909092</v>
      </c>
      <c r="H7349" s="21">
        <v>21.3125</v>
      </c>
      <c r="I7349" s="21">
        <v>12.4</v>
      </c>
      <c r="J7349" s="21">
        <v>17.756757899151363</v>
      </c>
      <c r="K7349" s="21">
        <v>19.210494049375647</v>
      </c>
      <c r="L7349" s="18">
        <v>18.7717471178747</v>
      </c>
    </row>
    <row r="7350" spans="2:12" x14ac:dyDescent="0.2">
      <c r="B7350" s="7">
        <v>7347</v>
      </c>
      <c r="C7350" s="21">
        <v>6.5448684378627311</v>
      </c>
      <c r="D7350" s="21">
        <v>3.1386503193318589</v>
      </c>
      <c r="E7350" s="21">
        <v>3.2464605771471611</v>
      </c>
      <c r="F7350" s="21">
        <v>4</v>
      </c>
      <c r="G7350" s="21">
        <v>4.1818181818181817</v>
      </c>
      <c r="H7350" s="21">
        <v>14.82608695652174</v>
      </c>
      <c r="I7350" s="21">
        <v>15.5</v>
      </c>
      <c r="J7350" s="21">
        <v>9.4730704808860136</v>
      </c>
      <c r="K7350" s="21">
        <v>19.097721511370615</v>
      </c>
      <c r="L7350" s="18">
        <v>19.753713759740609</v>
      </c>
    </row>
    <row r="7351" spans="2:12" x14ac:dyDescent="0.2">
      <c r="B7351" s="7">
        <v>7348</v>
      </c>
      <c r="C7351" s="21">
        <v>5.0941660888384934</v>
      </c>
      <c r="D7351" s="21">
        <v>3.0782839603813783</v>
      </c>
      <c r="E7351" s="21">
        <v>3.1167393622501471</v>
      </c>
      <c r="F7351" s="21">
        <v>5</v>
      </c>
      <c r="G7351" s="21">
        <v>2.8181818181818183</v>
      </c>
      <c r="H7351" s="21">
        <v>22</v>
      </c>
      <c r="I7351" s="21">
        <v>12.4</v>
      </c>
      <c r="J7351" s="21">
        <v>12.170784956510213</v>
      </c>
      <c r="K7351" s="21">
        <v>19.892584138071385</v>
      </c>
      <c r="L7351" s="18">
        <v>20.14109185441054</v>
      </c>
    </row>
    <row r="7352" spans="2:12" x14ac:dyDescent="0.2">
      <c r="B7352" s="7">
        <v>7349</v>
      </c>
      <c r="C7352" s="21">
        <v>3.5546944628952377</v>
      </c>
      <c r="D7352" s="21">
        <v>3.0019339312128297</v>
      </c>
      <c r="E7352" s="21">
        <v>3.289922472866186</v>
      </c>
      <c r="F7352" s="21">
        <v>7</v>
      </c>
      <c r="G7352" s="21">
        <v>2.8181818181818183</v>
      </c>
      <c r="H7352" s="21">
        <v>22</v>
      </c>
      <c r="I7352" s="21">
        <v>8.8571428571428577</v>
      </c>
      <c r="J7352" s="21">
        <v>17.441724077039819</v>
      </c>
      <c r="K7352" s="21">
        <v>18.845428885132815</v>
      </c>
      <c r="L7352" s="18">
        <v>20.653352612244536</v>
      </c>
    </row>
    <row r="7353" spans="2:12" x14ac:dyDescent="0.2">
      <c r="B7353" s="7">
        <v>7350</v>
      </c>
      <c r="C7353" s="21">
        <v>4.2995534223016083</v>
      </c>
      <c r="D7353" s="21">
        <v>3.1035753907451551</v>
      </c>
      <c r="E7353" s="21">
        <v>3.2094516383080194</v>
      </c>
      <c r="F7353" s="21">
        <v>4</v>
      </c>
      <c r="G7353" s="21">
        <v>3.0909090909090908</v>
      </c>
      <c r="H7353" s="21">
        <v>20.058823529411764</v>
      </c>
      <c r="I7353" s="21">
        <v>15.5</v>
      </c>
      <c r="J7353" s="21">
        <v>14.420102254901295</v>
      </c>
      <c r="K7353" s="21">
        <v>19.317941812852983</v>
      </c>
      <c r="L7353" s="18">
        <v>19.976959536695535</v>
      </c>
    </row>
    <row r="7354" spans="2:12" x14ac:dyDescent="0.2">
      <c r="B7354" s="7">
        <v>7351</v>
      </c>
      <c r="C7354" s="21">
        <v>3.8284093972455682</v>
      </c>
      <c r="D7354" s="21">
        <v>3.2493693593497328</v>
      </c>
      <c r="E7354" s="21">
        <v>3.3098622194095428</v>
      </c>
      <c r="F7354" s="21">
        <v>2</v>
      </c>
      <c r="G7354" s="21">
        <v>3.2727272727272729</v>
      </c>
      <c r="H7354" s="21">
        <v>18.944444444444443</v>
      </c>
      <c r="I7354" s="21">
        <v>31</v>
      </c>
      <c r="J7354" s="21">
        <v>16.194715237248985</v>
      </c>
      <c r="K7354" s="21">
        <v>18.731897550424435</v>
      </c>
      <c r="L7354" s="18">
        <v>19.080625544030951</v>
      </c>
    </row>
    <row r="7355" spans="2:12" x14ac:dyDescent="0.2">
      <c r="B7355" s="7">
        <v>7352</v>
      </c>
      <c r="C7355" s="21">
        <v>3.1227006509177988</v>
      </c>
      <c r="D7355" s="21">
        <v>3.1589554605310095</v>
      </c>
      <c r="E7355" s="21">
        <v>3.1710232358898427</v>
      </c>
      <c r="F7355" s="21">
        <v>6</v>
      </c>
      <c r="G7355" s="21">
        <v>2.9090909090909092</v>
      </c>
      <c r="H7355" s="21">
        <v>21.3125</v>
      </c>
      <c r="I7355" s="21">
        <v>10.333333333333334</v>
      </c>
      <c r="J7355" s="21">
        <v>19.85460885652855</v>
      </c>
      <c r="K7355" s="21">
        <v>19.552048467598741</v>
      </c>
      <c r="L7355" s="18">
        <v>19.62674079284993</v>
      </c>
    </row>
    <row r="7356" spans="2:12" x14ac:dyDescent="0.2">
      <c r="B7356" s="7">
        <v>7353</v>
      </c>
      <c r="C7356" s="21">
        <v>6.2792903790051371</v>
      </c>
      <c r="D7356" s="21">
        <v>3.1481770412450722</v>
      </c>
      <c r="E7356" s="21">
        <v>3.2358521493115133</v>
      </c>
      <c r="F7356" s="21">
        <v>2</v>
      </c>
      <c r="G7356" s="21">
        <v>2.3636363636363638</v>
      </c>
      <c r="H7356" s="21">
        <v>26.23076923076923</v>
      </c>
      <c r="I7356" s="21">
        <v>31</v>
      </c>
      <c r="J7356" s="21">
        <v>9.8737271662571224</v>
      </c>
      <c r="K7356" s="21">
        <v>19.160331541474054</v>
      </c>
      <c r="L7356" s="18">
        <v>19.6939368999018</v>
      </c>
    </row>
    <row r="7357" spans="2:12" x14ac:dyDescent="0.2">
      <c r="B7357" s="7">
        <v>7354</v>
      </c>
      <c r="C7357" s="21">
        <v>5.5868868829203082</v>
      </c>
      <c r="D7357" s="21">
        <v>3.1475526735700572</v>
      </c>
      <c r="E7357" s="21">
        <v>3.447539172844337</v>
      </c>
      <c r="F7357" s="21">
        <v>5</v>
      </c>
      <c r="G7357" s="21">
        <v>3.3636363636363638</v>
      </c>
      <c r="H7357" s="21">
        <v>18.432432432432432</v>
      </c>
      <c r="I7357" s="21">
        <v>12.4</v>
      </c>
      <c r="J7357" s="21">
        <v>11.097414588711366</v>
      </c>
      <c r="K7357" s="21">
        <v>17.983842065773509</v>
      </c>
      <c r="L7357" s="18">
        <v>19.697843508899112</v>
      </c>
    </row>
    <row r="7358" spans="2:12" x14ac:dyDescent="0.2">
      <c r="B7358" s="7">
        <v>7355</v>
      </c>
      <c r="C7358" s="21">
        <v>4.8014835468194175</v>
      </c>
      <c r="D7358" s="21">
        <v>3.3226970731456036</v>
      </c>
      <c r="E7358" s="21">
        <v>3.2466203964074336</v>
      </c>
      <c r="F7358" s="21">
        <v>6</v>
      </c>
      <c r="G7358" s="21">
        <v>2.4545454545454546</v>
      </c>
      <c r="H7358" s="21">
        <v>25.25925925925926</v>
      </c>
      <c r="I7358" s="21">
        <v>10.333333333333334</v>
      </c>
      <c r="J7358" s="21">
        <v>12.912675716877095</v>
      </c>
      <c r="K7358" s="21">
        <v>19.09678140031599</v>
      </c>
      <c r="L7358" s="18">
        <v>18.659540317740877</v>
      </c>
    </row>
    <row r="7359" spans="2:12" x14ac:dyDescent="0.2">
      <c r="B7359" s="7">
        <v>7356</v>
      </c>
      <c r="C7359" s="21">
        <v>3.2279782993120349</v>
      </c>
      <c r="D7359" s="21">
        <v>3.0085729404421238</v>
      </c>
      <c r="E7359" s="21">
        <v>3.0433259338038097</v>
      </c>
      <c r="F7359" s="21">
        <v>7</v>
      </c>
      <c r="G7359" s="21">
        <v>2.6363636363636362</v>
      </c>
      <c r="H7359" s="21">
        <v>23.517241379310345</v>
      </c>
      <c r="I7359" s="21">
        <v>8.8571428571428577</v>
      </c>
      <c r="J7359" s="21">
        <v>19.207068403531025</v>
      </c>
      <c r="K7359" s="21">
        <v>20.372448219013823</v>
      </c>
      <c r="L7359" s="18">
        <v>20.607776918610725</v>
      </c>
    </row>
    <row r="7360" spans="2:12" x14ac:dyDescent="0.2">
      <c r="B7360" s="7">
        <v>7357</v>
      </c>
      <c r="C7360" s="21">
        <v>4.1456491627441281</v>
      </c>
      <c r="D7360" s="21">
        <v>3.0955685599202125</v>
      </c>
      <c r="E7360" s="21">
        <v>3.2581763722453942</v>
      </c>
      <c r="F7360" s="21">
        <v>3</v>
      </c>
      <c r="G7360" s="21">
        <v>2.8181818181818183</v>
      </c>
      <c r="H7360" s="21">
        <v>22</v>
      </c>
      <c r="I7360" s="21">
        <v>20.666666666666668</v>
      </c>
      <c r="J7360" s="21">
        <v>14.955438235627339</v>
      </c>
      <c r="K7360" s="21">
        <v>19.029049663530731</v>
      </c>
      <c r="L7360" s="18">
        <v>20.028630863726704</v>
      </c>
    </row>
    <row r="7361" spans="2:12" x14ac:dyDescent="0.2">
      <c r="B7361" s="7">
        <v>7358</v>
      </c>
      <c r="C7361" s="21">
        <v>4.5824691608687536</v>
      </c>
      <c r="D7361" s="21">
        <v>3.0531291192368446</v>
      </c>
      <c r="E7361" s="21">
        <v>3.2432085917910563</v>
      </c>
      <c r="F7361" s="21">
        <v>7</v>
      </c>
      <c r="G7361" s="21">
        <v>4.0909090909090908</v>
      </c>
      <c r="H7361" s="21">
        <v>15.155555555555555</v>
      </c>
      <c r="I7361" s="21">
        <v>8.8571428571428577</v>
      </c>
      <c r="J7361" s="21">
        <v>13.529823731153254</v>
      </c>
      <c r="K7361" s="21">
        <v>19.11687091509603</v>
      </c>
      <c r="L7361" s="18">
        <v>20.307035038039079</v>
      </c>
    </row>
    <row r="7362" spans="2:12" x14ac:dyDescent="0.2">
      <c r="B7362" s="7">
        <v>7359</v>
      </c>
      <c r="C7362" s="21">
        <v>4.0769513840037286</v>
      </c>
      <c r="D7362" s="21">
        <v>2.9509555204022409</v>
      </c>
      <c r="E7362" s="21">
        <v>3.5008842016126587</v>
      </c>
      <c r="F7362" s="21">
        <v>7</v>
      </c>
      <c r="G7362" s="21">
        <v>2.4545454545454546</v>
      </c>
      <c r="H7362" s="21">
        <v>25.25925925925926</v>
      </c>
      <c r="I7362" s="21">
        <v>8.8571428571428577</v>
      </c>
      <c r="J7362" s="21">
        <v>15.20744158080039</v>
      </c>
      <c r="K7362" s="21">
        <v>17.70981170169528</v>
      </c>
      <c r="L7362" s="18">
        <v>21.010143857250977</v>
      </c>
    </row>
    <row r="7363" spans="2:12" x14ac:dyDescent="0.2">
      <c r="B7363" s="7">
        <v>7360</v>
      </c>
      <c r="C7363" s="21">
        <v>4.5446534299978278</v>
      </c>
      <c r="D7363" s="21">
        <v>2.9731888272907856</v>
      </c>
      <c r="E7363" s="21">
        <v>3.3969517437098449</v>
      </c>
      <c r="F7363" s="21">
        <v>4</v>
      </c>
      <c r="G7363" s="21">
        <v>2.2727272727272729</v>
      </c>
      <c r="H7363" s="21">
        <v>27.279999999999998</v>
      </c>
      <c r="I7363" s="21">
        <v>15.5</v>
      </c>
      <c r="J7363" s="21">
        <v>13.642404411028902</v>
      </c>
      <c r="K7363" s="21">
        <v>18.251657567643036</v>
      </c>
      <c r="L7363" s="18">
        <v>20.853031408871306</v>
      </c>
    </row>
    <row r="7364" spans="2:12" x14ac:dyDescent="0.2">
      <c r="B7364" s="7">
        <v>7361</v>
      </c>
      <c r="C7364" s="21">
        <v>3.6209306014182845</v>
      </c>
      <c r="D7364" s="21">
        <v>3.0431231717253757</v>
      </c>
      <c r="E7364" s="21">
        <v>3.2855104886972795</v>
      </c>
      <c r="F7364" s="21">
        <v>6</v>
      </c>
      <c r="G7364" s="21">
        <v>3.6363636363636362</v>
      </c>
      <c r="H7364" s="21">
        <v>17.05</v>
      </c>
      <c r="I7364" s="21">
        <v>10.333333333333334</v>
      </c>
      <c r="J7364" s="21">
        <v>17.12267006048533</v>
      </c>
      <c r="K7364" s="21">
        <v>18.870735678151281</v>
      </c>
      <c r="L7364" s="18">
        <v>20.373805627081314</v>
      </c>
    </row>
    <row r="7365" spans="2:12" x14ac:dyDescent="0.2">
      <c r="B7365" s="7">
        <v>7362</v>
      </c>
      <c r="C7365" s="21">
        <v>5.7078369499557544</v>
      </c>
      <c r="D7365" s="21">
        <v>3.0943140073865165</v>
      </c>
      <c r="E7365" s="21">
        <v>3.1780624217671614</v>
      </c>
      <c r="F7365" s="21">
        <v>2</v>
      </c>
      <c r="G7365" s="21">
        <v>3.6363636363636362</v>
      </c>
      <c r="H7365" s="21">
        <v>17.05</v>
      </c>
      <c r="I7365" s="21">
        <v>31</v>
      </c>
      <c r="J7365" s="21">
        <v>10.8622584253183</v>
      </c>
      <c r="K7365" s="21">
        <v>19.508742048409768</v>
      </c>
      <c r="L7365" s="18">
        <v>20.036751232098037</v>
      </c>
    </row>
    <row r="7366" spans="2:12" x14ac:dyDescent="0.2">
      <c r="B7366" s="7">
        <v>7363</v>
      </c>
      <c r="C7366" s="21">
        <v>3.8366405318672707</v>
      </c>
      <c r="D7366" s="21">
        <v>3.110606799106002</v>
      </c>
      <c r="E7366" s="21">
        <v>3.4233859974529146</v>
      </c>
      <c r="F7366" s="21">
        <v>5</v>
      </c>
      <c r="G7366" s="21">
        <v>2.0909090909090908</v>
      </c>
      <c r="H7366" s="21">
        <v>29.65217391304348</v>
      </c>
      <c r="I7366" s="21">
        <v>12.4</v>
      </c>
      <c r="J7366" s="21">
        <v>16.159971069748607</v>
      </c>
      <c r="K7366" s="21">
        <v>18.11072430807673</v>
      </c>
      <c r="L7366" s="18">
        <v>19.931802379464674</v>
      </c>
    </row>
    <row r="7367" spans="2:12" x14ac:dyDescent="0.2">
      <c r="B7367" s="7">
        <v>7364</v>
      </c>
      <c r="C7367" s="21">
        <v>4.0304636238739953</v>
      </c>
      <c r="D7367" s="21">
        <v>3.1258788091235745</v>
      </c>
      <c r="E7367" s="21">
        <v>3.7194927504674151</v>
      </c>
      <c r="F7367" s="21">
        <v>7</v>
      </c>
      <c r="G7367" s="21">
        <v>3.3636363636363638</v>
      </c>
      <c r="H7367" s="21">
        <v>18.432432432432432</v>
      </c>
      <c r="I7367" s="21">
        <v>8.8571428571428577</v>
      </c>
      <c r="J7367" s="21">
        <v>15.38284569366909</v>
      </c>
      <c r="K7367" s="21">
        <v>16.668939599951816</v>
      </c>
      <c r="L7367" s="18">
        <v>19.834422185223296</v>
      </c>
    </row>
    <row r="7368" spans="2:12" x14ac:dyDescent="0.2">
      <c r="B7368" s="7">
        <v>7365</v>
      </c>
      <c r="C7368" s="21">
        <v>6.0083421877717047</v>
      </c>
      <c r="D7368" s="21">
        <v>3.1093194477523767</v>
      </c>
      <c r="E7368" s="21">
        <v>3.4369610101764554</v>
      </c>
      <c r="F7368" s="21">
        <v>4</v>
      </c>
      <c r="G7368" s="21">
        <v>3</v>
      </c>
      <c r="H7368" s="21">
        <v>20.666666666666668</v>
      </c>
      <c r="I7368" s="21">
        <v>15.5</v>
      </c>
      <c r="J7368" s="21">
        <v>10.318986179945545</v>
      </c>
      <c r="K7368" s="21">
        <v>18.039192128285706</v>
      </c>
      <c r="L7368" s="18">
        <v>19.940054742467112</v>
      </c>
    </row>
    <row r="7369" spans="2:12" x14ac:dyDescent="0.2">
      <c r="B7369" s="7">
        <v>7366</v>
      </c>
      <c r="C7369" s="21">
        <v>5.1859240012717231</v>
      </c>
      <c r="D7369" s="21">
        <v>3.0385470966144887</v>
      </c>
      <c r="E7369" s="21">
        <v>3.5239038205050814</v>
      </c>
      <c r="F7369" s="21">
        <v>7</v>
      </c>
      <c r="G7369" s="21">
        <v>2.7272727272727271</v>
      </c>
      <c r="H7369" s="21">
        <v>22.733333333333334</v>
      </c>
      <c r="I7369" s="21">
        <v>8.8571428571428577</v>
      </c>
      <c r="J7369" s="21">
        <v>11.955439374891725</v>
      </c>
      <c r="K7369" s="21">
        <v>17.594123778075627</v>
      </c>
      <c r="L7369" s="18">
        <v>20.40448873380295</v>
      </c>
    </row>
    <row r="7370" spans="2:12" x14ac:dyDescent="0.2">
      <c r="B7370" s="7">
        <v>7367</v>
      </c>
      <c r="C7370" s="21">
        <v>5.0900246874451245</v>
      </c>
      <c r="D7370" s="21">
        <v>3.1058040962032303</v>
      </c>
      <c r="E7370" s="21">
        <v>3.3311151362580782</v>
      </c>
      <c r="F7370" s="21">
        <v>3</v>
      </c>
      <c r="G7370" s="21">
        <v>4.0909090909090908</v>
      </c>
      <c r="H7370" s="21">
        <v>15.155555555555555</v>
      </c>
      <c r="I7370" s="21">
        <v>20.666666666666668</v>
      </c>
      <c r="J7370" s="21">
        <v>12.180687483290015</v>
      </c>
      <c r="K7370" s="21">
        <v>18.612385781911488</v>
      </c>
      <c r="L7370" s="18">
        <v>19.962624196353364</v>
      </c>
    </row>
    <row r="7371" spans="2:12" x14ac:dyDescent="0.2">
      <c r="B7371" s="7">
        <v>7368</v>
      </c>
      <c r="C7371" s="21">
        <v>3.8299497989650053</v>
      </c>
      <c r="D7371" s="21">
        <v>3.0685205516293705</v>
      </c>
      <c r="E7371" s="21">
        <v>3.3743806481531422</v>
      </c>
      <c r="F7371" s="21">
        <v>6</v>
      </c>
      <c r="G7371" s="21">
        <v>3.0909090909090908</v>
      </c>
      <c r="H7371" s="21">
        <v>20.058823529411764</v>
      </c>
      <c r="I7371" s="21">
        <v>10.333333333333334</v>
      </c>
      <c r="J7371" s="21">
        <v>16.188201740073644</v>
      </c>
      <c r="K7371" s="21">
        <v>18.373742166264996</v>
      </c>
      <c r="L7371" s="18">
        <v>20.205176715234408</v>
      </c>
    </row>
    <row r="7372" spans="2:12" x14ac:dyDescent="0.2">
      <c r="B7372" s="7">
        <v>7369</v>
      </c>
      <c r="C7372" s="21">
        <v>4.7421830883481988</v>
      </c>
      <c r="D7372" s="21">
        <v>3.0622775558899442</v>
      </c>
      <c r="E7372" s="21">
        <v>3.7333942016495598</v>
      </c>
      <c r="F7372" s="21">
        <v>2</v>
      </c>
      <c r="G7372" s="21">
        <v>3.9090909090909092</v>
      </c>
      <c r="H7372" s="21">
        <v>15.86046511627907</v>
      </c>
      <c r="I7372" s="21">
        <v>31</v>
      </c>
      <c r="J7372" s="21">
        <v>13.074147253474326</v>
      </c>
      <c r="K7372" s="21">
        <v>16.606872098479709</v>
      </c>
      <c r="L7372" s="18">
        <v>20.24636855034581</v>
      </c>
    </row>
    <row r="7373" spans="2:12" x14ac:dyDescent="0.2">
      <c r="B7373" s="7">
        <v>7370</v>
      </c>
      <c r="C7373" s="21">
        <v>4.0763954760990959</v>
      </c>
      <c r="D7373" s="21">
        <v>3.2008459116059611</v>
      </c>
      <c r="E7373" s="21">
        <v>3.3207459511214994</v>
      </c>
      <c r="F7373" s="21">
        <v>7</v>
      </c>
      <c r="G7373" s="21">
        <v>3.0909090909090908</v>
      </c>
      <c r="H7373" s="21">
        <v>20.058823529411764</v>
      </c>
      <c r="I7373" s="21">
        <v>8.8571428571428577</v>
      </c>
      <c r="J7373" s="21">
        <v>15.209515456368543</v>
      </c>
      <c r="K7373" s="21">
        <v>18.670503830339999</v>
      </c>
      <c r="L7373" s="18">
        <v>19.369879623131474</v>
      </c>
    </row>
    <row r="7374" spans="2:12" x14ac:dyDescent="0.2">
      <c r="B7374" s="7">
        <v>7371</v>
      </c>
      <c r="C7374" s="21">
        <v>4.1174728659448441</v>
      </c>
      <c r="D7374" s="21">
        <v>3.1574435689882021</v>
      </c>
      <c r="E7374" s="21">
        <v>3.1185789551704985</v>
      </c>
      <c r="F7374" s="21">
        <v>2</v>
      </c>
      <c r="G7374" s="21">
        <v>2.9090909090909092</v>
      </c>
      <c r="H7374" s="21">
        <v>21.3125</v>
      </c>
      <c r="I7374" s="21">
        <v>31</v>
      </c>
      <c r="J7374" s="21">
        <v>15.057779861233584</v>
      </c>
      <c r="K7374" s="21">
        <v>19.880849865034232</v>
      </c>
      <c r="L7374" s="18">
        <v>19.636138744949225</v>
      </c>
    </row>
    <row r="7375" spans="2:12" x14ac:dyDescent="0.2">
      <c r="B7375" s="7">
        <v>7372</v>
      </c>
      <c r="C7375" s="21">
        <v>4.9619040018315541</v>
      </c>
      <c r="D7375" s="21">
        <v>3.0433439401537776</v>
      </c>
      <c r="E7375" s="21">
        <v>3.3611317796146989</v>
      </c>
      <c r="F7375" s="21">
        <v>2</v>
      </c>
      <c r="G7375" s="21">
        <v>2.8181818181818183</v>
      </c>
      <c r="H7375" s="21">
        <v>22</v>
      </c>
      <c r="I7375" s="21">
        <v>31</v>
      </c>
      <c r="J7375" s="21">
        <v>12.495203449545651</v>
      </c>
      <c r="K7375" s="21">
        <v>18.446167560590954</v>
      </c>
      <c r="L7375" s="18">
        <v>20.372327682709169</v>
      </c>
    </row>
    <row r="7376" spans="2:12" x14ac:dyDescent="0.2">
      <c r="B7376" s="7">
        <v>7373</v>
      </c>
      <c r="C7376" s="21">
        <v>3.7890861052943929</v>
      </c>
      <c r="D7376" s="21">
        <v>3.0773878062530997</v>
      </c>
      <c r="E7376" s="21">
        <v>3.3035984543897738</v>
      </c>
      <c r="F7376" s="21">
        <v>3</v>
      </c>
      <c r="G7376" s="21">
        <v>3.2727272727272729</v>
      </c>
      <c r="H7376" s="21">
        <v>18.944444444444443</v>
      </c>
      <c r="I7376" s="21">
        <v>20.666666666666668</v>
      </c>
      <c r="J7376" s="21">
        <v>16.362784660229543</v>
      </c>
      <c r="K7376" s="21">
        <v>18.767414035327235</v>
      </c>
      <c r="L7376" s="18">
        <v>20.146957063396126</v>
      </c>
    </row>
    <row r="7377" spans="2:12" x14ac:dyDescent="0.2">
      <c r="B7377" s="7">
        <v>7374</v>
      </c>
      <c r="C7377" s="21">
        <v>4.988687035853876</v>
      </c>
      <c r="D7377" s="21">
        <v>3.0889296448166217</v>
      </c>
      <c r="E7377" s="21">
        <v>3.0459003215776068</v>
      </c>
      <c r="F7377" s="21">
        <v>2</v>
      </c>
      <c r="G7377" s="21">
        <v>2.5454545454545454</v>
      </c>
      <c r="H7377" s="21">
        <v>24.357142857142858</v>
      </c>
      <c r="I7377" s="21">
        <v>31</v>
      </c>
      <c r="J7377" s="21">
        <v>12.428119774682944</v>
      </c>
      <c r="K7377" s="21">
        <v>20.355229473789034</v>
      </c>
      <c r="L7377" s="18">
        <v>20.071677613000702</v>
      </c>
    </row>
    <row r="7378" spans="2:12" x14ac:dyDescent="0.2">
      <c r="B7378" s="7">
        <v>7375</v>
      </c>
      <c r="C7378" s="21">
        <v>4.5237202118114102</v>
      </c>
      <c r="D7378" s="21">
        <v>3.1914704838004875</v>
      </c>
      <c r="E7378" s="21">
        <v>3.1532503817103499</v>
      </c>
      <c r="F7378" s="21">
        <v>6</v>
      </c>
      <c r="G7378" s="21">
        <v>3.1818181818181817</v>
      </c>
      <c r="H7378" s="21">
        <v>19.485714285714288</v>
      </c>
      <c r="I7378" s="21">
        <v>10.333333333333334</v>
      </c>
      <c r="J7378" s="21">
        <v>13.70553374148081</v>
      </c>
      <c r="K7378" s="21">
        <v>19.662250850619312</v>
      </c>
      <c r="L7378" s="18">
        <v>19.426781577553164</v>
      </c>
    </row>
    <row r="7379" spans="2:12" x14ac:dyDescent="0.2">
      <c r="B7379" s="7">
        <v>7376</v>
      </c>
      <c r="C7379" s="21">
        <v>4.2500734417928534</v>
      </c>
      <c r="D7379" s="21">
        <v>3.231877813136482</v>
      </c>
      <c r="E7379" s="21">
        <v>3.510294362442635</v>
      </c>
      <c r="F7379" s="21">
        <v>3</v>
      </c>
      <c r="G7379" s="21">
        <v>2.8181818181818183</v>
      </c>
      <c r="H7379" s="21">
        <v>22</v>
      </c>
      <c r="I7379" s="21">
        <v>20.666666666666668</v>
      </c>
      <c r="J7379" s="21">
        <v>14.58798320761391</v>
      </c>
      <c r="K7379" s="21">
        <v>17.662336430628386</v>
      </c>
      <c r="L7379" s="18">
        <v>19.183893570478169</v>
      </c>
    </row>
    <row r="7380" spans="2:12" x14ac:dyDescent="0.2">
      <c r="B7380" s="7">
        <v>7377</v>
      </c>
      <c r="C7380" s="21">
        <v>4.3563203298879145</v>
      </c>
      <c r="D7380" s="21">
        <v>3.2724600219487732</v>
      </c>
      <c r="E7380" s="21">
        <v>3.5544460136418565</v>
      </c>
      <c r="F7380" s="21">
        <v>3</v>
      </c>
      <c r="G7380" s="21">
        <v>3.5454545454545454</v>
      </c>
      <c r="H7380" s="21">
        <v>17.487179487179489</v>
      </c>
      <c r="I7380" s="21">
        <v>20.666666666666668</v>
      </c>
      <c r="J7380" s="21">
        <v>14.232194904178504</v>
      </c>
      <c r="K7380" s="21">
        <v>17.442943221544475</v>
      </c>
      <c r="L7380" s="18">
        <v>18.945991573360324</v>
      </c>
    </row>
    <row r="7381" spans="2:12" x14ac:dyDescent="0.2">
      <c r="B7381" s="7">
        <v>7378</v>
      </c>
      <c r="C7381" s="21">
        <v>3.0560018112861416</v>
      </c>
      <c r="D7381" s="21">
        <v>3.1085323605158157</v>
      </c>
      <c r="E7381" s="21">
        <v>3.1717813166864994</v>
      </c>
      <c r="F7381" s="21">
        <v>3</v>
      </c>
      <c r="G7381" s="21">
        <v>3.5454545454545454</v>
      </c>
      <c r="H7381" s="21">
        <v>17.487179487179489</v>
      </c>
      <c r="I7381" s="21">
        <v>20.666666666666668</v>
      </c>
      <c r="J7381" s="21">
        <v>20.287946090551181</v>
      </c>
      <c r="K7381" s="21">
        <v>19.547375373523618</v>
      </c>
      <c r="L7381" s="18">
        <v>19.945103608222372</v>
      </c>
    </row>
    <row r="7382" spans="2:12" x14ac:dyDescent="0.2">
      <c r="B7382" s="7">
        <v>7379</v>
      </c>
      <c r="C7382" s="21">
        <v>6.7585385593327816</v>
      </c>
      <c r="D7382" s="21">
        <v>3.2391028918438241</v>
      </c>
      <c r="E7382" s="21">
        <v>3.43143199414606</v>
      </c>
      <c r="F7382" s="21">
        <v>7</v>
      </c>
      <c r="G7382" s="21">
        <v>3.8181818181818183</v>
      </c>
      <c r="H7382" s="21">
        <v>16.238095238095237</v>
      </c>
      <c r="I7382" s="21">
        <v>8.8571428571428577</v>
      </c>
      <c r="J7382" s="21">
        <v>9.1735808645176657</v>
      </c>
      <c r="K7382" s="21">
        <v>18.068258413913053</v>
      </c>
      <c r="L7382" s="18">
        <v>19.141102357729419</v>
      </c>
    </row>
    <row r="7383" spans="2:12" x14ac:dyDescent="0.2">
      <c r="B7383" s="7">
        <v>7380</v>
      </c>
      <c r="C7383" s="21">
        <v>3.689880216382079</v>
      </c>
      <c r="D7383" s="21">
        <v>3.2903665772469037</v>
      </c>
      <c r="E7383" s="21">
        <v>3.2138191275103902</v>
      </c>
      <c r="F7383" s="21">
        <v>4</v>
      </c>
      <c r="G7383" s="21">
        <v>3.5454545454545454</v>
      </c>
      <c r="H7383" s="21">
        <v>17.487179487179489</v>
      </c>
      <c r="I7383" s="21">
        <v>15.5</v>
      </c>
      <c r="J7383" s="21">
        <v>16.802713466073133</v>
      </c>
      <c r="K7383" s="21">
        <v>19.291689276872521</v>
      </c>
      <c r="L7383" s="18">
        <v>18.842885296955661</v>
      </c>
    </row>
    <row r="7384" spans="2:12" x14ac:dyDescent="0.2">
      <c r="B7384" s="7">
        <v>7381</v>
      </c>
      <c r="C7384" s="21">
        <v>4.8341177513581215</v>
      </c>
      <c r="D7384" s="21">
        <v>3.1143453642777259</v>
      </c>
      <c r="E7384" s="21">
        <v>3.5106595236197364</v>
      </c>
      <c r="F7384" s="21">
        <v>7</v>
      </c>
      <c r="G7384" s="21">
        <v>3.0909090909090908</v>
      </c>
      <c r="H7384" s="21">
        <v>20.058823529411764</v>
      </c>
      <c r="I7384" s="21">
        <v>8.8571428571428577</v>
      </c>
      <c r="J7384" s="21">
        <v>12.82550471232965</v>
      </c>
      <c r="K7384" s="21">
        <v>17.660499283073069</v>
      </c>
      <c r="L7384" s="18">
        <v>19.907875571911383</v>
      </c>
    </row>
    <row r="7385" spans="2:12" x14ac:dyDescent="0.2">
      <c r="B7385" s="7">
        <v>7382</v>
      </c>
      <c r="C7385" s="21">
        <v>4.7116316416809951</v>
      </c>
      <c r="D7385" s="21">
        <v>3.1091786305262743</v>
      </c>
      <c r="E7385" s="21">
        <v>3.089609398376798</v>
      </c>
      <c r="F7385" s="21">
        <v>5</v>
      </c>
      <c r="G7385" s="21">
        <v>4</v>
      </c>
      <c r="H7385" s="21">
        <v>15.5</v>
      </c>
      <c r="I7385" s="21">
        <v>12.4</v>
      </c>
      <c r="J7385" s="21">
        <v>13.158923429311191</v>
      </c>
      <c r="K7385" s="21">
        <v>20.067261587362214</v>
      </c>
      <c r="L7385" s="18">
        <v>19.940957843745885</v>
      </c>
    </row>
    <row r="7386" spans="2:12" x14ac:dyDescent="0.2">
      <c r="B7386" s="7">
        <v>7383</v>
      </c>
      <c r="C7386" s="21">
        <v>4.2725818392542809</v>
      </c>
      <c r="D7386" s="21">
        <v>3.1746313549837271</v>
      </c>
      <c r="E7386" s="21">
        <v>3.0616096640774746</v>
      </c>
      <c r="F7386" s="21">
        <v>2</v>
      </c>
      <c r="G7386" s="21">
        <v>3.6363636363636362</v>
      </c>
      <c r="H7386" s="21">
        <v>17.05</v>
      </c>
      <c r="I7386" s="21">
        <v>31</v>
      </c>
      <c r="J7386" s="21">
        <v>14.511132222296116</v>
      </c>
      <c r="K7386" s="21">
        <v>20.25078530665073</v>
      </c>
      <c r="L7386" s="18">
        <v>19.529826637246771</v>
      </c>
    </row>
    <row r="7387" spans="2:12" x14ac:dyDescent="0.2">
      <c r="B7387" s="7">
        <v>7384</v>
      </c>
      <c r="C7387" s="21">
        <v>2.7532350489984583</v>
      </c>
      <c r="D7387" s="21">
        <v>2.8901918056746219</v>
      </c>
      <c r="E7387" s="21">
        <v>3.4708660859095164</v>
      </c>
      <c r="F7387" s="21">
        <v>5</v>
      </c>
      <c r="G7387" s="21">
        <v>3.0909090909090908</v>
      </c>
      <c r="H7387" s="21">
        <v>20.058823529411764</v>
      </c>
      <c r="I7387" s="21">
        <v>12.4</v>
      </c>
      <c r="J7387" s="21">
        <v>22.518963654248729</v>
      </c>
      <c r="K7387" s="21">
        <v>17.862976693828085</v>
      </c>
      <c r="L7387" s="18">
        <v>21.451863463964152</v>
      </c>
    </row>
    <row r="7388" spans="2:12" x14ac:dyDescent="0.2">
      <c r="B7388" s="7">
        <v>7385</v>
      </c>
      <c r="C7388" s="21">
        <v>4.6111034914113542</v>
      </c>
      <c r="D7388" s="21">
        <v>3.2234091247839403</v>
      </c>
      <c r="E7388" s="21">
        <v>3.0249014606468592</v>
      </c>
      <c r="F7388" s="21">
        <v>2</v>
      </c>
      <c r="G7388" s="21">
        <v>2.6363636363636362</v>
      </c>
      <c r="H7388" s="21">
        <v>23.517241379310345</v>
      </c>
      <c r="I7388" s="21">
        <v>31</v>
      </c>
      <c r="J7388" s="21">
        <v>13.445805351252961</v>
      </c>
      <c r="K7388" s="21">
        <v>20.496535443088987</v>
      </c>
      <c r="L7388" s="18">
        <v>19.234294375882477</v>
      </c>
    </row>
    <row r="7389" spans="2:12" x14ac:dyDescent="0.2">
      <c r="B7389" s="7">
        <v>7386</v>
      </c>
      <c r="C7389" s="21">
        <v>4.9020822428021562</v>
      </c>
      <c r="D7389" s="21">
        <v>3.1194736478750391</v>
      </c>
      <c r="E7389" s="21">
        <v>3.2049778315502468</v>
      </c>
      <c r="F7389" s="21">
        <v>5</v>
      </c>
      <c r="G7389" s="21">
        <v>2.9090909090909092</v>
      </c>
      <c r="H7389" s="21">
        <v>21.3125</v>
      </c>
      <c r="I7389" s="21">
        <v>12.4</v>
      </c>
      <c r="J7389" s="21">
        <v>12.647686621544564</v>
      </c>
      <c r="K7389" s="21">
        <v>19.344907596446813</v>
      </c>
      <c r="L7389" s="18">
        <v>19.875147860996972</v>
      </c>
    </row>
    <row r="7390" spans="2:12" x14ac:dyDescent="0.2">
      <c r="B7390" s="7">
        <v>7387</v>
      </c>
      <c r="C7390" s="21">
        <v>2.228436284374899</v>
      </c>
      <c r="D7390" s="21">
        <v>3.1092892427755365</v>
      </c>
      <c r="E7390" s="21">
        <v>3.4354710521367045</v>
      </c>
      <c r="F7390" s="21">
        <v>4</v>
      </c>
      <c r="G7390" s="21">
        <v>4</v>
      </c>
      <c r="H7390" s="21">
        <v>15.5</v>
      </c>
      <c r="I7390" s="21">
        <v>15.5</v>
      </c>
      <c r="J7390" s="21">
        <v>27.822200003977983</v>
      </c>
      <c r="K7390" s="21">
        <v>18.047015695690074</v>
      </c>
      <c r="L7390" s="18">
        <v>19.940248448759665</v>
      </c>
    </row>
    <row r="7391" spans="2:12" x14ac:dyDescent="0.2">
      <c r="B7391" s="7">
        <v>7388</v>
      </c>
      <c r="C7391" s="21">
        <v>4.4601263128240465</v>
      </c>
      <c r="D7391" s="21">
        <v>2.978116809221794</v>
      </c>
      <c r="E7391" s="21">
        <v>3.1901731141176448</v>
      </c>
      <c r="F7391" s="21">
        <v>3</v>
      </c>
      <c r="G7391" s="21">
        <v>2.8181818181818183</v>
      </c>
      <c r="H7391" s="21">
        <v>22</v>
      </c>
      <c r="I7391" s="21">
        <v>20.666666666666668</v>
      </c>
      <c r="J7391" s="21">
        <v>13.900951599001479</v>
      </c>
      <c r="K7391" s="21">
        <v>19.434682000681423</v>
      </c>
      <c r="L7391" s="18">
        <v>20.818525253279471</v>
      </c>
    </row>
    <row r="7392" spans="2:12" x14ac:dyDescent="0.2">
      <c r="B7392" s="7">
        <v>7389</v>
      </c>
      <c r="C7392" s="21">
        <v>4.0123329464889839</v>
      </c>
      <c r="D7392" s="21">
        <v>3.1461945499442439</v>
      </c>
      <c r="E7392" s="21">
        <v>3.4394208727455564</v>
      </c>
      <c r="F7392" s="21">
        <v>5</v>
      </c>
      <c r="G7392" s="21">
        <v>2.7272727272727271</v>
      </c>
      <c r="H7392" s="21">
        <v>22.733333333333334</v>
      </c>
      <c r="I7392" s="21">
        <v>12.4</v>
      </c>
      <c r="J7392" s="21">
        <v>15.452356727836724</v>
      </c>
      <c r="K7392" s="21">
        <v>18.026290557022701</v>
      </c>
      <c r="L7392" s="18">
        <v>19.706346513472521</v>
      </c>
    </row>
    <row r="7393" spans="2:12" x14ac:dyDescent="0.2">
      <c r="B7393" s="7">
        <v>7390</v>
      </c>
      <c r="C7393" s="21">
        <v>3.7611238886991605</v>
      </c>
      <c r="D7393" s="21">
        <v>3.1273739867659422</v>
      </c>
      <c r="E7393" s="21">
        <v>3.4317042182156836</v>
      </c>
      <c r="F7393" s="21">
        <v>3</v>
      </c>
      <c r="G7393" s="21">
        <v>3.8181818181818183</v>
      </c>
      <c r="H7393" s="21">
        <v>16.238095238095237</v>
      </c>
      <c r="I7393" s="21">
        <v>20.666666666666668</v>
      </c>
      <c r="J7393" s="21">
        <v>16.48443439640155</v>
      </c>
      <c r="K7393" s="21">
        <v>18.066825127556282</v>
      </c>
      <c r="L7393" s="18">
        <v>19.824939473937047</v>
      </c>
    </row>
    <row r="7394" spans="2:12" x14ac:dyDescent="0.2">
      <c r="B7394" s="7">
        <v>7391</v>
      </c>
      <c r="C7394" s="21">
        <v>5.9744212688002412</v>
      </c>
      <c r="D7394" s="21">
        <v>3.168720562175158</v>
      </c>
      <c r="E7394" s="21">
        <v>3.2150371734272793</v>
      </c>
      <c r="F7394" s="21">
        <v>6</v>
      </c>
      <c r="G7394" s="21">
        <v>2.6363636363636362</v>
      </c>
      <c r="H7394" s="21">
        <v>23.517241379310345</v>
      </c>
      <c r="I7394" s="21">
        <v>10.333333333333334</v>
      </c>
      <c r="J7394" s="21">
        <v>10.377574196814312</v>
      </c>
      <c r="K7394" s="21">
        <v>19.284380445874298</v>
      </c>
      <c r="L7394" s="18">
        <v>19.566256722063336</v>
      </c>
    </row>
    <row r="7395" spans="2:12" x14ac:dyDescent="0.2">
      <c r="B7395" s="7">
        <v>7392</v>
      </c>
      <c r="C7395" s="21">
        <v>3.0991884362945101</v>
      </c>
      <c r="D7395" s="21">
        <v>3.3025238642752548</v>
      </c>
      <c r="E7395" s="21">
        <v>3.3182678649217241</v>
      </c>
      <c r="F7395" s="21">
        <v>4</v>
      </c>
      <c r="G7395" s="21">
        <v>3.9090909090909092</v>
      </c>
      <c r="H7395" s="21">
        <v>15.86046511627907</v>
      </c>
      <c r="I7395" s="21">
        <v>15.5</v>
      </c>
      <c r="J7395" s="21">
        <v>20.00523726596283</v>
      </c>
      <c r="K7395" s="21">
        <v>18.684446983746607</v>
      </c>
      <c r="L7395" s="18">
        <v>18.773520661176516</v>
      </c>
    </row>
    <row r="7396" spans="2:12" x14ac:dyDescent="0.2">
      <c r="B7396" s="7">
        <v>7393</v>
      </c>
      <c r="C7396" s="21">
        <v>4.4434587359806663</v>
      </c>
      <c r="D7396" s="21">
        <v>3.1635142589232421</v>
      </c>
      <c r="E7396" s="21">
        <v>3.2550804910106295</v>
      </c>
      <c r="F7396" s="21">
        <v>7</v>
      </c>
      <c r="G7396" s="21">
        <v>3.1818181818181817</v>
      </c>
      <c r="H7396" s="21">
        <v>19.485714285714288</v>
      </c>
      <c r="I7396" s="21">
        <v>8.8571428571428577</v>
      </c>
      <c r="J7396" s="21">
        <v>13.953094578769992</v>
      </c>
      <c r="K7396" s="21">
        <v>19.047148041721815</v>
      </c>
      <c r="L7396" s="18">
        <v>19.598457577713841</v>
      </c>
    </row>
    <row r="7397" spans="2:12" x14ac:dyDescent="0.2">
      <c r="B7397" s="7">
        <v>7394</v>
      </c>
      <c r="C7397" s="21">
        <v>4.8715864032703466</v>
      </c>
      <c r="D7397" s="21">
        <v>3.0306864793762793</v>
      </c>
      <c r="E7397" s="21">
        <v>3.3930705826814314</v>
      </c>
      <c r="F7397" s="21">
        <v>4</v>
      </c>
      <c r="G7397" s="21">
        <v>3.2727272727272729</v>
      </c>
      <c r="H7397" s="21">
        <v>18.944444444444443</v>
      </c>
      <c r="I7397" s="21">
        <v>15.5</v>
      </c>
      <c r="J7397" s="21">
        <v>12.726860383381224</v>
      </c>
      <c r="K7397" s="21">
        <v>18.272534711318457</v>
      </c>
      <c r="L7397" s="18">
        <v>20.45741135610956</v>
      </c>
    </row>
    <row r="7398" spans="2:12" x14ac:dyDescent="0.2">
      <c r="B7398" s="7">
        <v>7395</v>
      </c>
      <c r="C7398" s="21">
        <v>6.229089091513857</v>
      </c>
      <c r="D7398" s="21">
        <v>2.9643160786051053</v>
      </c>
      <c r="E7398" s="21">
        <v>3.1784607090558352</v>
      </c>
      <c r="F7398" s="21">
        <v>2</v>
      </c>
      <c r="G7398" s="21">
        <v>2.6363636363636362</v>
      </c>
      <c r="H7398" s="21">
        <v>23.517241379310345</v>
      </c>
      <c r="I7398" s="21">
        <v>31</v>
      </c>
      <c r="J7398" s="21">
        <v>9.9533012113223958</v>
      </c>
      <c r="K7398" s="21">
        <v>19.506297442455143</v>
      </c>
      <c r="L7398" s="18">
        <v>20.915448405614981</v>
      </c>
    </row>
    <row r="7399" spans="2:12" x14ac:dyDescent="0.2">
      <c r="B7399" s="7">
        <v>7396</v>
      </c>
      <c r="C7399" s="21">
        <v>3.4372728066064475</v>
      </c>
      <c r="D7399" s="21">
        <v>3.0546204350630686</v>
      </c>
      <c r="E7399" s="21">
        <v>3.7134533839168156</v>
      </c>
      <c r="F7399" s="21">
        <v>5</v>
      </c>
      <c r="G7399" s="21">
        <v>3</v>
      </c>
      <c r="H7399" s="21">
        <v>20.666666666666668</v>
      </c>
      <c r="I7399" s="21">
        <v>12.4</v>
      </c>
      <c r="J7399" s="21">
        <v>18.037555785748467</v>
      </c>
      <c r="K7399" s="21">
        <v>16.696049092342356</v>
      </c>
      <c r="L7399" s="18">
        <v>20.297120810271764</v>
      </c>
    </row>
    <row r="7400" spans="2:12" x14ac:dyDescent="0.2">
      <c r="B7400" s="7">
        <v>7397</v>
      </c>
      <c r="C7400" s="21">
        <v>4.4314135733992757</v>
      </c>
      <c r="D7400" s="21">
        <v>3.1528456289011659</v>
      </c>
      <c r="E7400" s="21">
        <v>3.4950279076934936</v>
      </c>
      <c r="F7400" s="21">
        <v>4</v>
      </c>
      <c r="G7400" s="21">
        <v>3.3636363636363638</v>
      </c>
      <c r="H7400" s="21">
        <v>18.432432432432432</v>
      </c>
      <c r="I7400" s="21">
        <v>15.5</v>
      </c>
      <c r="J7400" s="21">
        <v>13.991020917607711</v>
      </c>
      <c r="K7400" s="21">
        <v>17.739486389656967</v>
      </c>
      <c r="L7400" s="18">
        <v>19.664775031059268</v>
      </c>
    </row>
    <row r="7401" spans="2:12" x14ac:dyDescent="0.2">
      <c r="B7401" s="7">
        <v>7398</v>
      </c>
      <c r="C7401" s="21">
        <v>5.2988201357868121</v>
      </c>
      <c r="D7401" s="21">
        <v>3.0765016612348131</v>
      </c>
      <c r="E7401" s="21">
        <v>3.3687549164650235</v>
      </c>
      <c r="F7401" s="21">
        <v>5</v>
      </c>
      <c r="G7401" s="21">
        <v>2.7272727272727271</v>
      </c>
      <c r="H7401" s="21">
        <v>22.733333333333334</v>
      </c>
      <c r="I7401" s="21">
        <v>12.4</v>
      </c>
      <c r="J7401" s="21">
        <v>11.700717973284016</v>
      </c>
      <c r="K7401" s="21">
        <v>18.404425830140003</v>
      </c>
      <c r="L7401" s="18">
        <v>20.152760124015376</v>
      </c>
    </row>
    <row r="7402" spans="2:12" x14ac:dyDescent="0.2">
      <c r="B7402" s="7">
        <v>7399</v>
      </c>
      <c r="C7402" s="21">
        <v>2.2021911488331654</v>
      </c>
      <c r="D7402" s="21">
        <v>3.0487744554033376</v>
      </c>
      <c r="E7402" s="21">
        <v>3.202337033068853</v>
      </c>
      <c r="F7402" s="21">
        <v>2</v>
      </c>
      <c r="G7402" s="21">
        <v>2.3636363636363638</v>
      </c>
      <c r="H7402" s="21">
        <v>26.23076923076923</v>
      </c>
      <c r="I7402" s="21">
        <v>31</v>
      </c>
      <c r="J7402" s="21">
        <v>28.1537776740456</v>
      </c>
      <c r="K7402" s="21">
        <v>19.360860321620915</v>
      </c>
      <c r="L7402" s="18">
        <v>20.336040237452629</v>
      </c>
    </row>
    <row r="7403" spans="2:12" x14ac:dyDescent="0.2">
      <c r="B7403" s="7">
        <v>7400</v>
      </c>
      <c r="C7403" s="21">
        <v>4.8377015754701578</v>
      </c>
      <c r="D7403" s="21">
        <v>3.0340932745944995</v>
      </c>
      <c r="E7403" s="21">
        <v>3.4092326412075811</v>
      </c>
      <c r="F7403" s="21">
        <v>7</v>
      </c>
      <c r="G7403" s="21">
        <v>2.7272727272727271</v>
      </c>
      <c r="H7403" s="21">
        <v>22.733333333333334</v>
      </c>
      <c r="I7403" s="21">
        <v>8.8571428571428577</v>
      </c>
      <c r="J7403" s="21">
        <v>12.816003433195331</v>
      </c>
      <c r="K7403" s="21">
        <v>18.185910591903472</v>
      </c>
      <c r="L7403" s="18">
        <v>20.434440997298008</v>
      </c>
    </row>
    <row r="7404" spans="2:12" x14ac:dyDescent="0.2">
      <c r="B7404" s="7">
        <v>7401</v>
      </c>
      <c r="C7404" s="21">
        <v>4.7619441275740844</v>
      </c>
      <c r="D7404" s="21">
        <v>2.9831601497377105</v>
      </c>
      <c r="E7404" s="21">
        <v>3.4879974407059224</v>
      </c>
      <c r="F7404" s="21">
        <v>5</v>
      </c>
      <c r="G7404" s="21">
        <v>2.3636363636363638</v>
      </c>
      <c r="H7404" s="21">
        <v>26.23076923076923</v>
      </c>
      <c r="I7404" s="21">
        <v>12.4</v>
      </c>
      <c r="J7404" s="21">
        <v>13.019892367276716</v>
      </c>
      <c r="K7404" s="21">
        <v>17.775242400250171</v>
      </c>
      <c r="L7404" s="18">
        <v>20.783329384931363</v>
      </c>
    </row>
    <row r="7405" spans="2:12" x14ac:dyDescent="0.2">
      <c r="B7405" s="7">
        <v>7402</v>
      </c>
      <c r="C7405" s="21">
        <v>5.166278029625027</v>
      </c>
      <c r="D7405" s="21">
        <v>3.1724328774777484</v>
      </c>
      <c r="E7405" s="21">
        <v>3.5571308391933707</v>
      </c>
      <c r="F7405" s="21">
        <v>5</v>
      </c>
      <c r="G7405" s="21">
        <v>2.3636363636363638</v>
      </c>
      <c r="H7405" s="21">
        <v>26.23076923076923</v>
      </c>
      <c r="I7405" s="21">
        <v>12.4</v>
      </c>
      <c r="J7405" s="21">
        <v>12.000902708772724</v>
      </c>
      <c r="K7405" s="21">
        <v>17.429777762703655</v>
      </c>
      <c r="L7405" s="18">
        <v>19.543360693353193</v>
      </c>
    </row>
    <row r="7406" spans="2:12" x14ac:dyDescent="0.2">
      <c r="B7406" s="7">
        <v>7403</v>
      </c>
      <c r="C7406" s="21">
        <v>5.5318809615384126</v>
      </c>
      <c r="D7406" s="21">
        <v>2.9170724724982491</v>
      </c>
      <c r="E7406" s="21">
        <v>3.2792114094504332</v>
      </c>
      <c r="F7406" s="21">
        <v>4</v>
      </c>
      <c r="G7406" s="21">
        <v>2.9090909090909092</v>
      </c>
      <c r="H7406" s="21">
        <v>21.3125</v>
      </c>
      <c r="I7406" s="21">
        <v>15.5</v>
      </c>
      <c r="J7406" s="21">
        <v>11.207761054706037</v>
      </c>
      <c r="K7406" s="21">
        <v>18.906984716301242</v>
      </c>
      <c r="L7406" s="18">
        <v>21.254185689429153</v>
      </c>
    </row>
    <row r="7407" spans="2:12" x14ac:dyDescent="0.2">
      <c r="B7407" s="7">
        <v>7404</v>
      </c>
      <c r="C7407" s="21">
        <v>5.0490211861133538</v>
      </c>
      <c r="D7407" s="21">
        <v>3.063904554437991</v>
      </c>
      <c r="E7407" s="21">
        <v>3.2091589322892622</v>
      </c>
      <c r="F7407" s="21">
        <v>5</v>
      </c>
      <c r="G7407" s="21">
        <v>2.6363636363636362</v>
      </c>
      <c r="H7407" s="21">
        <v>23.517241379310345</v>
      </c>
      <c r="I7407" s="21">
        <v>12.4</v>
      </c>
      <c r="J7407" s="21">
        <v>12.279607812009695</v>
      </c>
      <c r="K7407" s="21">
        <v>19.319703794094153</v>
      </c>
      <c r="L7407" s="18">
        <v>20.235617297606257</v>
      </c>
    </row>
    <row r="7408" spans="2:12" x14ac:dyDescent="0.2">
      <c r="B7408" s="7">
        <v>7405</v>
      </c>
      <c r="C7408" s="21">
        <v>3.6513322950413878</v>
      </c>
      <c r="D7408" s="21">
        <v>2.9776898077743006</v>
      </c>
      <c r="E7408" s="21">
        <v>3.122309970426123</v>
      </c>
      <c r="F7408" s="21">
        <v>2</v>
      </c>
      <c r="G7408" s="21">
        <v>4.3636363636363633</v>
      </c>
      <c r="H7408" s="21">
        <v>14.208333333333334</v>
      </c>
      <c r="I7408" s="21">
        <v>31</v>
      </c>
      <c r="J7408" s="21">
        <v>16.980103422577493</v>
      </c>
      <c r="K7408" s="21">
        <v>19.857093173724337</v>
      </c>
      <c r="L7408" s="18">
        <v>20.821510634898008</v>
      </c>
    </row>
    <row r="7409" spans="2:12" x14ac:dyDescent="0.2">
      <c r="B7409" s="7">
        <v>7406</v>
      </c>
      <c r="C7409" s="21">
        <v>3.6239394940537037</v>
      </c>
      <c r="D7409" s="21">
        <v>3.1165545112817261</v>
      </c>
      <c r="E7409" s="21">
        <v>3.0765616218524894</v>
      </c>
      <c r="F7409" s="21">
        <v>5</v>
      </c>
      <c r="G7409" s="21">
        <v>3.7272727272727271</v>
      </c>
      <c r="H7409" s="21">
        <v>16.634146341463417</v>
      </c>
      <c r="I7409" s="21">
        <v>12.4</v>
      </c>
      <c r="J7409" s="21">
        <v>17.108453411468908</v>
      </c>
      <c r="K7409" s="21">
        <v>20.152367356993796</v>
      </c>
      <c r="L7409" s="18">
        <v>19.893764019067852</v>
      </c>
    </row>
    <row r="7410" spans="2:12" x14ac:dyDescent="0.2">
      <c r="B7410" s="7">
        <v>7407</v>
      </c>
      <c r="C7410" s="21">
        <v>4.9563711771345069</v>
      </c>
      <c r="D7410" s="21">
        <v>3.0323482009818039</v>
      </c>
      <c r="E7410" s="21">
        <v>3.5313773877867005</v>
      </c>
      <c r="F7410" s="21">
        <v>3</v>
      </c>
      <c r="G7410" s="21">
        <v>3.6363636363636362</v>
      </c>
      <c r="H7410" s="21">
        <v>17.05</v>
      </c>
      <c r="I7410" s="21">
        <v>20.666666666666668</v>
      </c>
      <c r="J7410" s="21">
        <v>12.509151914616066</v>
      </c>
      <c r="K7410" s="21">
        <v>17.556888769358817</v>
      </c>
      <c r="L7410" s="18">
        <v>20.446200729825762</v>
      </c>
    </row>
    <row r="7411" spans="2:12" x14ac:dyDescent="0.2">
      <c r="B7411" s="7">
        <v>7408</v>
      </c>
      <c r="C7411" s="21">
        <v>5.0105509667070773</v>
      </c>
      <c r="D7411" s="21">
        <v>3.2770878710892664</v>
      </c>
      <c r="E7411" s="21">
        <v>3.26780912133058</v>
      </c>
      <c r="F7411" s="21">
        <v>4</v>
      </c>
      <c r="G7411" s="21">
        <v>3.6363636363636362</v>
      </c>
      <c r="H7411" s="21">
        <v>17.05</v>
      </c>
      <c r="I7411" s="21">
        <v>15.5</v>
      </c>
      <c r="J7411" s="21">
        <v>12.373888702452668</v>
      </c>
      <c r="K7411" s="21">
        <v>18.972956405346885</v>
      </c>
      <c r="L7411" s="18">
        <v>18.919236358282916</v>
      </c>
    </row>
    <row r="7412" spans="2:12" x14ac:dyDescent="0.2">
      <c r="B7412" s="7">
        <v>7409</v>
      </c>
      <c r="C7412" s="21">
        <v>2.7172669856561087</v>
      </c>
      <c r="D7412" s="21">
        <v>3.1782073348260447</v>
      </c>
      <c r="E7412" s="21">
        <v>3.3690637365255287</v>
      </c>
      <c r="F7412" s="21">
        <v>6</v>
      </c>
      <c r="G7412" s="21">
        <v>2.6363636363636362</v>
      </c>
      <c r="H7412" s="21">
        <v>23.517241379310345</v>
      </c>
      <c r="I7412" s="21">
        <v>10.333333333333334</v>
      </c>
      <c r="J7412" s="21">
        <v>22.817043863295435</v>
      </c>
      <c r="K7412" s="21">
        <v>18.402738816671896</v>
      </c>
      <c r="L7412" s="18">
        <v>19.50785253077062</v>
      </c>
    </row>
    <row r="7413" spans="2:12" x14ac:dyDescent="0.2">
      <c r="B7413" s="7">
        <v>7410</v>
      </c>
      <c r="C7413" s="21">
        <v>3.9007682277348259</v>
      </c>
      <c r="D7413" s="21">
        <v>2.8906755953443173</v>
      </c>
      <c r="E7413" s="21">
        <v>3.2413805884303177</v>
      </c>
      <c r="F7413" s="21">
        <v>6</v>
      </c>
      <c r="G7413" s="21">
        <v>3.4545454545454546</v>
      </c>
      <c r="H7413" s="21">
        <v>17.94736842105263</v>
      </c>
      <c r="I7413" s="21">
        <v>10.333333333333334</v>
      </c>
      <c r="J7413" s="21">
        <v>15.894305013862198</v>
      </c>
      <c r="K7413" s="21">
        <v>19.127652032378073</v>
      </c>
      <c r="L7413" s="18">
        <v>21.448273234069003</v>
      </c>
    </row>
    <row r="7414" spans="2:12" x14ac:dyDescent="0.2">
      <c r="B7414" s="7">
        <v>7411</v>
      </c>
      <c r="C7414" s="21">
        <v>4.1644413539314549</v>
      </c>
      <c r="D7414" s="21">
        <v>3.2051510885622663</v>
      </c>
      <c r="E7414" s="21">
        <v>3.2468474657689272</v>
      </c>
      <c r="F7414" s="21">
        <v>6</v>
      </c>
      <c r="G7414" s="21">
        <v>3.0909090909090908</v>
      </c>
      <c r="H7414" s="21">
        <v>20.058823529411764</v>
      </c>
      <c r="I7414" s="21">
        <v>10.333333333333334</v>
      </c>
      <c r="J7414" s="21">
        <v>14.887951283422131</v>
      </c>
      <c r="K7414" s="21">
        <v>19.095445860533207</v>
      </c>
      <c r="L7414" s="18">
        <v>19.343861891955715</v>
      </c>
    </row>
    <row r="7415" spans="2:12" x14ac:dyDescent="0.2">
      <c r="B7415" s="7">
        <v>7412</v>
      </c>
      <c r="C7415" s="21">
        <v>3.398937371042356</v>
      </c>
      <c r="D7415" s="21">
        <v>2.9967969399910928</v>
      </c>
      <c r="E7415" s="21">
        <v>3.4085898724384278</v>
      </c>
      <c r="F7415" s="21">
        <v>3</v>
      </c>
      <c r="G7415" s="21">
        <v>2.7272727272727271</v>
      </c>
      <c r="H7415" s="21">
        <v>22.733333333333334</v>
      </c>
      <c r="I7415" s="21">
        <v>20.666666666666668</v>
      </c>
      <c r="J7415" s="21">
        <v>18.240995120479784</v>
      </c>
      <c r="K7415" s="21">
        <v>18.189339967629078</v>
      </c>
      <c r="L7415" s="18">
        <v>20.68875577541943</v>
      </c>
    </row>
    <row r="7416" spans="2:12" x14ac:dyDescent="0.2">
      <c r="B7416" s="7">
        <v>7413</v>
      </c>
      <c r="C7416" s="21">
        <v>4.6085463957518744</v>
      </c>
      <c r="D7416" s="21">
        <v>3.384854372645441</v>
      </c>
      <c r="E7416" s="21">
        <v>3.2495765362939495</v>
      </c>
      <c r="F7416" s="21">
        <v>2</v>
      </c>
      <c r="G7416" s="21">
        <v>3.0909090909090908</v>
      </c>
      <c r="H7416" s="21">
        <v>20.058823529411764</v>
      </c>
      <c r="I7416" s="21">
        <v>31</v>
      </c>
      <c r="J7416" s="21">
        <v>13.453265883826441</v>
      </c>
      <c r="K7416" s="21">
        <v>19.079409057621167</v>
      </c>
      <c r="L7416" s="18">
        <v>18.316888460859765</v>
      </c>
    </row>
    <row r="7417" spans="2:12" x14ac:dyDescent="0.2">
      <c r="B7417" s="7">
        <v>7414</v>
      </c>
      <c r="C7417" s="21">
        <v>5.0123407257049832</v>
      </c>
      <c r="D7417" s="21">
        <v>3.0601753057857159</v>
      </c>
      <c r="E7417" s="21">
        <v>3.3018841245460044</v>
      </c>
      <c r="F7417" s="21">
        <v>3</v>
      </c>
      <c r="G7417" s="21">
        <v>2.1818181818181817</v>
      </c>
      <c r="H7417" s="21">
        <v>28.416666666666668</v>
      </c>
      <c r="I7417" s="21">
        <v>20.666666666666668</v>
      </c>
      <c r="J7417" s="21">
        <v>12.369470351854369</v>
      </c>
      <c r="K7417" s="21">
        <v>18.777158028985873</v>
      </c>
      <c r="L7417" s="18">
        <v>20.260277207903673</v>
      </c>
    </row>
    <row r="7418" spans="2:12" x14ac:dyDescent="0.2">
      <c r="B7418" s="7">
        <v>7415</v>
      </c>
      <c r="C7418" s="21">
        <v>2.8359188599571485</v>
      </c>
      <c r="D7418" s="21">
        <v>2.9296139115759017</v>
      </c>
      <c r="E7418" s="21">
        <v>3.3460606914725473</v>
      </c>
      <c r="F7418" s="21">
        <v>3</v>
      </c>
      <c r="G7418" s="21">
        <v>2.7272727272727271</v>
      </c>
      <c r="H7418" s="21">
        <v>22.733333333333334</v>
      </c>
      <c r="I7418" s="21">
        <v>20.666666666666668</v>
      </c>
      <c r="J7418" s="21">
        <v>21.862402650313076</v>
      </c>
      <c r="K7418" s="21">
        <v>18.529251474131154</v>
      </c>
      <c r="L7418" s="18">
        <v>21.163198247733906</v>
      </c>
    </row>
    <row r="7419" spans="2:12" x14ac:dyDescent="0.2">
      <c r="B7419" s="7">
        <v>7416</v>
      </c>
      <c r="C7419" s="21">
        <v>5.0726565467687408</v>
      </c>
      <c r="D7419" s="21">
        <v>3.1618897822513659</v>
      </c>
      <c r="E7419" s="21">
        <v>3.3249311076583523</v>
      </c>
      <c r="F7419" s="21">
        <v>6</v>
      </c>
      <c r="G7419" s="21">
        <v>2.9090909090909092</v>
      </c>
      <c r="H7419" s="21">
        <v>21.3125</v>
      </c>
      <c r="I7419" s="21">
        <v>10.333333333333334</v>
      </c>
      <c r="J7419" s="21">
        <v>12.222392631626859</v>
      </c>
      <c r="K7419" s="21">
        <v>18.64700289795319</v>
      </c>
      <c r="L7419" s="18">
        <v>19.608526631138304</v>
      </c>
    </row>
    <row r="7420" spans="2:12" x14ac:dyDescent="0.2">
      <c r="B7420" s="7">
        <v>7417</v>
      </c>
      <c r="C7420" s="21">
        <v>4.5979866183738114</v>
      </c>
      <c r="D7420" s="21">
        <v>3.2225572681495431</v>
      </c>
      <c r="E7420" s="21">
        <v>3.1898068338404308</v>
      </c>
      <c r="F7420" s="21">
        <v>7</v>
      </c>
      <c r="G7420" s="21">
        <v>4</v>
      </c>
      <c r="H7420" s="21">
        <v>15.5</v>
      </c>
      <c r="I7420" s="21">
        <v>8.8571428571428577</v>
      </c>
      <c r="J7420" s="21">
        <v>13.484162775125212</v>
      </c>
      <c r="K7420" s="21">
        <v>19.436913653280339</v>
      </c>
      <c r="L7420" s="18">
        <v>19.23937880415129</v>
      </c>
    </row>
    <row r="7421" spans="2:12" x14ac:dyDescent="0.2">
      <c r="B7421" s="7">
        <v>7418</v>
      </c>
      <c r="C7421" s="21">
        <v>4.703080861509445</v>
      </c>
      <c r="D7421" s="21">
        <v>3.1260288657455315</v>
      </c>
      <c r="E7421" s="21">
        <v>3.3724600459972378</v>
      </c>
      <c r="F7421" s="21">
        <v>5</v>
      </c>
      <c r="G7421" s="21">
        <v>3.1818181818181817</v>
      </c>
      <c r="H7421" s="21">
        <v>19.485714285714288</v>
      </c>
      <c r="I7421" s="21">
        <v>12.4</v>
      </c>
      <c r="J7421" s="21">
        <v>13.182847972573709</v>
      </c>
      <c r="K7421" s="21">
        <v>18.384205937024401</v>
      </c>
      <c r="L7421" s="18">
        <v>19.833470087043974</v>
      </c>
    </row>
    <row r="7422" spans="2:12" x14ac:dyDescent="0.2">
      <c r="B7422" s="7">
        <v>7419</v>
      </c>
      <c r="C7422" s="21">
        <v>3.9071325602571818</v>
      </c>
      <c r="D7422" s="21">
        <v>3.2230734588664665</v>
      </c>
      <c r="E7422" s="21">
        <v>3.2224525633423458</v>
      </c>
      <c r="F7422" s="21">
        <v>2</v>
      </c>
      <c r="G7422" s="21">
        <v>2.3636363636363638</v>
      </c>
      <c r="H7422" s="21">
        <v>26.23076923076923</v>
      </c>
      <c r="I7422" s="21">
        <v>31</v>
      </c>
      <c r="J7422" s="21">
        <v>15.868414762953149</v>
      </c>
      <c r="K7422" s="21">
        <v>19.240003935292457</v>
      </c>
      <c r="L7422" s="18">
        <v>19.23629752509736</v>
      </c>
    </row>
    <row r="7423" spans="2:12" x14ac:dyDescent="0.2">
      <c r="B7423" s="7">
        <v>7420</v>
      </c>
      <c r="C7423" s="21">
        <v>2.8570495347670675</v>
      </c>
      <c r="D7423" s="21">
        <v>3.1295752385144051</v>
      </c>
      <c r="E7423" s="21">
        <v>3.1426813582979634</v>
      </c>
      <c r="F7423" s="21">
        <v>5</v>
      </c>
      <c r="G7423" s="21">
        <v>3</v>
      </c>
      <c r="H7423" s="21">
        <v>20.666666666666668</v>
      </c>
      <c r="I7423" s="21">
        <v>12.4</v>
      </c>
      <c r="J7423" s="21">
        <v>21.700708806595753</v>
      </c>
      <c r="K7423" s="21">
        <v>19.728376163970509</v>
      </c>
      <c r="L7423" s="18">
        <v>19.810995190973941</v>
      </c>
    </row>
    <row r="7424" spans="2:12" x14ac:dyDescent="0.2">
      <c r="B7424" s="7">
        <v>7421</v>
      </c>
      <c r="C7424" s="21">
        <v>3.3779311901020623</v>
      </c>
      <c r="D7424" s="21">
        <v>3.0078399523538057</v>
      </c>
      <c r="E7424" s="21">
        <v>3.2272506691911578</v>
      </c>
      <c r="F7424" s="21">
        <v>3</v>
      </c>
      <c r="G7424" s="21">
        <v>3.0909090909090908</v>
      </c>
      <c r="H7424" s="21">
        <v>20.058823529411764</v>
      </c>
      <c r="I7424" s="21">
        <v>20.666666666666668</v>
      </c>
      <c r="J7424" s="21">
        <v>18.354429534169022</v>
      </c>
      <c r="K7424" s="21">
        <v>19.211398913595698</v>
      </c>
      <c r="L7424" s="18">
        <v>20.612798879635026</v>
      </c>
    </row>
    <row r="7425" spans="2:12" x14ac:dyDescent="0.2">
      <c r="B7425" s="7">
        <v>7422</v>
      </c>
      <c r="C7425" s="21">
        <v>4.3404465184619259</v>
      </c>
      <c r="D7425" s="21">
        <v>3.2305272503887594</v>
      </c>
      <c r="E7425" s="21">
        <v>3.6806742964270307</v>
      </c>
      <c r="F7425" s="21">
        <v>2</v>
      </c>
      <c r="G7425" s="21">
        <v>2.8181818181818183</v>
      </c>
      <c r="H7425" s="21">
        <v>22</v>
      </c>
      <c r="I7425" s="21">
        <v>31</v>
      </c>
      <c r="J7425" s="21">
        <v>14.284244659226957</v>
      </c>
      <c r="K7425" s="21">
        <v>16.844739579425905</v>
      </c>
      <c r="L7425" s="18">
        <v>19.191913639650917</v>
      </c>
    </row>
    <row r="7426" spans="2:12" x14ac:dyDescent="0.2">
      <c r="B7426" s="7">
        <v>7423</v>
      </c>
      <c r="C7426" s="21">
        <v>5.7792421067621724</v>
      </c>
      <c r="D7426" s="21">
        <v>3.139518964644997</v>
      </c>
      <c r="E7426" s="21">
        <v>3.4195716151784703</v>
      </c>
      <c r="F7426" s="21">
        <v>2</v>
      </c>
      <c r="G7426" s="21">
        <v>2.8181818181818183</v>
      </c>
      <c r="H7426" s="21">
        <v>22</v>
      </c>
      <c r="I7426" s="21">
        <v>31</v>
      </c>
      <c r="J7426" s="21">
        <v>10.728050297019928</v>
      </c>
      <c r="K7426" s="21">
        <v>18.13092602734222</v>
      </c>
      <c r="L7426" s="18">
        <v>19.748248282045555</v>
      </c>
    </row>
    <row r="7427" spans="2:12" x14ac:dyDescent="0.2">
      <c r="B7427" s="7">
        <v>7424</v>
      </c>
      <c r="C7427" s="21">
        <v>3.2202310413636019</v>
      </c>
      <c r="D7427" s="21">
        <v>3.0857294703822533</v>
      </c>
      <c r="E7427" s="21">
        <v>3.3149846947261867</v>
      </c>
      <c r="F7427" s="21">
        <v>6</v>
      </c>
      <c r="G7427" s="21">
        <v>3</v>
      </c>
      <c r="H7427" s="21">
        <v>20.666666666666668</v>
      </c>
      <c r="I7427" s="21">
        <v>10.333333333333334</v>
      </c>
      <c r="J7427" s="21">
        <v>19.253276924424092</v>
      </c>
      <c r="K7427" s="21">
        <v>18.702952112761146</v>
      </c>
      <c r="L7427" s="18">
        <v>20.092493718290729</v>
      </c>
    </row>
    <row r="7428" spans="2:12" x14ac:dyDescent="0.2">
      <c r="B7428" s="7">
        <v>7425</v>
      </c>
      <c r="C7428" s="21">
        <v>4.9825385185661197</v>
      </c>
      <c r="D7428" s="21">
        <v>2.9436918171265845</v>
      </c>
      <c r="E7428" s="21">
        <v>3.338151908303272</v>
      </c>
      <c r="F7428" s="21">
        <v>2</v>
      </c>
      <c r="G7428" s="21">
        <v>3.5454545454545454</v>
      </c>
      <c r="H7428" s="21">
        <v>17.487179487179489</v>
      </c>
      <c r="I7428" s="21">
        <v>31</v>
      </c>
      <c r="J7428" s="21">
        <v>12.44345623600767</v>
      </c>
      <c r="K7428" s="21">
        <v>18.573151163607047</v>
      </c>
      <c r="L7428" s="18">
        <v>21.061987412975807</v>
      </c>
    </row>
    <row r="7429" spans="2:12" x14ac:dyDescent="0.2">
      <c r="B7429" s="7">
        <v>7426</v>
      </c>
      <c r="C7429" s="21">
        <v>5.525204706634768</v>
      </c>
      <c r="D7429" s="21">
        <v>2.9877893443356913</v>
      </c>
      <c r="E7429" s="21">
        <v>3.1950375762668375</v>
      </c>
      <c r="F7429" s="21">
        <v>4</v>
      </c>
      <c r="G7429" s="21">
        <v>3</v>
      </c>
      <c r="H7429" s="21">
        <v>20.666666666666668</v>
      </c>
      <c r="I7429" s="21">
        <v>15.5</v>
      </c>
      <c r="J7429" s="21">
        <v>11.221303696775117</v>
      </c>
      <c r="K7429" s="21">
        <v>19.405092591255958</v>
      </c>
      <c r="L7429" s="18">
        <v>20.751128294081642</v>
      </c>
    </row>
    <row r="7430" spans="2:12" x14ac:dyDescent="0.2">
      <c r="B7430" s="7">
        <v>7427</v>
      </c>
      <c r="C7430" s="21">
        <v>3.0068256359062882</v>
      </c>
      <c r="D7430" s="21">
        <v>3.0865117957487755</v>
      </c>
      <c r="E7430" s="21">
        <v>3.3165368608939403</v>
      </c>
      <c r="F7430" s="21">
        <v>7</v>
      </c>
      <c r="G7430" s="21">
        <v>4.4545454545454541</v>
      </c>
      <c r="H7430" s="21">
        <v>13.918367346938776</v>
      </c>
      <c r="I7430" s="21">
        <v>8.8571428571428577</v>
      </c>
      <c r="J7430" s="21">
        <v>20.619752359305849</v>
      </c>
      <c r="K7430" s="21">
        <v>18.694198979380108</v>
      </c>
      <c r="L7430" s="18">
        <v>20.087400957092097</v>
      </c>
    </row>
    <row r="7431" spans="2:12" x14ac:dyDescent="0.2">
      <c r="B7431" s="7">
        <v>7428</v>
      </c>
      <c r="C7431" s="21">
        <v>4.096930395315157</v>
      </c>
      <c r="D7431" s="21">
        <v>3.1461276124309152</v>
      </c>
      <c r="E7431" s="21">
        <v>3.16782094789734</v>
      </c>
      <c r="F7431" s="21">
        <v>6</v>
      </c>
      <c r="G7431" s="21">
        <v>2.8181818181818183</v>
      </c>
      <c r="H7431" s="21">
        <v>22</v>
      </c>
      <c r="I7431" s="21">
        <v>10.333333333333334</v>
      </c>
      <c r="J7431" s="21">
        <v>15.133281266115004</v>
      </c>
      <c r="K7431" s="21">
        <v>19.571813249468178</v>
      </c>
      <c r="L7431" s="18">
        <v>19.706765788846855</v>
      </c>
    </row>
    <row r="7432" spans="2:12" x14ac:dyDescent="0.2">
      <c r="B7432" s="7">
        <v>7429</v>
      </c>
      <c r="C7432" s="21">
        <v>4.8948890860200729</v>
      </c>
      <c r="D7432" s="21">
        <v>3.2947673028308206</v>
      </c>
      <c r="E7432" s="21">
        <v>3.1801043152568109</v>
      </c>
      <c r="F7432" s="21">
        <v>6</v>
      </c>
      <c r="G7432" s="21">
        <v>3.6363636363636362</v>
      </c>
      <c r="H7432" s="21">
        <v>17.05</v>
      </c>
      <c r="I7432" s="21">
        <v>10.333333333333334</v>
      </c>
      <c r="J7432" s="21">
        <v>12.666272700044127</v>
      </c>
      <c r="K7432" s="21">
        <v>19.496215801019456</v>
      </c>
      <c r="L7432" s="18">
        <v>18.817717398958774</v>
      </c>
    </row>
    <row r="7433" spans="2:12" x14ac:dyDescent="0.2">
      <c r="B7433" s="7">
        <v>7430</v>
      </c>
      <c r="C7433" s="21">
        <v>2.5332274684808724</v>
      </c>
      <c r="D7433" s="21">
        <v>3.0727467923862193</v>
      </c>
      <c r="E7433" s="21">
        <v>3.3221232620589731</v>
      </c>
      <c r="F7433" s="21">
        <v>4</v>
      </c>
      <c r="G7433" s="21">
        <v>3.2727272727272729</v>
      </c>
      <c r="H7433" s="21">
        <v>18.944444444444443</v>
      </c>
      <c r="I7433" s="21">
        <v>15.5</v>
      </c>
      <c r="J7433" s="21">
        <v>24.474706978122342</v>
      </c>
      <c r="K7433" s="21">
        <v>18.662763271936477</v>
      </c>
      <c r="L7433" s="18">
        <v>20.177386615007197</v>
      </c>
    </row>
    <row r="7434" spans="2:12" x14ac:dyDescent="0.2">
      <c r="B7434" s="7">
        <v>7431</v>
      </c>
      <c r="C7434" s="21">
        <v>3.6203455322693969</v>
      </c>
      <c r="D7434" s="21">
        <v>3.1183723172627174</v>
      </c>
      <c r="E7434" s="21">
        <v>3.2508032340046862</v>
      </c>
      <c r="F7434" s="21">
        <v>3</v>
      </c>
      <c r="G7434" s="21">
        <v>3.7272727272727271</v>
      </c>
      <c r="H7434" s="21">
        <v>16.634146341463417</v>
      </c>
      <c r="I7434" s="21">
        <v>20.666666666666668</v>
      </c>
      <c r="J7434" s="21">
        <v>17.125437184758326</v>
      </c>
      <c r="K7434" s="21">
        <v>19.072209400881452</v>
      </c>
      <c r="L7434" s="18">
        <v>19.882167262959516</v>
      </c>
    </row>
    <row r="7435" spans="2:12" x14ac:dyDescent="0.2">
      <c r="B7435" s="7">
        <v>7432</v>
      </c>
      <c r="C7435" s="21">
        <v>2.8074817855040148</v>
      </c>
      <c r="D7435" s="21">
        <v>3.0642035158372298</v>
      </c>
      <c r="E7435" s="21">
        <v>3.1978105887561386</v>
      </c>
      <c r="F7435" s="21">
        <v>7</v>
      </c>
      <c r="G7435" s="21">
        <v>2.6363636363636362</v>
      </c>
      <c r="H7435" s="21">
        <v>23.517241379310345</v>
      </c>
      <c r="I7435" s="21">
        <v>8.8571428571428577</v>
      </c>
      <c r="J7435" s="21">
        <v>22.083847638879487</v>
      </c>
      <c r="K7435" s="21">
        <v>19.388265276873799</v>
      </c>
      <c r="L7435" s="18">
        <v>20.233642993866152</v>
      </c>
    </row>
    <row r="7436" spans="2:12" x14ac:dyDescent="0.2">
      <c r="B7436" s="7">
        <v>7433</v>
      </c>
      <c r="C7436" s="21">
        <v>3.9226612768286033</v>
      </c>
      <c r="D7436" s="21">
        <v>3.2061067415243918</v>
      </c>
      <c r="E7436" s="21">
        <v>3.0560721149263959</v>
      </c>
      <c r="F7436" s="21">
        <v>2</v>
      </c>
      <c r="G7436" s="21">
        <v>3.2727272727272729</v>
      </c>
      <c r="H7436" s="21">
        <v>18.944444444444443</v>
      </c>
      <c r="I7436" s="21">
        <v>31</v>
      </c>
      <c r="J7436" s="21">
        <v>15.805596156425164</v>
      </c>
      <c r="K7436" s="21">
        <v>20.287479374973206</v>
      </c>
      <c r="L7436" s="18">
        <v>19.338096014395692</v>
      </c>
    </row>
    <row r="7437" spans="2:12" x14ac:dyDescent="0.2">
      <c r="B7437" s="7">
        <v>7434</v>
      </c>
      <c r="C7437" s="21">
        <v>3.0740719603693227</v>
      </c>
      <c r="D7437" s="21">
        <v>3.0522739650738435</v>
      </c>
      <c r="E7437" s="21">
        <v>3.3488867090682275</v>
      </c>
      <c r="F7437" s="21">
        <v>4</v>
      </c>
      <c r="G7437" s="21">
        <v>3.8181818181818183</v>
      </c>
      <c r="H7437" s="21">
        <v>16.238095238095237</v>
      </c>
      <c r="I7437" s="21">
        <v>15.5</v>
      </c>
      <c r="J7437" s="21">
        <v>20.168688566597915</v>
      </c>
      <c r="K7437" s="21">
        <v>18.513615235807865</v>
      </c>
      <c r="L7437" s="18">
        <v>20.312724450506536</v>
      </c>
    </row>
    <row r="7438" spans="2:12" x14ac:dyDescent="0.2">
      <c r="B7438" s="7">
        <v>7435</v>
      </c>
      <c r="C7438" s="21">
        <v>4.1343417222861358</v>
      </c>
      <c r="D7438" s="21">
        <v>3.0440812744656029</v>
      </c>
      <c r="E7438" s="21">
        <v>3.470528176046817</v>
      </c>
      <c r="F7438" s="21">
        <v>2</v>
      </c>
      <c r="G7438" s="21">
        <v>2.4545454545454546</v>
      </c>
      <c r="H7438" s="21">
        <v>25.25925925925926</v>
      </c>
      <c r="I7438" s="21">
        <v>31</v>
      </c>
      <c r="J7438" s="21">
        <v>14.996341416528173</v>
      </c>
      <c r="K7438" s="21">
        <v>17.864715932265529</v>
      </c>
      <c r="L7438" s="18">
        <v>20.367393117939756</v>
      </c>
    </row>
    <row r="7439" spans="2:12" x14ac:dyDescent="0.2">
      <c r="B7439" s="7">
        <v>7436</v>
      </c>
      <c r="C7439" s="21">
        <v>3.4929766513153666</v>
      </c>
      <c r="D7439" s="21">
        <v>3.0001220638316779</v>
      </c>
      <c r="E7439" s="21">
        <v>3.3294065823009675</v>
      </c>
      <c r="F7439" s="21">
        <v>2</v>
      </c>
      <c r="G7439" s="21">
        <v>3.6363636363636362</v>
      </c>
      <c r="H7439" s="21">
        <v>17.05</v>
      </c>
      <c r="I7439" s="21">
        <v>31</v>
      </c>
      <c r="J7439" s="21">
        <v>17.749903932696594</v>
      </c>
      <c r="K7439" s="21">
        <v>18.621937113235216</v>
      </c>
      <c r="L7439" s="18">
        <v>20.665825816705343</v>
      </c>
    </row>
    <row r="7440" spans="2:12" x14ac:dyDescent="0.2">
      <c r="B7440" s="7">
        <v>7437</v>
      </c>
      <c r="C7440" s="21">
        <v>4.0350425474048954</v>
      </c>
      <c r="D7440" s="21">
        <v>3.0154101959376192</v>
      </c>
      <c r="E7440" s="21">
        <v>3.4435450452270602</v>
      </c>
      <c r="F7440" s="21">
        <v>5</v>
      </c>
      <c r="G7440" s="21">
        <v>2.9090909090909092</v>
      </c>
      <c r="H7440" s="21">
        <v>21.3125</v>
      </c>
      <c r="I7440" s="21">
        <v>12.4</v>
      </c>
      <c r="J7440" s="21">
        <v>15.365389403359524</v>
      </c>
      <c r="K7440" s="21">
        <v>18.004701313820579</v>
      </c>
      <c r="L7440" s="18">
        <v>20.56105006328055</v>
      </c>
    </row>
    <row r="7441" spans="2:12" x14ac:dyDescent="0.2">
      <c r="B7441" s="7">
        <v>7438</v>
      </c>
      <c r="C7441" s="21">
        <v>4.4407428612940762</v>
      </c>
      <c r="D7441" s="21">
        <v>3.0575483377727184</v>
      </c>
      <c r="E7441" s="21">
        <v>3.2048590400920411</v>
      </c>
      <c r="F7441" s="21">
        <v>3</v>
      </c>
      <c r="G7441" s="21">
        <v>3.6363636363636362</v>
      </c>
      <c r="H7441" s="21">
        <v>17.05</v>
      </c>
      <c r="I7441" s="21">
        <v>20.666666666666668</v>
      </c>
      <c r="J7441" s="21">
        <v>13.961628028589026</v>
      </c>
      <c r="K7441" s="21">
        <v>19.345624635715463</v>
      </c>
      <c r="L7441" s="18">
        <v>20.277684324416636</v>
      </c>
    </row>
    <row r="7442" spans="2:12" x14ac:dyDescent="0.2">
      <c r="B7442" s="7">
        <v>7439</v>
      </c>
      <c r="C7442" s="21">
        <v>5.7945034438802701</v>
      </c>
      <c r="D7442" s="21">
        <v>3.0827345967826671</v>
      </c>
      <c r="E7442" s="21">
        <v>3.322966185889606</v>
      </c>
      <c r="F7442" s="21">
        <v>7</v>
      </c>
      <c r="G7442" s="21">
        <v>2.6363636363636362</v>
      </c>
      <c r="H7442" s="21">
        <v>23.517241379310345</v>
      </c>
      <c r="I7442" s="21">
        <v>8.8571428571428577</v>
      </c>
      <c r="J7442" s="21">
        <v>10.6997951766652</v>
      </c>
      <c r="K7442" s="21">
        <v>18.658029161798922</v>
      </c>
      <c r="L7442" s="18">
        <v>20.112013555985989</v>
      </c>
    </row>
    <row r="7443" spans="2:12" x14ac:dyDescent="0.2">
      <c r="B7443" s="7">
        <v>7440</v>
      </c>
      <c r="C7443" s="21">
        <v>5.8644375544503786</v>
      </c>
      <c r="D7443" s="21">
        <v>3.3009888806854386</v>
      </c>
      <c r="E7443" s="21">
        <v>3.5779059233204675</v>
      </c>
      <c r="F7443" s="21">
        <v>7</v>
      </c>
      <c r="G7443" s="21">
        <v>2.8181818181818183</v>
      </c>
      <c r="H7443" s="21">
        <v>22</v>
      </c>
      <c r="I7443" s="21">
        <v>8.8571428571428577</v>
      </c>
      <c r="J7443" s="21">
        <v>10.572198855276362</v>
      </c>
      <c r="K7443" s="21">
        <v>17.32857188778766</v>
      </c>
      <c r="L7443" s="18">
        <v>18.782250483414508</v>
      </c>
    </row>
    <row r="7444" spans="2:12" x14ac:dyDescent="0.2">
      <c r="B7444" s="7">
        <v>7441</v>
      </c>
      <c r="C7444" s="21">
        <v>4.0330090863478194</v>
      </c>
      <c r="D7444" s="21">
        <v>2.9811135490601961</v>
      </c>
      <c r="E7444" s="21">
        <v>3.451148205705532</v>
      </c>
      <c r="F7444" s="21">
        <v>4</v>
      </c>
      <c r="G7444" s="21">
        <v>2.3636363636363638</v>
      </c>
      <c r="H7444" s="21">
        <v>26.23076923076923</v>
      </c>
      <c r="I7444" s="21">
        <v>15.5</v>
      </c>
      <c r="J7444" s="21">
        <v>15.373136700801602</v>
      </c>
      <c r="K7444" s="21">
        <v>17.965035490941801</v>
      </c>
      <c r="L7444" s="18">
        <v>20.797597602260289</v>
      </c>
    </row>
    <row r="7445" spans="2:12" x14ac:dyDescent="0.2">
      <c r="B7445" s="7">
        <v>7442</v>
      </c>
      <c r="C7445" s="21">
        <v>3.3772256471851536</v>
      </c>
      <c r="D7445" s="21">
        <v>3.1849566769233384</v>
      </c>
      <c r="E7445" s="21">
        <v>3.3257709182637947</v>
      </c>
      <c r="F7445" s="21">
        <v>4</v>
      </c>
      <c r="G7445" s="21">
        <v>3.6363636363636362</v>
      </c>
      <c r="H7445" s="21">
        <v>17.05</v>
      </c>
      <c r="I7445" s="21">
        <v>15.5</v>
      </c>
      <c r="J7445" s="21">
        <v>18.358263994493733</v>
      </c>
      <c r="K7445" s="21">
        <v>18.642294230044818</v>
      </c>
      <c r="L7445" s="18">
        <v>19.466512825503131</v>
      </c>
    </row>
    <row r="7446" spans="2:12" x14ac:dyDescent="0.2">
      <c r="B7446" s="7">
        <v>7443</v>
      </c>
      <c r="C7446" s="21">
        <v>3.0514133146977636</v>
      </c>
      <c r="D7446" s="21">
        <v>2.9924721105514633</v>
      </c>
      <c r="E7446" s="21">
        <v>3.2370883062932245</v>
      </c>
      <c r="F7446" s="21">
        <v>2</v>
      </c>
      <c r="G7446" s="21">
        <v>2.6363636363636362</v>
      </c>
      <c r="H7446" s="21">
        <v>23.517241379310345</v>
      </c>
      <c r="I7446" s="21">
        <v>31</v>
      </c>
      <c r="J7446" s="21">
        <v>20.318453649449641</v>
      </c>
      <c r="K7446" s="21">
        <v>19.153014726062857</v>
      </c>
      <c r="L7446" s="18">
        <v>20.718655917088704</v>
      </c>
    </row>
    <row r="7447" spans="2:12" x14ac:dyDescent="0.2">
      <c r="B7447" s="7">
        <v>7444</v>
      </c>
      <c r="C7447" s="21">
        <v>4.4060540123884167</v>
      </c>
      <c r="D7447" s="21">
        <v>2.9278129788037286</v>
      </c>
      <c r="E7447" s="21">
        <v>3.1278014748620864</v>
      </c>
      <c r="F7447" s="21">
        <v>2</v>
      </c>
      <c r="G7447" s="21">
        <v>3.0909090909090908</v>
      </c>
      <c r="H7447" s="21">
        <v>20.058823529411764</v>
      </c>
      <c r="I7447" s="21">
        <v>31</v>
      </c>
      <c r="J7447" s="21">
        <v>14.071547880637823</v>
      </c>
      <c r="K7447" s="21">
        <v>19.822229926767893</v>
      </c>
      <c r="L7447" s="18">
        <v>21.176215984032048</v>
      </c>
    </row>
    <row r="7448" spans="2:12" x14ac:dyDescent="0.2">
      <c r="B7448" s="7">
        <v>7445</v>
      </c>
      <c r="C7448" s="21">
        <v>5.3888550776034592</v>
      </c>
      <c r="D7448" s="21">
        <v>3.0747249944706829</v>
      </c>
      <c r="E7448" s="21">
        <v>3.2472252489248761</v>
      </c>
      <c r="F7448" s="21">
        <v>3</v>
      </c>
      <c r="G7448" s="21">
        <v>2.5454545454545454</v>
      </c>
      <c r="H7448" s="21">
        <v>24.357142857142858</v>
      </c>
      <c r="I7448" s="21">
        <v>20.666666666666668</v>
      </c>
      <c r="J7448" s="21">
        <v>11.505226825949965</v>
      </c>
      <c r="K7448" s="21">
        <v>19.093224290654792</v>
      </c>
      <c r="L7448" s="18">
        <v>20.164404983045763</v>
      </c>
    </row>
    <row r="7449" spans="2:12" x14ac:dyDescent="0.2">
      <c r="B7449" s="7">
        <v>7446</v>
      </c>
      <c r="C7449" s="21">
        <v>4.1748878564896454</v>
      </c>
      <c r="D7449" s="21">
        <v>3.1954267844813002</v>
      </c>
      <c r="E7449" s="21">
        <v>3.6375488007743071</v>
      </c>
      <c r="F7449" s="21">
        <v>5</v>
      </c>
      <c r="G7449" s="21">
        <v>4.0909090909090908</v>
      </c>
      <c r="H7449" s="21">
        <v>15.155555555555555</v>
      </c>
      <c r="I7449" s="21">
        <v>12.4</v>
      </c>
      <c r="J7449" s="21">
        <v>14.85069830166198</v>
      </c>
      <c r="K7449" s="21">
        <v>17.044444870898328</v>
      </c>
      <c r="L7449" s="18">
        <v>19.402729019204923</v>
      </c>
    </row>
    <row r="7450" spans="2:12" x14ac:dyDescent="0.2">
      <c r="B7450" s="7">
        <v>7447</v>
      </c>
      <c r="C7450" s="21">
        <v>4.1192618539383243</v>
      </c>
      <c r="D7450" s="21">
        <v>3.2103825855385288</v>
      </c>
      <c r="E7450" s="21">
        <v>3.4533281295814335</v>
      </c>
      <c r="F7450" s="21">
        <v>5</v>
      </c>
      <c r="G7450" s="21">
        <v>4.1818181818181817</v>
      </c>
      <c r="H7450" s="21">
        <v>14.82608695652174</v>
      </c>
      <c r="I7450" s="21">
        <v>12.4</v>
      </c>
      <c r="J7450" s="21">
        <v>15.051240294598736</v>
      </c>
      <c r="K7450" s="21">
        <v>17.95369500769532</v>
      </c>
      <c r="L7450" s="18">
        <v>19.3123399931475</v>
      </c>
    </row>
    <row r="7451" spans="2:12" x14ac:dyDescent="0.2">
      <c r="B7451" s="7">
        <v>7448</v>
      </c>
      <c r="C7451" s="21">
        <v>4.5525346882031652</v>
      </c>
      <c r="D7451" s="21">
        <v>3.1625942200786517</v>
      </c>
      <c r="E7451" s="21">
        <v>3.2872252824112596</v>
      </c>
      <c r="F7451" s="21">
        <v>5</v>
      </c>
      <c r="G7451" s="21">
        <v>2.9090909090909092</v>
      </c>
      <c r="H7451" s="21">
        <v>21.3125</v>
      </c>
      <c r="I7451" s="21">
        <v>12.4</v>
      </c>
      <c r="J7451" s="21">
        <v>13.618786949753195</v>
      </c>
      <c r="K7451" s="21">
        <v>18.860891686292184</v>
      </c>
      <c r="L7451" s="18">
        <v>19.604159018053888</v>
      </c>
    </row>
    <row r="7452" spans="2:12" x14ac:dyDescent="0.2">
      <c r="B7452" s="7">
        <v>7449</v>
      </c>
      <c r="C7452" s="21">
        <v>2.7528182955166662</v>
      </c>
      <c r="D7452" s="21">
        <v>3.0315808812230944</v>
      </c>
      <c r="E7452" s="21">
        <v>3.5683372939428888</v>
      </c>
      <c r="F7452" s="21">
        <v>2</v>
      </c>
      <c r="G7452" s="21">
        <v>2.7272727272727271</v>
      </c>
      <c r="H7452" s="21">
        <v>22.733333333333334</v>
      </c>
      <c r="I7452" s="21">
        <v>31</v>
      </c>
      <c r="J7452" s="21">
        <v>22.522372835495649</v>
      </c>
      <c r="K7452" s="21">
        <v>17.375039098810124</v>
      </c>
      <c r="L7452" s="18">
        <v>20.451375842885653</v>
      </c>
    </row>
    <row r="7453" spans="2:12" x14ac:dyDescent="0.2">
      <c r="B7453" s="7">
        <v>7450</v>
      </c>
      <c r="C7453" s="21">
        <v>4.7865407906801813</v>
      </c>
      <c r="D7453" s="21">
        <v>3.0372355154552815</v>
      </c>
      <c r="E7453" s="21">
        <v>3.7368470230837634</v>
      </c>
      <c r="F7453" s="21">
        <v>2</v>
      </c>
      <c r="G7453" s="21">
        <v>3.1818181818181817</v>
      </c>
      <c r="H7453" s="21">
        <v>19.485714285714288</v>
      </c>
      <c r="I7453" s="21">
        <v>31</v>
      </c>
      <c r="J7453" s="21">
        <v>12.952986866991605</v>
      </c>
      <c r="K7453" s="21">
        <v>16.591527460718918</v>
      </c>
      <c r="L7453" s="18">
        <v>20.413300083087631</v>
      </c>
    </row>
    <row r="7454" spans="2:12" x14ac:dyDescent="0.2">
      <c r="B7454" s="7">
        <v>7451</v>
      </c>
      <c r="C7454" s="21">
        <v>3.6937747431477899</v>
      </c>
      <c r="D7454" s="21">
        <v>3.1388125844989414</v>
      </c>
      <c r="E7454" s="21">
        <v>3.3744360247259513</v>
      </c>
      <c r="F7454" s="21">
        <v>4</v>
      </c>
      <c r="G7454" s="21">
        <v>2.7272727272727271</v>
      </c>
      <c r="H7454" s="21">
        <v>22.733333333333334</v>
      </c>
      <c r="I7454" s="21">
        <v>15.5</v>
      </c>
      <c r="J7454" s="21">
        <v>16.784997546213216</v>
      </c>
      <c r="K7454" s="21">
        <v>18.37344064184332</v>
      </c>
      <c r="L7454" s="18">
        <v>19.752692564757655</v>
      </c>
    </row>
    <row r="7455" spans="2:12" x14ac:dyDescent="0.2">
      <c r="B7455" s="7">
        <v>7452</v>
      </c>
      <c r="C7455" s="21">
        <v>4.6972163083161167</v>
      </c>
      <c r="D7455" s="21">
        <v>3.0211156408778441</v>
      </c>
      <c r="E7455" s="21">
        <v>3.4068387314196604</v>
      </c>
      <c r="F7455" s="21">
        <v>7</v>
      </c>
      <c r="G7455" s="21">
        <v>4.3636363636363633</v>
      </c>
      <c r="H7455" s="21">
        <v>14.208333333333334</v>
      </c>
      <c r="I7455" s="21">
        <v>8.8571428571428577</v>
      </c>
      <c r="J7455" s="21">
        <v>13.199306978951133</v>
      </c>
      <c r="K7455" s="21">
        <v>18.198689426712029</v>
      </c>
      <c r="L7455" s="18">
        <v>20.522220057086159</v>
      </c>
    </row>
    <row r="7456" spans="2:12" x14ac:dyDescent="0.2">
      <c r="B7456" s="7">
        <v>7453</v>
      </c>
      <c r="C7456" s="21">
        <v>4.9635099491813355</v>
      </c>
      <c r="D7456" s="21">
        <v>3.0904417883095752</v>
      </c>
      <c r="E7456" s="21">
        <v>3.2161877462014616</v>
      </c>
      <c r="F7456" s="21">
        <v>5</v>
      </c>
      <c r="G7456" s="21">
        <v>2.8181818181818183</v>
      </c>
      <c r="H7456" s="21">
        <v>22</v>
      </c>
      <c r="I7456" s="21">
        <v>12.4</v>
      </c>
      <c r="J7456" s="21">
        <v>12.491160617140713</v>
      </c>
      <c r="K7456" s="21">
        <v>19.277481569049026</v>
      </c>
      <c r="L7456" s="18">
        <v>20.0618566039754</v>
      </c>
    </row>
    <row r="7457" spans="2:12" x14ac:dyDescent="0.2">
      <c r="B7457" s="7">
        <v>7454</v>
      </c>
      <c r="C7457" s="21">
        <v>3.9046039878197867</v>
      </c>
      <c r="D7457" s="21">
        <v>3.1493637375382719</v>
      </c>
      <c r="E7457" s="21">
        <v>3.2526793593762395</v>
      </c>
      <c r="F7457" s="21">
        <v>7</v>
      </c>
      <c r="G7457" s="21">
        <v>2.7272727272727271</v>
      </c>
      <c r="H7457" s="21">
        <v>22.733333333333334</v>
      </c>
      <c r="I7457" s="21">
        <v>8.8571428571428577</v>
      </c>
      <c r="J7457" s="21">
        <v>15.878690948789133</v>
      </c>
      <c r="K7457" s="21">
        <v>19.061208668256079</v>
      </c>
      <c r="L7457" s="18">
        <v>19.686516124194295</v>
      </c>
    </row>
    <row r="7458" spans="2:12" x14ac:dyDescent="0.2">
      <c r="B7458" s="7">
        <v>7455</v>
      </c>
      <c r="C7458" s="21">
        <v>3.4103659674219475</v>
      </c>
      <c r="D7458" s="21">
        <v>3.1881029918625297</v>
      </c>
      <c r="E7458" s="21">
        <v>3.4870353097360844</v>
      </c>
      <c r="F7458" s="21">
        <v>6</v>
      </c>
      <c r="G7458" s="21">
        <v>3.2727272727272729</v>
      </c>
      <c r="H7458" s="21">
        <v>18.944444444444443</v>
      </c>
      <c r="I7458" s="21">
        <v>10.333333333333334</v>
      </c>
      <c r="J7458" s="21">
        <v>18.179867085311272</v>
      </c>
      <c r="K7458" s="21">
        <v>17.780146884917105</v>
      </c>
      <c r="L7458" s="18">
        <v>19.447301469949949</v>
      </c>
    </row>
    <row r="7459" spans="2:12" x14ac:dyDescent="0.2">
      <c r="B7459" s="7">
        <v>7456</v>
      </c>
      <c r="C7459" s="21">
        <v>2.3187261855731487</v>
      </c>
      <c r="D7459" s="21">
        <v>3.1492901626175951</v>
      </c>
      <c r="E7459" s="21">
        <v>3.2925412600240791</v>
      </c>
      <c r="F7459" s="21">
        <v>3</v>
      </c>
      <c r="G7459" s="21">
        <v>3.4545454545454546</v>
      </c>
      <c r="H7459" s="21">
        <v>17.94736842105263</v>
      </c>
      <c r="I7459" s="21">
        <v>20.666666666666668</v>
      </c>
      <c r="J7459" s="21">
        <v>26.73881909203293</v>
      </c>
      <c r="K7459" s="21">
        <v>18.830439804282538</v>
      </c>
      <c r="L7459" s="18">
        <v>19.686976048109671</v>
      </c>
    </row>
    <row r="7460" spans="2:12" x14ac:dyDescent="0.2">
      <c r="B7460" s="7">
        <v>7457</v>
      </c>
      <c r="C7460" s="21">
        <v>5.6803877258361952</v>
      </c>
      <c r="D7460" s="21">
        <v>3.0106108037024422</v>
      </c>
      <c r="E7460" s="21">
        <v>3.1915220760127525</v>
      </c>
      <c r="F7460" s="21">
        <v>4</v>
      </c>
      <c r="G7460" s="21">
        <v>3.3636363636363638</v>
      </c>
      <c r="H7460" s="21">
        <v>18.432432432432432</v>
      </c>
      <c r="I7460" s="21">
        <v>15.5</v>
      </c>
      <c r="J7460" s="21">
        <v>10.914747899690799</v>
      </c>
      <c r="K7460" s="21">
        <v>19.426467535972094</v>
      </c>
      <c r="L7460" s="18">
        <v>20.593827645789535</v>
      </c>
    </row>
    <row r="7461" spans="2:12" x14ac:dyDescent="0.2">
      <c r="B7461" s="7">
        <v>7458</v>
      </c>
      <c r="C7461" s="21">
        <v>5.3220643445467504</v>
      </c>
      <c r="D7461" s="21">
        <v>3.0018542485820916</v>
      </c>
      <c r="E7461" s="21">
        <v>3.4485673007890933</v>
      </c>
      <c r="F7461" s="21">
        <v>2</v>
      </c>
      <c r="G7461" s="21">
        <v>3</v>
      </c>
      <c r="H7461" s="21">
        <v>20.666666666666668</v>
      </c>
      <c r="I7461" s="21">
        <v>31</v>
      </c>
      <c r="J7461" s="21">
        <v>11.649614883654735</v>
      </c>
      <c r="K7461" s="21">
        <v>17.978480508648708</v>
      </c>
      <c r="L7461" s="18">
        <v>20.653900844548112</v>
      </c>
    </row>
    <row r="7462" spans="2:12" x14ac:dyDescent="0.2">
      <c r="B7462" s="7">
        <v>7459</v>
      </c>
      <c r="C7462" s="21">
        <v>4.6546000173340722</v>
      </c>
      <c r="D7462" s="21">
        <v>3.0958834236333805</v>
      </c>
      <c r="E7462" s="21">
        <v>3.6644459184479392</v>
      </c>
      <c r="F7462" s="21">
        <v>3</v>
      </c>
      <c r="G7462" s="21">
        <v>3.0909090909090908</v>
      </c>
      <c r="H7462" s="21">
        <v>20.058823529411764</v>
      </c>
      <c r="I7462" s="21">
        <v>20.666666666666668</v>
      </c>
      <c r="J7462" s="21">
        <v>13.320156354811894</v>
      </c>
      <c r="K7462" s="21">
        <v>16.919338251895894</v>
      </c>
      <c r="L7462" s="18">
        <v>20.026593871947465</v>
      </c>
    </row>
    <row r="7463" spans="2:12" x14ac:dyDescent="0.2">
      <c r="B7463" s="7">
        <v>7460</v>
      </c>
      <c r="C7463" s="21">
        <v>3.2858869182326842</v>
      </c>
      <c r="D7463" s="21">
        <v>2.8635467129396517</v>
      </c>
      <c r="E7463" s="21">
        <v>3.3867890957312659</v>
      </c>
      <c r="F7463" s="21">
        <v>4</v>
      </c>
      <c r="G7463" s="21">
        <v>2.2727272727272729</v>
      </c>
      <c r="H7463" s="21">
        <v>27.279999999999998</v>
      </c>
      <c r="I7463" s="21">
        <v>15.5</v>
      </c>
      <c r="J7463" s="21">
        <v>18.868573856262444</v>
      </c>
      <c r="K7463" s="21">
        <v>18.306424831160953</v>
      </c>
      <c r="L7463" s="18">
        <v>21.651471484588502</v>
      </c>
    </row>
    <row r="7464" spans="2:12" x14ac:dyDescent="0.2">
      <c r="B7464" s="7">
        <v>7461</v>
      </c>
      <c r="C7464" s="21">
        <v>3.6187449960054696</v>
      </c>
      <c r="D7464" s="21">
        <v>3.1257643341392072</v>
      </c>
      <c r="E7464" s="21">
        <v>3.5223340083592616</v>
      </c>
      <c r="F7464" s="21">
        <v>6</v>
      </c>
      <c r="G7464" s="21">
        <v>3.0909090909090908</v>
      </c>
      <c r="H7464" s="21">
        <v>20.058823529411764</v>
      </c>
      <c r="I7464" s="21">
        <v>10.333333333333334</v>
      </c>
      <c r="J7464" s="21">
        <v>17.133011601657021</v>
      </c>
      <c r="K7464" s="21">
        <v>17.601965018893885</v>
      </c>
      <c r="L7464" s="18">
        <v>19.835148582010408</v>
      </c>
    </row>
    <row r="7465" spans="2:12" x14ac:dyDescent="0.2">
      <c r="B7465" s="7">
        <v>7462</v>
      </c>
      <c r="C7465" s="21">
        <v>5.0215222514177542</v>
      </c>
      <c r="D7465" s="21">
        <v>3.0904860231021036</v>
      </c>
      <c r="E7465" s="21">
        <v>3.208319638739094</v>
      </c>
      <c r="F7465" s="21">
        <v>4</v>
      </c>
      <c r="G7465" s="21">
        <v>2.3636363636363638</v>
      </c>
      <c r="H7465" s="21">
        <v>26.23076923076923</v>
      </c>
      <c r="I7465" s="21">
        <v>15.5</v>
      </c>
      <c r="J7465" s="21">
        <v>12.346853582595436</v>
      </c>
      <c r="K7465" s="21">
        <v>19.324757811340362</v>
      </c>
      <c r="L7465" s="18">
        <v>20.061569454297977</v>
      </c>
    </row>
    <row r="7466" spans="2:12" x14ac:dyDescent="0.2">
      <c r="B7466" s="7">
        <v>7463</v>
      </c>
      <c r="C7466" s="21">
        <v>4.1304532963159648</v>
      </c>
      <c r="D7466" s="21">
        <v>3.0517023800461636</v>
      </c>
      <c r="E7466" s="21">
        <v>3.4158514690908821</v>
      </c>
      <c r="F7466" s="21">
        <v>6</v>
      </c>
      <c r="G7466" s="21">
        <v>2.9090909090909092</v>
      </c>
      <c r="H7466" s="21">
        <v>21.3125</v>
      </c>
      <c r="I7466" s="21">
        <v>10.333333333333334</v>
      </c>
      <c r="J7466" s="21">
        <v>15.010459034919741</v>
      </c>
      <c r="K7466" s="21">
        <v>18.150672112362397</v>
      </c>
      <c r="L7466" s="18">
        <v>20.316529031596495</v>
      </c>
    </row>
    <row r="7467" spans="2:12" x14ac:dyDescent="0.2">
      <c r="B7467" s="7">
        <v>7464</v>
      </c>
      <c r="C7467" s="21">
        <v>3.4085618206157324</v>
      </c>
      <c r="D7467" s="21">
        <v>3.0284488075798786</v>
      </c>
      <c r="E7467" s="21">
        <v>3.3528627969049465</v>
      </c>
      <c r="F7467" s="21">
        <v>2</v>
      </c>
      <c r="G7467" s="21">
        <v>3.3636363636363638</v>
      </c>
      <c r="H7467" s="21">
        <v>18.432432432432432</v>
      </c>
      <c r="I7467" s="21">
        <v>31</v>
      </c>
      <c r="J7467" s="21">
        <v>18.189489662475928</v>
      </c>
      <c r="K7467" s="21">
        <v>18.491660337915611</v>
      </c>
      <c r="L7467" s="18">
        <v>20.472527006175813</v>
      </c>
    </row>
    <row r="7468" spans="2:12" x14ac:dyDescent="0.2">
      <c r="B7468" s="7">
        <v>7465</v>
      </c>
      <c r="C7468" s="21">
        <v>4.3538345771268991</v>
      </c>
      <c r="D7468" s="21">
        <v>3.1685649729212386</v>
      </c>
      <c r="E7468" s="21">
        <v>3.3641137371283598</v>
      </c>
      <c r="F7468" s="21">
        <v>2</v>
      </c>
      <c r="G7468" s="21">
        <v>3.3636363636363638</v>
      </c>
      <c r="H7468" s="21">
        <v>18.432432432432432</v>
      </c>
      <c r="I7468" s="21">
        <v>31</v>
      </c>
      <c r="J7468" s="21">
        <v>14.240320550009017</v>
      </c>
      <c r="K7468" s="21">
        <v>18.429816838750465</v>
      </c>
      <c r="L7468" s="18">
        <v>19.567217503777265</v>
      </c>
    </row>
    <row r="7469" spans="2:12" x14ac:dyDescent="0.2">
      <c r="B7469" s="7">
        <v>7466</v>
      </c>
      <c r="C7469" s="21">
        <v>5.0491123614654922</v>
      </c>
      <c r="D7469" s="21">
        <v>3.1243790251889454</v>
      </c>
      <c r="E7469" s="21">
        <v>3.3896180656494588</v>
      </c>
      <c r="F7469" s="21">
        <v>5</v>
      </c>
      <c r="G7469" s="21">
        <v>2.3636363636363638</v>
      </c>
      <c r="H7469" s="21">
        <v>26.23076923076923</v>
      </c>
      <c r="I7469" s="21">
        <v>12.4</v>
      </c>
      <c r="J7469" s="21">
        <v>12.279386070545804</v>
      </c>
      <c r="K7469" s="21">
        <v>18.29114631772552</v>
      </c>
      <c r="L7469" s="18">
        <v>19.843943228446996</v>
      </c>
    </row>
    <row r="7470" spans="2:12" x14ac:dyDescent="0.2">
      <c r="B7470" s="7">
        <v>7467</v>
      </c>
      <c r="C7470" s="21">
        <v>5.4248952887619719</v>
      </c>
      <c r="D7470" s="21">
        <v>2.8684252978795932</v>
      </c>
      <c r="E7470" s="21">
        <v>3.3691112145633646</v>
      </c>
      <c r="F7470" s="21">
        <v>3</v>
      </c>
      <c r="G7470" s="21">
        <v>3</v>
      </c>
      <c r="H7470" s="21">
        <v>20.666666666666668</v>
      </c>
      <c r="I7470" s="21">
        <v>20.666666666666668</v>
      </c>
      <c r="J7470" s="21">
        <v>11.42879202266578</v>
      </c>
      <c r="K7470" s="21">
        <v>18.402479482421946</v>
      </c>
      <c r="L7470" s="18">
        <v>21.614646909519255</v>
      </c>
    </row>
    <row r="7471" spans="2:12" x14ac:dyDescent="0.2">
      <c r="B7471" s="7">
        <v>7468</v>
      </c>
      <c r="C7471" s="21">
        <v>5.0879625672228377</v>
      </c>
      <c r="D7471" s="21">
        <v>3.1226001511188639</v>
      </c>
      <c r="E7471" s="21">
        <v>3.5236500498756227</v>
      </c>
      <c r="F7471" s="21">
        <v>4</v>
      </c>
      <c r="G7471" s="21">
        <v>2.6363636363636362</v>
      </c>
      <c r="H7471" s="21">
        <v>23.517241379310345</v>
      </c>
      <c r="I7471" s="21">
        <v>15.5</v>
      </c>
      <c r="J7471" s="21">
        <v>12.185624241697489</v>
      </c>
      <c r="K7471" s="21">
        <v>17.595390893652581</v>
      </c>
      <c r="L7471" s="18">
        <v>19.855247870203517</v>
      </c>
    </row>
    <row r="7472" spans="2:12" x14ac:dyDescent="0.2">
      <c r="B7472" s="7">
        <v>7469</v>
      </c>
      <c r="C7472" s="21">
        <v>2.7848891036445851</v>
      </c>
      <c r="D7472" s="21">
        <v>3.0143232067403001</v>
      </c>
      <c r="E7472" s="21">
        <v>3.4916330387429309</v>
      </c>
      <c r="F7472" s="21">
        <v>4</v>
      </c>
      <c r="G7472" s="21">
        <v>2.2727272727272729</v>
      </c>
      <c r="H7472" s="21">
        <v>27.279999999999998</v>
      </c>
      <c r="I7472" s="21">
        <v>15.5</v>
      </c>
      <c r="J7472" s="21">
        <v>22.263004986037178</v>
      </c>
      <c r="K7472" s="21">
        <v>17.756734259314214</v>
      </c>
      <c r="L7472" s="18">
        <v>20.568464543338411</v>
      </c>
    </row>
    <row r="7473" spans="2:12" x14ac:dyDescent="0.2">
      <c r="B7473" s="7">
        <v>7470</v>
      </c>
      <c r="C7473" s="21">
        <v>4.147120797284372</v>
      </c>
      <c r="D7473" s="21">
        <v>3.1500356165289243</v>
      </c>
      <c r="E7473" s="21">
        <v>3.4904704126862964</v>
      </c>
      <c r="F7473" s="21">
        <v>5</v>
      </c>
      <c r="G7473" s="21">
        <v>3.3636363636363638</v>
      </c>
      <c r="H7473" s="21">
        <v>18.432432432432432</v>
      </c>
      <c r="I7473" s="21">
        <v>12.4</v>
      </c>
      <c r="J7473" s="21">
        <v>14.950131194779519</v>
      </c>
      <c r="K7473" s="21">
        <v>17.762648774978231</v>
      </c>
      <c r="L7473" s="18">
        <v>19.682317137835671</v>
      </c>
    </row>
    <row r="7474" spans="2:12" x14ac:dyDescent="0.2">
      <c r="B7474" s="7">
        <v>7471</v>
      </c>
      <c r="C7474" s="21">
        <v>3.4063356723165832</v>
      </c>
      <c r="D7474" s="21">
        <v>3.3041614558696311</v>
      </c>
      <c r="E7474" s="21">
        <v>3.2008663748546602</v>
      </c>
      <c r="F7474" s="21">
        <v>5</v>
      </c>
      <c r="G7474" s="21">
        <v>3.9090909090909092</v>
      </c>
      <c r="H7474" s="21">
        <v>15.86046511627907</v>
      </c>
      <c r="I7474" s="21">
        <v>12.4</v>
      </c>
      <c r="J7474" s="21">
        <v>18.201377070344627</v>
      </c>
      <c r="K7474" s="21">
        <v>19.3697557908256</v>
      </c>
      <c r="L7474" s="18">
        <v>18.764216224924777</v>
      </c>
    </row>
    <row r="7475" spans="2:12" x14ac:dyDescent="0.2">
      <c r="B7475" s="7">
        <v>7472</v>
      </c>
      <c r="C7475" s="21">
        <v>5.8414595671369813</v>
      </c>
      <c r="D7475" s="21">
        <v>3.0693157192430918</v>
      </c>
      <c r="E7475" s="21">
        <v>3.1026611308994139</v>
      </c>
      <c r="F7475" s="21">
        <v>5</v>
      </c>
      <c r="G7475" s="21">
        <v>4.4545454545454541</v>
      </c>
      <c r="H7475" s="21">
        <v>13.918367346938776</v>
      </c>
      <c r="I7475" s="21">
        <v>12.4</v>
      </c>
      <c r="J7475" s="21">
        <v>10.613785696438102</v>
      </c>
      <c r="K7475" s="21">
        <v>19.982846138929503</v>
      </c>
      <c r="L7475" s="18">
        <v>20.199942160166405</v>
      </c>
    </row>
    <row r="7476" spans="2:12" x14ac:dyDescent="0.2">
      <c r="B7476" s="7">
        <v>7473</v>
      </c>
      <c r="C7476" s="21">
        <v>4.1228242754354243</v>
      </c>
      <c r="D7476" s="21">
        <v>3.0678455966440303</v>
      </c>
      <c r="E7476" s="21">
        <v>3.1833741189488101</v>
      </c>
      <c r="F7476" s="21">
        <v>6</v>
      </c>
      <c r="G7476" s="21">
        <v>4.2727272727272725</v>
      </c>
      <c r="H7476" s="21">
        <v>14.510638297872342</v>
      </c>
      <c r="I7476" s="21">
        <v>10.333333333333334</v>
      </c>
      <c r="J7476" s="21">
        <v>15.038234922940534</v>
      </c>
      <c r="K7476" s="21">
        <v>19.476190257044991</v>
      </c>
      <c r="L7476" s="18">
        <v>20.209622044806583</v>
      </c>
    </row>
    <row r="7477" spans="2:12" x14ac:dyDescent="0.2">
      <c r="B7477" s="7">
        <v>7474</v>
      </c>
      <c r="C7477" s="21">
        <v>4.0260581655136756</v>
      </c>
      <c r="D7477" s="21">
        <v>3.1786934114298835</v>
      </c>
      <c r="E7477" s="21">
        <v>3.6470163090795609</v>
      </c>
      <c r="F7477" s="21">
        <v>7</v>
      </c>
      <c r="G7477" s="21">
        <v>3</v>
      </c>
      <c r="H7477" s="21">
        <v>20.666666666666668</v>
      </c>
      <c r="I7477" s="21">
        <v>8.8571428571428577</v>
      </c>
      <c r="J7477" s="21">
        <v>15.399678159416149</v>
      </c>
      <c r="K7477" s="21">
        <v>17.000198174503819</v>
      </c>
      <c r="L7477" s="18">
        <v>19.504869446377437</v>
      </c>
    </row>
    <row r="7478" spans="2:12" x14ac:dyDescent="0.2">
      <c r="B7478" s="7">
        <v>7475</v>
      </c>
      <c r="C7478" s="21">
        <v>4.6004293762701067</v>
      </c>
      <c r="D7478" s="21">
        <v>3.0406436709310687</v>
      </c>
      <c r="E7478" s="21">
        <v>3.3647323740085473</v>
      </c>
      <c r="F7478" s="21">
        <v>6</v>
      </c>
      <c r="G7478" s="21">
        <v>3.8181818181818183</v>
      </c>
      <c r="H7478" s="21">
        <v>16.238095238095237</v>
      </c>
      <c r="I7478" s="21">
        <v>10.333333333333334</v>
      </c>
      <c r="J7478" s="21">
        <v>13.477002890166697</v>
      </c>
      <c r="K7478" s="21">
        <v>18.42642834804029</v>
      </c>
      <c r="L7478" s="18">
        <v>20.390419499899874</v>
      </c>
    </row>
    <row r="7479" spans="2:12" x14ac:dyDescent="0.2">
      <c r="B7479" s="7">
        <v>7476</v>
      </c>
      <c r="C7479" s="21">
        <v>2.9859366809180323</v>
      </c>
      <c r="D7479" s="21">
        <v>3.1166945063803695</v>
      </c>
      <c r="E7479" s="21">
        <v>3.4599452000124611</v>
      </c>
      <c r="F7479" s="21">
        <v>7</v>
      </c>
      <c r="G7479" s="21">
        <v>3.9090909090909092</v>
      </c>
      <c r="H7479" s="21">
        <v>15.86046511627907</v>
      </c>
      <c r="I7479" s="21">
        <v>8.8571428571428577</v>
      </c>
      <c r="J7479" s="21">
        <v>20.764003602694608</v>
      </c>
      <c r="K7479" s="21">
        <v>17.919358953944329</v>
      </c>
      <c r="L7479" s="18">
        <v>19.892870434710922</v>
      </c>
    </row>
    <row r="7480" spans="2:12" x14ac:dyDescent="0.2">
      <c r="B7480" s="7">
        <v>7477</v>
      </c>
      <c r="C7480" s="21">
        <v>5.7297999258703918</v>
      </c>
      <c r="D7480" s="21">
        <v>3.207419730380447</v>
      </c>
      <c r="E7480" s="21">
        <v>3.4406748511661984</v>
      </c>
      <c r="F7480" s="21">
        <v>6</v>
      </c>
      <c r="G7480" s="21">
        <v>2.2727272727272729</v>
      </c>
      <c r="H7480" s="21">
        <v>27.279999999999998</v>
      </c>
      <c r="I7480" s="21">
        <v>10.333333333333334</v>
      </c>
      <c r="J7480" s="21">
        <v>10.820622151231889</v>
      </c>
      <c r="K7480" s="21">
        <v>18.019720747220688</v>
      </c>
      <c r="L7480" s="18">
        <v>19.330179774334024</v>
      </c>
    </row>
    <row r="7481" spans="2:12" x14ac:dyDescent="0.2">
      <c r="B7481" s="7">
        <v>7478</v>
      </c>
      <c r="C7481" s="21">
        <v>5.4049362932332219</v>
      </c>
      <c r="D7481" s="21">
        <v>2.8844525163481465</v>
      </c>
      <c r="E7481" s="21">
        <v>3.4837045282842554</v>
      </c>
      <c r="F7481" s="21">
        <v>2</v>
      </c>
      <c r="G7481" s="21">
        <v>2.6363636363636362</v>
      </c>
      <c r="H7481" s="21">
        <v>23.517241379310345</v>
      </c>
      <c r="I7481" s="21">
        <v>31</v>
      </c>
      <c r="J7481" s="21">
        <v>11.470995518970627</v>
      </c>
      <c r="K7481" s="21">
        <v>17.797146542314643</v>
      </c>
      <c r="L7481" s="18">
        <v>21.494546936933091</v>
      </c>
    </row>
    <row r="7482" spans="2:12" x14ac:dyDescent="0.2">
      <c r="B7482" s="7">
        <v>7479</v>
      </c>
      <c r="C7482" s="21">
        <v>2.0924436083332929</v>
      </c>
      <c r="D7482" s="21">
        <v>3.0331321284831452</v>
      </c>
      <c r="E7482" s="21">
        <v>3.3403864557137939</v>
      </c>
      <c r="F7482" s="21">
        <v>2</v>
      </c>
      <c r="G7482" s="21">
        <v>2.4545454545454546</v>
      </c>
      <c r="H7482" s="21">
        <v>25.25925925925926</v>
      </c>
      <c r="I7482" s="21">
        <v>31</v>
      </c>
      <c r="J7482" s="21">
        <v>29.630428152558551</v>
      </c>
      <c r="K7482" s="21">
        <v>18.560726676983087</v>
      </c>
      <c r="L7482" s="18">
        <v>20.440916311484887</v>
      </c>
    </row>
    <row r="7483" spans="2:12" x14ac:dyDescent="0.2">
      <c r="B7483" s="7">
        <v>7480</v>
      </c>
      <c r="C7483" s="21">
        <v>4.1704060885516547</v>
      </c>
      <c r="D7483" s="21">
        <v>3.0367118877722388</v>
      </c>
      <c r="E7483" s="21">
        <v>3.1540170419118119</v>
      </c>
      <c r="F7483" s="21">
        <v>7</v>
      </c>
      <c r="G7483" s="21">
        <v>4</v>
      </c>
      <c r="H7483" s="21">
        <v>15.5</v>
      </c>
      <c r="I7483" s="21">
        <v>8.8571428571428577</v>
      </c>
      <c r="J7483" s="21">
        <v>14.866657750716083</v>
      </c>
      <c r="K7483" s="21">
        <v>19.657471464522782</v>
      </c>
      <c r="L7483" s="18">
        <v>20.416819998516157</v>
      </c>
    </row>
    <row r="7484" spans="2:12" x14ac:dyDescent="0.2">
      <c r="B7484" s="7">
        <v>7481</v>
      </c>
      <c r="C7484" s="21">
        <v>5.3041284871887795</v>
      </c>
      <c r="D7484" s="21">
        <v>3.1600688147786302</v>
      </c>
      <c r="E7484" s="21">
        <v>3.2124748886712275</v>
      </c>
      <c r="F7484" s="21">
        <v>7</v>
      </c>
      <c r="G7484" s="21">
        <v>2.7272727272727271</v>
      </c>
      <c r="H7484" s="21">
        <v>22.733333333333334</v>
      </c>
      <c r="I7484" s="21">
        <v>8.8571428571428577</v>
      </c>
      <c r="J7484" s="21">
        <v>11.689007939711578</v>
      </c>
      <c r="K7484" s="21">
        <v>19.299761756470879</v>
      </c>
      <c r="L7484" s="18">
        <v>19.619825906969446</v>
      </c>
    </row>
    <row r="7485" spans="2:12" x14ac:dyDescent="0.2">
      <c r="B7485" s="7">
        <v>7482</v>
      </c>
      <c r="C7485" s="21">
        <v>4.6770629561425299</v>
      </c>
      <c r="D7485" s="21">
        <v>3.0928230791695892</v>
      </c>
      <c r="E7485" s="21">
        <v>3.3465222050312504</v>
      </c>
      <c r="F7485" s="21">
        <v>4</v>
      </c>
      <c r="G7485" s="21">
        <v>3.2727272727272729</v>
      </c>
      <c r="H7485" s="21">
        <v>18.944444444444443</v>
      </c>
      <c r="I7485" s="21">
        <v>15.5</v>
      </c>
      <c r="J7485" s="21">
        <v>13.256182476349501</v>
      </c>
      <c r="K7485" s="21">
        <v>18.5266961345087</v>
      </c>
      <c r="L7485" s="18">
        <v>20.046410160857555</v>
      </c>
    </row>
    <row r="7486" spans="2:12" x14ac:dyDescent="0.2">
      <c r="B7486" s="7">
        <v>7483</v>
      </c>
      <c r="C7486" s="21">
        <v>5.1330015603248489</v>
      </c>
      <c r="D7486" s="21">
        <v>3.0925106409009793</v>
      </c>
      <c r="E7486" s="21">
        <v>3.4411646640416613</v>
      </c>
      <c r="F7486" s="21">
        <v>5</v>
      </c>
      <c r="G7486" s="21">
        <v>3</v>
      </c>
      <c r="H7486" s="21">
        <v>20.666666666666668</v>
      </c>
      <c r="I7486" s="21">
        <v>12.4</v>
      </c>
      <c r="J7486" s="21">
        <v>12.078702737833622</v>
      </c>
      <c r="K7486" s="21">
        <v>18.017155833275574</v>
      </c>
      <c r="L7486" s="18">
        <v>20.048435462112678</v>
      </c>
    </row>
    <row r="7487" spans="2:12" x14ac:dyDescent="0.2">
      <c r="B7487" s="7">
        <v>7484</v>
      </c>
      <c r="C7487" s="21">
        <v>4.8811405843942062</v>
      </c>
      <c r="D7487" s="21">
        <v>3.109201629036574</v>
      </c>
      <c r="E7487" s="21">
        <v>3.5081661275339098</v>
      </c>
      <c r="F7487" s="21">
        <v>3</v>
      </c>
      <c r="G7487" s="21">
        <v>3.3636363636363638</v>
      </c>
      <c r="H7487" s="21">
        <v>18.432432432432432</v>
      </c>
      <c r="I7487" s="21">
        <v>20.666666666666668</v>
      </c>
      <c r="J7487" s="21">
        <v>12.701949253054501</v>
      </c>
      <c r="K7487" s="21">
        <v>17.673051316866609</v>
      </c>
      <c r="L7487" s="18">
        <v>19.940810342110716</v>
      </c>
    </row>
    <row r="7488" spans="2:12" x14ac:dyDescent="0.2">
      <c r="B7488" s="7">
        <v>7485</v>
      </c>
      <c r="C7488" s="21">
        <v>4.3572516939998103</v>
      </c>
      <c r="D7488" s="21">
        <v>2.9656154033171598</v>
      </c>
      <c r="E7488" s="21">
        <v>3.4425630727987215</v>
      </c>
      <c r="F7488" s="21">
        <v>2</v>
      </c>
      <c r="G7488" s="21">
        <v>3.2727272727272729</v>
      </c>
      <c r="H7488" s="21">
        <v>18.944444444444443</v>
      </c>
      <c r="I7488" s="21">
        <v>31</v>
      </c>
      <c r="J7488" s="21">
        <v>14.229152767414748</v>
      </c>
      <c r="K7488" s="21">
        <v>18.009837057130657</v>
      </c>
      <c r="L7488" s="18">
        <v>20.90628472277643</v>
      </c>
    </row>
    <row r="7489" spans="2:12" x14ac:dyDescent="0.2">
      <c r="B7489" s="7">
        <v>7486</v>
      </c>
      <c r="C7489" s="21">
        <v>6.5012922345287993</v>
      </c>
      <c r="D7489" s="21">
        <v>2.9834677030079408</v>
      </c>
      <c r="E7489" s="21">
        <v>3.3283036508738011</v>
      </c>
      <c r="F7489" s="21">
        <v>2</v>
      </c>
      <c r="G7489" s="21">
        <v>2.8181818181818183</v>
      </c>
      <c r="H7489" s="21">
        <v>22</v>
      </c>
      <c r="I7489" s="21">
        <v>31</v>
      </c>
      <c r="J7489" s="21">
        <v>9.5365656185571606</v>
      </c>
      <c r="K7489" s="21">
        <v>18.628108040479642</v>
      </c>
      <c r="L7489" s="18">
        <v>20.781186917991914</v>
      </c>
    </row>
    <row r="7490" spans="2:12" x14ac:dyDescent="0.2">
      <c r="B7490" s="7">
        <v>7487</v>
      </c>
      <c r="C7490" s="21">
        <v>3.6420459163571759</v>
      </c>
      <c r="D7490" s="21">
        <v>3.1642754249323355</v>
      </c>
      <c r="E7490" s="21">
        <v>3.1890478522006154</v>
      </c>
      <c r="F7490" s="21">
        <v>3</v>
      </c>
      <c r="G7490" s="21">
        <v>3.7272727272727271</v>
      </c>
      <c r="H7490" s="21">
        <v>16.634146341463417</v>
      </c>
      <c r="I7490" s="21">
        <v>20.666666666666668</v>
      </c>
      <c r="J7490" s="21">
        <v>17.023398777468806</v>
      </c>
      <c r="K7490" s="21">
        <v>19.441539567120842</v>
      </c>
      <c r="L7490" s="18">
        <v>19.593743171495827</v>
      </c>
    </row>
    <row r="7491" spans="2:12" x14ac:dyDescent="0.2">
      <c r="B7491" s="7">
        <v>7488</v>
      </c>
      <c r="C7491" s="21">
        <v>3.3388086202066827</v>
      </c>
      <c r="D7491" s="21">
        <v>3.2320288068634162</v>
      </c>
      <c r="E7491" s="21">
        <v>3.367961374544084</v>
      </c>
      <c r="F7491" s="21">
        <v>6</v>
      </c>
      <c r="G7491" s="21">
        <v>3.0909090909090908</v>
      </c>
      <c r="H7491" s="21">
        <v>20.058823529411764</v>
      </c>
      <c r="I7491" s="21">
        <v>10.333333333333334</v>
      </c>
      <c r="J7491" s="21">
        <v>18.569498001404465</v>
      </c>
      <c r="K7491" s="21">
        <v>18.408762187301761</v>
      </c>
      <c r="L7491" s="18">
        <v>19.182997338494975</v>
      </c>
    </row>
    <row r="7492" spans="2:12" x14ac:dyDescent="0.2">
      <c r="B7492" s="7">
        <v>7489</v>
      </c>
      <c r="C7492" s="21">
        <v>6.4283696790081866</v>
      </c>
      <c r="D7492" s="21">
        <v>2.958257540017502</v>
      </c>
      <c r="E7492" s="21">
        <v>3.411523114485751</v>
      </c>
      <c r="F7492" s="21">
        <v>7</v>
      </c>
      <c r="G7492" s="21">
        <v>3.4545454545454546</v>
      </c>
      <c r="H7492" s="21">
        <v>17.94736842105263</v>
      </c>
      <c r="I7492" s="21">
        <v>8.8571428571428577</v>
      </c>
      <c r="J7492" s="21">
        <v>9.6447471281032158</v>
      </c>
      <c r="K7492" s="21">
        <v>18.173700695956096</v>
      </c>
      <c r="L7492" s="18">
        <v>20.958283435874616</v>
      </c>
    </row>
    <row r="7493" spans="2:12" x14ac:dyDescent="0.2">
      <c r="B7493" s="7">
        <v>7490</v>
      </c>
      <c r="C7493" s="21">
        <v>5.1732177817109024</v>
      </c>
      <c r="D7493" s="21">
        <v>3.0920617865772657</v>
      </c>
      <c r="E7493" s="21">
        <v>3.1585004330457136</v>
      </c>
      <c r="F7493" s="21">
        <v>5</v>
      </c>
      <c r="G7493" s="21">
        <v>3.1818181818181817</v>
      </c>
      <c r="H7493" s="21">
        <v>19.485714285714288</v>
      </c>
      <c r="I7493" s="21">
        <v>12.4</v>
      </c>
      <c r="J7493" s="21">
        <v>11.984803775165091</v>
      </c>
      <c r="K7493" s="21">
        <v>19.629568307582581</v>
      </c>
      <c r="L7493" s="18">
        <v>20.051345761958537</v>
      </c>
    </row>
    <row r="7494" spans="2:12" x14ac:dyDescent="0.2">
      <c r="B7494" s="7">
        <v>7491</v>
      </c>
      <c r="C7494" s="21">
        <v>2.5741643008378881</v>
      </c>
      <c r="D7494" s="21">
        <v>3.1427798023006197</v>
      </c>
      <c r="E7494" s="21">
        <v>3.5127057793399841</v>
      </c>
      <c r="F7494" s="21">
        <v>4</v>
      </c>
      <c r="G7494" s="21">
        <v>2.7272727272727271</v>
      </c>
      <c r="H7494" s="21">
        <v>22.733333333333334</v>
      </c>
      <c r="I7494" s="21">
        <v>15.5</v>
      </c>
      <c r="J7494" s="21">
        <v>24.085486687784094</v>
      </c>
      <c r="K7494" s="21">
        <v>17.650211516334117</v>
      </c>
      <c r="L7494" s="18">
        <v>19.72775819502656</v>
      </c>
    </row>
    <row r="7495" spans="2:12" x14ac:dyDescent="0.2">
      <c r="B7495" s="7">
        <v>7492</v>
      </c>
      <c r="C7495" s="21">
        <v>3.906890249654229</v>
      </c>
      <c r="D7495" s="21">
        <v>3.1605917507486838</v>
      </c>
      <c r="E7495" s="21">
        <v>3.2576308309787487</v>
      </c>
      <c r="F7495" s="21">
        <v>4</v>
      </c>
      <c r="G7495" s="21">
        <v>3.1818181818181817</v>
      </c>
      <c r="H7495" s="21">
        <v>19.485714285714288</v>
      </c>
      <c r="I7495" s="21">
        <v>15.5</v>
      </c>
      <c r="J7495" s="21">
        <v>15.869398943440292</v>
      </c>
      <c r="K7495" s="21">
        <v>19.032236375713641</v>
      </c>
      <c r="L7495" s="18">
        <v>19.616579707048018</v>
      </c>
    </row>
    <row r="7496" spans="2:12" x14ac:dyDescent="0.2">
      <c r="B7496" s="7">
        <v>7493</v>
      </c>
      <c r="C7496" s="21">
        <v>4.4392547728524567</v>
      </c>
      <c r="D7496" s="21">
        <v>3.074459812940852</v>
      </c>
      <c r="E7496" s="21">
        <v>3.3188244858489235</v>
      </c>
      <c r="F7496" s="21">
        <v>2</v>
      </c>
      <c r="G7496" s="21">
        <v>3</v>
      </c>
      <c r="H7496" s="21">
        <v>20.666666666666668</v>
      </c>
      <c r="I7496" s="21">
        <v>31</v>
      </c>
      <c r="J7496" s="21">
        <v>13.966308124316486</v>
      </c>
      <c r="K7496" s="21">
        <v>18.68131329763315</v>
      </c>
      <c r="L7496" s="18">
        <v>20.166144224436731</v>
      </c>
    </row>
    <row r="7497" spans="2:12" x14ac:dyDescent="0.2">
      <c r="B7497" s="7">
        <v>7494</v>
      </c>
      <c r="C7497" s="21">
        <v>5.4574563741663544</v>
      </c>
      <c r="D7497" s="21">
        <v>3.2128984284526978</v>
      </c>
      <c r="E7497" s="21">
        <v>3.3528334919447813</v>
      </c>
      <c r="F7497" s="21">
        <v>6</v>
      </c>
      <c r="G7497" s="21">
        <v>3.8181818181818183</v>
      </c>
      <c r="H7497" s="21">
        <v>16.238095238095237</v>
      </c>
      <c r="I7497" s="21">
        <v>10.333333333333334</v>
      </c>
      <c r="J7497" s="21">
        <v>11.360603869136877</v>
      </c>
      <c r="K7497" s="21">
        <v>18.491821961620126</v>
      </c>
      <c r="L7497" s="18">
        <v>19.297217568704351</v>
      </c>
    </row>
    <row r="7498" spans="2:12" x14ac:dyDescent="0.2">
      <c r="B7498" s="7">
        <v>7495</v>
      </c>
      <c r="C7498" s="21">
        <v>5.7694642675056915</v>
      </c>
      <c r="D7498" s="21">
        <v>3.0069783181485401</v>
      </c>
      <c r="E7498" s="21">
        <v>3.4427078383612879</v>
      </c>
      <c r="F7498" s="21">
        <v>6</v>
      </c>
      <c r="G7498" s="21">
        <v>2.5454545454545454</v>
      </c>
      <c r="H7498" s="21">
        <v>24.357142857142858</v>
      </c>
      <c r="I7498" s="21">
        <v>10.333333333333334</v>
      </c>
      <c r="J7498" s="21">
        <v>10.746231734060885</v>
      </c>
      <c r="K7498" s="21">
        <v>18.009079745062451</v>
      </c>
      <c r="L7498" s="18">
        <v>20.618705371369192</v>
      </c>
    </row>
    <row r="7499" spans="2:12" x14ac:dyDescent="0.2">
      <c r="B7499" s="7">
        <v>7496</v>
      </c>
      <c r="C7499" s="21">
        <v>5.6779012387393202</v>
      </c>
      <c r="D7499" s="21">
        <v>3.0459933594893052</v>
      </c>
      <c r="E7499" s="21">
        <v>3.310518387489028</v>
      </c>
      <c r="F7499" s="21">
        <v>7</v>
      </c>
      <c r="G7499" s="21">
        <v>2.7272727272727271</v>
      </c>
      <c r="H7499" s="21">
        <v>22.733333333333334</v>
      </c>
      <c r="I7499" s="21">
        <v>8.8571428571428577</v>
      </c>
      <c r="J7499" s="21">
        <v>10.919527725664709</v>
      </c>
      <c r="K7499" s="21">
        <v>18.728184756293093</v>
      </c>
      <c r="L7499" s="18">
        <v>20.354607736372412</v>
      </c>
    </row>
    <row r="7500" spans="2:12" x14ac:dyDescent="0.2">
      <c r="B7500" s="7">
        <v>7497</v>
      </c>
      <c r="C7500" s="21">
        <v>3.6323443005477261</v>
      </c>
      <c r="D7500" s="21">
        <v>3.1539098928667904</v>
      </c>
      <c r="E7500" s="21">
        <v>3.4540816735213626</v>
      </c>
      <c r="F7500" s="21">
        <v>5</v>
      </c>
      <c r="G7500" s="21">
        <v>3.9090909090909092</v>
      </c>
      <c r="H7500" s="21">
        <v>15.86046511627907</v>
      </c>
      <c r="I7500" s="21">
        <v>12.4</v>
      </c>
      <c r="J7500" s="21">
        <v>17.06886651429242</v>
      </c>
      <c r="K7500" s="21">
        <v>17.949778221889098</v>
      </c>
      <c r="L7500" s="18">
        <v>19.65813929568046</v>
      </c>
    </row>
    <row r="7501" spans="2:12" x14ac:dyDescent="0.2">
      <c r="B7501" s="7">
        <v>7498</v>
      </c>
      <c r="C7501" s="21">
        <v>5.533557390899702</v>
      </c>
      <c r="D7501" s="21">
        <v>3.3776222846004638</v>
      </c>
      <c r="E7501" s="21">
        <v>3.3043234948799514</v>
      </c>
      <c r="F7501" s="21">
        <v>5</v>
      </c>
      <c r="G7501" s="21">
        <v>2.8181818181818183</v>
      </c>
      <c r="H7501" s="21">
        <v>22</v>
      </c>
      <c r="I7501" s="21">
        <v>12.4</v>
      </c>
      <c r="J7501" s="21">
        <v>11.20436558622543</v>
      </c>
      <c r="K7501" s="21">
        <v>18.76329605623329</v>
      </c>
      <c r="L7501" s="18">
        <v>18.356108165994627</v>
      </c>
    </row>
    <row r="7502" spans="2:12" x14ac:dyDescent="0.2">
      <c r="B7502" s="7">
        <v>7499</v>
      </c>
      <c r="C7502" s="21">
        <v>4.3247316431832781</v>
      </c>
      <c r="D7502" s="21">
        <v>3.0746571764056538</v>
      </c>
      <c r="E7502" s="21">
        <v>3.5779276113975214</v>
      </c>
      <c r="F7502" s="21">
        <v>6</v>
      </c>
      <c r="G7502" s="21">
        <v>3.1818181818181817</v>
      </c>
      <c r="H7502" s="21">
        <v>19.485714285714288</v>
      </c>
      <c r="I7502" s="21">
        <v>10.333333333333334</v>
      </c>
      <c r="J7502" s="21">
        <v>14.336149642423605</v>
      </c>
      <c r="K7502" s="21">
        <v>17.328466848378493</v>
      </c>
      <c r="L7502" s="18">
        <v>20.164849751632946</v>
      </c>
    </row>
    <row r="7503" spans="2:12" x14ac:dyDescent="0.2">
      <c r="B7503" s="7">
        <v>7500</v>
      </c>
      <c r="C7503" s="21">
        <v>2.7324614871078623</v>
      </c>
      <c r="D7503" s="21">
        <v>3.1756707867664313</v>
      </c>
      <c r="E7503" s="21">
        <v>3.3391456699704323</v>
      </c>
      <c r="F7503" s="21">
        <v>4</v>
      </c>
      <c r="G7503" s="21">
        <v>4.0909090909090908</v>
      </c>
      <c r="H7503" s="21">
        <v>15.155555555555555</v>
      </c>
      <c r="I7503" s="21">
        <v>15.5</v>
      </c>
      <c r="J7503" s="21">
        <v>22.690164268563244</v>
      </c>
      <c r="K7503" s="21">
        <v>18.56762361629734</v>
      </c>
      <c r="L7503" s="18">
        <v>19.523434311379098</v>
      </c>
    </row>
    <row r="7504" spans="2:12" x14ac:dyDescent="0.2">
      <c r="B7504" s="7">
        <v>7501</v>
      </c>
      <c r="C7504" s="21">
        <v>3.8299577852577422</v>
      </c>
      <c r="D7504" s="21">
        <v>2.9330666496728424</v>
      </c>
      <c r="E7504" s="21">
        <v>3.0950971677183183</v>
      </c>
      <c r="F7504" s="21">
        <v>7</v>
      </c>
      <c r="G7504" s="21">
        <v>2.8181818181818183</v>
      </c>
      <c r="H7504" s="21">
        <v>22</v>
      </c>
      <c r="I7504" s="21">
        <v>8.8571428571428577</v>
      </c>
      <c r="J7504" s="21">
        <v>16.188167984161637</v>
      </c>
      <c r="K7504" s="21">
        <v>20.031681281820926</v>
      </c>
      <c r="L7504" s="18">
        <v>21.138285421136118</v>
      </c>
    </row>
    <row r="7505" spans="2:12" x14ac:dyDescent="0.2">
      <c r="B7505" s="7">
        <v>7502</v>
      </c>
      <c r="C7505" s="21">
        <v>3.2257289726547844</v>
      </c>
      <c r="D7505" s="21">
        <v>2.9687581184746823</v>
      </c>
      <c r="E7505" s="21">
        <v>3.3855584023979559</v>
      </c>
      <c r="F7505" s="21">
        <v>6</v>
      </c>
      <c r="G7505" s="21">
        <v>3.1818181818181817</v>
      </c>
      <c r="H7505" s="21">
        <v>19.485714285714288</v>
      </c>
      <c r="I7505" s="21">
        <v>10.333333333333334</v>
      </c>
      <c r="J7505" s="21">
        <v>19.220461646216304</v>
      </c>
      <c r="K7505" s="21">
        <v>18.31307944830786</v>
      </c>
      <c r="L7505" s="18">
        <v>20.884153415588795</v>
      </c>
    </row>
    <row r="7506" spans="2:12" x14ac:dyDescent="0.2">
      <c r="B7506" s="7">
        <v>7503</v>
      </c>
      <c r="C7506" s="21">
        <v>6.7047469159944999</v>
      </c>
      <c r="D7506" s="21">
        <v>3.1356059126594205</v>
      </c>
      <c r="E7506" s="21">
        <v>3.6096104130893676</v>
      </c>
      <c r="F7506" s="21">
        <v>4</v>
      </c>
      <c r="G7506" s="21">
        <v>3.3636363636363638</v>
      </c>
      <c r="H7506" s="21">
        <v>18.432432432432432</v>
      </c>
      <c r="I7506" s="21">
        <v>15.5</v>
      </c>
      <c r="J7506" s="21">
        <v>9.2471797633548238</v>
      </c>
      <c r="K7506" s="21">
        <v>17.176368888778743</v>
      </c>
      <c r="L7506" s="18">
        <v>19.772892935839494</v>
      </c>
    </row>
    <row r="7507" spans="2:12" x14ac:dyDescent="0.2">
      <c r="B7507" s="7">
        <v>7504</v>
      </c>
      <c r="C7507" s="21">
        <v>2.4088582153177107</v>
      </c>
      <c r="D7507" s="21">
        <v>3.0428177847850177</v>
      </c>
      <c r="E7507" s="21">
        <v>3.50041261253156</v>
      </c>
      <c r="F7507" s="21">
        <v>6</v>
      </c>
      <c r="G7507" s="21">
        <v>2.6363636363636362</v>
      </c>
      <c r="H7507" s="21">
        <v>23.517241379310345</v>
      </c>
      <c r="I7507" s="21">
        <v>10.333333333333334</v>
      </c>
      <c r="J7507" s="21">
        <v>25.738335118998549</v>
      </c>
      <c r="K7507" s="21">
        <v>17.712197635798287</v>
      </c>
      <c r="L7507" s="18">
        <v>20.375850407480264</v>
      </c>
    </row>
    <row r="7508" spans="2:12" x14ac:dyDescent="0.2">
      <c r="B7508" s="7">
        <v>7505</v>
      </c>
      <c r="C7508" s="21">
        <v>5.8087117959741095</v>
      </c>
      <c r="D7508" s="21">
        <v>3.0894105837793235</v>
      </c>
      <c r="E7508" s="21">
        <v>3.1724042733197071</v>
      </c>
      <c r="F7508" s="21">
        <v>6</v>
      </c>
      <c r="G7508" s="21">
        <v>4.1818181818181817</v>
      </c>
      <c r="H7508" s="21">
        <v>14.82608695652174</v>
      </c>
      <c r="I7508" s="21">
        <v>10.333333333333334</v>
      </c>
      <c r="J7508" s="21">
        <v>10.673623029975568</v>
      </c>
      <c r="K7508" s="21">
        <v>19.543536907142411</v>
      </c>
      <c r="L7508" s="18">
        <v>20.068552987267378</v>
      </c>
    </row>
    <row r="7509" spans="2:12" x14ac:dyDescent="0.2">
      <c r="B7509" s="7">
        <v>7506</v>
      </c>
      <c r="C7509" s="21">
        <v>5.5180803493725064</v>
      </c>
      <c r="D7509" s="21">
        <v>3.1320508075560785</v>
      </c>
      <c r="E7509" s="21">
        <v>3.5532146175803021</v>
      </c>
      <c r="F7509" s="21">
        <v>2</v>
      </c>
      <c r="G7509" s="21">
        <v>3.1818181818181817</v>
      </c>
      <c r="H7509" s="21">
        <v>19.485714285714288</v>
      </c>
      <c r="I7509" s="21">
        <v>31</v>
      </c>
      <c r="J7509" s="21">
        <v>11.235791448207236</v>
      </c>
      <c r="K7509" s="21">
        <v>17.448988218511069</v>
      </c>
      <c r="L7509" s="18">
        <v>19.795336605148577</v>
      </c>
    </row>
    <row r="7510" spans="2:12" x14ac:dyDescent="0.2">
      <c r="B7510" s="7">
        <v>7507</v>
      </c>
      <c r="C7510" s="21">
        <v>4.8742482877733622</v>
      </c>
      <c r="D7510" s="21">
        <v>3.2099510808122833</v>
      </c>
      <c r="E7510" s="21">
        <v>3.282311110977469</v>
      </c>
      <c r="F7510" s="21">
        <v>6</v>
      </c>
      <c r="G7510" s="21">
        <v>2.8181818181818183</v>
      </c>
      <c r="H7510" s="21">
        <v>22</v>
      </c>
      <c r="I7510" s="21">
        <v>10.333333333333334</v>
      </c>
      <c r="J7510" s="21">
        <v>12.719910094756916</v>
      </c>
      <c r="K7510" s="21">
        <v>18.889129611341584</v>
      </c>
      <c r="L7510" s="18">
        <v>19.314936096879958</v>
      </c>
    </row>
    <row r="7511" spans="2:12" x14ac:dyDescent="0.2">
      <c r="B7511" s="7">
        <v>7508</v>
      </c>
      <c r="C7511" s="21">
        <v>4.8783741435053454</v>
      </c>
      <c r="D7511" s="21">
        <v>2.9194927902861476</v>
      </c>
      <c r="E7511" s="21">
        <v>3.0636175720512151</v>
      </c>
      <c r="F7511" s="21">
        <v>2</v>
      </c>
      <c r="G7511" s="21">
        <v>2.5454545454545454</v>
      </c>
      <c r="H7511" s="21">
        <v>24.357142857142858</v>
      </c>
      <c r="I7511" s="21">
        <v>31</v>
      </c>
      <c r="J7511" s="21">
        <v>12.709152306930282</v>
      </c>
      <c r="K7511" s="21">
        <v>20.2375128559171</v>
      </c>
      <c r="L7511" s="18">
        <v>21.236565545319674</v>
      </c>
    </row>
    <row r="7512" spans="2:12" x14ac:dyDescent="0.2">
      <c r="B7512" s="7">
        <v>7509</v>
      </c>
      <c r="C7512" s="21">
        <v>2.6272354719967117</v>
      </c>
      <c r="D7512" s="21">
        <v>3.0249903161966207</v>
      </c>
      <c r="E7512" s="21">
        <v>3.2332355119875436</v>
      </c>
      <c r="F7512" s="21">
        <v>2</v>
      </c>
      <c r="G7512" s="21">
        <v>3.1818181818181817</v>
      </c>
      <c r="H7512" s="21">
        <v>19.485714285714288</v>
      </c>
      <c r="I7512" s="21">
        <v>31</v>
      </c>
      <c r="J7512" s="21">
        <v>23.598950555002858</v>
      </c>
      <c r="K7512" s="21">
        <v>19.175837878227185</v>
      </c>
      <c r="L7512" s="18">
        <v>20.495933381351715</v>
      </c>
    </row>
    <row r="7513" spans="2:12" x14ac:dyDescent="0.2">
      <c r="B7513" s="7">
        <v>7510</v>
      </c>
      <c r="C7513" s="21">
        <v>3.2983154307555389</v>
      </c>
      <c r="D7513" s="21">
        <v>3.0717863395448077</v>
      </c>
      <c r="E7513" s="21">
        <v>3.2811205744854983</v>
      </c>
      <c r="F7513" s="21">
        <v>5</v>
      </c>
      <c r="G7513" s="21">
        <v>4.4545454545454541</v>
      </c>
      <c r="H7513" s="21">
        <v>13.918367346938776</v>
      </c>
      <c r="I7513" s="21">
        <v>12.4</v>
      </c>
      <c r="J7513" s="21">
        <v>18.797474438579627</v>
      </c>
      <c r="K7513" s="21">
        <v>18.895983427772084</v>
      </c>
      <c r="L7513" s="18">
        <v>20.183695461445232</v>
      </c>
    </row>
    <row r="7514" spans="2:12" x14ac:dyDescent="0.2">
      <c r="B7514" s="7">
        <v>7511</v>
      </c>
      <c r="C7514" s="21">
        <v>4.5504847283062588</v>
      </c>
      <c r="D7514" s="21">
        <v>3.0676947832192591</v>
      </c>
      <c r="E7514" s="21">
        <v>3.2496272349869182</v>
      </c>
      <c r="F7514" s="21">
        <v>6</v>
      </c>
      <c r="G7514" s="21">
        <v>4.4545454545454541</v>
      </c>
      <c r="H7514" s="21">
        <v>13.918367346938776</v>
      </c>
      <c r="I7514" s="21">
        <v>10.333333333333334</v>
      </c>
      <c r="J7514" s="21">
        <v>13.624922113094772</v>
      </c>
      <c r="K7514" s="21">
        <v>19.079111392371619</v>
      </c>
      <c r="L7514" s="18">
        <v>20.210615586383984</v>
      </c>
    </row>
    <row r="7515" spans="2:12" x14ac:dyDescent="0.2">
      <c r="B7515" s="7">
        <v>7512</v>
      </c>
      <c r="C7515" s="21">
        <v>3.2515843815289047</v>
      </c>
      <c r="D7515" s="21">
        <v>3.2963961370727941</v>
      </c>
      <c r="E7515" s="21">
        <v>3.0519848637586691</v>
      </c>
      <c r="F7515" s="21">
        <v>2</v>
      </c>
      <c r="G7515" s="21">
        <v>2.7272727272727271</v>
      </c>
      <c r="H7515" s="21">
        <v>22.733333333333334</v>
      </c>
      <c r="I7515" s="21">
        <v>31</v>
      </c>
      <c r="J7515" s="21">
        <v>19.067627570177777</v>
      </c>
      <c r="K7515" s="21">
        <v>20.314648586967092</v>
      </c>
      <c r="L7515" s="18">
        <v>18.808419080073342</v>
      </c>
    </row>
    <row r="7516" spans="2:12" x14ac:dyDescent="0.2">
      <c r="B7516" s="7">
        <v>7513</v>
      </c>
      <c r="C7516" s="21">
        <v>2.5282841963723763</v>
      </c>
      <c r="D7516" s="21">
        <v>3.016390245979597</v>
      </c>
      <c r="E7516" s="21">
        <v>3.2168200567603957</v>
      </c>
      <c r="F7516" s="21">
        <v>3</v>
      </c>
      <c r="G7516" s="21">
        <v>3.8181818181818183</v>
      </c>
      <c r="H7516" s="21">
        <v>16.238095238095237</v>
      </c>
      <c r="I7516" s="21">
        <v>20.666666666666668</v>
      </c>
      <c r="J7516" s="21">
        <v>24.522559643001614</v>
      </c>
      <c r="K7516" s="21">
        <v>19.273692312910761</v>
      </c>
      <c r="L7516" s="18">
        <v>20.554369608719181</v>
      </c>
    </row>
    <row r="7517" spans="2:12" x14ac:dyDescent="0.2">
      <c r="B7517" s="7">
        <v>7514</v>
      </c>
      <c r="C7517" s="21">
        <v>6.1429502340457693</v>
      </c>
      <c r="D7517" s="21">
        <v>3.1283347391802097</v>
      </c>
      <c r="E7517" s="21">
        <v>3.0969038392186965</v>
      </c>
      <c r="F7517" s="21">
        <v>6</v>
      </c>
      <c r="G7517" s="21">
        <v>4</v>
      </c>
      <c r="H7517" s="21">
        <v>15.5</v>
      </c>
      <c r="I7517" s="21">
        <v>10.333333333333334</v>
      </c>
      <c r="J7517" s="21">
        <v>10.09287030462667</v>
      </c>
      <c r="K7517" s="21">
        <v>20.019995201285194</v>
      </c>
      <c r="L7517" s="18">
        <v>19.81885097636556</v>
      </c>
    </row>
    <row r="7518" spans="2:12" x14ac:dyDescent="0.2">
      <c r="B7518" s="7">
        <v>7515</v>
      </c>
      <c r="C7518" s="21">
        <v>2.5024151626079898</v>
      </c>
      <c r="D7518" s="21">
        <v>2.9504243380196185</v>
      </c>
      <c r="E7518" s="21">
        <v>3.1957066631128481</v>
      </c>
      <c r="F7518" s="21">
        <v>3</v>
      </c>
      <c r="G7518" s="21">
        <v>2.3636363636363638</v>
      </c>
      <c r="H7518" s="21">
        <v>26.23076923076923</v>
      </c>
      <c r="I7518" s="21">
        <v>20.666666666666668</v>
      </c>
      <c r="J7518" s="21">
        <v>24.776064709975731</v>
      </c>
      <c r="K7518" s="21">
        <v>19.401029736442563</v>
      </c>
      <c r="L7518" s="18">
        <v>21.013926437990133</v>
      </c>
    </row>
    <row r="7519" spans="2:12" x14ac:dyDescent="0.2">
      <c r="B7519" s="7">
        <v>7516</v>
      </c>
      <c r="C7519" s="21">
        <v>5.0581700913891554</v>
      </c>
      <c r="D7519" s="21">
        <v>3.0826510103767539</v>
      </c>
      <c r="E7519" s="21">
        <v>3.3245511104036423</v>
      </c>
      <c r="F7519" s="21">
        <v>6</v>
      </c>
      <c r="G7519" s="21">
        <v>3.1818181818181817</v>
      </c>
      <c r="H7519" s="21">
        <v>19.485714285714288</v>
      </c>
      <c r="I7519" s="21">
        <v>10.333333333333334</v>
      </c>
      <c r="J7519" s="21">
        <v>12.25739721674179</v>
      </c>
      <c r="K7519" s="21">
        <v>18.649134256345491</v>
      </c>
      <c r="L7519" s="18">
        <v>20.112558895345899</v>
      </c>
    </row>
    <row r="7520" spans="2:12" x14ac:dyDescent="0.2">
      <c r="B7520" s="7">
        <v>7517</v>
      </c>
      <c r="C7520" s="21">
        <v>3.6006504573456199</v>
      </c>
      <c r="D7520" s="21">
        <v>3.1163684779063057</v>
      </c>
      <c r="E7520" s="21">
        <v>3.3978217967250046</v>
      </c>
      <c r="F7520" s="21">
        <v>3</v>
      </c>
      <c r="G7520" s="21">
        <v>3.5454545454545454</v>
      </c>
      <c r="H7520" s="21">
        <v>17.487179487179489</v>
      </c>
      <c r="I7520" s="21">
        <v>20.666666666666668</v>
      </c>
      <c r="J7520" s="21">
        <v>17.219111028540677</v>
      </c>
      <c r="K7520" s="21">
        <v>18.246984011862772</v>
      </c>
      <c r="L7520" s="18">
        <v>19.894951588540629</v>
      </c>
    </row>
    <row r="7521" spans="2:12" x14ac:dyDescent="0.2">
      <c r="B7521" s="7">
        <v>7518</v>
      </c>
      <c r="C7521" s="21">
        <v>3.2810535407295847</v>
      </c>
      <c r="D7521" s="21">
        <v>3.0563209782068395</v>
      </c>
      <c r="E7521" s="21">
        <v>3.3952255255879811</v>
      </c>
      <c r="F7521" s="21">
        <v>4</v>
      </c>
      <c r="G7521" s="21">
        <v>2.9090909090909092</v>
      </c>
      <c r="H7521" s="21">
        <v>21.3125</v>
      </c>
      <c r="I7521" s="21">
        <v>15.5</v>
      </c>
      <c r="J7521" s="21">
        <v>18.896369483264664</v>
      </c>
      <c r="K7521" s="21">
        <v>18.260937169781354</v>
      </c>
      <c r="L7521" s="18">
        <v>20.285827451400653</v>
      </c>
    </row>
    <row r="7522" spans="2:12" x14ac:dyDescent="0.2">
      <c r="B7522" s="7">
        <v>7519</v>
      </c>
      <c r="C7522" s="21">
        <v>2.8371998938274663</v>
      </c>
      <c r="D7522" s="21">
        <v>3.0182014859255237</v>
      </c>
      <c r="E7522" s="21">
        <v>3.2263779872327158</v>
      </c>
      <c r="F7522" s="21">
        <v>3</v>
      </c>
      <c r="G7522" s="21">
        <v>3.7272727272727271</v>
      </c>
      <c r="H7522" s="21">
        <v>16.634146341463417</v>
      </c>
      <c r="I7522" s="21">
        <v>20.666666666666668</v>
      </c>
      <c r="J7522" s="21">
        <v>21.852531481791427</v>
      </c>
      <c r="K7522" s="21">
        <v>19.216595279704897</v>
      </c>
      <c r="L7522" s="18">
        <v>20.542034814149545</v>
      </c>
    </row>
    <row r="7523" spans="2:12" x14ac:dyDescent="0.2">
      <c r="B7523" s="7">
        <v>7520</v>
      </c>
      <c r="C7523" s="21">
        <v>4.843591639848114</v>
      </c>
      <c r="D7523" s="21">
        <v>3.0648852084445024</v>
      </c>
      <c r="E7523" s="21">
        <v>3.1285263903607765</v>
      </c>
      <c r="F7523" s="21">
        <v>6</v>
      </c>
      <c r="G7523" s="21">
        <v>3.1818181818181817</v>
      </c>
      <c r="H7523" s="21">
        <v>19.485714285714288</v>
      </c>
      <c r="I7523" s="21">
        <v>10.333333333333334</v>
      </c>
      <c r="J7523" s="21">
        <v>12.800418493154432</v>
      </c>
      <c r="K7523" s="21">
        <v>19.817636888417063</v>
      </c>
      <c r="L7523" s="18">
        <v>20.229142621451192</v>
      </c>
    </row>
    <row r="7524" spans="2:12" x14ac:dyDescent="0.2">
      <c r="B7524" s="7">
        <v>7521</v>
      </c>
      <c r="C7524" s="21">
        <v>3.0193557259972428</v>
      </c>
      <c r="D7524" s="21">
        <v>3.0825024394250735</v>
      </c>
      <c r="E7524" s="21">
        <v>3.4310834979377818</v>
      </c>
      <c r="F7524" s="21">
        <v>6</v>
      </c>
      <c r="G7524" s="21">
        <v>2.9090909090909092</v>
      </c>
      <c r="H7524" s="21">
        <v>21.3125</v>
      </c>
      <c r="I7524" s="21">
        <v>10.333333333333334</v>
      </c>
      <c r="J7524" s="21">
        <v>20.534181999877617</v>
      </c>
      <c r="K7524" s="21">
        <v>18.070093612488439</v>
      </c>
      <c r="L7524" s="18">
        <v>20.113528283716072</v>
      </c>
    </row>
    <row r="7525" spans="2:12" x14ac:dyDescent="0.2">
      <c r="B7525" s="7">
        <v>7522</v>
      </c>
      <c r="C7525" s="21">
        <v>3.2916929009213174</v>
      </c>
      <c r="D7525" s="21">
        <v>3.1404868512751376</v>
      </c>
      <c r="E7525" s="21">
        <v>3.5015174648844729</v>
      </c>
      <c r="F7525" s="21">
        <v>7</v>
      </c>
      <c r="G7525" s="21">
        <v>3.6363636363636362</v>
      </c>
      <c r="H7525" s="21">
        <v>17.05</v>
      </c>
      <c r="I7525" s="21">
        <v>8.8571428571428577</v>
      </c>
      <c r="J7525" s="21">
        <v>18.835292922570851</v>
      </c>
      <c r="K7525" s="21">
        <v>17.70660881225837</v>
      </c>
      <c r="L7525" s="18">
        <v>19.742161943720934</v>
      </c>
    </row>
    <row r="7526" spans="2:12" x14ac:dyDescent="0.2">
      <c r="B7526" s="7">
        <v>7523</v>
      </c>
      <c r="C7526" s="21">
        <v>5.7490383815922996</v>
      </c>
      <c r="D7526" s="21">
        <v>2.9891132605474957</v>
      </c>
      <c r="E7526" s="21">
        <v>3.2262338964779538</v>
      </c>
      <c r="F7526" s="21">
        <v>6</v>
      </c>
      <c r="G7526" s="21">
        <v>3.3636363636363638</v>
      </c>
      <c r="H7526" s="21">
        <v>18.432432432432432</v>
      </c>
      <c r="I7526" s="21">
        <v>10.333333333333334</v>
      </c>
      <c r="J7526" s="21">
        <v>10.784412259016435</v>
      </c>
      <c r="K7526" s="21">
        <v>19.217453535431748</v>
      </c>
      <c r="L7526" s="18">
        <v>20.741937355911325</v>
      </c>
    </row>
    <row r="7527" spans="2:12" x14ac:dyDescent="0.2">
      <c r="B7527" s="7">
        <v>7524</v>
      </c>
      <c r="C7527" s="21">
        <v>3.8264543388931669</v>
      </c>
      <c r="D7527" s="21">
        <v>3.0882824941443845</v>
      </c>
      <c r="E7527" s="21">
        <v>3.120951516515384</v>
      </c>
      <c r="F7527" s="21">
        <v>4</v>
      </c>
      <c r="G7527" s="21">
        <v>3.9090909090909092</v>
      </c>
      <c r="H7527" s="21">
        <v>15.86046511627907</v>
      </c>
      <c r="I7527" s="21">
        <v>15.5</v>
      </c>
      <c r="J7527" s="21">
        <v>16.202989637120304</v>
      </c>
      <c r="K7527" s="21">
        <v>19.865736353772153</v>
      </c>
      <c r="L7527" s="18">
        <v>20.075883640035087</v>
      </c>
    </row>
    <row r="7528" spans="2:12" x14ac:dyDescent="0.2">
      <c r="B7528" s="7">
        <v>7525</v>
      </c>
      <c r="C7528" s="21">
        <v>3.6334289924435574</v>
      </c>
      <c r="D7528" s="21">
        <v>2.9935217177522144</v>
      </c>
      <c r="E7528" s="21">
        <v>3.1587385121031244</v>
      </c>
      <c r="F7528" s="21">
        <v>7</v>
      </c>
      <c r="G7528" s="21">
        <v>2.9090909090909092</v>
      </c>
      <c r="H7528" s="21">
        <v>21.3125</v>
      </c>
      <c r="I7528" s="21">
        <v>8.8571428571428577</v>
      </c>
      <c r="J7528" s="21">
        <v>17.063770925189786</v>
      </c>
      <c r="K7528" s="21">
        <v>19.628088796346642</v>
      </c>
      <c r="L7528" s="18">
        <v>20.711391413106156</v>
      </c>
    </row>
    <row r="7529" spans="2:12" x14ac:dyDescent="0.2">
      <c r="B7529" s="7">
        <v>7526</v>
      </c>
      <c r="C7529" s="21">
        <v>3.8745809134833471</v>
      </c>
      <c r="D7529" s="21">
        <v>3.0813286639497846</v>
      </c>
      <c r="E7529" s="21">
        <v>3.4421552440199985</v>
      </c>
      <c r="F7529" s="21">
        <v>6</v>
      </c>
      <c r="G7529" s="21">
        <v>2.4545454545454546</v>
      </c>
      <c r="H7529" s="21">
        <v>25.25925925925926</v>
      </c>
      <c r="I7529" s="21">
        <v>10.333333333333334</v>
      </c>
      <c r="J7529" s="21">
        <v>16.001730608913885</v>
      </c>
      <c r="K7529" s="21">
        <v>18.011970874268851</v>
      </c>
      <c r="L7529" s="18">
        <v>20.121190162339136</v>
      </c>
    </row>
    <row r="7530" spans="2:12" x14ac:dyDescent="0.2">
      <c r="B7530" s="7">
        <v>7527</v>
      </c>
      <c r="C7530" s="21">
        <v>4.0303199597680663</v>
      </c>
      <c r="D7530" s="21">
        <v>3.2562126331366286</v>
      </c>
      <c r="E7530" s="21">
        <v>3.2276040883644486</v>
      </c>
      <c r="F7530" s="21">
        <v>4</v>
      </c>
      <c r="G7530" s="21">
        <v>2.6363636363636362</v>
      </c>
      <c r="H7530" s="21">
        <v>23.517241379310345</v>
      </c>
      <c r="I7530" s="21">
        <v>15.5</v>
      </c>
      <c r="J7530" s="21">
        <v>15.383394027993729</v>
      </c>
      <c r="K7530" s="21">
        <v>19.209295286094953</v>
      </c>
      <c r="L7530" s="18">
        <v>19.040525599913586</v>
      </c>
    </row>
    <row r="7531" spans="2:12" x14ac:dyDescent="0.2">
      <c r="B7531" s="7">
        <v>7528</v>
      </c>
      <c r="C7531" s="21">
        <v>5.0097989927423967</v>
      </c>
      <c r="D7531" s="21">
        <v>3.108389672819297</v>
      </c>
      <c r="E7531" s="21">
        <v>3.1629836037298418</v>
      </c>
      <c r="F7531" s="21">
        <v>6</v>
      </c>
      <c r="G7531" s="21">
        <v>2.7272727272727271</v>
      </c>
      <c r="H7531" s="21">
        <v>22.733333333333334</v>
      </c>
      <c r="I7531" s="21">
        <v>10.333333333333334</v>
      </c>
      <c r="J7531" s="21">
        <v>12.375746030892309</v>
      </c>
      <c r="K7531" s="21">
        <v>19.60174561982825</v>
      </c>
      <c r="L7531" s="18">
        <v>19.946019169393985</v>
      </c>
    </row>
    <row r="7532" spans="2:12" x14ac:dyDescent="0.2">
      <c r="B7532" s="7">
        <v>7529</v>
      </c>
      <c r="C7532" s="21">
        <v>2.5207051604079544</v>
      </c>
      <c r="D7532" s="21">
        <v>3.0489197928732548</v>
      </c>
      <c r="E7532" s="21">
        <v>3.5441094689968362</v>
      </c>
      <c r="F7532" s="21">
        <v>4</v>
      </c>
      <c r="G7532" s="21">
        <v>4.2727272727272725</v>
      </c>
      <c r="H7532" s="21">
        <v>14.510638297872342</v>
      </c>
      <c r="I7532" s="21">
        <v>15.5</v>
      </c>
      <c r="J7532" s="21">
        <v>24.596291932042472</v>
      </c>
      <c r="K7532" s="21">
        <v>17.493816300642983</v>
      </c>
      <c r="L7532" s="18">
        <v>20.335070848673315</v>
      </c>
    </row>
    <row r="7533" spans="2:12" x14ac:dyDescent="0.2">
      <c r="B7533" s="7">
        <v>7530</v>
      </c>
      <c r="C7533" s="21">
        <v>5.6794693380444201</v>
      </c>
      <c r="D7533" s="21">
        <v>3.1030132444716907</v>
      </c>
      <c r="E7533" s="21">
        <v>3.1484991467539469</v>
      </c>
      <c r="F7533" s="21">
        <v>7</v>
      </c>
      <c r="G7533" s="21">
        <v>3.8181818181818183</v>
      </c>
      <c r="H7533" s="21">
        <v>16.238095238095237</v>
      </c>
      <c r="I7533" s="21">
        <v>8.8571428571428577</v>
      </c>
      <c r="J7533" s="21">
        <v>10.916512848249324</v>
      </c>
      <c r="K7533" s="21">
        <v>19.691922122297864</v>
      </c>
      <c r="L7533" s="18">
        <v>19.980578590974055</v>
      </c>
    </row>
    <row r="7534" spans="2:12" x14ac:dyDescent="0.2">
      <c r="B7534" s="7">
        <v>7531</v>
      </c>
      <c r="C7534" s="21">
        <v>3.1306972635620722</v>
      </c>
      <c r="D7534" s="21">
        <v>3.1726676392812578</v>
      </c>
      <c r="E7534" s="21">
        <v>3.7260098329884102</v>
      </c>
      <c r="F7534" s="21">
        <v>5</v>
      </c>
      <c r="G7534" s="21">
        <v>3.7272727272727271</v>
      </c>
      <c r="H7534" s="21">
        <v>16.634146341463417</v>
      </c>
      <c r="I7534" s="21">
        <v>12.4</v>
      </c>
      <c r="J7534" s="21">
        <v>19.803895036934072</v>
      </c>
      <c r="K7534" s="21">
        <v>16.639784321308003</v>
      </c>
      <c r="L7534" s="18">
        <v>19.541914580767621</v>
      </c>
    </row>
    <row r="7535" spans="2:12" x14ac:dyDescent="0.2">
      <c r="B7535" s="7">
        <v>7532</v>
      </c>
      <c r="C7535" s="21">
        <v>5.8319617211354595</v>
      </c>
      <c r="D7535" s="21">
        <v>3.0353080477562977</v>
      </c>
      <c r="E7535" s="21">
        <v>3.1695351250008268</v>
      </c>
      <c r="F7535" s="21">
        <v>2</v>
      </c>
      <c r="G7535" s="21">
        <v>2.8181818181818183</v>
      </c>
      <c r="H7535" s="21">
        <v>22</v>
      </c>
      <c r="I7535" s="21">
        <v>31</v>
      </c>
      <c r="J7535" s="21">
        <v>10.631071149748365</v>
      </c>
      <c r="K7535" s="21">
        <v>19.561228241628598</v>
      </c>
      <c r="L7535" s="18">
        <v>20.42626284532486</v>
      </c>
    </row>
    <row r="7536" spans="2:12" x14ac:dyDescent="0.2">
      <c r="B7536" s="7">
        <v>7533</v>
      </c>
      <c r="C7536" s="21">
        <v>2.3119185800793223</v>
      </c>
      <c r="D7536" s="21">
        <v>3.0891397703121313</v>
      </c>
      <c r="E7536" s="21">
        <v>3.4373988630081014</v>
      </c>
      <c r="F7536" s="21">
        <v>3</v>
      </c>
      <c r="G7536" s="21">
        <v>3.0909090909090908</v>
      </c>
      <c r="H7536" s="21">
        <v>20.058823529411764</v>
      </c>
      <c r="I7536" s="21">
        <v>20.666666666666668</v>
      </c>
      <c r="J7536" s="21">
        <v>26.81755340963295</v>
      </c>
      <c r="K7536" s="21">
        <v>18.036894311922591</v>
      </c>
      <c r="L7536" s="18">
        <v>20.070312323140829</v>
      </c>
    </row>
    <row r="7537" spans="2:12" x14ac:dyDescent="0.2">
      <c r="B7537" s="7">
        <v>7534</v>
      </c>
      <c r="C7537" s="21">
        <v>4.286714442505323</v>
      </c>
      <c r="D7537" s="21">
        <v>3.023515008498888</v>
      </c>
      <c r="E7537" s="21">
        <v>3.2833688356987807</v>
      </c>
      <c r="F7537" s="21">
        <v>5</v>
      </c>
      <c r="G7537" s="21">
        <v>3.3636363636363638</v>
      </c>
      <c r="H7537" s="21">
        <v>18.432432432432432</v>
      </c>
      <c r="I7537" s="21">
        <v>12.4</v>
      </c>
      <c r="J7537" s="21">
        <v>14.463291369547067</v>
      </c>
      <c r="K7537" s="21">
        <v>18.883044550431961</v>
      </c>
      <c r="L7537" s="18">
        <v>20.505934260528676</v>
      </c>
    </row>
    <row r="7538" spans="2:12" x14ac:dyDescent="0.2">
      <c r="B7538" s="7">
        <v>7535</v>
      </c>
      <c r="C7538" s="21">
        <v>5.6128154165864537</v>
      </c>
      <c r="D7538" s="21">
        <v>3.0791061679762555</v>
      </c>
      <c r="E7538" s="21">
        <v>3.1844557685924575</v>
      </c>
      <c r="F7538" s="21">
        <v>4</v>
      </c>
      <c r="G7538" s="21">
        <v>2.9090909090909092</v>
      </c>
      <c r="H7538" s="21">
        <v>21.3125</v>
      </c>
      <c r="I7538" s="21">
        <v>15.5</v>
      </c>
      <c r="J7538" s="21">
        <v>11.046149819355104</v>
      </c>
      <c r="K7538" s="21">
        <v>19.469574867860153</v>
      </c>
      <c r="L7538" s="18">
        <v>20.135713618718622</v>
      </c>
    </row>
    <row r="7539" spans="2:12" x14ac:dyDescent="0.2">
      <c r="B7539" s="7">
        <v>7536</v>
      </c>
      <c r="C7539" s="21">
        <v>6.3132373891964502</v>
      </c>
      <c r="D7539" s="21">
        <v>3.2305295506082277</v>
      </c>
      <c r="E7539" s="21">
        <v>3.3135446574787792</v>
      </c>
      <c r="F7539" s="21">
        <v>6</v>
      </c>
      <c r="G7539" s="21">
        <v>3.9090909090909092</v>
      </c>
      <c r="H7539" s="21">
        <v>15.86046511627907</v>
      </c>
      <c r="I7539" s="21">
        <v>10.333333333333334</v>
      </c>
      <c r="J7539" s="21">
        <v>9.8206349892842173</v>
      </c>
      <c r="K7539" s="21">
        <v>18.711080250590243</v>
      </c>
      <c r="L7539" s="18">
        <v>19.191899974518716</v>
      </c>
    </row>
    <row r="7540" spans="2:12" x14ac:dyDescent="0.2">
      <c r="B7540" s="7">
        <v>7537</v>
      </c>
      <c r="C7540" s="21">
        <v>4.671284374019967</v>
      </c>
      <c r="D7540" s="21">
        <v>3.1112759075282179</v>
      </c>
      <c r="E7540" s="21">
        <v>3.3765956383355453</v>
      </c>
      <c r="F7540" s="21">
        <v>5</v>
      </c>
      <c r="G7540" s="21">
        <v>3.9090909090909092</v>
      </c>
      <c r="H7540" s="21">
        <v>15.86046511627907</v>
      </c>
      <c r="I7540" s="21">
        <v>12.4</v>
      </c>
      <c r="J7540" s="21">
        <v>13.272580951145276</v>
      </c>
      <c r="K7540" s="21">
        <v>18.361689299155227</v>
      </c>
      <c r="L7540" s="18">
        <v>19.927515862537717</v>
      </c>
    </row>
    <row r="7541" spans="2:12" x14ac:dyDescent="0.2">
      <c r="B7541" s="7">
        <v>7538</v>
      </c>
      <c r="C7541" s="21">
        <v>4.8327403656968722</v>
      </c>
      <c r="D7541" s="21">
        <v>3.2334483746930607</v>
      </c>
      <c r="E7541" s="21">
        <v>3.7520886134025084</v>
      </c>
      <c r="F7541" s="21">
        <v>5</v>
      </c>
      <c r="G7541" s="21">
        <v>4.2727272727272725</v>
      </c>
      <c r="H7541" s="21">
        <v>14.510638297872342</v>
      </c>
      <c r="I7541" s="21">
        <v>12.4</v>
      </c>
      <c r="J7541" s="21">
        <v>12.829160126225759</v>
      </c>
      <c r="K7541" s="21">
        <v>16.524129994834134</v>
      </c>
      <c r="L7541" s="18">
        <v>19.174575504359314</v>
      </c>
    </row>
    <row r="7542" spans="2:12" x14ac:dyDescent="0.2">
      <c r="B7542" s="7">
        <v>7539</v>
      </c>
      <c r="C7542" s="21">
        <v>6.155696170950252</v>
      </c>
      <c r="D7542" s="21">
        <v>3.3121686433882753</v>
      </c>
      <c r="E7542" s="21">
        <v>3.7285470554838964</v>
      </c>
      <c r="F7542" s="21">
        <v>4</v>
      </c>
      <c r="G7542" s="21">
        <v>3.8181818181818183</v>
      </c>
      <c r="H7542" s="21">
        <v>16.238095238095237</v>
      </c>
      <c r="I7542" s="21">
        <v>15.5</v>
      </c>
      <c r="J7542" s="21">
        <v>10.071972085397627</v>
      </c>
      <c r="K7542" s="21">
        <v>16.628461188068215</v>
      </c>
      <c r="L7542" s="18">
        <v>18.718853619897619</v>
      </c>
    </row>
    <row r="7543" spans="2:12" x14ac:dyDescent="0.2">
      <c r="B7543" s="7">
        <v>7540</v>
      </c>
      <c r="C7543" s="21">
        <v>3.7253086650753602</v>
      </c>
      <c r="D7543" s="21">
        <v>3.1209027274566741</v>
      </c>
      <c r="E7543" s="21">
        <v>3.1647400850785585</v>
      </c>
      <c r="F7543" s="21">
        <v>4</v>
      </c>
      <c r="G7543" s="21">
        <v>3.2727272727272729</v>
      </c>
      <c r="H7543" s="21">
        <v>18.944444444444443</v>
      </c>
      <c r="I7543" s="21">
        <v>15.5</v>
      </c>
      <c r="J7543" s="21">
        <v>16.642916218258062</v>
      </c>
      <c r="K7543" s="21">
        <v>19.590866337594029</v>
      </c>
      <c r="L7543" s="18">
        <v>19.866046914741823</v>
      </c>
    </row>
    <row r="7544" spans="2:12" x14ac:dyDescent="0.2">
      <c r="B7544" s="7">
        <v>7541</v>
      </c>
      <c r="C7544" s="21">
        <v>4.326915905971358</v>
      </c>
      <c r="D7544" s="21">
        <v>3.109728333282189</v>
      </c>
      <c r="E7544" s="21">
        <v>3.1833707870133048</v>
      </c>
      <c r="F7544" s="21">
        <v>6</v>
      </c>
      <c r="G7544" s="21">
        <v>3.2727272727272729</v>
      </c>
      <c r="H7544" s="21">
        <v>18.944444444444443</v>
      </c>
      <c r="I7544" s="21">
        <v>10.333333333333334</v>
      </c>
      <c r="J7544" s="21">
        <v>14.328912636004072</v>
      </c>
      <c r="K7544" s="21">
        <v>19.476210642169491</v>
      </c>
      <c r="L7544" s="18">
        <v>19.937432905774628</v>
      </c>
    </row>
    <row r="7545" spans="2:12" x14ac:dyDescent="0.2">
      <c r="B7545" s="7">
        <v>7542</v>
      </c>
      <c r="C7545" s="21">
        <v>4.6896848623908864</v>
      </c>
      <c r="D7545" s="21">
        <v>3.1925569651407164</v>
      </c>
      <c r="E7545" s="21">
        <v>3.2948497253958164</v>
      </c>
      <c r="F7545" s="21">
        <v>3</v>
      </c>
      <c r="G7545" s="21">
        <v>3.3636363636363638</v>
      </c>
      <c r="H7545" s="21">
        <v>18.432432432432432</v>
      </c>
      <c r="I7545" s="21">
        <v>20.666666666666668</v>
      </c>
      <c r="J7545" s="21">
        <v>13.220504536927727</v>
      </c>
      <c r="K7545" s="21">
        <v>18.817246662911714</v>
      </c>
      <c r="L7545" s="18">
        <v>19.420170313943721</v>
      </c>
    </row>
    <row r="7546" spans="2:12" x14ac:dyDescent="0.2">
      <c r="B7546" s="7">
        <v>7543</v>
      </c>
      <c r="C7546" s="21">
        <v>4.9953924701401968</v>
      </c>
      <c r="D7546" s="21">
        <v>3.1028586145078796</v>
      </c>
      <c r="E7546" s="21">
        <v>3.4751689431174291</v>
      </c>
      <c r="F7546" s="21">
        <v>6</v>
      </c>
      <c r="G7546" s="21">
        <v>3.4545454545454546</v>
      </c>
      <c r="H7546" s="21">
        <v>17.94736842105263</v>
      </c>
      <c r="I7546" s="21">
        <v>10.333333333333334</v>
      </c>
      <c r="J7546" s="21">
        <v>12.411437213512867</v>
      </c>
      <c r="K7546" s="21">
        <v>17.840859254566883</v>
      </c>
      <c r="L7546" s="18">
        <v>19.981574316699358</v>
      </c>
    </row>
    <row r="7547" spans="2:12" x14ac:dyDescent="0.2">
      <c r="B7547" s="7">
        <v>7544</v>
      </c>
      <c r="C7547" s="21">
        <v>4.452200856292821</v>
      </c>
      <c r="D7547" s="21">
        <v>3.0759769555392973</v>
      </c>
      <c r="E7547" s="21">
        <v>3.096534136196488</v>
      </c>
      <c r="F7547" s="21">
        <v>2</v>
      </c>
      <c r="G7547" s="21">
        <v>3.2727272727272729</v>
      </c>
      <c r="H7547" s="21">
        <v>18.944444444444443</v>
      </c>
      <c r="I7547" s="21">
        <v>31</v>
      </c>
      <c r="J7547" s="21">
        <v>13.925696975770553</v>
      </c>
      <c r="K7547" s="21">
        <v>20.022385439017114</v>
      </c>
      <c r="L7547" s="18">
        <v>20.156197818175727</v>
      </c>
    </row>
    <row r="7548" spans="2:12" x14ac:dyDescent="0.2">
      <c r="B7548" s="7">
        <v>7545</v>
      </c>
      <c r="C7548" s="21">
        <v>5.2007505852493932</v>
      </c>
      <c r="D7548" s="21">
        <v>3.0302448780321503</v>
      </c>
      <c r="E7548" s="21">
        <v>3.1897598101217519</v>
      </c>
      <c r="F7548" s="21">
        <v>6</v>
      </c>
      <c r="G7548" s="21">
        <v>2.8181818181818183</v>
      </c>
      <c r="H7548" s="21">
        <v>22</v>
      </c>
      <c r="I7548" s="21">
        <v>10.333333333333334</v>
      </c>
      <c r="J7548" s="21">
        <v>11.921356154984098</v>
      </c>
      <c r="K7548" s="21">
        <v>19.437200193964912</v>
      </c>
      <c r="L7548" s="18">
        <v>20.460392640037387</v>
      </c>
    </row>
    <row r="7549" spans="2:12" x14ac:dyDescent="0.2">
      <c r="B7549" s="7">
        <v>7546</v>
      </c>
      <c r="C7549" s="21">
        <v>3.5515979121435546</v>
      </c>
      <c r="D7549" s="21">
        <v>2.9415485622783804</v>
      </c>
      <c r="E7549" s="21">
        <v>3.2869177933443039</v>
      </c>
      <c r="F7549" s="21">
        <v>4</v>
      </c>
      <c r="G7549" s="21">
        <v>3.5454545454545454</v>
      </c>
      <c r="H7549" s="21">
        <v>17.487179487179489</v>
      </c>
      <c r="I7549" s="21">
        <v>15.5</v>
      </c>
      <c r="J7549" s="21">
        <v>17.456931086711929</v>
      </c>
      <c r="K7549" s="21">
        <v>18.862656110701675</v>
      </c>
      <c r="L7549" s="18">
        <v>21.077333481782745</v>
      </c>
    </row>
    <row r="7550" spans="2:12" x14ac:dyDescent="0.2">
      <c r="B7550" s="7">
        <v>7547</v>
      </c>
      <c r="C7550" s="21">
        <v>5.0700904189984426</v>
      </c>
      <c r="D7550" s="21">
        <v>3.1549432716358328</v>
      </c>
      <c r="E7550" s="21">
        <v>3.2100941139466284</v>
      </c>
      <c r="F7550" s="21">
        <v>5</v>
      </c>
      <c r="G7550" s="21">
        <v>2.8181818181818183</v>
      </c>
      <c r="H7550" s="21">
        <v>22</v>
      </c>
      <c r="I7550" s="21">
        <v>12.4</v>
      </c>
      <c r="J7550" s="21">
        <v>12.228578758216234</v>
      </c>
      <c r="K7550" s="21">
        <v>19.314075475430382</v>
      </c>
      <c r="L7550" s="18">
        <v>19.651700414839187</v>
      </c>
    </row>
    <row r="7551" spans="2:12" x14ac:dyDescent="0.2">
      <c r="B7551" s="7">
        <v>7548</v>
      </c>
      <c r="C7551" s="21">
        <v>5.7913658253320746</v>
      </c>
      <c r="D7551" s="21">
        <v>2.8651474698451862</v>
      </c>
      <c r="E7551" s="21">
        <v>3.259456451461193</v>
      </c>
      <c r="F7551" s="21">
        <v>5</v>
      </c>
      <c r="G7551" s="21">
        <v>2.8181818181818183</v>
      </c>
      <c r="H7551" s="21">
        <v>22</v>
      </c>
      <c r="I7551" s="21">
        <v>12.4</v>
      </c>
      <c r="J7551" s="21">
        <v>10.705592060650899</v>
      </c>
      <c r="K7551" s="21">
        <v>19.021576426402568</v>
      </c>
      <c r="L7551" s="18">
        <v>21.63937481492011</v>
      </c>
    </row>
    <row r="7552" spans="2:12" x14ac:dyDescent="0.2">
      <c r="B7552" s="7">
        <v>7549</v>
      </c>
      <c r="C7552" s="21">
        <v>2.9420058127927398</v>
      </c>
      <c r="D7552" s="21">
        <v>3.0908564502256541</v>
      </c>
      <c r="E7552" s="21">
        <v>3.4092307206446666</v>
      </c>
      <c r="F7552" s="21">
        <v>6</v>
      </c>
      <c r="G7552" s="21">
        <v>3.2727272727272729</v>
      </c>
      <c r="H7552" s="21">
        <v>18.944444444444443</v>
      </c>
      <c r="I7552" s="21">
        <v>10.333333333333334</v>
      </c>
      <c r="J7552" s="21">
        <v>21.07405761416414</v>
      </c>
      <c r="K7552" s="21">
        <v>18.185920836791048</v>
      </c>
      <c r="L7552" s="18">
        <v>20.059165153229152</v>
      </c>
    </row>
    <row r="7553" spans="2:12" x14ac:dyDescent="0.2">
      <c r="B7553" s="7">
        <v>7550</v>
      </c>
      <c r="C7553" s="21">
        <v>5.849128879943577</v>
      </c>
      <c r="D7553" s="21">
        <v>3.0664750924988025</v>
      </c>
      <c r="E7553" s="21">
        <v>3.2082986862040141</v>
      </c>
      <c r="F7553" s="21">
        <v>6</v>
      </c>
      <c r="G7553" s="21">
        <v>2.7272727272727271</v>
      </c>
      <c r="H7553" s="21">
        <v>22.733333333333334</v>
      </c>
      <c r="I7553" s="21">
        <v>10.333333333333334</v>
      </c>
      <c r="J7553" s="21">
        <v>10.599869018546583</v>
      </c>
      <c r="K7553" s="21">
        <v>19.324884016131612</v>
      </c>
      <c r="L7553" s="18">
        <v>20.218654360397096</v>
      </c>
    </row>
    <row r="7554" spans="2:12" x14ac:dyDescent="0.2">
      <c r="B7554" s="7">
        <v>7551</v>
      </c>
      <c r="C7554" s="21">
        <v>4.3145625856372476</v>
      </c>
      <c r="D7554" s="21">
        <v>3.1355174254797298</v>
      </c>
      <c r="E7554" s="21">
        <v>3.0998313730280724</v>
      </c>
      <c r="F7554" s="21">
        <v>5</v>
      </c>
      <c r="G7554" s="21">
        <v>2.9090909090909092</v>
      </c>
      <c r="H7554" s="21">
        <v>21.3125</v>
      </c>
      <c r="I7554" s="21">
        <v>12.4</v>
      </c>
      <c r="J7554" s="21">
        <v>14.369938729453565</v>
      </c>
      <c r="K7554" s="21">
        <v>20.001087975129195</v>
      </c>
      <c r="L7554" s="18">
        <v>19.773450945026749</v>
      </c>
    </row>
    <row r="7555" spans="2:12" x14ac:dyDescent="0.2">
      <c r="B7555" s="7">
        <v>7552</v>
      </c>
      <c r="C7555" s="21">
        <v>4.8787930218425402</v>
      </c>
      <c r="D7555" s="21">
        <v>2.9141597487037072</v>
      </c>
      <c r="E7555" s="21">
        <v>3.7138690648670005</v>
      </c>
      <c r="F7555" s="21">
        <v>3</v>
      </c>
      <c r="G7555" s="21">
        <v>2.7272727272727271</v>
      </c>
      <c r="H7555" s="21">
        <v>22.733333333333334</v>
      </c>
      <c r="I7555" s="21">
        <v>20.666666666666668</v>
      </c>
      <c r="J7555" s="21">
        <v>12.70806113774937</v>
      </c>
      <c r="K7555" s="21">
        <v>16.694180359376865</v>
      </c>
      <c r="L7555" s="18">
        <v>21.275429402104393</v>
      </c>
    </row>
    <row r="7556" spans="2:12" x14ac:dyDescent="0.2">
      <c r="B7556" s="7">
        <v>7553</v>
      </c>
      <c r="C7556" s="21">
        <v>4.2649663764507206</v>
      </c>
      <c r="D7556" s="21">
        <v>2.9586981551967826</v>
      </c>
      <c r="E7556" s="21">
        <v>3.5318052029950762</v>
      </c>
      <c r="F7556" s="21">
        <v>3</v>
      </c>
      <c r="G7556" s="21">
        <v>3.1818181818181817</v>
      </c>
      <c r="H7556" s="21">
        <v>19.485714285714288</v>
      </c>
      <c r="I7556" s="21">
        <v>20.666666666666668</v>
      </c>
      <c r="J7556" s="21">
        <v>14.537043091907334</v>
      </c>
      <c r="K7556" s="21">
        <v>17.554762065422565</v>
      </c>
      <c r="L7556" s="18">
        <v>20.955162286866127</v>
      </c>
    </row>
    <row r="7557" spans="2:12" x14ac:dyDescent="0.2">
      <c r="B7557" s="7">
        <v>7554</v>
      </c>
      <c r="C7557" s="21">
        <v>3.9623836620735471</v>
      </c>
      <c r="D7557" s="21">
        <v>2.9577399704663607</v>
      </c>
      <c r="E7557" s="21">
        <v>3.502878353710007</v>
      </c>
      <c r="F7557" s="21">
        <v>5</v>
      </c>
      <c r="G7557" s="21">
        <v>3</v>
      </c>
      <c r="H7557" s="21">
        <v>20.666666666666668</v>
      </c>
      <c r="I7557" s="21">
        <v>12.4</v>
      </c>
      <c r="J7557" s="21">
        <v>15.647147093160308</v>
      </c>
      <c r="K7557" s="21">
        <v>17.699729690679632</v>
      </c>
      <c r="L7557" s="18">
        <v>20.961950887867999</v>
      </c>
    </row>
    <row r="7558" spans="2:12" x14ac:dyDescent="0.2">
      <c r="B7558" s="7">
        <v>7555</v>
      </c>
      <c r="C7558" s="21">
        <v>4.8946777128646994</v>
      </c>
      <c r="D7558" s="21">
        <v>3.2223874866897897</v>
      </c>
      <c r="E7558" s="21">
        <v>3.5082864838913732</v>
      </c>
      <c r="F7558" s="21">
        <v>5</v>
      </c>
      <c r="G7558" s="21">
        <v>2.4545454545454546</v>
      </c>
      <c r="H7558" s="21">
        <v>25.25925925925926</v>
      </c>
      <c r="I7558" s="21">
        <v>12.4</v>
      </c>
      <c r="J7558" s="21">
        <v>12.666819683969216</v>
      </c>
      <c r="K7558" s="21">
        <v>17.672445019720829</v>
      </c>
      <c r="L7558" s="18">
        <v>19.240392490379779</v>
      </c>
    </row>
    <row r="7559" spans="2:12" x14ac:dyDescent="0.2">
      <c r="B7559" s="7">
        <v>7556</v>
      </c>
      <c r="C7559" s="21">
        <v>5.4346438050491024</v>
      </c>
      <c r="D7559" s="21">
        <v>3.1352018422988395</v>
      </c>
      <c r="E7559" s="21">
        <v>3.3065629533706096</v>
      </c>
      <c r="F7559" s="21">
        <v>2</v>
      </c>
      <c r="G7559" s="21">
        <v>2.3636363636363638</v>
      </c>
      <c r="H7559" s="21">
        <v>26.23076923076923</v>
      </c>
      <c r="I7559" s="21">
        <v>31</v>
      </c>
      <c r="J7559" s="21">
        <v>11.408291366289427</v>
      </c>
      <c r="K7559" s="21">
        <v>18.750588110472563</v>
      </c>
      <c r="L7559" s="18">
        <v>19.775441301265449</v>
      </c>
    </row>
    <row r="7560" spans="2:12" x14ac:dyDescent="0.2">
      <c r="B7560" s="7">
        <v>7557</v>
      </c>
      <c r="C7560" s="21">
        <v>4.6220158353202798</v>
      </c>
      <c r="D7560" s="21">
        <v>3.0165695722386463</v>
      </c>
      <c r="E7560" s="21">
        <v>3.2604621855897</v>
      </c>
      <c r="F7560" s="21">
        <v>4</v>
      </c>
      <c r="G7560" s="21">
        <v>2.8181818181818183</v>
      </c>
      <c r="H7560" s="21">
        <v>22</v>
      </c>
      <c r="I7560" s="21">
        <v>15.5</v>
      </c>
      <c r="J7560" s="21">
        <v>13.414060489843335</v>
      </c>
      <c r="K7560" s="21">
        <v>19.015708961147308</v>
      </c>
      <c r="L7560" s="18">
        <v>20.553147711421346</v>
      </c>
    </row>
    <row r="7561" spans="2:12" x14ac:dyDescent="0.2">
      <c r="B7561" s="7">
        <v>7558</v>
      </c>
      <c r="C7561" s="21">
        <v>5.598322273609381</v>
      </c>
      <c r="D7561" s="21">
        <v>3.0031591740117225</v>
      </c>
      <c r="E7561" s="21">
        <v>3.4321683189498966</v>
      </c>
      <c r="F7561" s="21">
        <v>5</v>
      </c>
      <c r="G7561" s="21">
        <v>3.8181818181818183</v>
      </c>
      <c r="H7561" s="21">
        <v>16.238095238095237</v>
      </c>
      <c r="I7561" s="21">
        <v>12.4</v>
      </c>
      <c r="J7561" s="21">
        <v>11.074746499012644</v>
      </c>
      <c r="K7561" s="21">
        <v>18.064382116017395</v>
      </c>
      <c r="L7561" s="18">
        <v>20.644926361721375</v>
      </c>
    </row>
    <row r="7562" spans="2:12" x14ac:dyDescent="0.2">
      <c r="B7562" s="7">
        <v>7559</v>
      </c>
      <c r="C7562" s="21">
        <v>4.1192140299200863</v>
      </c>
      <c r="D7562" s="21">
        <v>3.0388053963795496</v>
      </c>
      <c r="E7562" s="21">
        <v>3.0935663907674487</v>
      </c>
      <c r="F7562" s="21">
        <v>3</v>
      </c>
      <c r="G7562" s="21">
        <v>3.5454545454545454</v>
      </c>
      <c r="H7562" s="21">
        <v>17.487179487179489</v>
      </c>
      <c r="I7562" s="21">
        <v>20.666666666666668</v>
      </c>
      <c r="J7562" s="21">
        <v>15.051415039291564</v>
      </c>
      <c r="K7562" s="21">
        <v>20.041593477688096</v>
      </c>
      <c r="L7562" s="18">
        <v>20.40275434348878</v>
      </c>
    </row>
    <row r="7563" spans="2:12" x14ac:dyDescent="0.2">
      <c r="B7563" s="7">
        <v>7560</v>
      </c>
      <c r="C7563" s="21">
        <v>4.9168811023163101</v>
      </c>
      <c r="D7563" s="21">
        <v>3.1192633149310764</v>
      </c>
      <c r="E7563" s="21">
        <v>3.4055273215066189</v>
      </c>
      <c r="F7563" s="21">
        <v>3</v>
      </c>
      <c r="G7563" s="21">
        <v>3.8181818181818183</v>
      </c>
      <c r="H7563" s="21">
        <v>16.238095238095237</v>
      </c>
      <c r="I7563" s="21">
        <v>20.666666666666668</v>
      </c>
      <c r="J7563" s="21">
        <v>12.609619535195229</v>
      </c>
      <c r="K7563" s="21">
        <v>18.205697428547115</v>
      </c>
      <c r="L7563" s="18">
        <v>19.876488048707731</v>
      </c>
    </row>
    <row r="7564" spans="2:12" x14ac:dyDescent="0.2">
      <c r="B7564" s="7">
        <v>7561</v>
      </c>
      <c r="C7564" s="21">
        <v>6.3014236427088068</v>
      </c>
      <c r="D7564" s="21">
        <v>3.3379410067195776</v>
      </c>
      <c r="E7564" s="21">
        <v>3.1991223283817352</v>
      </c>
      <c r="F7564" s="21">
        <v>2</v>
      </c>
      <c r="G7564" s="21">
        <v>2.4545454545454546</v>
      </c>
      <c r="H7564" s="21">
        <v>25.25925925925926</v>
      </c>
      <c r="I7564" s="21">
        <v>31</v>
      </c>
      <c r="J7564" s="21">
        <v>9.8390464624193914</v>
      </c>
      <c r="K7564" s="21">
        <v>19.380315485267012</v>
      </c>
      <c r="L7564" s="18">
        <v>18.574324673560252</v>
      </c>
    </row>
    <row r="7565" spans="2:12" x14ac:dyDescent="0.2">
      <c r="B7565" s="7">
        <v>7562</v>
      </c>
      <c r="C7565" s="21">
        <v>5.211518871456942</v>
      </c>
      <c r="D7565" s="21">
        <v>3.1672199017438407</v>
      </c>
      <c r="E7565" s="21">
        <v>3.4400116304917523</v>
      </c>
      <c r="F7565" s="21">
        <v>7</v>
      </c>
      <c r="G7565" s="21">
        <v>3.2727272727272729</v>
      </c>
      <c r="H7565" s="21">
        <v>18.944444444444443</v>
      </c>
      <c r="I7565" s="21">
        <v>8.8571428571428577</v>
      </c>
      <c r="J7565" s="21">
        <v>11.896723686365</v>
      </c>
      <c r="K7565" s="21">
        <v>18.02319487830832</v>
      </c>
      <c r="L7565" s="18">
        <v>19.575527409973461</v>
      </c>
    </row>
    <row r="7566" spans="2:12" x14ac:dyDescent="0.2">
      <c r="B7566" s="7">
        <v>7563</v>
      </c>
      <c r="C7566" s="21">
        <v>2.9175667189528012</v>
      </c>
      <c r="D7566" s="21">
        <v>2.9837350590005975</v>
      </c>
      <c r="E7566" s="21">
        <v>3.6933073079877481</v>
      </c>
      <c r="F7566" s="21">
        <v>2</v>
      </c>
      <c r="G7566" s="21">
        <v>3.9090909090909092</v>
      </c>
      <c r="H7566" s="21">
        <v>15.86046511627907</v>
      </c>
      <c r="I7566" s="21">
        <v>31</v>
      </c>
      <c r="J7566" s="21">
        <v>21.250585152771961</v>
      </c>
      <c r="K7566" s="21">
        <v>16.787121901800237</v>
      </c>
      <c r="L7566" s="18">
        <v>20.779324830793424</v>
      </c>
    </row>
    <row r="7567" spans="2:12" x14ac:dyDescent="0.2">
      <c r="B7567" s="7">
        <v>7564</v>
      </c>
      <c r="C7567" s="21">
        <v>5.1577617682400501</v>
      </c>
      <c r="D7567" s="21">
        <v>3.09688542249327</v>
      </c>
      <c r="E7567" s="21">
        <v>3.5473646365615483</v>
      </c>
      <c r="F7567" s="21">
        <v>7</v>
      </c>
      <c r="G7567" s="21">
        <v>2.1818181818181817</v>
      </c>
      <c r="H7567" s="21">
        <v>28.416666666666668</v>
      </c>
      <c r="I7567" s="21">
        <v>8.8571428571428577</v>
      </c>
      <c r="J7567" s="21">
        <v>12.020718052892128</v>
      </c>
      <c r="K7567" s="21">
        <v>17.477763453180401</v>
      </c>
      <c r="L7567" s="18">
        <v>20.020114257273505</v>
      </c>
    </row>
    <row r="7568" spans="2:12" x14ac:dyDescent="0.2">
      <c r="B7568" s="7">
        <v>7565</v>
      </c>
      <c r="C7568" s="21">
        <v>5.9969374418854899</v>
      </c>
      <c r="D7568" s="21">
        <v>3.0616053597644948</v>
      </c>
      <c r="E7568" s="21">
        <v>3.4925356172725381</v>
      </c>
      <c r="F7568" s="21">
        <v>6</v>
      </c>
      <c r="G7568" s="21">
        <v>3.4545454545454546</v>
      </c>
      <c r="H7568" s="21">
        <v>17.94736842105263</v>
      </c>
      <c r="I7568" s="21">
        <v>10.333333333333334</v>
      </c>
      <c r="J7568" s="21">
        <v>10.338610432545492</v>
      </c>
      <c r="K7568" s="21">
        <v>17.752145373514701</v>
      </c>
      <c r="L7568" s="18">
        <v>20.250813777243053</v>
      </c>
    </row>
    <row r="7569" spans="2:12" x14ac:dyDescent="0.2">
      <c r="B7569" s="7">
        <v>7566</v>
      </c>
      <c r="C7569" s="21">
        <v>4.0681853054556107</v>
      </c>
      <c r="D7569" s="21">
        <v>3.1185100582054592</v>
      </c>
      <c r="E7569" s="21">
        <v>3.1640700331778748</v>
      </c>
      <c r="F7569" s="21">
        <v>2</v>
      </c>
      <c r="G7569" s="21">
        <v>2.5454545454545454</v>
      </c>
      <c r="H7569" s="21">
        <v>24.357142857142858</v>
      </c>
      <c r="I7569" s="21">
        <v>31</v>
      </c>
      <c r="J7569" s="21">
        <v>15.240210399672636</v>
      </c>
      <c r="K7569" s="21">
        <v>19.595015075481591</v>
      </c>
      <c r="L7569" s="18">
        <v>19.881289090880081</v>
      </c>
    </row>
    <row r="7570" spans="2:12" x14ac:dyDescent="0.2">
      <c r="B7570" s="7">
        <v>7567</v>
      </c>
      <c r="C7570" s="21">
        <v>5.9548676190685104</v>
      </c>
      <c r="D7570" s="21">
        <v>2.9435794660212662</v>
      </c>
      <c r="E7570" s="21">
        <v>3.2579706334055505</v>
      </c>
      <c r="F7570" s="21">
        <v>4</v>
      </c>
      <c r="G7570" s="21">
        <v>3.4545454545454546</v>
      </c>
      <c r="H7570" s="21">
        <v>17.94736842105263</v>
      </c>
      <c r="I7570" s="21">
        <v>15.5</v>
      </c>
      <c r="J7570" s="21">
        <v>10.411650428880289</v>
      </c>
      <c r="K7570" s="21">
        <v>19.030251336302413</v>
      </c>
      <c r="L7570" s="18">
        <v>21.062791310948789</v>
      </c>
    </row>
    <row r="7571" spans="2:12" x14ac:dyDescent="0.2">
      <c r="B7571" s="7">
        <v>7568</v>
      </c>
      <c r="C7571" s="21">
        <v>5.1297397611903817</v>
      </c>
      <c r="D7571" s="21">
        <v>2.9860336716469376</v>
      </c>
      <c r="E7571" s="21">
        <v>3.4807745701774584</v>
      </c>
      <c r="F7571" s="21">
        <v>4</v>
      </c>
      <c r="G7571" s="21">
        <v>3.8181818181818183</v>
      </c>
      <c r="H7571" s="21">
        <v>16.238095238095237</v>
      </c>
      <c r="I7571" s="21">
        <v>15.5</v>
      </c>
      <c r="J7571" s="21">
        <v>12.086383108372848</v>
      </c>
      <c r="K7571" s="21">
        <v>17.812127372798834</v>
      </c>
      <c r="L7571" s="18">
        <v>20.763329157572457</v>
      </c>
    </row>
    <row r="7572" spans="2:12" x14ac:dyDescent="0.2">
      <c r="B7572" s="7">
        <v>7569</v>
      </c>
      <c r="C7572" s="21">
        <v>4.2607889186410679</v>
      </c>
      <c r="D7572" s="21">
        <v>3.0357921179777168</v>
      </c>
      <c r="E7572" s="21">
        <v>3.2146657027991314</v>
      </c>
      <c r="F7572" s="21">
        <v>3</v>
      </c>
      <c r="G7572" s="21">
        <v>2.7272727272727271</v>
      </c>
      <c r="H7572" s="21">
        <v>22.733333333333334</v>
      </c>
      <c r="I7572" s="21">
        <v>20.666666666666668</v>
      </c>
      <c r="J7572" s="21">
        <v>14.551295824289324</v>
      </c>
      <c r="K7572" s="21">
        <v>19.286608852053963</v>
      </c>
      <c r="L7572" s="18">
        <v>20.423005789112167</v>
      </c>
    </row>
    <row r="7573" spans="2:12" x14ac:dyDescent="0.2">
      <c r="B7573" s="7">
        <v>7570</v>
      </c>
      <c r="C7573" s="21">
        <v>3.4631063311806791</v>
      </c>
      <c r="D7573" s="21">
        <v>3.0417754527604735</v>
      </c>
      <c r="E7573" s="21">
        <v>3.4837065453340923</v>
      </c>
      <c r="F7573" s="21">
        <v>5</v>
      </c>
      <c r="G7573" s="21">
        <v>3.2727272727272729</v>
      </c>
      <c r="H7573" s="21">
        <v>18.944444444444443</v>
      </c>
      <c r="I7573" s="21">
        <v>12.4</v>
      </c>
      <c r="J7573" s="21">
        <v>17.903002123201425</v>
      </c>
      <c r="K7573" s="21">
        <v>17.797136237849827</v>
      </c>
      <c r="L7573" s="18">
        <v>20.382832645892297</v>
      </c>
    </row>
    <row r="7574" spans="2:12" x14ac:dyDescent="0.2">
      <c r="B7574" s="7">
        <v>7571</v>
      </c>
      <c r="C7574" s="21">
        <v>5.2637346591671141</v>
      </c>
      <c r="D7574" s="21">
        <v>3.2046009679226297</v>
      </c>
      <c r="E7574" s="21">
        <v>3.1549914778221915</v>
      </c>
      <c r="F7574" s="21">
        <v>7</v>
      </c>
      <c r="G7574" s="21">
        <v>3.3636363636363638</v>
      </c>
      <c r="H7574" s="21">
        <v>18.432432432432432</v>
      </c>
      <c r="I7574" s="21">
        <v>8.8571428571428577</v>
      </c>
      <c r="J7574" s="21">
        <v>11.778709227301803</v>
      </c>
      <c r="K7574" s="21">
        <v>19.651400149833997</v>
      </c>
      <c r="L7574" s="18">
        <v>19.34718257299637</v>
      </c>
    </row>
    <row r="7575" spans="2:12" x14ac:dyDescent="0.2">
      <c r="B7575" s="7">
        <v>7572</v>
      </c>
      <c r="C7575" s="21">
        <v>3.5039779077853428</v>
      </c>
      <c r="D7575" s="21">
        <v>3.1503232459364048</v>
      </c>
      <c r="E7575" s="21">
        <v>3.2332380776103418</v>
      </c>
      <c r="F7575" s="21">
        <v>7</v>
      </c>
      <c r="G7575" s="21">
        <v>3.0909090909090908</v>
      </c>
      <c r="H7575" s="21">
        <v>20.058823529411764</v>
      </c>
      <c r="I7575" s="21">
        <v>8.8571428571428577</v>
      </c>
      <c r="J7575" s="21">
        <v>17.694175486165246</v>
      </c>
      <c r="K7575" s="21">
        <v>19.175822661912871</v>
      </c>
      <c r="L7575" s="18">
        <v>19.680520111697639</v>
      </c>
    </row>
    <row r="7576" spans="2:12" x14ac:dyDescent="0.2">
      <c r="B7576" s="7">
        <v>7573</v>
      </c>
      <c r="C7576" s="21">
        <v>2.0924744651364144</v>
      </c>
      <c r="D7576" s="21">
        <v>2.8487533649434549</v>
      </c>
      <c r="E7576" s="21">
        <v>3.1451942111047027</v>
      </c>
      <c r="F7576" s="21">
        <v>7</v>
      </c>
      <c r="G7576" s="21">
        <v>3.0909090909090908</v>
      </c>
      <c r="H7576" s="21">
        <v>20.058823529411764</v>
      </c>
      <c r="I7576" s="21">
        <v>8.8571428571428577</v>
      </c>
      <c r="J7576" s="21">
        <v>29.629991205631292</v>
      </c>
      <c r="K7576" s="21">
        <v>19.712614178513135</v>
      </c>
      <c r="L7576" s="18">
        <v>21.763905841399733</v>
      </c>
    </row>
    <row r="7577" spans="2:12" x14ac:dyDescent="0.2">
      <c r="B7577" s="7">
        <v>7574</v>
      </c>
      <c r="C7577" s="21">
        <v>4.1987910548536416</v>
      </c>
      <c r="D7577" s="21">
        <v>3.1397629311124344</v>
      </c>
      <c r="E7577" s="21">
        <v>3.3325641461845827</v>
      </c>
      <c r="F7577" s="21">
        <v>6</v>
      </c>
      <c r="G7577" s="21">
        <v>3.5454545454545454</v>
      </c>
      <c r="H7577" s="21">
        <v>17.487179487179489</v>
      </c>
      <c r="I7577" s="21">
        <v>10.333333333333334</v>
      </c>
      <c r="J7577" s="21">
        <v>14.76615511227461</v>
      </c>
      <c r="K7577" s="21">
        <v>18.604293054938836</v>
      </c>
      <c r="L7577" s="18">
        <v>19.746713799832357</v>
      </c>
    </row>
    <row r="7578" spans="2:12" x14ac:dyDescent="0.2">
      <c r="B7578" s="7">
        <v>7575</v>
      </c>
      <c r="C7578" s="21">
        <v>6.4197959371982449</v>
      </c>
      <c r="D7578" s="21">
        <v>3.1001008983221165</v>
      </c>
      <c r="E7578" s="21">
        <v>3.4730906123530163</v>
      </c>
      <c r="F7578" s="21">
        <v>7</v>
      </c>
      <c r="G7578" s="21">
        <v>2.6363636363636362</v>
      </c>
      <c r="H7578" s="21">
        <v>23.517241379310345</v>
      </c>
      <c r="I7578" s="21">
        <v>8.8571428571428577</v>
      </c>
      <c r="J7578" s="21">
        <v>9.6576278446411656</v>
      </c>
      <c r="K7578" s="21">
        <v>17.851535396018662</v>
      </c>
      <c r="L7578" s="18">
        <v>19.999349064269676</v>
      </c>
    </row>
    <row r="7579" spans="2:12" x14ac:dyDescent="0.2">
      <c r="B7579" s="7">
        <v>7576</v>
      </c>
      <c r="C7579" s="21">
        <v>4.0179310338730732</v>
      </c>
      <c r="D7579" s="21">
        <v>3.0467834439588737</v>
      </c>
      <c r="E7579" s="21">
        <v>3.2376206030413748</v>
      </c>
      <c r="F7579" s="21">
        <v>4</v>
      </c>
      <c r="G7579" s="21">
        <v>4</v>
      </c>
      <c r="H7579" s="21">
        <v>15.5</v>
      </c>
      <c r="I7579" s="21">
        <v>15.5</v>
      </c>
      <c r="J7579" s="21">
        <v>15.430827328122474</v>
      </c>
      <c r="K7579" s="21">
        <v>19.149865781604579</v>
      </c>
      <c r="L7579" s="18">
        <v>20.349329429018944</v>
      </c>
    </row>
    <row r="7580" spans="2:12" x14ac:dyDescent="0.2">
      <c r="B7580" s="7">
        <v>7577</v>
      </c>
      <c r="C7580" s="21">
        <v>4.3759058024581181</v>
      </c>
      <c r="D7580" s="21">
        <v>3.1421231343484579</v>
      </c>
      <c r="E7580" s="21">
        <v>3.438662934412049</v>
      </c>
      <c r="F7580" s="21">
        <v>2</v>
      </c>
      <c r="G7580" s="21">
        <v>2.5454545454545454</v>
      </c>
      <c r="H7580" s="21">
        <v>24.357142857142858</v>
      </c>
      <c r="I7580" s="21">
        <v>31</v>
      </c>
      <c r="J7580" s="21">
        <v>14.168495118238644</v>
      </c>
      <c r="K7580" s="21">
        <v>18.03026385038838</v>
      </c>
      <c r="L7580" s="18">
        <v>19.731881071826979</v>
      </c>
    </row>
    <row r="7581" spans="2:12" x14ac:dyDescent="0.2">
      <c r="B7581" s="7">
        <v>7578</v>
      </c>
      <c r="C7581" s="21">
        <v>3.5262717798028875</v>
      </c>
      <c r="D7581" s="21">
        <v>3.1780603813949737</v>
      </c>
      <c r="E7581" s="21">
        <v>3.1998810469220285</v>
      </c>
      <c r="F7581" s="21">
        <v>7</v>
      </c>
      <c r="G7581" s="21">
        <v>2.0909090909090908</v>
      </c>
      <c r="H7581" s="21">
        <v>29.65217391304348</v>
      </c>
      <c r="I7581" s="21">
        <v>8.8571428571428577</v>
      </c>
      <c r="J7581" s="21">
        <v>17.582308985686208</v>
      </c>
      <c r="K7581" s="21">
        <v>19.375720250488033</v>
      </c>
      <c r="L7581" s="18">
        <v>19.508754573374656</v>
      </c>
    </row>
    <row r="7582" spans="2:12" x14ac:dyDescent="0.2">
      <c r="B7582" s="7">
        <v>7579</v>
      </c>
      <c r="C7582" s="21">
        <v>5.5562254986100328</v>
      </c>
      <c r="D7582" s="21">
        <v>2.9809868257340866</v>
      </c>
      <c r="E7582" s="21">
        <v>3.0792355544582999</v>
      </c>
      <c r="F7582" s="21">
        <v>4</v>
      </c>
      <c r="G7582" s="21">
        <v>3.4545454545454546</v>
      </c>
      <c r="H7582" s="21">
        <v>17.94736842105263</v>
      </c>
      <c r="I7582" s="21">
        <v>15.5</v>
      </c>
      <c r="J7582" s="21">
        <v>11.158654380660066</v>
      </c>
      <c r="K7582" s="21">
        <v>20.134867535623485</v>
      </c>
      <c r="L7582" s="18">
        <v>20.798481719130749</v>
      </c>
    </row>
    <row r="7583" spans="2:12" x14ac:dyDescent="0.2">
      <c r="B7583" s="7">
        <v>7580</v>
      </c>
      <c r="C7583" s="21">
        <v>5.1229150050352095</v>
      </c>
      <c r="D7583" s="21">
        <v>2.8553453219002081</v>
      </c>
      <c r="E7583" s="21">
        <v>3.3786004720269442</v>
      </c>
      <c r="F7583" s="21">
        <v>7</v>
      </c>
      <c r="G7583" s="21">
        <v>3.0909090909090908</v>
      </c>
      <c r="H7583" s="21">
        <v>20.058823529411764</v>
      </c>
      <c r="I7583" s="21">
        <v>8.8571428571428577</v>
      </c>
      <c r="J7583" s="21">
        <v>12.10248460867718</v>
      </c>
      <c r="K7583" s="21">
        <v>18.350793623965831</v>
      </c>
      <c r="L7583" s="18">
        <v>21.713660874734241</v>
      </c>
    </row>
    <row r="7584" spans="2:12" x14ac:dyDescent="0.2">
      <c r="B7584" s="7">
        <v>7581</v>
      </c>
      <c r="C7584" s="21">
        <v>4.9733844052344427</v>
      </c>
      <c r="D7584" s="21">
        <v>3.060282278697529</v>
      </c>
      <c r="E7584" s="21">
        <v>3.5498574539659939</v>
      </c>
      <c r="F7584" s="21">
        <v>4</v>
      </c>
      <c r="G7584" s="21">
        <v>2.7272727272727271</v>
      </c>
      <c r="H7584" s="21">
        <v>22.733333333333334</v>
      </c>
      <c r="I7584" s="21">
        <v>15.5</v>
      </c>
      <c r="J7584" s="21">
        <v>12.466359916749157</v>
      </c>
      <c r="K7584" s="21">
        <v>17.465490038404774</v>
      </c>
      <c r="L7584" s="18">
        <v>20.259569004983259</v>
      </c>
    </row>
    <row r="7585" spans="2:12" x14ac:dyDescent="0.2">
      <c r="B7585" s="7">
        <v>7582</v>
      </c>
      <c r="C7585" s="21">
        <v>5.6292979277130737</v>
      </c>
      <c r="D7585" s="21">
        <v>3.1232754778949534</v>
      </c>
      <c r="E7585" s="21">
        <v>3.4070628313506894</v>
      </c>
      <c r="F7585" s="21">
        <v>6</v>
      </c>
      <c r="G7585" s="21">
        <v>2.0909090909090908</v>
      </c>
      <c r="H7585" s="21">
        <v>29.65217391304348</v>
      </c>
      <c r="I7585" s="21">
        <v>10.333333333333334</v>
      </c>
      <c r="J7585" s="21">
        <v>11.013806836332744</v>
      </c>
      <c r="K7585" s="21">
        <v>18.197492405921036</v>
      </c>
      <c r="L7585" s="18">
        <v>19.850954691254831</v>
      </c>
    </row>
    <row r="7586" spans="2:12" x14ac:dyDescent="0.2">
      <c r="B7586" s="7">
        <v>7583</v>
      </c>
      <c r="C7586" s="21">
        <v>5.9271351196239088</v>
      </c>
      <c r="D7586" s="21">
        <v>3.3636636752764297</v>
      </c>
      <c r="E7586" s="21">
        <v>3.1336550336972628</v>
      </c>
      <c r="F7586" s="21">
        <v>2</v>
      </c>
      <c r="G7586" s="21">
        <v>2.9090909090909092</v>
      </c>
      <c r="H7586" s="21">
        <v>21.3125</v>
      </c>
      <c r="I7586" s="21">
        <v>31</v>
      </c>
      <c r="J7586" s="21">
        <v>10.460365547383379</v>
      </c>
      <c r="K7586" s="21">
        <v>19.785202689285459</v>
      </c>
      <c r="L7586" s="18">
        <v>18.432282768254105</v>
      </c>
    </row>
    <row r="7587" spans="2:12" x14ac:dyDescent="0.2">
      <c r="B7587" s="7">
        <v>7584</v>
      </c>
      <c r="C7587" s="21">
        <v>4.9160787165953082</v>
      </c>
      <c r="D7587" s="21">
        <v>3.0795879799960089</v>
      </c>
      <c r="E7587" s="21">
        <v>3.1856824138068509</v>
      </c>
      <c r="F7587" s="21">
        <v>2</v>
      </c>
      <c r="G7587" s="21">
        <v>3.0909090909090908</v>
      </c>
      <c r="H7587" s="21">
        <v>20.058823529411764</v>
      </c>
      <c r="I7587" s="21">
        <v>31</v>
      </c>
      <c r="J7587" s="21">
        <v>12.611677634596314</v>
      </c>
      <c r="K7587" s="21">
        <v>19.46207811905229</v>
      </c>
      <c r="L7587" s="18">
        <v>20.13256331779823</v>
      </c>
    </row>
    <row r="7588" spans="2:12" x14ac:dyDescent="0.2">
      <c r="B7588" s="7">
        <v>7585</v>
      </c>
      <c r="C7588" s="21">
        <v>2.6739265125441554</v>
      </c>
      <c r="D7588" s="21">
        <v>3.1595109952638447</v>
      </c>
      <c r="E7588" s="21">
        <v>3.348215998484164</v>
      </c>
      <c r="F7588" s="21">
        <v>2</v>
      </c>
      <c r="G7588" s="21">
        <v>3</v>
      </c>
      <c r="H7588" s="21">
        <v>20.666666666666668</v>
      </c>
      <c r="I7588" s="21">
        <v>31</v>
      </c>
      <c r="J7588" s="21">
        <v>23.186875072721797</v>
      </c>
      <c r="K7588" s="21">
        <v>18.517323860846858</v>
      </c>
      <c r="L7588" s="18">
        <v>19.623289835971118</v>
      </c>
    </row>
    <row r="7589" spans="2:12" x14ac:dyDescent="0.2">
      <c r="B7589" s="7">
        <v>7586</v>
      </c>
      <c r="C7589" s="21">
        <v>3.8556576861877181</v>
      </c>
      <c r="D7589" s="21">
        <v>3.1748467090663341</v>
      </c>
      <c r="E7589" s="21">
        <v>3.4264275069349241</v>
      </c>
      <c r="F7589" s="21">
        <v>2</v>
      </c>
      <c r="G7589" s="21">
        <v>3.3636363636363638</v>
      </c>
      <c r="H7589" s="21">
        <v>18.432432432432432</v>
      </c>
      <c r="I7589" s="21">
        <v>31</v>
      </c>
      <c r="J7589" s="21">
        <v>16.080265689069122</v>
      </c>
      <c r="K7589" s="21">
        <v>18.094648106377559</v>
      </c>
      <c r="L7589" s="18">
        <v>19.528501903083409</v>
      </c>
    </row>
    <row r="7590" spans="2:12" x14ac:dyDescent="0.2">
      <c r="B7590" s="7">
        <v>7587</v>
      </c>
      <c r="C7590" s="21">
        <v>4.9635022073821222</v>
      </c>
      <c r="D7590" s="21">
        <v>2.9714369797693263</v>
      </c>
      <c r="E7590" s="21">
        <v>3.5316453605962685</v>
      </c>
      <c r="F7590" s="21">
        <v>2</v>
      </c>
      <c r="G7590" s="21">
        <v>2.9090909090909092</v>
      </c>
      <c r="H7590" s="21">
        <v>21.3125</v>
      </c>
      <c r="I7590" s="21">
        <v>31</v>
      </c>
      <c r="J7590" s="21">
        <v>12.491180100169711</v>
      </c>
      <c r="K7590" s="21">
        <v>17.555556594598777</v>
      </c>
      <c r="L7590" s="18">
        <v>20.865325572145597</v>
      </c>
    </row>
    <row r="7591" spans="2:12" x14ac:dyDescent="0.2">
      <c r="B7591" s="7">
        <v>7588</v>
      </c>
      <c r="C7591" s="21">
        <v>3.588949271163635</v>
      </c>
      <c r="D7591" s="21">
        <v>3.1710003049905282</v>
      </c>
      <c r="E7591" s="21">
        <v>3.5684551648203531</v>
      </c>
      <c r="F7591" s="21">
        <v>2</v>
      </c>
      <c r="G7591" s="21">
        <v>3.1818181818181817</v>
      </c>
      <c r="H7591" s="21">
        <v>19.485714285714288</v>
      </c>
      <c r="I7591" s="21">
        <v>31</v>
      </c>
      <c r="J7591" s="21">
        <v>17.275251143323604</v>
      </c>
      <c r="K7591" s="21">
        <v>17.374465177880769</v>
      </c>
      <c r="L7591" s="18">
        <v>19.552189857069468</v>
      </c>
    </row>
    <row r="7592" spans="2:12" x14ac:dyDescent="0.2">
      <c r="B7592" s="7">
        <v>7589</v>
      </c>
      <c r="C7592" s="21">
        <v>5.0604222618363188</v>
      </c>
      <c r="D7592" s="21">
        <v>3.1007310389617166</v>
      </c>
      <c r="E7592" s="21">
        <v>3.4275498819321628</v>
      </c>
      <c r="F7592" s="21">
        <v>5</v>
      </c>
      <c r="G7592" s="21">
        <v>2.6363636363636362</v>
      </c>
      <c r="H7592" s="21">
        <v>23.517241379310345</v>
      </c>
      <c r="I7592" s="21">
        <v>12.4</v>
      </c>
      <c r="J7592" s="21">
        <v>12.251941990608019</v>
      </c>
      <c r="K7592" s="21">
        <v>18.08872288827191</v>
      </c>
      <c r="L7592" s="18">
        <v>19.995284731551813</v>
      </c>
    </row>
    <row r="7593" spans="2:12" x14ac:dyDescent="0.2">
      <c r="B7593" s="7">
        <v>7590</v>
      </c>
      <c r="C7593" s="21">
        <v>5.7071204802559237</v>
      </c>
      <c r="D7593" s="21">
        <v>3.1037866703900048</v>
      </c>
      <c r="E7593" s="21">
        <v>3.1728059143291509</v>
      </c>
      <c r="F7593" s="21">
        <v>4</v>
      </c>
      <c r="G7593" s="21">
        <v>2.3636363636363638</v>
      </c>
      <c r="H7593" s="21">
        <v>26.23076923076923</v>
      </c>
      <c r="I7593" s="21">
        <v>15.5</v>
      </c>
      <c r="J7593" s="21">
        <v>10.863622069043782</v>
      </c>
      <c r="K7593" s="21">
        <v>19.541062918470104</v>
      </c>
      <c r="L7593" s="18">
        <v>19.975599673610759</v>
      </c>
    </row>
    <row r="7594" spans="2:12" x14ac:dyDescent="0.2">
      <c r="B7594" s="7">
        <v>7591</v>
      </c>
      <c r="C7594" s="21">
        <v>4.0929778097763272</v>
      </c>
      <c r="D7594" s="21">
        <v>3.1962654891666822</v>
      </c>
      <c r="E7594" s="21">
        <v>3.2060705323054024</v>
      </c>
      <c r="F7594" s="21">
        <v>2</v>
      </c>
      <c r="G7594" s="21">
        <v>2.7272727272727271</v>
      </c>
      <c r="H7594" s="21">
        <v>22.733333333333334</v>
      </c>
      <c r="I7594" s="21">
        <v>31</v>
      </c>
      <c r="J7594" s="21">
        <v>15.147895464253244</v>
      </c>
      <c r="K7594" s="21">
        <v>19.338314417997974</v>
      </c>
      <c r="L7594" s="18">
        <v>19.397637715058643</v>
      </c>
    </row>
    <row r="7595" spans="2:12" x14ac:dyDescent="0.2">
      <c r="B7595" s="7">
        <v>7592</v>
      </c>
      <c r="C7595" s="21">
        <v>4.1283059657698677</v>
      </c>
      <c r="D7595" s="21">
        <v>3.0830161822674924</v>
      </c>
      <c r="E7595" s="21">
        <v>3.4910724059182376</v>
      </c>
      <c r="F7595" s="21">
        <v>4</v>
      </c>
      <c r="G7595" s="21">
        <v>2.3636363636363638</v>
      </c>
      <c r="H7595" s="21">
        <v>26.23076923076923</v>
      </c>
      <c r="I7595" s="21">
        <v>15.5</v>
      </c>
      <c r="J7595" s="21">
        <v>15.018266696818806</v>
      </c>
      <c r="K7595" s="21">
        <v>17.759585820934149</v>
      </c>
      <c r="L7595" s="18">
        <v>20.110176636958268</v>
      </c>
    </row>
    <row r="7596" spans="2:12" x14ac:dyDescent="0.2">
      <c r="B7596" s="7">
        <v>7593</v>
      </c>
      <c r="C7596" s="21">
        <v>5.9423370817300656</v>
      </c>
      <c r="D7596" s="21">
        <v>3.2225688254121945</v>
      </c>
      <c r="E7596" s="21">
        <v>3.4082269052406002</v>
      </c>
      <c r="F7596" s="21">
        <v>7</v>
      </c>
      <c r="G7596" s="21">
        <v>2.3636363636363638</v>
      </c>
      <c r="H7596" s="21">
        <v>26.23076923076923</v>
      </c>
      <c r="I7596" s="21">
        <v>8.8571428571428577</v>
      </c>
      <c r="J7596" s="21">
        <v>10.433605355478955</v>
      </c>
      <c r="K7596" s="21">
        <v>18.191277084476621</v>
      </c>
      <c r="L7596" s="18">
        <v>19.239309804987535</v>
      </c>
    </row>
    <row r="7597" spans="2:12" x14ac:dyDescent="0.2">
      <c r="B7597" s="7">
        <v>7594</v>
      </c>
      <c r="C7597" s="21">
        <v>4.4329015365970523</v>
      </c>
      <c r="D7597" s="21">
        <v>3.1027262108556974</v>
      </c>
      <c r="E7597" s="21">
        <v>3.2708056713967748</v>
      </c>
      <c r="F7597" s="21">
        <v>3</v>
      </c>
      <c r="G7597" s="21">
        <v>3.4545454545454546</v>
      </c>
      <c r="H7597" s="21">
        <v>17.94736842105263</v>
      </c>
      <c r="I7597" s="21">
        <v>20.666666666666668</v>
      </c>
      <c r="J7597" s="21">
        <v>13.986324642706757</v>
      </c>
      <c r="K7597" s="21">
        <v>18.955574322923113</v>
      </c>
      <c r="L7597" s="18">
        <v>19.982426996966996</v>
      </c>
    </row>
    <row r="7598" spans="2:12" x14ac:dyDescent="0.2">
      <c r="B7598" s="7">
        <v>7595</v>
      </c>
      <c r="C7598" s="21">
        <v>5.8330020818667707</v>
      </c>
      <c r="D7598" s="21">
        <v>3.1867925318254109</v>
      </c>
      <c r="E7598" s="21">
        <v>3.1434183698564189</v>
      </c>
      <c r="F7598" s="21">
        <v>4</v>
      </c>
      <c r="G7598" s="21">
        <v>2.4545454545454546</v>
      </c>
      <c r="H7598" s="21">
        <v>25.25925925925926</v>
      </c>
      <c r="I7598" s="21">
        <v>15.5</v>
      </c>
      <c r="J7598" s="21">
        <v>10.6291750165393</v>
      </c>
      <c r="K7598" s="21">
        <v>19.723750613200099</v>
      </c>
      <c r="L7598" s="18">
        <v>19.455298511223159</v>
      </c>
    </row>
    <row r="7599" spans="2:12" x14ac:dyDescent="0.2">
      <c r="B7599" s="7">
        <v>7596</v>
      </c>
      <c r="C7599" s="21">
        <v>3.5995909062317137</v>
      </c>
      <c r="D7599" s="21">
        <v>3.1117983066920445</v>
      </c>
      <c r="E7599" s="21">
        <v>3.3235485504979865</v>
      </c>
      <c r="F7599" s="21">
        <v>6</v>
      </c>
      <c r="G7599" s="21">
        <v>3.1818181818181817</v>
      </c>
      <c r="H7599" s="21">
        <v>19.485714285714288</v>
      </c>
      <c r="I7599" s="21">
        <v>10.333333333333334</v>
      </c>
      <c r="J7599" s="21">
        <v>17.224179529030327</v>
      </c>
      <c r="K7599" s="21">
        <v>18.654759832140915</v>
      </c>
      <c r="L7599" s="18">
        <v>19.924170492241277</v>
      </c>
    </row>
    <row r="7600" spans="2:12" x14ac:dyDescent="0.2">
      <c r="B7600" s="7">
        <v>7597</v>
      </c>
      <c r="C7600" s="21">
        <v>3.8554934544791948</v>
      </c>
      <c r="D7600" s="21">
        <v>3.139582694571581</v>
      </c>
      <c r="E7600" s="21">
        <v>3.4794948391752794</v>
      </c>
      <c r="F7600" s="21">
        <v>7</v>
      </c>
      <c r="G7600" s="21">
        <v>3.9090909090909092</v>
      </c>
      <c r="H7600" s="21">
        <v>15.86046511627907</v>
      </c>
      <c r="I7600" s="21">
        <v>8.8571428571428577</v>
      </c>
      <c r="J7600" s="21">
        <v>16.080950657034649</v>
      </c>
      <c r="K7600" s="21">
        <v>17.818678534006803</v>
      </c>
      <c r="L7600" s="18">
        <v>19.747847415263049</v>
      </c>
    </row>
    <row r="7601" spans="2:12" x14ac:dyDescent="0.2">
      <c r="B7601" s="7">
        <v>7598</v>
      </c>
      <c r="C7601" s="21">
        <v>4.930801441389054</v>
      </c>
      <c r="D7601" s="21">
        <v>3.0760980933215714</v>
      </c>
      <c r="E7601" s="21">
        <v>3.4330880647706068</v>
      </c>
      <c r="F7601" s="21">
        <v>5</v>
      </c>
      <c r="G7601" s="21">
        <v>3.1818181818181817</v>
      </c>
      <c r="H7601" s="21">
        <v>19.485714285714288</v>
      </c>
      <c r="I7601" s="21">
        <v>12.4</v>
      </c>
      <c r="J7601" s="21">
        <v>12.574020823384444</v>
      </c>
      <c r="K7601" s="21">
        <v>18.059542554770651</v>
      </c>
      <c r="L7601" s="18">
        <v>20.155404060295226</v>
      </c>
    </row>
    <row r="7602" spans="2:12" x14ac:dyDescent="0.2">
      <c r="B7602" s="7">
        <v>7599</v>
      </c>
      <c r="C7602" s="21">
        <v>4.4687713030327849</v>
      </c>
      <c r="D7602" s="21">
        <v>3.055117631702831</v>
      </c>
      <c r="E7602" s="21">
        <v>3.2618542166045867</v>
      </c>
      <c r="F7602" s="21">
        <v>7</v>
      </c>
      <c r="G7602" s="21">
        <v>2.8181818181818183</v>
      </c>
      <c r="H7602" s="21">
        <v>22</v>
      </c>
      <c r="I7602" s="21">
        <v>8.8571428571428577</v>
      </c>
      <c r="J7602" s="21">
        <v>13.874059734926011</v>
      </c>
      <c r="K7602" s="21">
        <v>19.00759380489378</v>
      </c>
      <c r="L7602" s="18">
        <v>20.293817611678364</v>
      </c>
    </row>
    <row r="7603" spans="2:12" x14ac:dyDescent="0.2">
      <c r="B7603" s="7">
        <v>7600</v>
      </c>
      <c r="C7603" s="21">
        <v>4.0860427749515704</v>
      </c>
      <c r="D7603" s="21">
        <v>3.0220665574267764</v>
      </c>
      <c r="E7603" s="21">
        <v>3.3292642824362373</v>
      </c>
      <c r="F7603" s="21">
        <v>7</v>
      </c>
      <c r="G7603" s="21">
        <v>3.0909090909090908</v>
      </c>
      <c r="H7603" s="21">
        <v>20.058823529411764</v>
      </c>
      <c r="I7603" s="21">
        <v>8.8571428571428577</v>
      </c>
      <c r="J7603" s="21">
        <v>15.17360522510312</v>
      </c>
      <c r="K7603" s="21">
        <v>18.622733054592651</v>
      </c>
      <c r="L7603" s="18">
        <v>20.515762582274707</v>
      </c>
    </row>
    <row r="7604" spans="2:12" x14ac:dyDescent="0.2">
      <c r="B7604" s="7">
        <v>7601</v>
      </c>
      <c r="C7604" s="21">
        <v>3.7928859409993034</v>
      </c>
      <c r="D7604" s="21">
        <v>3.1592085607160678</v>
      </c>
      <c r="E7604" s="21">
        <v>3.053228731542148</v>
      </c>
      <c r="F7604" s="21">
        <v>6</v>
      </c>
      <c r="G7604" s="21">
        <v>3.4545454545454546</v>
      </c>
      <c r="H7604" s="21">
        <v>17.94736842105263</v>
      </c>
      <c r="I7604" s="21">
        <v>10.333333333333334</v>
      </c>
      <c r="J7604" s="21">
        <v>16.346391893784446</v>
      </c>
      <c r="K7604" s="21">
        <v>20.306372516245965</v>
      </c>
      <c r="L7604" s="18">
        <v>19.625168395323367</v>
      </c>
    </row>
    <row r="7605" spans="2:12" x14ac:dyDescent="0.2">
      <c r="B7605" s="7">
        <v>7602</v>
      </c>
      <c r="C7605" s="21">
        <v>2.6338559229501901</v>
      </c>
      <c r="D7605" s="21">
        <v>2.9956346804843892</v>
      </c>
      <c r="E7605" s="21">
        <v>3.4655607892025211</v>
      </c>
      <c r="F7605" s="21">
        <v>7</v>
      </c>
      <c r="G7605" s="21">
        <v>3.1818181818181817</v>
      </c>
      <c r="H7605" s="21">
        <v>19.485714285714288</v>
      </c>
      <c r="I7605" s="21">
        <v>8.8571428571428577</v>
      </c>
      <c r="J7605" s="21">
        <v>23.539632316164663</v>
      </c>
      <c r="K7605" s="21">
        <v>17.890322453200181</v>
      </c>
      <c r="L7605" s="18">
        <v>20.696782689795373</v>
      </c>
    </row>
    <row r="7606" spans="2:12" x14ac:dyDescent="0.2">
      <c r="B7606" s="7">
        <v>7603</v>
      </c>
      <c r="C7606" s="21">
        <v>5.0993450633377018</v>
      </c>
      <c r="D7606" s="21">
        <v>3.1559221796677766</v>
      </c>
      <c r="E7606" s="21">
        <v>3.3363291248826306</v>
      </c>
      <c r="F7606" s="21">
        <v>6</v>
      </c>
      <c r="G7606" s="21">
        <v>3</v>
      </c>
      <c r="H7606" s="21">
        <v>20.666666666666668</v>
      </c>
      <c r="I7606" s="21">
        <v>10.333333333333334</v>
      </c>
      <c r="J7606" s="21">
        <v>12.158424117198063</v>
      </c>
      <c r="K7606" s="21">
        <v>18.5832984934246</v>
      </c>
      <c r="L7606" s="18">
        <v>19.645604824934793</v>
      </c>
    </row>
    <row r="7607" spans="2:12" x14ac:dyDescent="0.2">
      <c r="B7607" s="7">
        <v>7604</v>
      </c>
      <c r="C7607" s="21">
        <v>3.7057761774903835</v>
      </c>
      <c r="D7607" s="21">
        <v>2.9533745511919842</v>
      </c>
      <c r="E7607" s="21">
        <v>3.6484984746983247</v>
      </c>
      <c r="F7607" s="21">
        <v>4</v>
      </c>
      <c r="G7607" s="21">
        <v>3.1818181818181817</v>
      </c>
      <c r="H7607" s="21">
        <v>19.485714285714288</v>
      </c>
      <c r="I7607" s="21">
        <v>15.5</v>
      </c>
      <c r="J7607" s="21">
        <v>16.730638071613782</v>
      </c>
      <c r="K7607" s="21">
        <v>16.993292015868654</v>
      </c>
      <c r="L7607" s="18">
        <v>20.992935005475939</v>
      </c>
    </row>
    <row r="7608" spans="2:12" x14ac:dyDescent="0.2">
      <c r="B7608" s="7">
        <v>7605</v>
      </c>
      <c r="C7608" s="21">
        <v>3.7719880816336619</v>
      </c>
      <c r="D7608" s="21">
        <v>3.1513159433164448</v>
      </c>
      <c r="E7608" s="21">
        <v>3.1417763433175065</v>
      </c>
      <c r="F7608" s="21">
        <v>2</v>
      </c>
      <c r="G7608" s="21">
        <v>3.9090909090909092</v>
      </c>
      <c r="H7608" s="21">
        <v>15.86046511627907</v>
      </c>
      <c r="I7608" s="21">
        <v>31</v>
      </c>
      <c r="J7608" s="21">
        <v>16.43695543522173</v>
      </c>
      <c r="K7608" s="21">
        <v>19.734059087901887</v>
      </c>
      <c r="L7608" s="18">
        <v>19.674320542659142</v>
      </c>
    </row>
    <row r="7609" spans="2:12" x14ac:dyDescent="0.2">
      <c r="B7609" s="7">
        <v>7606</v>
      </c>
      <c r="C7609" s="21">
        <v>4.4584015835233419</v>
      </c>
      <c r="D7609" s="21">
        <v>3.0870569158597592</v>
      </c>
      <c r="E7609" s="21">
        <v>3.4705176654335252</v>
      </c>
      <c r="F7609" s="21">
        <v>7</v>
      </c>
      <c r="G7609" s="21">
        <v>3.4545454545454546</v>
      </c>
      <c r="H7609" s="21">
        <v>17.94736842105263</v>
      </c>
      <c r="I7609" s="21">
        <v>8.8571428571428577</v>
      </c>
      <c r="J7609" s="21">
        <v>13.906329171676646</v>
      </c>
      <c r="K7609" s="21">
        <v>17.864770036332654</v>
      </c>
      <c r="L7609" s="18">
        <v>20.083853874373006</v>
      </c>
    </row>
    <row r="7610" spans="2:12" x14ac:dyDescent="0.2">
      <c r="B7610" s="7">
        <v>7607</v>
      </c>
      <c r="C7610" s="21">
        <v>3.4534387237605171</v>
      </c>
      <c r="D7610" s="21">
        <v>3.0983836174855215</v>
      </c>
      <c r="E7610" s="21">
        <v>3.6988989238907695</v>
      </c>
      <c r="F7610" s="21">
        <v>3</v>
      </c>
      <c r="G7610" s="21">
        <v>2.9090909090909092</v>
      </c>
      <c r="H7610" s="21">
        <v>21.3125</v>
      </c>
      <c r="I7610" s="21">
        <v>20.666666666666668</v>
      </c>
      <c r="J7610" s="21">
        <v>17.953120052029469</v>
      </c>
      <c r="K7610" s="21">
        <v>16.761744853191043</v>
      </c>
      <c r="L7610" s="18">
        <v>20.010433714568826</v>
      </c>
    </row>
    <row r="7611" spans="2:12" x14ac:dyDescent="0.2">
      <c r="B7611" s="7">
        <v>7608</v>
      </c>
      <c r="C7611" s="21">
        <v>2.8711820233497303</v>
      </c>
      <c r="D7611" s="21">
        <v>3.0921105181740014</v>
      </c>
      <c r="E7611" s="21">
        <v>3.449024863148181</v>
      </c>
      <c r="F7611" s="21">
        <v>4</v>
      </c>
      <c r="G7611" s="21">
        <v>3.1818181818181817</v>
      </c>
      <c r="H7611" s="21">
        <v>19.485714285714288</v>
      </c>
      <c r="I7611" s="21">
        <v>15.5</v>
      </c>
      <c r="J7611" s="21">
        <v>21.593893907034943</v>
      </c>
      <c r="K7611" s="21">
        <v>17.976095406690689</v>
      </c>
      <c r="L7611" s="18">
        <v>20.051029753171033</v>
      </c>
    </row>
    <row r="7612" spans="2:12" x14ac:dyDescent="0.2">
      <c r="B7612" s="7">
        <v>7609</v>
      </c>
      <c r="C7612" s="21">
        <v>5.3628960940517185</v>
      </c>
      <c r="D7612" s="21">
        <v>3.2057206730073471</v>
      </c>
      <c r="E7612" s="21">
        <v>3.7533118000209553</v>
      </c>
      <c r="F7612" s="21">
        <v>5</v>
      </c>
      <c r="G7612" s="21">
        <v>3.5454545454545454</v>
      </c>
      <c r="H7612" s="21">
        <v>17.487179487179489</v>
      </c>
      <c r="I7612" s="21">
        <v>12.4</v>
      </c>
      <c r="J7612" s="21">
        <v>11.560917629705262</v>
      </c>
      <c r="K7612" s="21">
        <v>16.518744858781474</v>
      </c>
      <c r="L7612" s="18">
        <v>19.340424922872842</v>
      </c>
    </row>
    <row r="7613" spans="2:12" x14ac:dyDescent="0.2">
      <c r="B7613" s="7">
        <v>7610</v>
      </c>
      <c r="C7613" s="21">
        <v>3.5205293191832485</v>
      </c>
      <c r="D7613" s="21">
        <v>3.1634514831664733</v>
      </c>
      <c r="E7613" s="21">
        <v>3.3587952260633371</v>
      </c>
      <c r="F7613" s="21">
        <v>2</v>
      </c>
      <c r="G7613" s="21">
        <v>2.5454545454545454</v>
      </c>
      <c r="H7613" s="21">
        <v>24.357142857142858</v>
      </c>
      <c r="I7613" s="21">
        <v>31</v>
      </c>
      <c r="J7613" s="21">
        <v>17.610988115384821</v>
      </c>
      <c r="K7613" s="21">
        <v>18.458999679080424</v>
      </c>
      <c r="L7613" s="18">
        <v>19.598846490903277</v>
      </c>
    </row>
    <row r="7614" spans="2:12" x14ac:dyDescent="0.2">
      <c r="B7614" s="7">
        <v>7611</v>
      </c>
      <c r="C7614" s="21">
        <v>3.8742094554217794</v>
      </c>
      <c r="D7614" s="21">
        <v>2.990085161094385</v>
      </c>
      <c r="E7614" s="21">
        <v>3.286143517311447</v>
      </c>
      <c r="F7614" s="21">
        <v>4</v>
      </c>
      <c r="G7614" s="21">
        <v>2.2727272727272729</v>
      </c>
      <c r="H7614" s="21">
        <v>27.279999999999998</v>
      </c>
      <c r="I7614" s="21">
        <v>15.5</v>
      </c>
      <c r="J7614" s="21">
        <v>16.003264850131895</v>
      </c>
      <c r="K7614" s="21">
        <v>18.867100500444728</v>
      </c>
      <c r="L7614" s="18">
        <v>20.735195373936342</v>
      </c>
    </row>
    <row r="7615" spans="2:12" x14ac:dyDescent="0.2">
      <c r="B7615" s="7">
        <v>7612</v>
      </c>
      <c r="C7615" s="21">
        <v>4.6104583756350603</v>
      </c>
      <c r="D7615" s="21">
        <v>3.2360128936776977</v>
      </c>
      <c r="E7615" s="21">
        <v>3.4696161546718218</v>
      </c>
      <c r="F7615" s="21">
        <v>5</v>
      </c>
      <c r="G7615" s="21">
        <v>3.2727272727272729</v>
      </c>
      <c r="H7615" s="21">
        <v>18.944444444444443</v>
      </c>
      <c r="I7615" s="21">
        <v>12.4</v>
      </c>
      <c r="J7615" s="21">
        <v>13.447686747949417</v>
      </c>
      <c r="K7615" s="21">
        <v>17.869411841571377</v>
      </c>
      <c r="L7615" s="18">
        <v>19.159379779089072</v>
      </c>
    </row>
    <row r="7616" spans="2:12" x14ac:dyDescent="0.2">
      <c r="B7616" s="7">
        <v>7613</v>
      </c>
      <c r="C7616" s="21">
        <v>4.1118726822013691</v>
      </c>
      <c r="D7616" s="21">
        <v>3.2483510258274433</v>
      </c>
      <c r="E7616" s="21">
        <v>3.2159801749288337</v>
      </c>
      <c r="F7616" s="21">
        <v>5</v>
      </c>
      <c r="G7616" s="21">
        <v>3</v>
      </c>
      <c r="H7616" s="21">
        <v>20.666666666666668</v>
      </c>
      <c r="I7616" s="21">
        <v>12.4</v>
      </c>
      <c r="J7616" s="21">
        <v>15.078287873156404</v>
      </c>
      <c r="K7616" s="21">
        <v>19.278725809114167</v>
      </c>
      <c r="L7616" s="18">
        <v>19.086607176084645</v>
      </c>
    </row>
    <row r="7617" spans="2:12" x14ac:dyDescent="0.2">
      <c r="B7617" s="7">
        <v>7614</v>
      </c>
      <c r="C7617" s="21">
        <v>4.7086643285932128</v>
      </c>
      <c r="D7617" s="21">
        <v>2.93720592827168</v>
      </c>
      <c r="E7617" s="21">
        <v>3.0850282680584691</v>
      </c>
      <c r="F7617" s="21">
        <v>5</v>
      </c>
      <c r="G7617" s="21">
        <v>3.3636363636363638</v>
      </c>
      <c r="H7617" s="21">
        <v>18.432432432432432</v>
      </c>
      <c r="I7617" s="21">
        <v>12.4</v>
      </c>
      <c r="J7617" s="21">
        <v>13.167215939243533</v>
      </c>
      <c r="K7617" s="21">
        <v>20.097060581885387</v>
      </c>
      <c r="L7617" s="18">
        <v>21.108496140235641</v>
      </c>
    </row>
    <row r="7618" spans="2:12" x14ac:dyDescent="0.2">
      <c r="B7618" s="7">
        <v>7615</v>
      </c>
      <c r="C7618" s="21">
        <v>2.9103152192480928</v>
      </c>
      <c r="D7618" s="21">
        <v>3.1682265648842609</v>
      </c>
      <c r="E7618" s="21">
        <v>3.5040299194594948</v>
      </c>
      <c r="F7618" s="21">
        <v>2</v>
      </c>
      <c r="G7618" s="21">
        <v>4.0909090909090908</v>
      </c>
      <c r="H7618" s="21">
        <v>15.155555555555555</v>
      </c>
      <c r="I7618" s="21">
        <v>31</v>
      </c>
      <c r="J7618" s="21">
        <v>21.303534266648366</v>
      </c>
      <c r="K7618" s="21">
        <v>17.693912844660769</v>
      </c>
      <c r="L7618" s="18">
        <v>19.569307538542443</v>
      </c>
    </row>
    <row r="7619" spans="2:12" x14ac:dyDescent="0.2">
      <c r="B7619" s="7">
        <v>7616</v>
      </c>
      <c r="C7619" s="21">
        <v>4.5349528875465719</v>
      </c>
      <c r="D7619" s="21">
        <v>3.0173551255867537</v>
      </c>
      <c r="E7619" s="21">
        <v>3.355895087206155</v>
      </c>
      <c r="F7619" s="21">
        <v>6</v>
      </c>
      <c r="G7619" s="21">
        <v>3.5454545454545454</v>
      </c>
      <c r="H7619" s="21">
        <v>17.487179487179489</v>
      </c>
      <c r="I7619" s="21">
        <v>10.333333333333334</v>
      </c>
      <c r="J7619" s="21">
        <v>13.671586351041952</v>
      </c>
      <c r="K7619" s="21">
        <v>18.474951805366523</v>
      </c>
      <c r="L7619" s="18">
        <v>20.54779680199012</v>
      </c>
    </row>
    <row r="7620" spans="2:12" x14ac:dyDescent="0.2">
      <c r="B7620" s="7">
        <v>7617</v>
      </c>
      <c r="C7620" s="21">
        <v>4.2436440517081024</v>
      </c>
      <c r="D7620" s="21">
        <v>2.9230051277744966</v>
      </c>
      <c r="E7620" s="21">
        <v>3.3397400404811832</v>
      </c>
      <c r="F7620" s="21">
        <v>2</v>
      </c>
      <c r="G7620" s="21">
        <v>2.7272727272727271</v>
      </c>
      <c r="H7620" s="21">
        <v>22.733333333333334</v>
      </c>
      <c r="I7620" s="21">
        <v>31</v>
      </c>
      <c r="J7620" s="21">
        <v>14.610084928080733</v>
      </c>
      <c r="K7620" s="21">
        <v>18.56431915313599</v>
      </c>
      <c r="L7620" s="18">
        <v>21.211047292005695</v>
      </c>
    </row>
    <row r="7621" spans="2:12" x14ac:dyDescent="0.2">
      <c r="B7621" s="7">
        <v>7618</v>
      </c>
      <c r="C7621" s="21">
        <v>3.3944295532036639</v>
      </c>
      <c r="D7621" s="21">
        <v>3.0386633648533663</v>
      </c>
      <c r="E7621" s="21">
        <v>3.6688435737489122</v>
      </c>
      <c r="F7621" s="21">
        <v>3</v>
      </c>
      <c r="G7621" s="21">
        <v>3.2727272727272729</v>
      </c>
      <c r="H7621" s="21">
        <v>18.944444444444443</v>
      </c>
      <c r="I7621" s="21">
        <v>20.666666666666668</v>
      </c>
      <c r="J7621" s="21">
        <v>18.265219244713556</v>
      </c>
      <c r="K7621" s="21">
        <v>16.899057905771357</v>
      </c>
      <c r="L7621" s="18">
        <v>20.403707997773513</v>
      </c>
    </row>
    <row r="7622" spans="2:12" x14ac:dyDescent="0.2">
      <c r="B7622" s="7">
        <v>7619</v>
      </c>
      <c r="C7622" s="21">
        <v>4.1885425446715931</v>
      </c>
      <c r="D7622" s="21">
        <v>3.1484189243385945</v>
      </c>
      <c r="E7622" s="21">
        <v>3.3741352443132575</v>
      </c>
      <c r="F7622" s="21">
        <v>2</v>
      </c>
      <c r="G7622" s="21">
        <v>3.3636363636363638</v>
      </c>
      <c r="H7622" s="21">
        <v>18.432432432432432</v>
      </c>
      <c r="I7622" s="21">
        <v>31</v>
      </c>
      <c r="J7622" s="21">
        <v>14.802284885197739</v>
      </c>
      <c r="K7622" s="21">
        <v>18.375078504779658</v>
      </c>
      <c r="L7622" s="18">
        <v>19.692423876858978</v>
      </c>
    </row>
    <row r="7623" spans="2:12" x14ac:dyDescent="0.2">
      <c r="B7623" s="7">
        <v>7620</v>
      </c>
      <c r="C7623" s="21">
        <v>3.9815409682932086</v>
      </c>
      <c r="D7623" s="21">
        <v>3.0888566786842175</v>
      </c>
      <c r="E7623" s="21">
        <v>3.2780675361257212</v>
      </c>
      <c r="F7623" s="21">
        <v>2</v>
      </c>
      <c r="G7623" s="21">
        <v>3.9090909090909092</v>
      </c>
      <c r="H7623" s="21">
        <v>15.86046511627907</v>
      </c>
      <c r="I7623" s="21">
        <v>31</v>
      </c>
      <c r="J7623" s="21">
        <v>15.571860366057697</v>
      </c>
      <c r="K7623" s="21">
        <v>18.913582260503542</v>
      </c>
      <c r="L7623" s="18">
        <v>20.072151753706677</v>
      </c>
    </row>
    <row r="7624" spans="2:12" x14ac:dyDescent="0.2">
      <c r="B7624" s="7">
        <v>7621</v>
      </c>
      <c r="C7624" s="21">
        <v>5.5244873000155987</v>
      </c>
      <c r="D7624" s="21">
        <v>2.9647348490740728</v>
      </c>
      <c r="E7624" s="21">
        <v>3.2058612181073087</v>
      </c>
      <c r="F7624" s="21">
        <v>7</v>
      </c>
      <c r="G7624" s="21">
        <v>3.2727272727272729</v>
      </c>
      <c r="H7624" s="21">
        <v>18.944444444444443</v>
      </c>
      <c r="I7624" s="21">
        <v>8.8571428571428577</v>
      </c>
      <c r="J7624" s="21">
        <v>11.22276088856697</v>
      </c>
      <c r="K7624" s="21">
        <v>19.339577037774532</v>
      </c>
      <c r="L7624" s="18">
        <v>20.912494086735428</v>
      </c>
    </row>
    <row r="7625" spans="2:12" x14ac:dyDescent="0.2">
      <c r="B7625" s="7">
        <v>7622</v>
      </c>
      <c r="C7625" s="21">
        <v>5.3518734853585315</v>
      </c>
      <c r="D7625" s="21">
        <v>3.1122852317949805</v>
      </c>
      <c r="E7625" s="21">
        <v>3.1478099150696353</v>
      </c>
      <c r="F7625" s="21">
        <v>3</v>
      </c>
      <c r="G7625" s="21">
        <v>3.3636363636363638</v>
      </c>
      <c r="H7625" s="21">
        <v>18.432432432432432</v>
      </c>
      <c r="I7625" s="21">
        <v>20.666666666666668</v>
      </c>
      <c r="J7625" s="21">
        <v>11.584728258173037</v>
      </c>
      <c r="K7625" s="21">
        <v>19.696233785650442</v>
      </c>
      <c r="L7625" s="18">
        <v>19.921053304051473</v>
      </c>
    </row>
    <row r="7626" spans="2:12" x14ac:dyDescent="0.2">
      <c r="B7626" s="7">
        <v>7623</v>
      </c>
      <c r="C7626" s="21">
        <v>5.4764307027797852</v>
      </c>
      <c r="D7626" s="21">
        <v>3.2511992619972614</v>
      </c>
      <c r="E7626" s="21">
        <v>3.1955158992335613</v>
      </c>
      <c r="F7626" s="21">
        <v>5</v>
      </c>
      <c r="G7626" s="21">
        <v>3.3636363636363638</v>
      </c>
      <c r="H7626" s="21">
        <v>18.432432432432432</v>
      </c>
      <c r="I7626" s="21">
        <v>12.4</v>
      </c>
      <c r="J7626" s="21">
        <v>11.32124249623562</v>
      </c>
      <c r="K7626" s="21">
        <v>19.402187926797858</v>
      </c>
      <c r="L7626" s="18">
        <v>19.069886218512629</v>
      </c>
    </row>
    <row r="7627" spans="2:12" x14ac:dyDescent="0.2">
      <c r="B7627" s="7">
        <v>7624</v>
      </c>
      <c r="C7627" s="21">
        <v>5.1531439097534548</v>
      </c>
      <c r="D7627" s="21">
        <v>2.9761458419351676</v>
      </c>
      <c r="E7627" s="21">
        <v>3.1423926220540337</v>
      </c>
      <c r="F7627" s="21">
        <v>7</v>
      </c>
      <c r="G7627" s="21">
        <v>2.8181818181818183</v>
      </c>
      <c r="H7627" s="21">
        <v>22</v>
      </c>
      <c r="I7627" s="21">
        <v>8.8571428571428577</v>
      </c>
      <c r="J7627" s="21">
        <v>12.031490112793358</v>
      </c>
      <c r="K7627" s="21">
        <v>19.730188890105506</v>
      </c>
      <c r="L7627" s="18">
        <v>20.832312424476477</v>
      </c>
    </row>
    <row r="7628" spans="2:12" x14ac:dyDescent="0.2">
      <c r="B7628" s="7">
        <v>7625</v>
      </c>
      <c r="C7628" s="21">
        <v>2.3446412432541197</v>
      </c>
      <c r="D7628" s="21">
        <v>3.1792992387938983</v>
      </c>
      <c r="E7628" s="21">
        <v>3.07843204158464</v>
      </c>
      <c r="F7628" s="21">
        <v>4</v>
      </c>
      <c r="G7628" s="21">
        <v>2.3636363636363638</v>
      </c>
      <c r="H7628" s="21">
        <v>26.23076923076923</v>
      </c>
      <c r="I7628" s="21">
        <v>15.5</v>
      </c>
      <c r="J7628" s="21">
        <v>26.443277912296043</v>
      </c>
      <c r="K7628" s="21">
        <v>20.140123011481247</v>
      </c>
      <c r="L7628" s="18">
        <v>19.501152720534847</v>
      </c>
    </row>
    <row r="7629" spans="2:12" x14ac:dyDescent="0.2">
      <c r="B7629" s="7">
        <v>7626</v>
      </c>
      <c r="C7629" s="21">
        <v>3.0024837510165074</v>
      </c>
      <c r="D7629" s="21">
        <v>3.1409580484348223</v>
      </c>
      <c r="E7629" s="21">
        <v>3.3265386648901556</v>
      </c>
      <c r="F7629" s="21">
        <v>5</v>
      </c>
      <c r="G7629" s="21">
        <v>2.9090909090909092</v>
      </c>
      <c r="H7629" s="21">
        <v>21.3125</v>
      </c>
      <c r="I7629" s="21">
        <v>12.4</v>
      </c>
      <c r="J7629" s="21">
        <v>20.649570536063536</v>
      </c>
      <c r="K7629" s="21">
        <v>18.637991692198558</v>
      </c>
      <c r="L7629" s="18">
        <v>19.739200283459805</v>
      </c>
    </row>
    <row r="7630" spans="2:12" x14ac:dyDescent="0.2">
      <c r="B7630" s="7">
        <v>7627</v>
      </c>
      <c r="C7630" s="21">
        <v>5.5796052301066688</v>
      </c>
      <c r="D7630" s="21">
        <v>3.1992110809438525</v>
      </c>
      <c r="E7630" s="21">
        <v>3.2511319737071904</v>
      </c>
      <c r="F7630" s="21">
        <v>7</v>
      </c>
      <c r="G7630" s="21">
        <v>2.7272727272727271</v>
      </c>
      <c r="H7630" s="21">
        <v>22.733333333333334</v>
      </c>
      <c r="I7630" s="21">
        <v>8.8571428571428577</v>
      </c>
      <c r="J7630" s="21">
        <v>11.11189724775828</v>
      </c>
      <c r="K7630" s="21">
        <v>19.070280905669552</v>
      </c>
      <c r="L7630" s="18">
        <v>19.379777836262168</v>
      </c>
    </row>
    <row r="7631" spans="2:12" x14ac:dyDescent="0.2">
      <c r="B7631" s="7">
        <v>7628</v>
      </c>
      <c r="C7631" s="21">
        <v>3.8169134436910892</v>
      </c>
      <c r="D7631" s="21">
        <v>3.2083190688679766</v>
      </c>
      <c r="E7631" s="21">
        <v>3.3017772214278112</v>
      </c>
      <c r="F7631" s="21">
        <v>7</v>
      </c>
      <c r="G7631" s="21">
        <v>2.7272727272727271</v>
      </c>
      <c r="H7631" s="21">
        <v>22.733333333333334</v>
      </c>
      <c r="I7631" s="21">
        <v>8.8571428571428577</v>
      </c>
      <c r="J7631" s="21">
        <v>16.243491217354887</v>
      </c>
      <c r="K7631" s="21">
        <v>18.777765985431596</v>
      </c>
      <c r="L7631" s="18">
        <v>19.324761243860973</v>
      </c>
    </row>
    <row r="7632" spans="2:12" x14ac:dyDescent="0.2">
      <c r="B7632" s="7">
        <v>7629</v>
      </c>
      <c r="C7632" s="21">
        <v>5.8543220321669027</v>
      </c>
      <c r="D7632" s="21">
        <v>3.3400960849994696</v>
      </c>
      <c r="E7632" s="21">
        <v>3.4437230699569867</v>
      </c>
      <c r="F7632" s="21">
        <v>6</v>
      </c>
      <c r="G7632" s="21">
        <v>3.3636363636363638</v>
      </c>
      <c r="H7632" s="21">
        <v>18.432432432432432</v>
      </c>
      <c r="I7632" s="21">
        <v>10.333333333333334</v>
      </c>
      <c r="J7632" s="21">
        <v>10.590466267372635</v>
      </c>
      <c r="K7632" s="21">
        <v>18.00377055312244</v>
      </c>
      <c r="L7632" s="18">
        <v>18.562340250762531</v>
      </c>
    </row>
    <row r="7633" spans="2:12" x14ac:dyDescent="0.2">
      <c r="B7633" s="7">
        <v>7630</v>
      </c>
      <c r="C7633" s="21">
        <v>4.1545192836471365</v>
      </c>
      <c r="D7633" s="21">
        <v>3.0009984098280507</v>
      </c>
      <c r="E7633" s="21">
        <v>3.0652086153858806</v>
      </c>
      <c r="F7633" s="21">
        <v>2</v>
      </c>
      <c r="G7633" s="21">
        <v>3.7272727272727271</v>
      </c>
      <c r="H7633" s="21">
        <v>16.634146341463417</v>
      </c>
      <c r="I7633" s="21">
        <v>31</v>
      </c>
      <c r="J7633" s="21">
        <v>14.923507575002018</v>
      </c>
      <c r="K7633" s="21">
        <v>20.227008265861471</v>
      </c>
      <c r="L7633" s="18">
        <v>20.659791020533209</v>
      </c>
    </row>
    <row r="7634" spans="2:12" x14ac:dyDescent="0.2">
      <c r="B7634" s="7">
        <v>7631</v>
      </c>
      <c r="C7634" s="21">
        <v>6.1727310968627167</v>
      </c>
      <c r="D7634" s="21">
        <v>3.0262987780728192</v>
      </c>
      <c r="E7634" s="21">
        <v>3.5016967777284762</v>
      </c>
      <c r="F7634" s="21">
        <v>3</v>
      </c>
      <c r="G7634" s="21">
        <v>3.4545454545454546</v>
      </c>
      <c r="H7634" s="21">
        <v>17.94736842105263</v>
      </c>
      <c r="I7634" s="21">
        <v>20.666666666666668</v>
      </c>
      <c r="J7634" s="21">
        <v>10.044176398921934</v>
      </c>
      <c r="K7634" s="21">
        <v>17.70570210257295</v>
      </c>
      <c r="L7634" s="18">
        <v>20.487071682817216</v>
      </c>
    </row>
    <row r="7635" spans="2:12" x14ac:dyDescent="0.2">
      <c r="B7635" s="7">
        <v>7632</v>
      </c>
      <c r="C7635" s="21">
        <v>3.2243062149170703</v>
      </c>
      <c r="D7635" s="21">
        <v>2.9464972376415135</v>
      </c>
      <c r="E7635" s="21">
        <v>3.2520621987915952</v>
      </c>
      <c r="F7635" s="21">
        <v>2</v>
      </c>
      <c r="G7635" s="21">
        <v>3.4545454545454546</v>
      </c>
      <c r="H7635" s="21">
        <v>17.94736842105263</v>
      </c>
      <c r="I7635" s="21">
        <v>31</v>
      </c>
      <c r="J7635" s="21">
        <v>19.228942869371558</v>
      </c>
      <c r="K7635" s="21">
        <v>19.064826011949595</v>
      </c>
      <c r="L7635" s="18">
        <v>21.041933862333135</v>
      </c>
    </row>
    <row r="7636" spans="2:12" x14ac:dyDescent="0.2">
      <c r="B7636" s="7">
        <v>7633</v>
      </c>
      <c r="C7636" s="21">
        <v>4.3784968135145572</v>
      </c>
      <c r="D7636" s="21">
        <v>3.1046936461960923</v>
      </c>
      <c r="E7636" s="21">
        <v>3.3901860830861379</v>
      </c>
      <c r="F7636" s="21">
        <v>4</v>
      </c>
      <c r="G7636" s="21">
        <v>2.5454545454545454</v>
      </c>
      <c r="H7636" s="21">
        <v>24.357142857142858</v>
      </c>
      <c r="I7636" s="21">
        <v>15.5</v>
      </c>
      <c r="J7636" s="21">
        <v>14.160110796160081</v>
      </c>
      <c r="K7636" s="21">
        <v>18.288081680625762</v>
      </c>
      <c r="L7636" s="18">
        <v>19.969764191054129</v>
      </c>
    </row>
    <row r="7637" spans="2:12" x14ac:dyDescent="0.2">
      <c r="B7637" s="7">
        <v>7634</v>
      </c>
      <c r="C7637" s="21">
        <v>4.0182947997464309</v>
      </c>
      <c r="D7637" s="21">
        <v>3.0041392587787592</v>
      </c>
      <c r="E7637" s="21">
        <v>3.336487696626802</v>
      </c>
      <c r="F7637" s="21">
        <v>2</v>
      </c>
      <c r="G7637" s="21">
        <v>2.6363636363636362</v>
      </c>
      <c r="H7637" s="21">
        <v>23.517241379310345</v>
      </c>
      <c r="I7637" s="21">
        <v>31</v>
      </c>
      <c r="J7637" s="21">
        <v>15.429430415088616</v>
      </c>
      <c r="K7637" s="21">
        <v>18.582415293388362</v>
      </c>
      <c r="L7637" s="18">
        <v>20.638191062156086</v>
      </c>
    </row>
    <row r="7638" spans="2:12" x14ac:dyDescent="0.2">
      <c r="B7638" s="7">
        <v>7635</v>
      </c>
      <c r="C7638" s="21">
        <v>4.4788604842969786</v>
      </c>
      <c r="D7638" s="21">
        <v>3.4390192874784256</v>
      </c>
      <c r="E7638" s="21">
        <v>3.6227311484420301</v>
      </c>
      <c r="F7638" s="21">
        <v>4</v>
      </c>
      <c r="G7638" s="21">
        <v>2.4545454545454546</v>
      </c>
      <c r="H7638" s="21">
        <v>25.25925925925926</v>
      </c>
      <c r="I7638" s="21">
        <v>15.5</v>
      </c>
      <c r="J7638" s="21">
        <v>13.842806717774284</v>
      </c>
      <c r="K7638" s="21">
        <v>17.114159858830082</v>
      </c>
      <c r="L7638" s="18">
        <v>18.028395544550708</v>
      </c>
    </row>
    <row r="7639" spans="2:12" x14ac:dyDescent="0.2">
      <c r="B7639" s="7">
        <v>7636</v>
      </c>
      <c r="C7639" s="21">
        <v>3.9337951542608343</v>
      </c>
      <c r="D7639" s="21">
        <v>2.9264734432205621</v>
      </c>
      <c r="E7639" s="21">
        <v>3.2257132882073636</v>
      </c>
      <c r="F7639" s="21">
        <v>2</v>
      </c>
      <c r="G7639" s="21">
        <v>3.6363636363636362</v>
      </c>
      <c r="H7639" s="21">
        <v>17.05</v>
      </c>
      <c r="I7639" s="21">
        <v>31</v>
      </c>
      <c r="J7639" s="21">
        <v>15.760861348574691</v>
      </c>
      <c r="K7639" s="21">
        <v>19.220555102234602</v>
      </c>
      <c r="L7639" s="18">
        <v>21.185908979843489</v>
      </c>
    </row>
    <row r="7640" spans="2:12" x14ac:dyDescent="0.2">
      <c r="B7640" s="7">
        <v>7637</v>
      </c>
      <c r="C7640" s="21">
        <v>3.5826077144266208</v>
      </c>
      <c r="D7640" s="21">
        <v>3.0950753447142523</v>
      </c>
      <c r="E7640" s="21">
        <v>3.1811254543398126</v>
      </c>
      <c r="F7640" s="21">
        <v>7</v>
      </c>
      <c r="G7640" s="21">
        <v>3</v>
      </c>
      <c r="H7640" s="21">
        <v>20.666666666666668</v>
      </c>
      <c r="I7640" s="21">
        <v>8.8571428571428577</v>
      </c>
      <c r="J7640" s="21">
        <v>17.305829982539073</v>
      </c>
      <c r="K7640" s="21">
        <v>19.489957529155991</v>
      </c>
      <c r="L7640" s="18">
        <v>20.031822522796791</v>
      </c>
    </row>
    <row r="7641" spans="2:12" x14ac:dyDescent="0.2">
      <c r="B7641" s="7">
        <v>7638</v>
      </c>
      <c r="C7641" s="21">
        <v>6.0088487555639301</v>
      </c>
      <c r="D7641" s="21">
        <v>3.2495627994587579</v>
      </c>
      <c r="E7641" s="21">
        <v>3.0630840565787678</v>
      </c>
      <c r="F7641" s="21">
        <v>3</v>
      </c>
      <c r="G7641" s="21">
        <v>3.8181818181818183</v>
      </c>
      <c r="H7641" s="21">
        <v>16.238095238095237</v>
      </c>
      <c r="I7641" s="21">
        <v>20.666666666666668</v>
      </c>
      <c r="J7641" s="21">
        <v>10.318116251901118</v>
      </c>
      <c r="K7641" s="21">
        <v>20.241037743263661</v>
      </c>
      <c r="L7641" s="18">
        <v>19.079489711762648</v>
      </c>
    </row>
    <row r="7642" spans="2:12" x14ac:dyDescent="0.2">
      <c r="B7642" s="7">
        <v>7639</v>
      </c>
      <c r="C7642" s="21">
        <v>4.315696343654233</v>
      </c>
      <c r="D7642" s="21">
        <v>3.0357512775642959</v>
      </c>
      <c r="E7642" s="21">
        <v>3.1220393463329188</v>
      </c>
      <c r="F7642" s="21">
        <v>6</v>
      </c>
      <c r="G7642" s="21">
        <v>3</v>
      </c>
      <c r="H7642" s="21">
        <v>20.666666666666668</v>
      </c>
      <c r="I7642" s="21">
        <v>10.333333333333334</v>
      </c>
      <c r="J7642" s="21">
        <v>14.366163664680515</v>
      </c>
      <c r="K7642" s="21">
        <v>19.858814422958471</v>
      </c>
      <c r="L7642" s="18">
        <v>20.423280542846406</v>
      </c>
    </row>
    <row r="7643" spans="2:12" x14ac:dyDescent="0.2">
      <c r="B7643" s="7">
        <v>7640</v>
      </c>
      <c r="C7643" s="21">
        <v>5.8235527398626328</v>
      </c>
      <c r="D7643" s="21">
        <v>2.973975884908445</v>
      </c>
      <c r="E7643" s="21">
        <v>3.1640676669234735</v>
      </c>
      <c r="F7643" s="21">
        <v>4</v>
      </c>
      <c r="G7643" s="21">
        <v>3.0909090909090908</v>
      </c>
      <c r="H7643" s="21">
        <v>20.058823529411764</v>
      </c>
      <c r="I7643" s="21">
        <v>15.5</v>
      </c>
      <c r="J7643" s="21">
        <v>10.646421998654805</v>
      </c>
      <c r="K7643" s="21">
        <v>19.595029729653231</v>
      </c>
      <c r="L7643" s="18">
        <v>20.847512689871287</v>
      </c>
    </row>
    <row r="7644" spans="2:12" x14ac:dyDescent="0.2">
      <c r="B7644" s="7">
        <v>7641</v>
      </c>
      <c r="C7644" s="21">
        <v>2.4658598130685565</v>
      </c>
      <c r="D7644" s="21">
        <v>3.1203737454037554</v>
      </c>
      <c r="E7644" s="21">
        <v>3.7758006489388252</v>
      </c>
      <c r="F7644" s="21">
        <v>4</v>
      </c>
      <c r="G7644" s="21">
        <v>2.9090909090909092</v>
      </c>
      <c r="H7644" s="21">
        <v>21.3125</v>
      </c>
      <c r="I7644" s="21">
        <v>15.5</v>
      </c>
      <c r="J7644" s="21">
        <v>25.143359598713836</v>
      </c>
      <c r="K7644" s="21">
        <v>16.4203584258149</v>
      </c>
      <c r="L7644" s="18">
        <v>19.869414710761713</v>
      </c>
    </row>
    <row r="7645" spans="2:12" x14ac:dyDescent="0.2">
      <c r="B7645" s="7">
        <v>7642</v>
      </c>
      <c r="C7645" s="21">
        <v>4.181132517851152</v>
      </c>
      <c r="D7645" s="21">
        <v>3.1010967294059038</v>
      </c>
      <c r="E7645" s="21">
        <v>3.1732647869649178</v>
      </c>
      <c r="F7645" s="21">
        <v>4</v>
      </c>
      <c r="G7645" s="21">
        <v>3.5454545454545454</v>
      </c>
      <c r="H7645" s="21">
        <v>17.487179487179489</v>
      </c>
      <c r="I7645" s="21">
        <v>15.5</v>
      </c>
      <c r="J7645" s="21">
        <v>14.828518286682822</v>
      </c>
      <c r="K7645" s="21">
        <v>19.538237166555572</v>
      </c>
      <c r="L7645" s="18">
        <v>19.992926828786061</v>
      </c>
    </row>
    <row r="7646" spans="2:12" x14ac:dyDescent="0.2">
      <c r="B7646" s="7">
        <v>7643</v>
      </c>
      <c r="C7646" s="21">
        <v>2.577096321760445</v>
      </c>
      <c r="D7646" s="21">
        <v>3.1633806958116049</v>
      </c>
      <c r="E7646" s="21">
        <v>3.3753158260843632</v>
      </c>
      <c r="F7646" s="21">
        <v>7</v>
      </c>
      <c r="G7646" s="21">
        <v>3.6363636363636362</v>
      </c>
      <c r="H7646" s="21">
        <v>17.05</v>
      </c>
      <c r="I7646" s="21">
        <v>8.8571428571428577</v>
      </c>
      <c r="J7646" s="21">
        <v>24.058084083425747</v>
      </c>
      <c r="K7646" s="21">
        <v>18.368651466883609</v>
      </c>
      <c r="L7646" s="18">
        <v>19.599285056676724</v>
      </c>
    </row>
    <row r="7647" spans="2:12" x14ac:dyDescent="0.2">
      <c r="B7647" s="7">
        <v>7644</v>
      </c>
      <c r="C7647" s="21">
        <v>5.4148666136807595</v>
      </c>
      <c r="D7647" s="21">
        <v>2.9921594712566608</v>
      </c>
      <c r="E7647" s="21">
        <v>3.1774582478840996</v>
      </c>
      <c r="F7647" s="21">
        <v>5</v>
      </c>
      <c r="G7647" s="21">
        <v>2.7272727272727271</v>
      </c>
      <c r="H7647" s="21">
        <v>22.733333333333334</v>
      </c>
      <c r="I7647" s="21">
        <v>12.4</v>
      </c>
      <c r="J7647" s="21">
        <v>11.449958867565799</v>
      </c>
      <c r="K7647" s="21">
        <v>19.512451514126553</v>
      </c>
      <c r="L7647" s="18">
        <v>20.7208207301735</v>
      </c>
    </row>
    <row r="7648" spans="2:12" x14ac:dyDescent="0.2">
      <c r="B7648" s="7">
        <v>7645</v>
      </c>
      <c r="C7648" s="21">
        <v>3.626376136506166</v>
      </c>
      <c r="D7648" s="21">
        <v>2.948049462548239</v>
      </c>
      <c r="E7648" s="21">
        <v>3.1042864638493941</v>
      </c>
      <c r="F7648" s="21">
        <v>2</v>
      </c>
      <c r="G7648" s="21">
        <v>2.8181818181818183</v>
      </c>
      <c r="H7648" s="21">
        <v>22</v>
      </c>
      <c r="I7648" s="21">
        <v>31</v>
      </c>
      <c r="J7648" s="21">
        <v>17.096957862659533</v>
      </c>
      <c r="K7648" s="21">
        <v>19.97238358057923</v>
      </c>
      <c r="L7648" s="18">
        <v>21.030854735526844</v>
      </c>
    </row>
    <row r="7649" spans="2:12" x14ac:dyDescent="0.2">
      <c r="B7649" s="7">
        <v>7646</v>
      </c>
      <c r="C7649" s="21">
        <v>4.0572669753426993</v>
      </c>
      <c r="D7649" s="21">
        <v>3.2516555635851474</v>
      </c>
      <c r="E7649" s="21">
        <v>3.2393961923771473</v>
      </c>
      <c r="F7649" s="21">
        <v>7</v>
      </c>
      <c r="G7649" s="21">
        <v>3.5454545454545454</v>
      </c>
      <c r="H7649" s="21">
        <v>17.487179487179489</v>
      </c>
      <c r="I7649" s="21">
        <v>8.8571428571428577</v>
      </c>
      <c r="J7649" s="21">
        <v>15.281222649826521</v>
      </c>
      <c r="K7649" s="21">
        <v>19.139369289220191</v>
      </c>
      <c r="L7649" s="18">
        <v>19.067210160365583</v>
      </c>
    </row>
    <row r="7650" spans="2:12" x14ac:dyDescent="0.2">
      <c r="B7650" s="7">
        <v>7647</v>
      </c>
      <c r="C7650" s="21">
        <v>5.6891026266548499</v>
      </c>
      <c r="D7650" s="21">
        <v>2.9868821167770472</v>
      </c>
      <c r="E7650" s="21">
        <v>3.6408485247540545</v>
      </c>
      <c r="F7650" s="21">
        <v>4</v>
      </c>
      <c r="G7650" s="21">
        <v>3.2727272727272729</v>
      </c>
      <c r="H7650" s="21">
        <v>18.944444444444443</v>
      </c>
      <c r="I7650" s="21">
        <v>15.5</v>
      </c>
      <c r="J7650" s="21">
        <v>10.898028049189111</v>
      </c>
      <c r="K7650" s="21">
        <v>17.028997383017522</v>
      </c>
      <c r="L7650" s="18">
        <v>20.75743118610259</v>
      </c>
    </row>
    <row r="7651" spans="2:12" x14ac:dyDescent="0.2">
      <c r="B7651" s="7">
        <v>7648</v>
      </c>
      <c r="C7651" s="21">
        <v>4.5021521032960745</v>
      </c>
      <c r="D7651" s="21">
        <v>2.8952129948898864</v>
      </c>
      <c r="E7651" s="21">
        <v>3.3050652474321907</v>
      </c>
      <c r="F7651" s="21">
        <v>5</v>
      </c>
      <c r="G7651" s="21">
        <v>3.7272727272727271</v>
      </c>
      <c r="H7651" s="21">
        <v>16.634146341463417</v>
      </c>
      <c r="I7651" s="21">
        <v>12.4</v>
      </c>
      <c r="J7651" s="21">
        <v>13.771191771732706</v>
      </c>
      <c r="K7651" s="21">
        <v>18.759085028100355</v>
      </c>
      <c r="L7651" s="18">
        <v>21.414659339202796</v>
      </c>
    </row>
    <row r="7652" spans="2:12" x14ac:dyDescent="0.2">
      <c r="B7652" s="7">
        <v>7649</v>
      </c>
      <c r="C7652" s="21">
        <v>4.1067536369294935</v>
      </c>
      <c r="D7652" s="21">
        <v>3.1946475664500893</v>
      </c>
      <c r="E7652" s="21">
        <v>3.1212644204462916</v>
      </c>
      <c r="F7652" s="21">
        <v>2</v>
      </c>
      <c r="G7652" s="21">
        <v>3.3636363636363638</v>
      </c>
      <c r="H7652" s="21">
        <v>18.432432432432432</v>
      </c>
      <c r="I7652" s="21">
        <v>31</v>
      </c>
      <c r="J7652" s="21">
        <v>15.097082874042499</v>
      </c>
      <c r="K7652" s="21">
        <v>19.863744831697076</v>
      </c>
      <c r="L7652" s="18">
        <v>19.407461608948232</v>
      </c>
    </row>
    <row r="7653" spans="2:12" x14ac:dyDescent="0.2">
      <c r="B7653" s="7">
        <v>7650</v>
      </c>
      <c r="C7653" s="21">
        <v>6.4708280792094817</v>
      </c>
      <c r="D7653" s="21">
        <v>3.0013654681586837</v>
      </c>
      <c r="E7653" s="21">
        <v>3.4300357749916244</v>
      </c>
      <c r="F7653" s="21">
        <v>2</v>
      </c>
      <c r="G7653" s="21">
        <v>2.4545454545454546</v>
      </c>
      <c r="H7653" s="21">
        <v>25.25925925925926</v>
      </c>
      <c r="I7653" s="21">
        <v>31</v>
      </c>
      <c r="J7653" s="21">
        <v>9.5814630277697503</v>
      </c>
      <c r="K7653" s="21">
        <v>18.075613220142404</v>
      </c>
      <c r="L7653" s="18">
        <v>20.657264387744341</v>
      </c>
    </row>
    <row r="7654" spans="2:12" x14ac:dyDescent="0.2">
      <c r="B7654" s="7">
        <v>7651</v>
      </c>
      <c r="C7654" s="21">
        <v>4.4201140350406636</v>
      </c>
      <c r="D7654" s="21">
        <v>3.1772054424253269</v>
      </c>
      <c r="E7654" s="21">
        <v>3.6241779059736698</v>
      </c>
      <c r="F7654" s="21">
        <v>5</v>
      </c>
      <c r="G7654" s="21">
        <v>3.3636363636363638</v>
      </c>
      <c r="H7654" s="21">
        <v>18.432432432432432</v>
      </c>
      <c r="I7654" s="21">
        <v>12.4</v>
      </c>
      <c r="J7654" s="21">
        <v>14.026787433195627</v>
      </c>
      <c r="K7654" s="21">
        <v>17.107327953687502</v>
      </c>
      <c r="L7654" s="18">
        <v>19.514004090548251</v>
      </c>
    </row>
    <row r="7655" spans="2:12" x14ac:dyDescent="0.2">
      <c r="B7655" s="7">
        <v>7652</v>
      </c>
      <c r="C7655" s="21">
        <v>6.8088392946061704</v>
      </c>
      <c r="D7655" s="21">
        <v>3.1857722392513459</v>
      </c>
      <c r="E7655" s="21">
        <v>3.2603970284090913</v>
      </c>
      <c r="F7655" s="21">
        <v>7</v>
      </c>
      <c r="G7655" s="21">
        <v>3.1818181818181817</v>
      </c>
      <c r="H7655" s="21">
        <v>19.485714285714288</v>
      </c>
      <c r="I7655" s="21">
        <v>8.8571428571428577</v>
      </c>
      <c r="J7655" s="21">
        <v>9.1058104498244195</v>
      </c>
      <c r="K7655" s="21">
        <v>19.016088979277736</v>
      </c>
      <c r="L7655" s="18">
        <v>19.461529369899324</v>
      </c>
    </row>
    <row r="7656" spans="2:12" x14ac:dyDescent="0.2">
      <c r="B7656" s="7">
        <v>7653</v>
      </c>
      <c r="C7656" s="21">
        <v>3.3875842837197645</v>
      </c>
      <c r="D7656" s="21">
        <v>2.9804698194247496</v>
      </c>
      <c r="E7656" s="21">
        <v>3.0326657127314145</v>
      </c>
      <c r="F7656" s="21">
        <v>4</v>
      </c>
      <c r="G7656" s="21">
        <v>3.0909090909090908</v>
      </c>
      <c r="H7656" s="21">
        <v>20.058823529411764</v>
      </c>
      <c r="I7656" s="21">
        <v>15.5</v>
      </c>
      <c r="J7656" s="21">
        <v>18.302127654199765</v>
      </c>
      <c r="K7656" s="21">
        <v>20.444060068908417</v>
      </c>
      <c r="L7656" s="18">
        <v>20.802089521566238</v>
      </c>
    </row>
    <row r="7657" spans="2:12" x14ac:dyDescent="0.2">
      <c r="B7657" s="7">
        <v>7654</v>
      </c>
      <c r="C7657" s="21">
        <v>6.0057764142439147</v>
      </c>
      <c r="D7657" s="21">
        <v>3.0469721253663611</v>
      </c>
      <c r="E7657" s="21">
        <v>3.3866253524379064</v>
      </c>
      <c r="F7657" s="21">
        <v>7</v>
      </c>
      <c r="G7657" s="21">
        <v>2.3636363636363638</v>
      </c>
      <c r="H7657" s="21">
        <v>26.23076923076923</v>
      </c>
      <c r="I7657" s="21">
        <v>8.8571428571428577</v>
      </c>
      <c r="J7657" s="21">
        <v>10.323394632699687</v>
      </c>
      <c r="K7657" s="21">
        <v>18.307309946572179</v>
      </c>
      <c r="L7657" s="18">
        <v>20.348069312431029</v>
      </c>
    </row>
    <row r="7658" spans="2:12" x14ac:dyDescent="0.2">
      <c r="B7658" s="7">
        <v>7655</v>
      </c>
      <c r="C7658" s="21">
        <v>2.8935058842418142</v>
      </c>
      <c r="D7658" s="21">
        <v>2.9659017140810571</v>
      </c>
      <c r="E7658" s="21">
        <v>3.3050436511703229</v>
      </c>
      <c r="F7658" s="21">
        <v>6</v>
      </c>
      <c r="G7658" s="21">
        <v>3</v>
      </c>
      <c r="H7658" s="21">
        <v>20.666666666666668</v>
      </c>
      <c r="I7658" s="21">
        <v>10.333333333333334</v>
      </c>
      <c r="J7658" s="21">
        <v>21.427293560263788</v>
      </c>
      <c r="K7658" s="21">
        <v>18.759207606243162</v>
      </c>
      <c r="L7658" s="18">
        <v>20.904266552612256</v>
      </c>
    </row>
    <row r="7659" spans="2:12" x14ac:dyDescent="0.2">
      <c r="B7659" s="7">
        <v>7656</v>
      </c>
      <c r="C7659" s="21">
        <v>4.1738476103703412</v>
      </c>
      <c r="D7659" s="21">
        <v>2.9912094505339306</v>
      </c>
      <c r="E7659" s="21">
        <v>3.1745061527232084</v>
      </c>
      <c r="F7659" s="21">
        <v>5</v>
      </c>
      <c r="G7659" s="21">
        <v>2.6363636363636362</v>
      </c>
      <c r="H7659" s="21">
        <v>23.517241379310345</v>
      </c>
      <c r="I7659" s="21">
        <v>12.4</v>
      </c>
      <c r="J7659" s="21">
        <v>14.854399534366038</v>
      </c>
      <c r="K7659" s="21">
        <v>19.530596891996606</v>
      </c>
      <c r="L7659" s="18">
        <v>20.7274017501292</v>
      </c>
    </row>
    <row r="7660" spans="2:12" x14ac:dyDescent="0.2">
      <c r="B7660" s="7">
        <v>7657</v>
      </c>
      <c r="C7660" s="21">
        <v>4.3300214815777558</v>
      </c>
      <c r="D7660" s="21">
        <v>3.1250831688346352</v>
      </c>
      <c r="E7660" s="21">
        <v>3.4464746685483858</v>
      </c>
      <c r="F7660" s="21">
        <v>3</v>
      </c>
      <c r="G7660" s="21">
        <v>2.4545454545454546</v>
      </c>
      <c r="H7660" s="21">
        <v>25.25925925925926</v>
      </c>
      <c r="I7660" s="21">
        <v>20.666666666666668</v>
      </c>
      <c r="J7660" s="21">
        <v>14.318635661227411</v>
      </c>
      <c r="K7660" s="21">
        <v>17.989396691580403</v>
      </c>
      <c r="L7660" s="18">
        <v>19.839471991755094</v>
      </c>
    </row>
    <row r="7661" spans="2:12" x14ac:dyDescent="0.2">
      <c r="B7661" s="7">
        <v>7658</v>
      </c>
      <c r="C7661" s="21">
        <v>4.1111732224367961</v>
      </c>
      <c r="D7661" s="21">
        <v>3.0891534540318708</v>
      </c>
      <c r="E7661" s="21">
        <v>3.1044218899935738</v>
      </c>
      <c r="F7661" s="21">
        <v>7</v>
      </c>
      <c r="G7661" s="21">
        <v>2.4545454545454546</v>
      </c>
      <c r="H7661" s="21">
        <v>25.25925925925926</v>
      </c>
      <c r="I7661" s="21">
        <v>8.8571428571428577</v>
      </c>
      <c r="J7661" s="21">
        <v>15.080853237132887</v>
      </c>
      <c r="K7661" s="21">
        <v>19.971512312757316</v>
      </c>
      <c r="L7661" s="18">
        <v>20.070223419648983</v>
      </c>
    </row>
    <row r="7662" spans="2:12" x14ac:dyDescent="0.2">
      <c r="B7662" s="7">
        <v>7659</v>
      </c>
      <c r="C7662" s="21">
        <v>5.5965469205610345</v>
      </c>
      <c r="D7662" s="21">
        <v>3.1038184750965594</v>
      </c>
      <c r="E7662" s="21">
        <v>3.04351058800748</v>
      </c>
      <c r="F7662" s="21">
        <v>2</v>
      </c>
      <c r="G7662" s="21">
        <v>2.7272727272727271</v>
      </c>
      <c r="H7662" s="21">
        <v>22.733333333333334</v>
      </c>
      <c r="I7662" s="21">
        <v>31</v>
      </c>
      <c r="J7662" s="21">
        <v>11.078259662617947</v>
      </c>
      <c r="K7662" s="21">
        <v>20.371212193018867</v>
      </c>
      <c r="L7662" s="18">
        <v>19.97539498442195</v>
      </c>
    </row>
    <row r="7663" spans="2:12" x14ac:dyDescent="0.2">
      <c r="B7663" s="7">
        <v>7660</v>
      </c>
      <c r="C7663" s="21">
        <v>2.6205263688182301</v>
      </c>
      <c r="D7663" s="21">
        <v>3.306470044224608</v>
      </c>
      <c r="E7663" s="21">
        <v>3.2953578750740689</v>
      </c>
      <c r="F7663" s="21">
        <v>6</v>
      </c>
      <c r="G7663" s="21">
        <v>3.3636363636363638</v>
      </c>
      <c r="H7663" s="21">
        <v>18.432432432432432</v>
      </c>
      <c r="I7663" s="21">
        <v>10.333333333333334</v>
      </c>
      <c r="J7663" s="21">
        <v>23.659368872506302</v>
      </c>
      <c r="K7663" s="21">
        <v>18.814345012104777</v>
      </c>
      <c r="L7663" s="18">
        <v>18.751114986901225</v>
      </c>
    </row>
    <row r="7664" spans="2:12" x14ac:dyDescent="0.2">
      <c r="B7664" s="7">
        <v>7661</v>
      </c>
      <c r="C7664" s="21">
        <v>5.3352181349381906</v>
      </c>
      <c r="D7664" s="21">
        <v>3.0783321246326936</v>
      </c>
      <c r="E7664" s="21">
        <v>3.22458809994902</v>
      </c>
      <c r="F7664" s="21">
        <v>7</v>
      </c>
      <c r="G7664" s="21">
        <v>2.8181818181818183</v>
      </c>
      <c r="H7664" s="21">
        <v>22</v>
      </c>
      <c r="I7664" s="21">
        <v>8.8571428571428577</v>
      </c>
      <c r="J7664" s="21">
        <v>11.620893172855862</v>
      </c>
      <c r="K7664" s="21">
        <v>19.227261925633293</v>
      </c>
      <c r="L7664" s="18">
        <v>20.140776722523999</v>
      </c>
    </row>
    <row r="7665" spans="2:12" x14ac:dyDescent="0.2">
      <c r="B7665" s="7">
        <v>7662</v>
      </c>
      <c r="C7665" s="21">
        <v>3.94677823284598</v>
      </c>
      <c r="D7665" s="21">
        <v>3.1463471013102842</v>
      </c>
      <c r="E7665" s="21">
        <v>3.7016806856609819</v>
      </c>
      <c r="F7665" s="21">
        <v>3</v>
      </c>
      <c r="G7665" s="21">
        <v>3.0909090909090908</v>
      </c>
      <c r="H7665" s="21">
        <v>20.058823529411764</v>
      </c>
      <c r="I7665" s="21">
        <v>20.666666666666668</v>
      </c>
      <c r="J7665" s="21">
        <v>15.709015389824033</v>
      </c>
      <c r="K7665" s="21">
        <v>16.749148634069478</v>
      </c>
      <c r="L7665" s="18">
        <v>19.705391046709479</v>
      </c>
    </row>
    <row r="7666" spans="2:12" x14ac:dyDescent="0.2">
      <c r="B7666" s="7">
        <v>7663</v>
      </c>
      <c r="C7666" s="21">
        <v>4.8266147138574773</v>
      </c>
      <c r="D7666" s="21">
        <v>3.1346290479230228</v>
      </c>
      <c r="E7666" s="21">
        <v>3.4899971897337769</v>
      </c>
      <c r="F7666" s="21">
        <v>7</v>
      </c>
      <c r="G7666" s="21">
        <v>3.4545454545454546</v>
      </c>
      <c r="H7666" s="21">
        <v>17.94736842105263</v>
      </c>
      <c r="I7666" s="21">
        <v>8.8571428571428577</v>
      </c>
      <c r="J7666" s="21">
        <v>12.845442131934536</v>
      </c>
      <c r="K7666" s="21">
        <v>17.765057284968606</v>
      </c>
      <c r="L7666" s="18">
        <v>19.779054890428149</v>
      </c>
    </row>
    <row r="7667" spans="2:12" x14ac:dyDescent="0.2">
      <c r="B7667" s="7">
        <v>7664</v>
      </c>
      <c r="C7667" s="21">
        <v>5.1257470485702417</v>
      </c>
      <c r="D7667" s="21">
        <v>3.1602632403298365</v>
      </c>
      <c r="E7667" s="21">
        <v>3.170001163937302</v>
      </c>
      <c r="F7667" s="21">
        <v>2</v>
      </c>
      <c r="G7667" s="21">
        <v>3.1818181818181817</v>
      </c>
      <c r="H7667" s="21">
        <v>19.485714285714288</v>
      </c>
      <c r="I7667" s="21">
        <v>31</v>
      </c>
      <c r="J7667" s="21">
        <v>12.095797824688612</v>
      </c>
      <c r="K7667" s="21">
        <v>19.558352440158998</v>
      </c>
      <c r="L7667" s="18">
        <v>19.618618857057321</v>
      </c>
    </row>
    <row r="7668" spans="2:12" x14ac:dyDescent="0.2">
      <c r="B7668" s="7">
        <v>7665</v>
      </c>
      <c r="C7668" s="21">
        <v>6.4280050471190169</v>
      </c>
      <c r="D7668" s="21">
        <v>3.0138234933069969</v>
      </c>
      <c r="E7668" s="21">
        <v>3.3445050505079519</v>
      </c>
      <c r="F7668" s="21">
        <v>3</v>
      </c>
      <c r="G7668" s="21">
        <v>3.3636363636363638</v>
      </c>
      <c r="H7668" s="21">
        <v>18.432432432432432</v>
      </c>
      <c r="I7668" s="21">
        <v>20.666666666666668</v>
      </c>
      <c r="J7668" s="21">
        <v>9.6452942313397738</v>
      </c>
      <c r="K7668" s="21">
        <v>18.537870047642372</v>
      </c>
      <c r="L7668" s="18">
        <v>20.571874941478033</v>
      </c>
    </row>
    <row r="7669" spans="2:12" x14ac:dyDescent="0.2">
      <c r="B7669" s="7">
        <v>7666</v>
      </c>
      <c r="C7669" s="21">
        <v>4.1331807589548495</v>
      </c>
      <c r="D7669" s="21">
        <v>3.1250120719731109</v>
      </c>
      <c r="E7669" s="21">
        <v>3.4654330585923807</v>
      </c>
      <c r="F7669" s="21">
        <v>5</v>
      </c>
      <c r="G7669" s="21">
        <v>3.0909090909090908</v>
      </c>
      <c r="H7669" s="21">
        <v>20.058823529411764</v>
      </c>
      <c r="I7669" s="21">
        <v>12.4</v>
      </c>
      <c r="J7669" s="21">
        <v>15.000553717780743</v>
      </c>
      <c r="K7669" s="21">
        <v>17.890981863370257</v>
      </c>
      <c r="L7669" s="18">
        <v>19.839923357753186</v>
      </c>
    </row>
    <row r="7670" spans="2:12" x14ac:dyDescent="0.2">
      <c r="B7670" s="7">
        <v>7667</v>
      </c>
      <c r="C7670" s="21">
        <v>4.3951721176626446</v>
      </c>
      <c r="D7670" s="21">
        <v>3.0235887513335085</v>
      </c>
      <c r="E7670" s="21">
        <v>3.428091112057515</v>
      </c>
      <c r="F7670" s="21">
        <v>5</v>
      </c>
      <c r="G7670" s="21">
        <v>3.7272727272727271</v>
      </c>
      <c r="H7670" s="21">
        <v>16.634146341463417</v>
      </c>
      <c r="I7670" s="21">
        <v>12.4</v>
      </c>
      <c r="J7670" s="21">
        <v>14.106387267712201</v>
      </c>
      <c r="K7670" s="21">
        <v>18.085867024341734</v>
      </c>
      <c r="L7670" s="18">
        <v>20.505434137713284</v>
      </c>
    </row>
    <row r="7671" spans="2:12" x14ac:dyDescent="0.2">
      <c r="B7671" s="7">
        <v>7668</v>
      </c>
      <c r="C7671" s="21">
        <v>2.4958707240523408</v>
      </c>
      <c r="D7671" s="21">
        <v>3.0129483697078845</v>
      </c>
      <c r="E7671" s="21">
        <v>3.2096655083501853</v>
      </c>
      <c r="F7671" s="21">
        <v>3</v>
      </c>
      <c r="G7671" s="21">
        <v>3.7272727272727271</v>
      </c>
      <c r="H7671" s="21">
        <v>16.634146341463417</v>
      </c>
      <c r="I7671" s="21">
        <v>20.666666666666668</v>
      </c>
      <c r="J7671" s="21">
        <v>24.84103018738714</v>
      </c>
      <c r="K7671" s="21">
        <v>19.316654598026602</v>
      </c>
      <c r="L7671" s="18">
        <v>20.577850129576269</v>
      </c>
    </row>
    <row r="7672" spans="2:12" x14ac:dyDescent="0.2">
      <c r="B7672" s="7">
        <v>7669</v>
      </c>
      <c r="C7672" s="21">
        <v>4.2902684142456202</v>
      </c>
      <c r="D7672" s="21">
        <v>3.0480383689162145</v>
      </c>
      <c r="E7672" s="21">
        <v>3.254088039586263</v>
      </c>
      <c r="F7672" s="21">
        <v>7</v>
      </c>
      <c r="G7672" s="21">
        <v>3.2727272727272729</v>
      </c>
      <c r="H7672" s="21">
        <v>18.944444444444443</v>
      </c>
      <c r="I7672" s="21">
        <v>8.8571428571428577</v>
      </c>
      <c r="J7672" s="21">
        <v>14.451310270968623</v>
      </c>
      <c r="K7672" s="21">
        <v>19.052957155972617</v>
      </c>
      <c r="L7672" s="18">
        <v>20.340951292566974</v>
      </c>
    </row>
    <row r="7673" spans="2:12" x14ac:dyDescent="0.2">
      <c r="B7673" s="7">
        <v>7670</v>
      </c>
      <c r="C7673" s="21">
        <v>3.4266036386183725</v>
      </c>
      <c r="D7673" s="21">
        <v>3.021780330995544</v>
      </c>
      <c r="E7673" s="21">
        <v>3.2309300975457251</v>
      </c>
      <c r="F7673" s="21">
        <v>2</v>
      </c>
      <c r="G7673" s="21">
        <v>2.7272727272727271</v>
      </c>
      <c r="H7673" s="21">
        <v>22.733333333333334</v>
      </c>
      <c r="I7673" s="21">
        <v>31</v>
      </c>
      <c r="J7673" s="21">
        <v>18.093718018988266</v>
      </c>
      <c r="K7673" s="21">
        <v>19.189520703990581</v>
      </c>
      <c r="L7673" s="18">
        <v>20.517705858378434</v>
      </c>
    </row>
    <row r="7674" spans="2:12" x14ac:dyDescent="0.2">
      <c r="B7674" s="7">
        <v>7671</v>
      </c>
      <c r="C7674" s="21">
        <v>2.6564227358943437</v>
      </c>
      <c r="D7674" s="21">
        <v>3.1842703325074502</v>
      </c>
      <c r="E7674" s="21">
        <v>3.3795063980068263</v>
      </c>
      <c r="F7674" s="21">
        <v>3</v>
      </c>
      <c r="G7674" s="21">
        <v>2.9090909090909092</v>
      </c>
      <c r="H7674" s="21">
        <v>21.3125</v>
      </c>
      <c r="I7674" s="21">
        <v>20.666666666666668</v>
      </c>
      <c r="J7674" s="21">
        <v>23.339658692962633</v>
      </c>
      <c r="K7674" s="21">
        <v>18.345874426089715</v>
      </c>
      <c r="L7674" s="18">
        <v>19.470708679177427</v>
      </c>
    </row>
    <row r="7675" spans="2:12" x14ac:dyDescent="0.2">
      <c r="B7675" s="7">
        <v>7672</v>
      </c>
      <c r="C7675" s="21">
        <v>5.6187060272926921</v>
      </c>
      <c r="D7675" s="21">
        <v>3.1860099556895722</v>
      </c>
      <c r="E7675" s="21">
        <v>3.339699485334636</v>
      </c>
      <c r="F7675" s="21">
        <v>3</v>
      </c>
      <c r="G7675" s="21">
        <v>2.6363636363636362</v>
      </c>
      <c r="H7675" s="21">
        <v>23.517241379310345</v>
      </c>
      <c r="I7675" s="21">
        <v>20.666666666666668</v>
      </c>
      <c r="J7675" s="21">
        <v>11.03456911588485</v>
      </c>
      <c r="K7675" s="21">
        <v>18.564544586198789</v>
      </c>
      <c r="L7675" s="18">
        <v>19.460077294887444</v>
      </c>
    </row>
    <row r="7676" spans="2:12" x14ac:dyDescent="0.2">
      <c r="B7676" s="7">
        <v>7673</v>
      </c>
      <c r="C7676" s="21">
        <v>4.3321470728155189</v>
      </c>
      <c r="D7676" s="21">
        <v>3.2034594698411207</v>
      </c>
      <c r="E7676" s="21">
        <v>3.3770618376087151</v>
      </c>
      <c r="F7676" s="21">
        <v>3</v>
      </c>
      <c r="G7676" s="21">
        <v>3.6363636363636362</v>
      </c>
      <c r="H7676" s="21">
        <v>17.05</v>
      </c>
      <c r="I7676" s="21">
        <v>20.666666666666668</v>
      </c>
      <c r="J7676" s="21">
        <v>14.311610145706663</v>
      </c>
      <c r="K7676" s="21">
        <v>18.359154490313379</v>
      </c>
      <c r="L7676" s="18">
        <v>19.354076611144066</v>
      </c>
    </row>
    <row r="7677" spans="2:12" x14ac:dyDescent="0.2">
      <c r="B7677" s="7">
        <v>7674</v>
      </c>
      <c r="C7677" s="21">
        <v>5.2817824865876908</v>
      </c>
      <c r="D7677" s="21">
        <v>2.9956261957064338</v>
      </c>
      <c r="E7677" s="21">
        <v>3.1025745734625634</v>
      </c>
      <c r="F7677" s="21">
        <v>7</v>
      </c>
      <c r="G7677" s="21">
        <v>3</v>
      </c>
      <c r="H7677" s="21">
        <v>20.666666666666668</v>
      </c>
      <c r="I7677" s="21">
        <v>8.8571428571428577</v>
      </c>
      <c r="J7677" s="21">
        <v>11.738461429913079</v>
      </c>
      <c r="K7677" s="21">
        <v>19.983403632037827</v>
      </c>
      <c r="L7677" s="18">
        <v>20.696841311129958</v>
      </c>
    </row>
    <row r="7678" spans="2:12" x14ac:dyDescent="0.2">
      <c r="B7678" s="7">
        <v>7675</v>
      </c>
      <c r="C7678" s="21">
        <v>4.4837762240354344</v>
      </c>
      <c r="D7678" s="21">
        <v>2.9539674088271517</v>
      </c>
      <c r="E7678" s="21">
        <v>3.4833459005585508</v>
      </c>
      <c r="F7678" s="21">
        <v>6</v>
      </c>
      <c r="G7678" s="21">
        <v>2.9090909090909092</v>
      </c>
      <c r="H7678" s="21">
        <v>21.3125</v>
      </c>
      <c r="I7678" s="21">
        <v>10.333333333333334</v>
      </c>
      <c r="J7678" s="21">
        <v>13.82763030582278</v>
      </c>
      <c r="K7678" s="21">
        <v>17.798978846762925</v>
      </c>
      <c r="L7678" s="18">
        <v>20.988721749173457</v>
      </c>
    </row>
    <row r="7679" spans="2:12" x14ac:dyDescent="0.2">
      <c r="B7679" s="7">
        <v>7676</v>
      </c>
      <c r="C7679" s="21">
        <v>3.6009608280956007</v>
      </c>
      <c r="D7679" s="21">
        <v>2.9379074742196272</v>
      </c>
      <c r="E7679" s="21">
        <v>3.1978233858845169</v>
      </c>
      <c r="F7679" s="21">
        <v>2</v>
      </c>
      <c r="G7679" s="21">
        <v>2.3636363636363638</v>
      </c>
      <c r="H7679" s="21">
        <v>26.23076923076923</v>
      </c>
      <c r="I7679" s="21">
        <v>31</v>
      </c>
      <c r="J7679" s="21">
        <v>17.217626894538931</v>
      </c>
      <c r="K7679" s="21">
        <v>19.388187688436339</v>
      </c>
      <c r="L7679" s="18">
        <v>21.103455620728344</v>
      </c>
    </row>
    <row r="7680" spans="2:12" x14ac:dyDescent="0.2">
      <c r="B7680" s="7">
        <v>7677</v>
      </c>
      <c r="C7680" s="21">
        <v>2.7640167098137387</v>
      </c>
      <c r="D7680" s="21">
        <v>3.0654939889090169</v>
      </c>
      <c r="E7680" s="21">
        <v>3.1944823192967933</v>
      </c>
      <c r="F7680" s="21">
        <v>3</v>
      </c>
      <c r="G7680" s="21">
        <v>3.5454545454545454</v>
      </c>
      <c r="H7680" s="21">
        <v>17.487179487179489</v>
      </c>
      <c r="I7680" s="21">
        <v>20.666666666666668</v>
      </c>
      <c r="J7680" s="21">
        <v>22.431123437085898</v>
      </c>
      <c r="K7680" s="21">
        <v>19.408465536177445</v>
      </c>
      <c r="L7680" s="18">
        <v>20.225125289534581</v>
      </c>
    </row>
    <row r="7681" spans="2:12" x14ac:dyDescent="0.2">
      <c r="B7681" s="7">
        <v>7678</v>
      </c>
      <c r="C7681" s="21">
        <v>4.6477402320223122</v>
      </c>
      <c r="D7681" s="21">
        <v>3.1015252503475184</v>
      </c>
      <c r="E7681" s="21">
        <v>3.3992080238855671</v>
      </c>
      <c r="F7681" s="21">
        <v>3</v>
      </c>
      <c r="G7681" s="21">
        <v>3.7272727272727271</v>
      </c>
      <c r="H7681" s="21">
        <v>16.634146341463417</v>
      </c>
      <c r="I7681" s="21">
        <v>20.666666666666668</v>
      </c>
      <c r="J7681" s="21">
        <v>13.33981610521781</v>
      </c>
      <c r="K7681" s="21">
        <v>18.239542730053053</v>
      </c>
      <c r="L7681" s="18">
        <v>19.990164514395957</v>
      </c>
    </row>
    <row r="7682" spans="2:12" x14ac:dyDescent="0.2">
      <c r="B7682" s="7">
        <v>7679</v>
      </c>
      <c r="C7682" s="21">
        <v>5.3277402364028843</v>
      </c>
      <c r="D7682" s="21">
        <v>2.9509776508598335</v>
      </c>
      <c r="E7682" s="21">
        <v>3.2560761058051293</v>
      </c>
      <c r="F7682" s="21">
        <v>3</v>
      </c>
      <c r="G7682" s="21">
        <v>2.2727272727272729</v>
      </c>
      <c r="H7682" s="21">
        <v>27.279999999999998</v>
      </c>
      <c r="I7682" s="21">
        <v>20.666666666666668</v>
      </c>
      <c r="J7682" s="21">
        <v>11.637204001871602</v>
      </c>
      <c r="K7682" s="21">
        <v>19.04132396950509</v>
      </c>
      <c r="L7682" s="18">
        <v>21.009986294520026</v>
      </c>
    </row>
    <row r="7683" spans="2:12" x14ac:dyDescent="0.2">
      <c r="B7683" s="7">
        <v>7680</v>
      </c>
      <c r="C7683" s="21">
        <v>4.5461447770259404</v>
      </c>
      <c r="D7683" s="21">
        <v>3.314637052504072</v>
      </c>
      <c r="E7683" s="21">
        <v>3.3234496414610524</v>
      </c>
      <c r="F7683" s="21">
        <v>5</v>
      </c>
      <c r="G7683" s="21">
        <v>3.6363636363636362</v>
      </c>
      <c r="H7683" s="21">
        <v>17.05</v>
      </c>
      <c r="I7683" s="21">
        <v>12.4</v>
      </c>
      <c r="J7683" s="21">
        <v>13.637929067573605</v>
      </c>
      <c r="K7683" s="21">
        <v>18.655315015618413</v>
      </c>
      <c r="L7683" s="18">
        <v>18.70491369580315</v>
      </c>
    </row>
    <row r="7684" spans="2:12" x14ac:dyDescent="0.2">
      <c r="B7684" s="7">
        <v>7681</v>
      </c>
      <c r="C7684" s="21">
        <v>2.3589321415103766</v>
      </c>
      <c r="D7684" s="21">
        <v>3.0332766435285454</v>
      </c>
      <c r="E7684" s="21">
        <v>3.0466211853743155</v>
      </c>
      <c r="F7684" s="21">
        <v>7</v>
      </c>
      <c r="G7684" s="21">
        <v>3.0909090909090908</v>
      </c>
      <c r="H7684" s="21">
        <v>20.058823529411764</v>
      </c>
      <c r="I7684" s="21">
        <v>8.8571428571428577</v>
      </c>
      <c r="J7684" s="21">
        <v>26.283079071661067</v>
      </c>
      <c r="K7684" s="21">
        <v>20.350413204516112</v>
      </c>
      <c r="L7684" s="18">
        <v>20.439942440553899</v>
      </c>
    </row>
    <row r="7685" spans="2:12" x14ac:dyDescent="0.2">
      <c r="B7685" s="7">
        <v>7682</v>
      </c>
      <c r="C7685" s="21">
        <v>5.9429214243134538</v>
      </c>
      <c r="D7685" s="21">
        <v>3.2114602278450701</v>
      </c>
      <c r="E7685" s="21">
        <v>3.4271642881085325</v>
      </c>
      <c r="F7685" s="21">
        <v>3</v>
      </c>
      <c r="G7685" s="21">
        <v>3</v>
      </c>
      <c r="H7685" s="21">
        <v>20.666666666666668</v>
      </c>
      <c r="I7685" s="21">
        <v>20.666666666666668</v>
      </c>
      <c r="J7685" s="21">
        <v>10.432579462745034</v>
      </c>
      <c r="K7685" s="21">
        <v>18.090758069324444</v>
      </c>
      <c r="L7685" s="18">
        <v>19.305859516000538</v>
      </c>
    </row>
    <row r="7686" spans="2:12" x14ac:dyDescent="0.2">
      <c r="B7686" s="7">
        <v>7683</v>
      </c>
      <c r="C7686" s="21">
        <v>5.7658590968484864</v>
      </c>
      <c r="D7686" s="21">
        <v>3.2820309186152121</v>
      </c>
      <c r="E7686" s="21">
        <v>3.1959056214537855</v>
      </c>
      <c r="F7686" s="21">
        <v>6</v>
      </c>
      <c r="G7686" s="21">
        <v>3.1818181818181817</v>
      </c>
      <c r="H7686" s="21">
        <v>19.485714285714288</v>
      </c>
      <c r="I7686" s="21">
        <v>10.333333333333334</v>
      </c>
      <c r="J7686" s="21">
        <v>10.752950940803959</v>
      </c>
      <c r="K7686" s="21">
        <v>19.399821942112553</v>
      </c>
      <c r="L7686" s="18">
        <v>18.890742207315849</v>
      </c>
    </row>
    <row r="7687" spans="2:12" x14ac:dyDescent="0.2">
      <c r="B7687" s="7">
        <v>7684</v>
      </c>
      <c r="C7687" s="21">
        <v>5.1634177894011852</v>
      </c>
      <c r="D7687" s="21">
        <v>3.0204180782557239</v>
      </c>
      <c r="E7687" s="21">
        <v>3.2452847343215381</v>
      </c>
      <c r="F7687" s="21">
        <v>2</v>
      </c>
      <c r="G7687" s="21">
        <v>3</v>
      </c>
      <c r="H7687" s="21">
        <v>20.666666666666668</v>
      </c>
      <c r="I7687" s="21">
        <v>31</v>
      </c>
      <c r="J7687" s="21">
        <v>12.007550527339818</v>
      </c>
      <c r="K7687" s="21">
        <v>19.104641064095034</v>
      </c>
      <c r="L7687" s="18">
        <v>20.526959643879724</v>
      </c>
    </row>
    <row r="7688" spans="2:12" x14ac:dyDescent="0.2">
      <c r="B7688" s="7">
        <v>7685</v>
      </c>
      <c r="C7688" s="21">
        <v>4.9160758474992212</v>
      </c>
      <c r="D7688" s="21">
        <v>3.1226802022153466</v>
      </c>
      <c r="E7688" s="21">
        <v>3.4894402977039669</v>
      </c>
      <c r="F7688" s="21">
        <v>4</v>
      </c>
      <c r="G7688" s="21">
        <v>4</v>
      </c>
      <c r="H7688" s="21">
        <v>15.5</v>
      </c>
      <c r="I7688" s="21">
        <v>15.5</v>
      </c>
      <c r="J7688" s="21">
        <v>12.611684994961792</v>
      </c>
      <c r="K7688" s="21">
        <v>17.76789247284032</v>
      </c>
      <c r="L7688" s="18">
        <v>19.854738873361054</v>
      </c>
    </row>
    <row r="7689" spans="2:12" x14ac:dyDescent="0.2">
      <c r="B7689" s="7">
        <v>7686</v>
      </c>
      <c r="C7689" s="21">
        <v>5.4535913830099183</v>
      </c>
      <c r="D7689" s="21">
        <v>3.2391406863399115</v>
      </c>
      <c r="E7689" s="21">
        <v>3.4691539488628309</v>
      </c>
      <c r="F7689" s="21">
        <v>3</v>
      </c>
      <c r="G7689" s="21">
        <v>2.4545454545454546</v>
      </c>
      <c r="H7689" s="21">
        <v>25.25925925925926</v>
      </c>
      <c r="I7689" s="21">
        <v>20.666666666666668</v>
      </c>
      <c r="J7689" s="21">
        <v>11.368655193558208</v>
      </c>
      <c r="K7689" s="21">
        <v>17.871792637027035</v>
      </c>
      <c r="L7689" s="18">
        <v>19.140879018150123</v>
      </c>
    </row>
    <row r="7690" spans="2:12" x14ac:dyDescent="0.2">
      <c r="B7690" s="7">
        <v>7687</v>
      </c>
      <c r="C7690" s="21">
        <v>6.394721779454315</v>
      </c>
      <c r="D7690" s="21">
        <v>3.203350590809142</v>
      </c>
      <c r="E7690" s="21">
        <v>3.1506491163006274</v>
      </c>
      <c r="F7690" s="21">
        <v>6</v>
      </c>
      <c r="G7690" s="21">
        <v>3.5454545454545454</v>
      </c>
      <c r="H7690" s="21">
        <v>17.487179487179489</v>
      </c>
      <c r="I7690" s="21">
        <v>10.333333333333334</v>
      </c>
      <c r="J7690" s="21">
        <v>9.6954960885398656</v>
      </c>
      <c r="K7690" s="21">
        <v>19.678484563459751</v>
      </c>
      <c r="L7690" s="18">
        <v>19.354734438961074</v>
      </c>
    </row>
    <row r="7691" spans="2:12" x14ac:dyDescent="0.2">
      <c r="B7691" s="7">
        <v>7688</v>
      </c>
      <c r="C7691" s="21">
        <v>3.2690251560987345</v>
      </c>
      <c r="D7691" s="21">
        <v>3.0312726435111066</v>
      </c>
      <c r="E7691" s="21">
        <v>3.5546441853005364</v>
      </c>
      <c r="F7691" s="21">
        <v>6</v>
      </c>
      <c r="G7691" s="21">
        <v>2.7272727272727271</v>
      </c>
      <c r="H7691" s="21">
        <v>22.733333333333334</v>
      </c>
      <c r="I7691" s="21">
        <v>10.333333333333334</v>
      </c>
      <c r="J7691" s="21">
        <v>18.96589871274989</v>
      </c>
      <c r="K7691" s="21">
        <v>17.441970776255925</v>
      </c>
      <c r="L7691" s="18">
        <v>20.453455459613735</v>
      </c>
    </row>
    <row r="7692" spans="2:12" x14ac:dyDescent="0.2">
      <c r="B7692" s="7">
        <v>7689</v>
      </c>
      <c r="C7692" s="21">
        <v>5.7755815677753501</v>
      </c>
      <c r="D7692" s="21">
        <v>3.2880896581544361</v>
      </c>
      <c r="E7692" s="21">
        <v>3.284094416119665</v>
      </c>
      <c r="F7692" s="21">
        <v>7</v>
      </c>
      <c r="G7692" s="21">
        <v>3.3636363636363638</v>
      </c>
      <c r="H7692" s="21">
        <v>18.432432432432432</v>
      </c>
      <c r="I7692" s="21">
        <v>8.8571428571428577</v>
      </c>
      <c r="J7692" s="21">
        <v>10.73484968958395</v>
      </c>
      <c r="K7692" s="21">
        <v>18.878872573114492</v>
      </c>
      <c r="L7692" s="18">
        <v>18.85593351940404</v>
      </c>
    </row>
    <row r="7693" spans="2:12" x14ac:dyDescent="0.2">
      <c r="B7693" s="7">
        <v>7690</v>
      </c>
      <c r="C7693" s="21">
        <v>4.0176194388840329</v>
      </c>
      <c r="D7693" s="21">
        <v>3.2193246569293894</v>
      </c>
      <c r="E7693" s="21">
        <v>3.6362553937625819</v>
      </c>
      <c r="F7693" s="21">
        <v>3</v>
      </c>
      <c r="G7693" s="21">
        <v>2.7272727272727271</v>
      </c>
      <c r="H7693" s="21">
        <v>22.733333333333334</v>
      </c>
      <c r="I7693" s="21">
        <v>20.666666666666668</v>
      </c>
      <c r="J7693" s="21">
        <v>15.432024098634297</v>
      </c>
      <c r="K7693" s="21">
        <v>17.050507537603423</v>
      </c>
      <c r="L7693" s="18">
        <v>19.258697586324196</v>
      </c>
    </row>
    <row r="7694" spans="2:12" x14ac:dyDescent="0.2">
      <c r="B7694" s="7">
        <v>7691</v>
      </c>
      <c r="C7694" s="21">
        <v>3.351904180158245</v>
      </c>
      <c r="D7694" s="21">
        <v>3.203179805270965</v>
      </c>
      <c r="E7694" s="21">
        <v>3.0861385804833894</v>
      </c>
      <c r="F7694" s="21">
        <v>7</v>
      </c>
      <c r="G7694" s="21">
        <v>3.2727272727272729</v>
      </c>
      <c r="H7694" s="21">
        <v>18.944444444444443</v>
      </c>
      <c r="I7694" s="21">
        <v>8.8571428571428577</v>
      </c>
      <c r="J7694" s="21">
        <v>18.496948799136899</v>
      </c>
      <c r="K7694" s="21">
        <v>20.089830181990333</v>
      </c>
      <c r="L7694" s="18">
        <v>19.355766385007932</v>
      </c>
    </row>
    <row r="7695" spans="2:12" x14ac:dyDescent="0.2">
      <c r="B7695" s="7">
        <v>7692</v>
      </c>
      <c r="C7695" s="21">
        <v>2.507788020702967</v>
      </c>
      <c r="D7695" s="21">
        <v>3.1606949680102394</v>
      </c>
      <c r="E7695" s="21">
        <v>3.6059972951854888</v>
      </c>
      <c r="F7695" s="21">
        <v>6</v>
      </c>
      <c r="G7695" s="21">
        <v>3.1818181818181817</v>
      </c>
      <c r="H7695" s="21">
        <v>19.485714285714288</v>
      </c>
      <c r="I7695" s="21">
        <v>10.333333333333334</v>
      </c>
      <c r="J7695" s="21">
        <v>24.722982759372364</v>
      </c>
      <c r="K7695" s="21">
        <v>17.193579175108834</v>
      </c>
      <c r="L7695" s="18">
        <v>19.615939098049385</v>
      </c>
    </row>
    <row r="7696" spans="2:12" x14ac:dyDescent="0.2">
      <c r="B7696" s="7">
        <v>7693</v>
      </c>
      <c r="C7696" s="21">
        <v>5.1831925235969747</v>
      </c>
      <c r="D7696" s="21">
        <v>3.0861630211308682</v>
      </c>
      <c r="E7696" s="21">
        <v>3.1501304836575201</v>
      </c>
      <c r="F7696" s="21">
        <v>6</v>
      </c>
      <c r="G7696" s="21">
        <v>2.8181818181818183</v>
      </c>
      <c r="H7696" s="21">
        <v>22</v>
      </c>
      <c r="I7696" s="21">
        <v>10.333333333333334</v>
      </c>
      <c r="J7696" s="21">
        <v>11.961739742010186</v>
      </c>
      <c r="K7696" s="21">
        <v>19.68172439892512</v>
      </c>
      <c r="L7696" s="18">
        <v>20.089671082016022</v>
      </c>
    </row>
    <row r="7697" spans="2:12" x14ac:dyDescent="0.2">
      <c r="B7697" s="7">
        <v>7694</v>
      </c>
      <c r="C7697" s="21">
        <v>3.5970525339501731</v>
      </c>
      <c r="D7697" s="21">
        <v>3.0408932591407201</v>
      </c>
      <c r="E7697" s="21">
        <v>3.1599695430373784</v>
      </c>
      <c r="F7697" s="21">
        <v>3</v>
      </c>
      <c r="G7697" s="21">
        <v>2.9090909090909092</v>
      </c>
      <c r="H7697" s="21">
        <v>21.3125</v>
      </c>
      <c r="I7697" s="21">
        <v>20.666666666666668</v>
      </c>
      <c r="J7697" s="21">
        <v>17.236334308388177</v>
      </c>
      <c r="K7697" s="21">
        <v>19.620442271859776</v>
      </c>
      <c r="L7697" s="18">
        <v>20.388745909982923</v>
      </c>
    </row>
    <row r="7698" spans="2:12" x14ac:dyDescent="0.2">
      <c r="B7698" s="7">
        <v>7695</v>
      </c>
      <c r="C7698" s="21">
        <v>5.6294265173181657</v>
      </c>
      <c r="D7698" s="21">
        <v>3.167323581271781</v>
      </c>
      <c r="E7698" s="21">
        <v>3.4016236199885093</v>
      </c>
      <c r="F7698" s="21">
        <v>3</v>
      </c>
      <c r="G7698" s="21">
        <v>3.1818181818181817</v>
      </c>
      <c r="H7698" s="21">
        <v>19.485714285714288</v>
      </c>
      <c r="I7698" s="21">
        <v>20.666666666666668</v>
      </c>
      <c r="J7698" s="21">
        <v>11.013555254565528</v>
      </c>
      <c r="K7698" s="21">
        <v>18.226590277559701</v>
      </c>
      <c r="L7698" s="18">
        <v>19.574886622447661</v>
      </c>
    </row>
    <row r="7699" spans="2:12" x14ac:dyDescent="0.2">
      <c r="B7699" s="7">
        <v>7696</v>
      </c>
      <c r="C7699" s="21">
        <v>5.765108000576217</v>
      </c>
      <c r="D7699" s="21">
        <v>3.3133400480041288</v>
      </c>
      <c r="E7699" s="21">
        <v>3.2975587510709596</v>
      </c>
      <c r="F7699" s="21">
        <v>7</v>
      </c>
      <c r="G7699" s="21">
        <v>3.3636363636363638</v>
      </c>
      <c r="H7699" s="21">
        <v>18.432432432432432</v>
      </c>
      <c r="I7699" s="21">
        <v>8.8571428571428577</v>
      </c>
      <c r="J7699" s="21">
        <v>10.754351868829371</v>
      </c>
      <c r="K7699" s="21">
        <v>18.801787831638798</v>
      </c>
      <c r="L7699" s="18">
        <v>18.712235720371414</v>
      </c>
    </row>
    <row r="7700" spans="2:12" x14ac:dyDescent="0.2">
      <c r="B7700" s="7">
        <v>7697</v>
      </c>
      <c r="C7700" s="21">
        <v>5.7853941957401194</v>
      </c>
      <c r="D7700" s="21">
        <v>3.1412277841190073</v>
      </c>
      <c r="E7700" s="21">
        <v>3.3026705497834974</v>
      </c>
      <c r="F7700" s="21">
        <v>7</v>
      </c>
      <c r="G7700" s="21">
        <v>4.5454545454545459</v>
      </c>
      <c r="H7700" s="21">
        <v>13.639999999999999</v>
      </c>
      <c r="I7700" s="21">
        <v>8.8571428571428577</v>
      </c>
      <c r="J7700" s="21">
        <v>10.716642272302138</v>
      </c>
      <c r="K7700" s="21">
        <v>18.772686850059671</v>
      </c>
      <c r="L7700" s="18">
        <v>19.737505288044115</v>
      </c>
    </row>
    <row r="7701" spans="2:12" x14ac:dyDescent="0.2">
      <c r="B7701" s="7">
        <v>7698</v>
      </c>
      <c r="C7701" s="21">
        <v>3.1952415600266009</v>
      </c>
      <c r="D7701" s="21">
        <v>3.174171586579388</v>
      </c>
      <c r="E7701" s="21">
        <v>3.3588701516513781</v>
      </c>
      <c r="F7701" s="21">
        <v>5</v>
      </c>
      <c r="G7701" s="21">
        <v>3.7272727272727271</v>
      </c>
      <c r="H7701" s="21">
        <v>16.634146341463417</v>
      </c>
      <c r="I7701" s="21">
        <v>12.4</v>
      </c>
      <c r="J7701" s="21">
        <v>19.403853772947244</v>
      </c>
      <c r="K7701" s="21">
        <v>18.458587918177752</v>
      </c>
      <c r="L7701" s="18">
        <v>19.532655468954541</v>
      </c>
    </row>
    <row r="7702" spans="2:12" x14ac:dyDescent="0.2">
      <c r="B7702" s="7">
        <v>7699</v>
      </c>
      <c r="C7702" s="21">
        <v>4.3651420893447206</v>
      </c>
      <c r="D7702" s="21">
        <v>3.1468865840387856</v>
      </c>
      <c r="E7702" s="21">
        <v>3.1250738029519769</v>
      </c>
      <c r="F7702" s="21">
        <v>6</v>
      </c>
      <c r="G7702" s="21">
        <v>2.5454545454545454</v>
      </c>
      <c r="H7702" s="21">
        <v>24.357142857142858</v>
      </c>
      <c r="I7702" s="21">
        <v>10.333333333333334</v>
      </c>
      <c r="J7702" s="21">
        <v>14.203432266578799</v>
      </c>
      <c r="K7702" s="21">
        <v>19.839531450884188</v>
      </c>
      <c r="L7702" s="18">
        <v>19.702012876621627</v>
      </c>
    </row>
    <row r="7703" spans="2:12" x14ac:dyDescent="0.2">
      <c r="B7703" s="7">
        <v>7700</v>
      </c>
      <c r="C7703" s="21">
        <v>3.2197865019658796</v>
      </c>
      <c r="D7703" s="21">
        <v>3.090935487923709</v>
      </c>
      <c r="E7703" s="21">
        <v>3.3646001828961687</v>
      </c>
      <c r="F7703" s="21">
        <v>5</v>
      </c>
      <c r="G7703" s="21">
        <v>3.2727272727272729</v>
      </c>
      <c r="H7703" s="21">
        <v>18.944444444444443</v>
      </c>
      <c r="I7703" s="21">
        <v>12.4</v>
      </c>
      <c r="J7703" s="21">
        <v>19.255935125557286</v>
      </c>
      <c r="K7703" s="21">
        <v>18.427152300346087</v>
      </c>
      <c r="L7703" s="18">
        <v>20.05865222429718</v>
      </c>
    </row>
    <row r="7704" spans="2:12" x14ac:dyDescent="0.2">
      <c r="B7704" s="7">
        <v>7701</v>
      </c>
      <c r="C7704" s="21">
        <v>4.2969512087085695</v>
      </c>
      <c r="D7704" s="21">
        <v>3.0187231136915331</v>
      </c>
      <c r="E7704" s="21">
        <v>3.5336493444630741</v>
      </c>
      <c r="F7704" s="21">
        <v>4</v>
      </c>
      <c r="G7704" s="21">
        <v>3</v>
      </c>
      <c r="H7704" s="21">
        <v>20.666666666666668</v>
      </c>
      <c r="I7704" s="21">
        <v>15.5</v>
      </c>
      <c r="J7704" s="21">
        <v>14.428835001511185</v>
      </c>
      <c r="K7704" s="21">
        <v>17.545600583472915</v>
      </c>
      <c r="L7704" s="18">
        <v>20.538485202169305</v>
      </c>
    </row>
    <row r="7705" spans="2:12" x14ac:dyDescent="0.2">
      <c r="B7705" s="7">
        <v>7702</v>
      </c>
      <c r="C7705" s="21">
        <v>5.2870117138154882</v>
      </c>
      <c r="D7705" s="21">
        <v>3.210277468612166</v>
      </c>
      <c r="E7705" s="21">
        <v>3.4075672118123883</v>
      </c>
      <c r="F7705" s="21">
        <v>6</v>
      </c>
      <c r="G7705" s="21">
        <v>3.5454545454545454</v>
      </c>
      <c r="H7705" s="21">
        <v>17.487179487179489</v>
      </c>
      <c r="I7705" s="21">
        <v>10.333333333333334</v>
      </c>
      <c r="J7705" s="21">
        <v>11.726851264200498</v>
      </c>
      <c r="K7705" s="21">
        <v>18.194798853879089</v>
      </c>
      <c r="L7705" s="18">
        <v>19.312972354007517</v>
      </c>
    </row>
    <row r="7706" spans="2:12" x14ac:dyDescent="0.2">
      <c r="B7706" s="7">
        <v>7703</v>
      </c>
      <c r="C7706" s="21">
        <v>5.2958794233959336</v>
      </c>
      <c r="D7706" s="21">
        <v>3.3098010055462139</v>
      </c>
      <c r="E7706" s="21">
        <v>3.0690178795476162</v>
      </c>
      <c r="F7706" s="21">
        <v>5</v>
      </c>
      <c r="G7706" s="21">
        <v>2.7272727272727271</v>
      </c>
      <c r="H7706" s="21">
        <v>22.733333333333334</v>
      </c>
      <c r="I7706" s="21">
        <v>12.4</v>
      </c>
      <c r="J7706" s="21">
        <v>11.707215184337237</v>
      </c>
      <c r="K7706" s="21">
        <v>20.201902508674539</v>
      </c>
      <c r="L7706" s="18">
        <v>18.732243991740582</v>
      </c>
    </row>
    <row r="7707" spans="2:12" x14ac:dyDescent="0.2">
      <c r="B7707" s="7">
        <v>7704</v>
      </c>
      <c r="C7707" s="21">
        <v>3.0906986497942572</v>
      </c>
      <c r="D7707" s="21">
        <v>3.0367297438087166</v>
      </c>
      <c r="E7707" s="21">
        <v>3.5222256660426172</v>
      </c>
      <c r="F7707" s="21">
        <v>5</v>
      </c>
      <c r="G7707" s="21">
        <v>2.8181818181818183</v>
      </c>
      <c r="H7707" s="21">
        <v>22</v>
      </c>
      <c r="I7707" s="21">
        <v>12.4</v>
      </c>
      <c r="J7707" s="21">
        <v>20.060189305135665</v>
      </c>
      <c r="K7707" s="21">
        <v>17.602506448617149</v>
      </c>
      <c r="L7707" s="18">
        <v>20.416699947173626</v>
      </c>
    </row>
    <row r="7708" spans="2:12" x14ac:dyDescent="0.2">
      <c r="B7708" s="7">
        <v>7705</v>
      </c>
      <c r="C7708" s="21">
        <v>5.5552582734782989</v>
      </c>
      <c r="D7708" s="21">
        <v>3.1868915695791613</v>
      </c>
      <c r="E7708" s="21">
        <v>3.6779256475199467</v>
      </c>
      <c r="F7708" s="21">
        <v>7</v>
      </c>
      <c r="G7708" s="21">
        <v>2.2727272727272729</v>
      </c>
      <c r="H7708" s="21">
        <v>27.279999999999998</v>
      </c>
      <c r="I7708" s="21">
        <v>8.8571428571428577</v>
      </c>
      <c r="J7708" s="21">
        <v>11.16059721219408</v>
      </c>
      <c r="K7708" s="21">
        <v>16.857328271931511</v>
      </c>
      <c r="L7708" s="18">
        <v>19.454693906698335</v>
      </c>
    </row>
    <row r="7709" spans="2:12" x14ac:dyDescent="0.2">
      <c r="B7709" s="7">
        <v>7706</v>
      </c>
      <c r="C7709" s="21">
        <v>5.6684267449993957</v>
      </c>
      <c r="D7709" s="21">
        <v>3.1142355313140593</v>
      </c>
      <c r="E7709" s="21">
        <v>3.2158843405224422</v>
      </c>
      <c r="F7709" s="21">
        <v>5</v>
      </c>
      <c r="G7709" s="21">
        <v>3.0909090909090908</v>
      </c>
      <c r="H7709" s="21">
        <v>20.058823529411764</v>
      </c>
      <c r="I7709" s="21">
        <v>12.4</v>
      </c>
      <c r="J7709" s="21">
        <v>10.937779173859044</v>
      </c>
      <c r="K7709" s="21">
        <v>19.279300321456112</v>
      </c>
      <c r="L7709" s="18">
        <v>19.908577683537938</v>
      </c>
    </row>
    <row r="7710" spans="2:12" x14ac:dyDescent="0.2">
      <c r="B7710" s="7">
        <v>7707</v>
      </c>
      <c r="C7710" s="21">
        <v>3.3206027556756581</v>
      </c>
      <c r="D7710" s="21">
        <v>3.1449434016460001</v>
      </c>
      <c r="E7710" s="21">
        <v>3.4452262526578026</v>
      </c>
      <c r="F7710" s="21">
        <v>5</v>
      </c>
      <c r="G7710" s="21">
        <v>2.0909090909090908</v>
      </c>
      <c r="H7710" s="21">
        <v>29.65217391304348</v>
      </c>
      <c r="I7710" s="21">
        <v>12.4</v>
      </c>
      <c r="J7710" s="21">
        <v>18.671308964623375</v>
      </c>
      <c r="K7710" s="21">
        <v>17.995915348714881</v>
      </c>
      <c r="L7710" s="18">
        <v>19.714186260888017</v>
      </c>
    </row>
    <row r="7711" spans="2:12" x14ac:dyDescent="0.2">
      <c r="B7711" s="7">
        <v>7708</v>
      </c>
      <c r="C7711" s="21">
        <v>3.6832592428270701</v>
      </c>
      <c r="D7711" s="21">
        <v>3.1356800860607659</v>
      </c>
      <c r="E7711" s="21">
        <v>3.1551189369625492</v>
      </c>
      <c r="F7711" s="21">
        <v>2</v>
      </c>
      <c r="G7711" s="21">
        <v>3.0909090909090908</v>
      </c>
      <c r="H7711" s="21">
        <v>20.058823529411764</v>
      </c>
      <c r="I7711" s="21">
        <v>31</v>
      </c>
      <c r="J7711" s="21">
        <v>16.832917780832652</v>
      </c>
      <c r="K7711" s="21">
        <v>19.650606281006873</v>
      </c>
      <c r="L7711" s="18">
        <v>19.772425215063382</v>
      </c>
    </row>
    <row r="7712" spans="2:12" x14ac:dyDescent="0.2">
      <c r="B7712" s="7">
        <v>7709</v>
      </c>
      <c r="C7712" s="21">
        <v>4.0372730366541161</v>
      </c>
      <c r="D7712" s="21">
        <v>3.0522655981542028</v>
      </c>
      <c r="E7712" s="21">
        <v>3.535409979830082</v>
      </c>
      <c r="F7712" s="21">
        <v>3</v>
      </c>
      <c r="G7712" s="21">
        <v>2.3636363636363638</v>
      </c>
      <c r="H7712" s="21">
        <v>26.23076923076923</v>
      </c>
      <c r="I7712" s="21">
        <v>20.666666666666668</v>
      </c>
      <c r="J7712" s="21">
        <v>15.356900421920042</v>
      </c>
      <c r="K7712" s="21">
        <v>17.536862868441592</v>
      </c>
      <c r="L7712" s="18">
        <v>20.312780132074113</v>
      </c>
    </row>
    <row r="7713" spans="2:12" x14ac:dyDescent="0.2">
      <c r="B7713" s="7">
        <v>7710</v>
      </c>
      <c r="C7713" s="21">
        <v>2.6776033579260785</v>
      </c>
      <c r="D7713" s="21">
        <v>3.13666516109287</v>
      </c>
      <c r="E7713" s="21">
        <v>3.2896910326586952</v>
      </c>
      <c r="F7713" s="21">
        <v>2</v>
      </c>
      <c r="G7713" s="21">
        <v>3.0909090909090908</v>
      </c>
      <c r="H7713" s="21">
        <v>20.058823529411764</v>
      </c>
      <c r="I7713" s="21">
        <v>31</v>
      </c>
      <c r="J7713" s="21">
        <v>23.155035198350561</v>
      </c>
      <c r="K7713" s="21">
        <v>18.846754720880952</v>
      </c>
      <c r="L7713" s="18">
        <v>19.766215651274074</v>
      </c>
    </row>
    <row r="7714" spans="2:12" x14ac:dyDescent="0.2">
      <c r="B7714" s="7">
        <v>7711</v>
      </c>
      <c r="C7714" s="21">
        <v>2.272673641196326</v>
      </c>
      <c r="D7714" s="21">
        <v>3.211776320764999</v>
      </c>
      <c r="E7714" s="21">
        <v>3.0813399314772578</v>
      </c>
      <c r="F7714" s="21">
        <v>4</v>
      </c>
      <c r="G7714" s="21">
        <v>3.5454545454545454</v>
      </c>
      <c r="H7714" s="21">
        <v>17.487179487179489</v>
      </c>
      <c r="I7714" s="21">
        <v>15.5</v>
      </c>
      <c r="J7714" s="21">
        <v>27.280643765183751</v>
      </c>
      <c r="K7714" s="21">
        <v>20.121116585236969</v>
      </c>
      <c r="L7714" s="18">
        <v>19.303959494051096</v>
      </c>
    </row>
    <row r="7715" spans="2:12" x14ac:dyDescent="0.2">
      <c r="B7715" s="7">
        <v>7712</v>
      </c>
      <c r="C7715" s="21">
        <v>3.1155576816632369</v>
      </c>
      <c r="D7715" s="21">
        <v>3.0723121267296154</v>
      </c>
      <c r="E7715" s="21">
        <v>3.2543708834337663</v>
      </c>
      <c r="F7715" s="21">
        <v>4</v>
      </c>
      <c r="G7715" s="21">
        <v>2.7272727272727271</v>
      </c>
      <c r="H7715" s="21">
        <v>22.733333333333334</v>
      </c>
      <c r="I7715" s="21">
        <v>15.5</v>
      </c>
      <c r="J7715" s="21">
        <v>19.90012907316849</v>
      </c>
      <c r="K7715" s="21">
        <v>19.051301225563535</v>
      </c>
      <c r="L7715" s="18">
        <v>20.18024127841371</v>
      </c>
    </row>
    <row r="7716" spans="2:12" x14ac:dyDescent="0.2">
      <c r="B7716" s="7">
        <v>7713</v>
      </c>
      <c r="C7716" s="21">
        <v>3.4892528642459451</v>
      </c>
      <c r="D7716" s="21">
        <v>3.1727427577577045</v>
      </c>
      <c r="E7716" s="21">
        <v>3.4510194050174099</v>
      </c>
      <c r="F7716" s="21">
        <v>7</v>
      </c>
      <c r="G7716" s="21">
        <v>4.1818181818181817</v>
      </c>
      <c r="H7716" s="21">
        <v>14.82608695652174</v>
      </c>
      <c r="I7716" s="21">
        <v>8.8571428571428577</v>
      </c>
      <c r="J7716" s="21">
        <v>17.76884691714617</v>
      </c>
      <c r="K7716" s="21">
        <v>17.965705991064173</v>
      </c>
      <c r="L7716" s="18">
        <v>19.541451902585923</v>
      </c>
    </row>
    <row r="7717" spans="2:12" x14ac:dyDescent="0.2">
      <c r="B7717" s="7">
        <v>7714</v>
      </c>
      <c r="C7717" s="21">
        <v>4.8230723138859926</v>
      </c>
      <c r="D7717" s="21">
        <v>2.867609296967478</v>
      </c>
      <c r="E7717" s="21">
        <v>3.5510419206020236</v>
      </c>
      <c r="F7717" s="21">
        <v>5</v>
      </c>
      <c r="G7717" s="21">
        <v>2.8181818181818183</v>
      </c>
      <c r="H7717" s="21">
        <v>22</v>
      </c>
      <c r="I7717" s="21">
        <v>12.4</v>
      </c>
      <c r="J7717" s="21">
        <v>12.854876718621298</v>
      </c>
      <c r="K7717" s="21">
        <v>17.459664342540027</v>
      </c>
      <c r="L7717" s="18">
        <v>21.620797528298414</v>
      </c>
    </row>
    <row r="7718" spans="2:12" x14ac:dyDescent="0.2">
      <c r="B7718" s="7">
        <v>7715</v>
      </c>
      <c r="C7718" s="21">
        <v>5.3556714902178246</v>
      </c>
      <c r="D7718" s="21">
        <v>3.2333086844854635</v>
      </c>
      <c r="E7718" s="21">
        <v>3.1156610837830803</v>
      </c>
      <c r="F7718" s="21">
        <v>2</v>
      </c>
      <c r="G7718" s="21">
        <v>3.3636363636363638</v>
      </c>
      <c r="H7718" s="21">
        <v>18.432432432432432</v>
      </c>
      <c r="I7718" s="21">
        <v>31</v>
      </c>
      <c r="J7718" s="21">
        <v>11.576512882323623</v>
      </c>
      <c r="K7718" s="21">
        <v>19.899468630496457</v>
      </c>
      <c r="L7718" s="18">
        <v>19.175403912870276</v>
      </c>
    </row>
    <row r="7719" spans="2:12" x14ac:dyDescent="0.2">
      <c r="B7719" s="7">
        <v>7716</v>
      </c>
      <c r="C7719" s="21">
        <v>3.2988161224400283</v>
      </c>
      <c r="D7719" s="21">
        <v>3.1336373351617923</v>
      </c>
      <c r="E7719" s="21">
        <v>3.2386418777232784</v>
      </c>
      <c r="F7719" s="21">
        <v>7</v>
      </c>
      <c r="G7719" s="21">
        <v>2.5454545454545454</v>
      </c>
      <c r="H7719" s="21">
        <v>24.357142857142858</v>
      </c>
      <c r="I7719" s="21">
        <v>8.8571428571428577</v>
      </c>
      <c r="J7719" s="21">
        <v>18.794621372876215</v>
      </c>
      <c r="K7719" s="21">
        <v>19.143827054933645</v>
      </c>
      <c r="L7719" s="18">
        <v>19.785314434543167</v>
      </c>
    </row>
    <row r="7720" spans="2:12" x14ac:dyDescent="0.2">
      <c r="B7720" s="7">
        <v>7717</v>
      </c>
      <c r="C7720" s="21">
        <v>4.8506001763282569</v>
      </c>
      <c r="D7720" s="21">
        <v>3.1482384409908772</v>
      </c>
      <c r="E7720" s="21">
        <v>3.3012510302229368</v>
      </c>
      <c r="F7720" s="21">
        <v>5</v>
      </c>
      <c r="G7720" s="21">
        <v>3.2727272727272729</v>
      </c>
      <c r="H7720" s="21">
        <v>18.944444444444443</v>
      </c>
      <c r="I7720" s="21">
        <v>12.4</v>
      </c>
      <c r="J7720" s="21">
        <v>12.781923421058369</v>
      </c>
      <c r="K7720" s="21">
        <v>18.780759000872791</v>
      </c>
      <c r="L7720" s="18">
        <v>19.693552811230557</v>
      </c>
    </row>
    <row r="7721" spans="2:12" x14ac:dyDescent="0.2">
      <c r="B7721" s="7">
        <v>7718</v>
      </c>
      <c r="C7721" s="21">
        <v>3.6085174027173368</v>
      </c>
      <c r="D7721" s="21">
        <v>2.9716125322384044</v>
      </c>
      <c r="E7721" s="21">
        <v>3.0545114109488467</v>
      </c>
      <c r="F7721" s="21">
        <v>7</v>
      </c>
      <c r="G7721" s="21">
        <v>2.3636363636363638</v>
      </c>
      <c r="H7721" s="21">
        <v>26.23076923076923</v>
      </c>
      <c r="I7721" s="21">
        <v>8.8571428571428577</v>
      </c>
      <c r="J7721" s="21">
        <v>17.181571565461173</v>
      </c>
      <c r="K7721" s="21">
        <v>20.297845271673239</v>
      </c>
      <c r="L7721" s="18">
        <v>20.864092921730183</v>
      </c>
    </row>
    <row r="7722" spans="2:12" x14ac:dyDescent="0.2">
      <c r="B7722" s="7">
        <v>7719</v>
      </c>
      <c r="C7722" s="21">
        <v>6.267040648009333</v>
      </c>
      <c r="D7722" s="21">
        <v>3.2338055031394703</v>
      </c>
      <c r="E7722" s="21">
        <v>3.1185555265958866</v>
      </c>
      <c r="F7722" s="21">
        <v>2</v>
      </c>
      <c r="G7722" s="21">
        <v>3.1818181818181817</v>
      </c>
      <c r="H7722" s="21">
        <v>19.485714285714288</v>
      </c>
      <c r="I7722" s="21">
        <v>31</v>
      </c>
      <c r="J7722" s="21">
        <v>9.8930266264817863</v>
      </c>
      <c r="K7722" s="21">
        <v>19.880999222635992</v>
      </c>
      <c r="L7722" s="18">
        <v>19.172457941520797</v>
      </c>
    </row>
    <row r="7723" spans="2:12" x14ac:dyDescent="0.2">
      <c r="B7723" s="7">
        <v>7720</v>
      </c>
      <c r="C7723" s="21">
        <v>4.7933166062129855</v>
      </c>
      <c r="D7723" s="21">
        <v>3.3000536136061123</v>
      </c>
      <c r="E7723" s="21">
        <v>3.2569509013628033</v>
      </c>
      <c r="F7723" s="21">
        <v>3</v>
      </c>
      <c r="G7723" s="21">
        <v>3.4545454545454546</v>
      </c>
      <c r="H7723" s="21">
        <v>17.94736842105263</v>
      </c>
      <c r="I7723" s="21">
        <v>20.666666666666668</v>
      </c>
      <c r="J7723" s="21">
        <v>12.934676570213835</v>
      </c>
      <c r="K7723" s="21">
        <v>19.036209595317324</v>
      </c>
      <c r="L7723" s="18">
        <v>18.787573554676253</v>
      </c>
    </row>
    <row r="7724" spans="2:12" x14ac:dyDescent="0.2">
      <c r="B7724" s="7">
        <v>7721</v>
      </c>
      <c r="C7724" s="21">
        <v>4.9193012742944493</v>
      </c>
      <c r="D7724" s="21">
        <v>3.0025437878629959</v>
      </c>
      <c r="E7724" s="21">
        <v>3.7408966595621052</v>
      </c>
      <c r="F7724" s="21">
        <v>3</v>
      </c>
      <c r="G7724" s="21">
        <v>3.3636363636363638</v>
      </c>
      <c r="H7724" s="21">
        <v>18.432432432432432</v>
      </c>
      <c r="I7724" s="21">
        <v>20.666666666666668</v>
      </c>
      <c r="J7724" s="21">
        <v>12.603415920870257</v>
      </c>
      <c r="K7724" s="21">
        <v>16.573566618452773</v>
      </c>
      <c r="L7724" s="18">
        <v>20.64915764113713</v>
      </c>
    </row>
    <row r="7725" spans="2:12" x14ac:dyDescent="0.2">
      <c r="B7725" s="7">
        <v>7722</v>
      </c>
      <c r="C7725" s="21">
        <v>5.0444961017219017</v>
      </c>
      <c r="D7725" s="21">
        <v>3.1611346487862071</v>
      </c>
      <c r="E7725" s="21">
        <v>3.332680011088931</v>
      </c>
      <c r="F7725" s="21">
        <v>3</v>
      </c>
      <c r="G7725" s="21">
        <v>3.9090909090909092</v>
      </c>
      <c r="H7725" s="21">
        <v>15.86046511627907</v>
      </c>
      <c r="I7725" s="21">
        <v>20.666666666666668</v>
      </c>
      <c r="J7725" s="21">
        <v>12.29062303742028</v>
      </c>
      <c r="K7725" s="21">
        <v>18.603646252777178</v>
      </c>
      <c r="L7725" s="18">
        <v>19.613210726030406</v>
      </c>
    </row>
    <row r="7726" spans="2:12" x14ac:dyDescent="0.2">
      <c r="B7726" s="7">
        <v>7723</v>
      </c>
      <c r="C7726" s="21">
        <v>3.8709902921729604</v>
      </c>
      <c r="D7726" s="21">
        <v>3.0424139257010996</v>
      </c>
      <c r="E7726" s="21">
        <v>3.2267847408140287</v>
      </c>
      <c r="F7726" s="21">
        <v>6</v>
      </c>
      <c r="G7726" s="21">
        <v>3.3636363636363638</v>
      </c>
      <c r="H7726" s="21">
        <v>18.432432432432432</v>
      </c>
      <c r="I7726" s="21">
        <v>10.333333333333334</v>
      </c>
      <c r="J7726" s="21">
        <v>16.016573362470673</v>
      </c>
      <c r="K7726" s="21">
        <v>19.214172924457028</v>
      </c>
      <c r="L7726" s="18">
        <v>20.378555158536688</v>
      </c>
    </row>
    <row r="7727" spans="2:12" x14ac:dyDescent="0.2">
      <c r="B7727" s="7">
        <v>7724</v>
      </c>
      <c r="C7727" s="21">
        <v>3.8499926310707009</v>
      </c>
      <c r="D7727" s="21">
        <v>2.8817484738379009</v>
      </c>
      <c r="E7727" s="21">
        <v>3.1761687874605395</v>
      </c>
      <c r="F7727" s="21">
        <v>4</v>
      </c>
      <c r="G7727" s="21">
        <v>2.9090909090909092</v>
      </c>
      <c r="H7727" s="21">
        <v>21.3125</v>
      </c>
      <c r="I7727" s="21">
        <v>15.5</v>
      </c>
      <c r="J7727" s="21">
        <v>16.103926926934797</v>
      </c>
      <c r="K7727" s="21">
        <v>19.520373175624339</v>
      </c>
      <c r="L7727" s="18">
        <v>21.514716000674635</v>
      </c>
    </row>
    <row r="7728" spans="2:12" x14ac:dyDescent="0.2">
      <c r="B7728" s="7">
        <v>7725</v>
      </c>
      <c r="C7728" s="21">
        <v>4.0344143526898337</v>
      </c>
      <c r="D7728" s="21">
        <v>3.0729056785278646</v>
      </c>
      <c r="E7728" s="21">
        <v>3.1235379546424169</v>
      </c>
      <c r="F7728" s="21">
        <v>3</v>
      </c>
      <c r="G7728" s="21">
        <v>3.8181818181818183</v>
      </c>
      <c r="H7728" s="21">
        <v>16.238095238095237</v>
      </c>
      <c r="I7728" s="21">
        <v>20.666666666666668</v>
      </c>
      <c r="J7728" s="21">
        <v>15.367781933123259</v>
      </c>
      <c r="K7728" s="21">
        <v>19.849286578333821</v>
      </c>
      <c r="L7728" s="18">
        <v>20.176343333031397</v>
      </c>
    </row>
    <row r="7729" spans="2:12" x14ac:dyDescent="0.2">
      <c r="B7729" s="7">
        <v>7726</v>
      </c>
      <c r="C7729" s="21">
        <v>3.6609698421142238</v>
      </c>
      <c r="D7729" s="21">
        <v>3.1611226174595428</v>
      </c>
      <c r="E7729" s="21">
        <v>3.6093668235479948</v>
      </c>
      <c r="F7729" s="21">
        <v>5</v>
      </c>
      <c r="G7729" s="21">
        <v>3.4545454545454546</v>
      </c>
      <c r="H7729" s="21">
        <v>17.94736842105263</v>
      </c>
      <c r="I7729" s="21">
        <v>12.4</v>
      </c>
      <c r="J7729" s="21">
        <v>16.935403096408674</v>
      </c>
      <c r="K7729" s="21">
        <v>17.177528090385177</v>
      </c>
      <c r="L7729" s="18">
        <v>19.613285374493543</v>
      </c>
    </row>
    <row r="7730" spans="2:12" x14ac:dyDescent="0.2">
      <c r="B7730" s="7">
        <v>7727</v>
      </c>
      <c r="C7730" s="21">
        <v>2.6836484549014088</v>
      </c>
      <c r="D7730" s="21">
        <v>3.0870704391940538</v>
      </c>
      <c r="E7730" s="21">
        <v>3.3191997043504351</v>
      </c>
      <c r="F7730" s="21">
        <v>4</v>
      </c>
      <c r="G7730" s="21">
        <v>4.1818181818181817</v>
      </c>
      <c r="H7730" s="21">
        <v>14.82608695652174</v>
      </c>
      <c r="I7730" s="21">
        <v>15.5</v>
      </c>
      <c r="J7730" s="21">
        <v>23.102876938580891</v>
      </c>
      <c r="K7730" s="21">
        <v>18.679201470986317</v>
      </c>
      <c r="L7730" s="18">
        <v>20.083765894304126</v>
      </c>
    </row>
    <row r="7731" spans="2:12" x14ac:dyDescent="0.2">
      <c r="B7731" s="7">
        <v>7728</v>
      </c>
      <c r="C7731" s="21">
        <v>5.0053467060155175</v>
      </c>
      <c r="D7731" s="21">
        <v>3.0748139065473472</v>
      </c>
      <c r="E7731" s="21">
        <v>3.4768297139275135</v>
      </c>
      <c r="F7731" s="21">
        <v>5</v>
      </c>
      <c r="G7731" s="21">
        <v>2.5454545454545454</v>
      </c>
      <c r="H7731" s="21">
        <v>24.357142857142858</v>
      </c>
      <c r="I7731" s="21">
        <v>12.4</v>
      </c>
      <c r="J7731" s="21">
        <v>12.386754333218768</v>
      </c>
      <c r="K7731" s="21">
        <v>17.832337244369455</v>
      </c>
      <c r="L7731" s="18">
        <v>20.163821904142054</v>
      </c>
    </row>
    <row r="7732" spans="2:12" x14ac:dyDescent="0.2">
      <c r="B7732" s="7">
        <v>7729</v>
      </c>
      <c r="C7732" s="21">
        <v>6.1470679423492323</v>
      </c>
      <c r="D7732" s="21">
        <v>3.1294423068229564</v>
      </c>
      <c r="E7732" s="21">
        <v>3.4091720921352451</v>
      </c>
      <c r="F7732" s="21">
        <v>4</v>
      </c>
      <c r="G7732" s="21">
        <v>3.1818181818181817</v>
      </c>
      <c r="H7732" s="21">
        <v>19.485714285714288</v>
      </c>
      <c r="I7732" s="21">
        <v>15.5</v>
      </c>
      <c r="J7732" s="21">
        <v>10.086109439731585</v>
      </c>
      <c r="K7732" s="21">
        <v>18.186233585283144</v>
      </c>
      <c r="L7732" s="18">
        <v>19.811836717623681</v>
      </c>
    </row>
    <row r="7733" spans="2:12" x14ac:dyDescent="0.2">
      <c r="B7733" s="7">
        <v>7730</v>
      </c>
      <c r="C7733" s="21">
        <v>3.8992529114092789</v>
      </c>
      <c r="D7733" s="21">
        <v>3.0001804498309967</v>
      </c>
      <c r="E7733" s="21">
        <v>3.3023035168805444</v>
      </c>
      <c r="F7733" s="21">
        <v>3</v>
      </c>
      <c r="G7733" s="21">
        <v>2.8181818181818183</v>
      </c>
      <c r="H7733" s="21">
        <v>22</v>
      </c>
      <c r="I7733" s="21">
        <v>20.666666666666668</v>
      </c>
      <c r="J7733" s="21">
        <v>15.900481812448474</v>
      </c>
      <c r="K7733" s="21">
        <v>18.774773331122233</v>
      </c>
      <c r="L7733" s="18">
        <v>20.665423642598739</v>
      </c>
    </row>
    <row r="7734" spans="2:12" x14ac:dyDescent="0.2">
      <c r="B7734" s="7">
        <v>7731</v>
      </c>
      <c r="C7734" s="21">
        <v>3.1955060350628992</v>
      </c>
      <c r="D7734" s="21">
        <v>3.1054552754261975</v>
      </c>
      <c r="E7734" s="21">
        <v>3.4020949584627216</v>
      </c>
      <c r="F7734" s="21">
        <v>2</v>
      </c>
      <c r="G7734" s="21">
        <v>3.5454545454545454</v>
      </c>
      <c r="H7734" s="21">
        <v>17.487179487179489</v>
      </c>
      <c r="I7734" s="21">
        <v>31</v>
      </c>
      <c r="J7734" s="21">
        <v>19.402247819187615</v>
      </c>
      <c r="K7734" s="21">
        <v>18.224065100174471</v>
      </c>
      <c r="L7734" s="18">
        <v>19.964866501415326</v>
      </c>
    </row>
    <row r="7735" spans="2:12" x14ac:dyDescent="0.2">
      <c r="B7735" s="7">
        <v>7732</v>
      </c>
      <c r="C7735" s="21">
        <v>3.0594319113361337</v>
      </c>
      <c r="D7735" s="21">
        <v>3.061763864942372</v>
      </c>
      <c r="E7735" s="21">
        <v>3.1034071947113606</v>
      </c>
      <c r="F7735" s="21">
        <v>3</v>
      </c>
      <c r="G7735" s="21">
        <v>2.5454545454545454</v>
      </c>
      <c r="H7735" s="21">
        <v>24.357142857142858</v>
      </c>
      <c r="I7735" s="21">
        <v>20.666666666666668</v>
      </c>
      <c r="J7735" s="21">
        <v>20.265200140676765</v>
      </c>
      <c r="K7735" s="21">
        <v>19.97804223231056</v>
      </c>
      <c r="L7735" s="18">
        <v>20.249765408073674</v>
      </c>
    </row>
    <row r="7736" spans="2:12" x14ac:dyDescent="0.2">
      <c r="B7736" s="7">
        <v>7733</v>
      </c>
      <c r="C7736" s="21">
        <v>5.223426365291437</v>
      </c>
      <c r="D7736" s="21">
        <v>3.094458630358639</v>
      </c>
      <c r="E7736" s="21">
        <v>3.3943399224669202</v>
      </c>
      <c r="F7736" s="21">
        <v>7</v>
      </c>
      <c r="G7736" s="21">
        <v>3.7272727272727271</v>
      </c>
      <c r="H7736" s="21">
        <v>16.634146341463417</v>
      </c>
      <c r="I7736" s="21">
        <v>8.8571428571428577</v>
      </c>
      <c r="J7736" s="21">
        <v>11.869603525375007</v>
      </c>
      <c r="K7736" s="21">
        <v>18.265701554999232</v>
      </c>
      <c r="L7736" s="18">
        <v>20.035814792203048</v>
      </c>
    </row>
    <row r="7737" spans="2:12" x14ac:dyDescent="0.2">
      <c r="B7737" s="7">
        <v>7734</v>
      </c>
      <c r="C7737" s="21">
        <v>3.9338466460830488</v>
      </c>
      <c r="D7737" s="21">
        <v>3.2144158813757993</v>
      </c>
      <c r="E7737" s="21">
        <v>3.2860690118691593</v>
      </c>
      <c r="F7737" s="21">
        <v>3</v>
      </c>
      <c r="G7737" s="21">
        <v>3.1818181818181817</v>
      </c>
      <c r="H7737" s="21">
        <v>19.485714285714288</v>
      </c>
      <c r="I7737" s="21">
        <v>20.666666666666668</v>
      </c>
      <c r="J7737" s="21">
        <v>15.760655047835613</v>
      </c>
      <c r="K7737" s="21">
        <v>18.867528276508587</v>
      </c>
      <c r="L7737" s="18">
        <v>19.288107789420028</v>
      </c>
    </row>
    <row r="7738" spans="2:12" x14ac:dyDescent="0.2">
      <c r="B7738" s="7">
        <v>7735</v>
      </c>
      <c r="C7738" s="21">
        <v>3.9563383364877049</v>
      </c>
      <c r="D7738" s="21">
        <v>3.1293675536002321</v>
      </c>
      <c r="E7738" s="21">
        <v>3.055442529807106</v>
      </c>
      <c r="F7738" s="21">
        <v>4</v>
      </c>
      <c r="G7738" s="21">
        <v>2.4545454545454546</v>
      </c>
      <c r="H7738" s="21">
        <v>25.25925925925926</v>
      </c>
      <c r="I7738" s="21">
        <v>15.5</v>
      </c>
      <c r="J7738" s="21">
        <v>15.671056094520312</v>
      </c>
      <c r="K7738" s="21">
        <v>20.291659684371201</v>
      </c>
      <c r="L7738" s="18">
        <v>19.812309975755671</v>
      </c>
    </row>
    <row r="7739" spans="2:12" x14ac:dyDescent="0.2">
      <c r="B7739" s="7">
        <v>7736</v>
      </c>
      <c r="C7739" s="21">
        <v>5.3856458762111235</v>
      </c>
      <c r="D7739" s="21">
        <v>3.1316264790740247</v>
      </c>
      <c r="E7739" s="21">
        <v>3.2170190593316903</v>
      </c>
      <c r="F7739" s="21">
        <v>6</v>
      </c>
      <c r="G7739" s="21">
        <v>3.1818181818181817</v>
      </c>
      <c r="H7739" s="21">
        <v>19.485714285714288</v>
      </c>
      <c r="I7739" s="21">
        <v>10.333333333333334</v>
      </c>
      <c r="J7739" s="21">
        <v>11.512082566337959</v>
      </c>
      <c r="K7739" s="21">
        <v>19.272500055650898</v>
      </c>
      <c r="L7739" s="18">
        <v>19.798018829605912</v>
      </c>
    </row>
    <row r="7740" spans="2:12" x14ac:dyDescent="0.2">
      <c r="B7740" s="7">
        <v>7737</v>
      </c>
      <c r="C7740" s="21">
        <v>4.4400853072249422</v>
      </c>
      <c r="D7740" s="21">
        <v>3.0068426908767165</v>
      </c>
      <c r="E7740" s="21">
        <v>3.1392473550940032</v>
      </c>
      <c r="F7740" s="21">
        <v>3</v>
      </c>
      <c r="G7740" s="21">
        <v>2.6363636363636362</v>
      </c>
      <c r="H7740" s="21">
        <v>23.517241379310345</v>
      </c>
      <c r="I7740" s="21">
        <v>20.666666666666668</v>
      </c>
      <c r="J7740" s="21">
        <v>13.963695674745956</v>
      </c>
      <c r="K7740" s="21">
        <v>19.749956912249573</v>
      </c>
      <c r="L7740" s="18">
        <v>20.619635402982265</v>
      </c>
    </row>
    <row r="7741" spans="2:12" x14ac:dyDescent="0.2">
      <c r="B7741" s="7">
        <v>7738</v>
      </c>
      <c r="C7741" s="21">
        <v>4.8396813357749604</v>
      </c>
      <c r="D7741" s="21">
        <v>3.0519879879309761</v>
      </c>
      <c r="E7741" s="21">
        <v>3.488259246084346</v>
      </c>
      <c r="F7741" s="21">
        <v>6</v>
      </c>
      <c r="G7741" s="21">
        <v>3.0909090909090908</v>
      </c>
      <c r="H7741" s="21">
        <v>20.058823529411764</v>
      </c>
      <c r="I7741" s="21">
        <v>10.333333333333334</v>
      </c>
      <c r="J7741" s="21">
        <v>12.810760812224462</v>
      </c>
      <c r="K7741" s="21">
        <v>17.773908309594958</v>
      </c>
      <c r="L7741" s="18">
        <v>20.314627791845094</v>
      </c>
    </row>
    <row r="7742" spans="2:12" x14ac:dyDescent="0.2">
      <c r="B7742" s="7">
        <v>7739</v>
      </c>
      <c r="C7742" s="21">
        <v>2.677308647876897</v>
      </c>
      <c r="D7742" s="21">
        <v>3.2302998153578351</v>
      </c>
      <c r="E7742" s="21">
        <v>3.6885554810554559</v>
      </c>
      <c r="F7742" s="21">
        <v>4</v>
      </c>
      <c r="G7742" s="21">
        <v>3.0909090909090908</v>
      </c>
      <c r="H7742" s="21">
        <v>20.058823529411764</v>
      </c>
      <c r="I7742" s="21">
        <v>15.5</v>
      </c>
      <c r="J7742" s="21">
        <v>23.157584034685705</v>
      </c>
      <c r="K7742" s="21">
        <v>16.808748117910675</v>
      </c>
      <c r="L7742" s="18">
        <v>19.193264880625943</v>
      </c>
    </row>
    <row r="7743" spans="2:12" x14ac:dyDescent="0.2">
      <c r="B7743" s="7">
        <v>7740</v>
      </c>
      <c r="C7743" s="21">
        <v>4.2485236250806233</v>
      </c>
      <c r="D7743" s="21">
        <v>2.9889681719578425</v>
      </c>
      <c r="E7743" s="21">
        <v>3.4242968787475734</v>
      </c>
      <c r="F7743" s="21">
        <v>6</v>
      </c>
      <c r="G7743" s="21">
        <v>3.5454545454545454</v>
      </c>
      <c r="H7743" s="21">
        <v>17.487179487179489</v>
      </c>
      <c r="I7743" s="21">
        <v>10.333333333333334</v>
      </c>
      <c r="J7743" s="21">
        <v>14.593304750382185</v>
      </c>
      <c r="K7743" s="21">
        <v>18.105906758492367</v>
      </c>
      <c r="L7743" s="18">
        <v>20.742944197826162</v>
      </c>
    </row>
    <row r="7744" spans="2:12" x14ac:dyDescent="0.2">
      <c r="B7744" s="7">
        <v>7741</v>
      </c>
      <c r="C7744" s="21">
        <v>3.342372597609458</v>
      </c>
      <c r="D7744" s="21">
        <v>3.2111710290270659</v>
      </c>
      <c r="E7744" s="21">
        <v>3.4576571509923557</v>
      </c>
      <c r="F7744" s="21">
        <v>4</v>
      </c>
      <c r="G7744" s="21">
        <v>3.6363636363636362</v>
      </c>
      <c r="H7744" s="21">
        <v>17.05</v>
      </c>
      <c r="I7744" s="21">
        <v>15.5</v>
      </c>
      <c r="J7744" s="21">
        <v>18.549697315117957</v>
      </c>
      <c r="K7744" s="21">
        <v>17.931216801586547</v>
      </c>
      <c r="L7744" s="18">
        <v>19.307598206248461</v>
      </c>
    </row>
    <row r="7745" spans="2:12" x14ac:dyDescent="0.2">
      <c r="B7745" s="7">
        <v>7742</v>
      </c>
      <c r="C7745" s="21">
        <v>3.9704303659184297</v>
      </c>
      <c r="D7745" s="21">
        <v>3.3425585471009969</v>
      </c>
      <c r="E7745" s="21">
        <v>3.1393179531850772</v>
      </c>
      <c r="F7745" s="21">
        <v>3</v>
      </c>
      <c r="G7745" s="21">
        <v>3.0909090909090908</v>
      </c>
      <c r="H7745" s="21">
        <v>20.058823529411764</v>
      </c>
      <c r="I7745" s="21">
        <v>20.666666666666668</v>
      </c>
      <c r="J7745" s="21">
        <v>15.615435679768765</v>
      </c>
      <c r="K7745" s="21">
        <v>19.749512768241992</v>
      </c>
      <c r="L7745" s="18">
        <v>18.548665379032069</v>
      </c>
    </row>
    <row r="7746" spans="2:12" x14ac:dyDescent="0.2">
      <c r="B7746" s="7">
        <v>7743</v>
      </c>
      <c r="C7746" s="21">
        <v>3.4995277036559829</v>
      </c>
      <c r="D7746" s="21">
        <v>3.2074407223688222</v>
      </c>
      <c r="E7746" s="21">
        <v>3.2867446360515133</v>
      </c>
      <c r="F7746" s="21">
        <v>3</v>
      </c>
      <c r="G7746" s="21">
        <v>2.4545454545454546</v>
      </c>
      <c r="H7746" s="21">
        <v>25.25925925925926</v>
      </c>
      <c r="I7746" s="21">
        <v>20.666666666666668</v>
      </c>
      <c r="J7746" s="21">
        <v>17.716676434716643</v>
      </c>
      <c r="K7746" s="21">
        <v>18.863649861914087</v>
      </c>
      <c r="L7746" s="18">
        <v>19.330053262593282</v>
      </c>
    </row>
    <row r="7747" spans="2:12" x14ac:dyDescent="0.2">
      <c r="B7747" s="7">
        <v>7744</v>
      </c>
      <c r="C7747" s="21">
        <v>4.4115707286457484</v>
      </c>
      <c r="D7747" s="21">
        <v>3.2400904204851178</v>
      </c>
      <c r="E7747" s="21">
        <v>3.3352490099960548</v>
      </c>
      <c r="F7747" s="21">
        <v>7</v>
      </c>
      <c r="G7747" s="21">
        <v>2.4545454545454546</v>
      </c>
      <c r="H7747" s="21">
        <v>25.25925925925926</v>
      </c>
      <c r="I7747" s="21">
        <v>8.8571428571428577</v>
      </c>
      <c r="J7747" s="21">
        <v>14.053951259902522</v>
      </c>
      <c r="K7747" s="21">
        <v>18.589316663967271</v>
      </c>
      <c r="L7747" s="18">
        <v>19.135268450538224</v>
      </c>
    </row>
    <row r="7748" spans="2:12" x14ac:dyDescent="0.2">
      <c r="B7748" s="7">
        <v>7745</v>
      </c>
      <c r="C7748" s="21">
        <v>4.5436103371153846</v>
      </c>
      <c r="D7748" s="21">
        <v>2.8688585879878592</v>
      </c>
      <c r="E7748" s="21">
        <v>3.233374818467309</v>
      </c>
      <c r="F7748" s="21">
        <v>6</v>
      </c>
      <c r="G7748" s="21">
        <v>3.9090909090909092</v>
      </c>
      <c r="H7748" s="21">
        <v>15.86046511627907</v>
      </c>
      <c r="I7748" s="21">
        <v>10.333333333333334</v>
      </c>
      <c r="J7748" s="21">
        <v>13.645536346623008</v>
      </c>
      <c r="K7748" s="21">
        <v>19.175011707856797</v>
      </c>
      <c r="L7748" s="18">
        <v>21.611382401209656</v>
      </c>
    </row>
    <row r="7749" spans="2:12" x14ac:dyDescent="0.2">
      <c r="B7749" s="7">
        <v>7746</v>
      </c>
      <c r="C7749" s="21">
        <v>6.1212534645550525</v>
      </c>
      <c r="D7749" s="21">
        <v>3.3506344953856027</v>
      </c>
      <c r="E7749" s="21">
        <v>3.4240320127920647</v>
      </c>
      <c r="F7749" s="21">
        <v>2</v>
      </c>
      <c r="G7749" s="21">
        <v>2.6363636363636362</v>
      </c>
      <c r="H7749" s="21">
        <v>23.517241379310345</v>
      </c>
      <c r="I7749" s="21">
        <v>31</v>
      </c>
      <c r="J7749" s="21">
        <v>10.128644461303436</v>
      </c>
      <c r="K7749" s="21">
        <v>18.107307340693705</v>
      </c>
      <c r="L7749" s="18">
        <v>18.503958007172855</v>
      </c>
    </row>
    <row r="7750" spans="2:12" x14ac:dyDescent="0.2">
      <c r="B7750" s="7">
        <v>7747</v>
      </c>
      <c r="C7750" s="21">
        <v>5.6753198019642621</v>
      </c>
      <c r="D7750" s="21">
        <v>3.1618895433485101</v>
      </c>
      <c r="E7750" s="21">
        <v>3.2257245168054309</v>
      </c>
      <c r="F7750" s="21">
        <v>2</v>
      </c>
      <c r="G7750" s="21">
        <v>2.6363636363636362</v>
      </c>
      <c r="H7750" s="21">
        <v>23.517241379310345</v>
      </c>
      <c r="I7750" s="21">
        <v>31</v>
      </c>
      <c r="J7750" s="21">
        <v>10.924494506642855</v>
      </c>
      <c r="K7750" s="21">
        <v>19.220488196369967</v>
      </c>
      <c r="L7750" s="18">
        <v>19.608528112699549</v>
      </c>
    </row>
    <row r="7751" spans="2:12" x14ac:dyDescent="0.2">
      <c r="B7751" s="7">
        <v>7748</v>
      </c>
      <c r="C7751" s="21">
        <v>5.2536339601705535</v>
      </c>
      <c r="D7751" s="21">
        <v>2.9639695633065983</v>
      </c>
      <c r="E7751" s="21">
        <v>3.0426729779566468</v>
      </c>
      <c r="F7751" s="21">
        <v>2</v>
      </c>
      <c r="G7751" s="21">
        <v>3.4545454545454546</v>
      </c>
      <c r="H7751" s="21">
        <v>17.94736842105263</v>
      </c>
      <c r="I7751" s="21">
        <v>31</v>
      </c>
      <c r="J7751" s="21">
        <v>11.801355113439849</v>
      </c>
      <c r="K7751" s="21">
        <v>20.376820134524294</v>
      </c>
      <c r="L7751" s="18">
        <v>20.9178936138713</v>
      </c>
    </row>
    <row r="7752" spans="2:12" x14ac:dyDescent="0.2">
      <c r="B7752" s="7">
        <v>7749</v>
      </c>
      <c r="C7752" s="21">
        <v>4.3531131886942944</v>
      </c>
      <c r="D7752" s="21">
        <v>3.2409258925853832</v>
      </c>
      <c r="E7752" s="21">
        <v>3.4384105420251649</v>
      </c>
      <c r="F7752" s="21">
        <v>7</v>
      </c>
      <c r="G7752" s="21">
        <v>2.6363636363636362</v>
      </c>
      <c r="H7752" s="21">
        <v>23.517241379310345</v>
      </c>
      <c r="I7752" s="21">
        <v>8.8571428571428577</v>
      </c>
      <c r="J7752" s="21">
        <v>14.24268042490224</v>
      </c>
      <c r="K7752" s="21">
        <v>18.031587340202563</v>
      </c>
      <c r="L7752" s="18">
        <v>19.130335606205655</v>
      </c>
    </row>
    <row r="7753" spans="2:12" x14ac:dyDescent="0.2">
      <c r="B7753" s="7">
        <v>7750</v>
      </c>
      <c r="C7753" s="21">
        <v>5.7580916007154856</v>
      </c>
      <c r="D7753" s="21">
        <v>3.0833212917723838</v>
      </c>
      <c r="E7753" s="21">
        <v>3.2278819919320063</v>
      </c>
      <c r="F7753" s="21">
        <v>7</v>
      </c>
      <c r="G7753" s="21">
        <v>3.2727272727272729</v>
      </c>
      <c r="H7753" s="21">
        <v>18.944444444444443</v>
      </c>
      <c r="I7753" s="21">
        <v>8.8571428571428577</v>
      </c>
      <c r="J7753" s="21">
        <v>10.767456355209083</v>
      </c>
      <c r="K7753" s="21">
        <v>19.207641467366876</v>
      </c>
      <c r="L7753" s="18">
        <v>20.108186638039456</v>
      </c>
    </row>
    <row r="7754" spans="2:12" x14ac:dyDescent="0.2">
      <c r="B7754" s="7">
        <v>7751</v>
      </c>
      <c r="C7754" s="21">
        <v>5.1085225640046614</v>
      </c>
      <c r="D7754" s="21">
        <v>3.061672393484038</v>
      </c>
      <c r="E7754" s="21">
        <v>3.4165483569260409</v>
      </c>
      <c r="F7754" s="21">
        <v>3</v>
      </c>
      <c r="G7754" s="21">
        <v>3.9090909090909092</v>
      </c>
      <c r="H7754" s="21">
        <v>15.86046511627907</v>
      </c>
      <c r="I7754" s="21">
        <v>20.666666666666668</v>
      </c>
      <c r="J7754" s="21">
        <v>12.136581413354294</v>
      </c>
      <c r="K7754" s="21">
        <v>18.146969842915684</v>
      </c>
      <c r="L7754" s="18">
        <v>20.25037039624182</v>
      </c>
    </row>
    <row r="7755" spans="2:12" x14ac:dyDescent="0.2">
      <c r="B7755" s="7">
        <v>7752</v>
      </c>
      <c r="C7755" s="21">
        <v>5.9846313218223557</v>
      </c>
      <c r="D7755" s="21">
        <v>3.1672809267314723</v>
      </c>
      <c r="E7755" s="21">
        <v>3.2967589498852381</v>
      </c>
      <c r="F7755" s="21">
        <v>4</v>
      </c>
      <c r="G7755" s="21">
        <v>2.4545454545454546</v>
      </c>
      <c r="H7755" s="21">
        <v>25.25925925925926</v>
      </c>
      <c r="I7755" s="21">
        <v>15.5</v>
      </c>
      <c r="J7755" s="21">
        <v>10.359869583598783</v>
      </c>
      <c r="K7755" s="21">
        <v>18.806349187937521</v>
      </c>
      <c r="L7755" s="18">
        <v>19.575150242192731</v>
      </c>
    </row>
    <row r="7756" spans="2:12" x14ac:dyDescent="0.2">
      <c r="B7756" s="7">
        <v>7753</v>
      </c>
      <c r="C7756" s="21">
        <v>3.9115103594427048</v>
      </c>
      <c r="D7756" s="21">
        <v>3.0152133384153119</v>
      </c>
      <c r="E7756" s="21">
        <v>3.2827227786459687</v>
      </c>
      <c r="F7756" s="21">
        <v>7</v>
      </c>
      <c r="G7756" s="21">
        <v>2.8181818181818183</v>
      </c>
      <c r="H7756" s="21">
        <v>22</v>
      </c>
      <c r="I7756" s="21">
        <v>8.8571428571428577</v>
      </c>
      <c r="J7756" s="21">
        <v>15.850654683893895</v>
      </c>
      <c r="K7756" s="21">
        <v>18.886760832595577</v>
      </c>
      <c r="L7756" s="18">
        <v>20.562392454984622</v>
      </c>
    </row>
    <row r="7757" spans="2:12" x14ac:dyDescent="0.2">
      <c r="B7757" s="7">
        <v>7754</v>
      </c>
      <c r="C7757" s="21">
        <v>3.5899435566429494</v>
      </c>
      <c r="D7757" s="21">
        <v>3.2483966746145345</v>
      </c>
      <c r="E7757" s="21">
        <v>3.8075916353367063</v>
      </c>
      <c r="F7757" s="21">
        <v>2</v>
      </c>
      <c r="G7757" s="21">
        <v>2.9090909090909092</v>
      </c>
      <c r="H7757" s="21">
        <v>21.3125</v>
      </c>
      <c r="I7757" s="21">
        <v>31</v>
      </c>
      <c r="J7757" s="21">
        <v>17.270466518971631</v>
      </c>
      <c r="K7757" s="21">
        <v>16.283258799237625</v>
      </c>
      <c r="L7757" s="18">
        <v>19.086338957466495</v>
      </c>
    </row>
    <row r="7758" spans="2:12" x14ac:dyDescent="0.2">
      <c r="B7758" s="7">
        <v>7755</v>
      </c>
      <c r="C7758" s="21">
        <v>3.5007700449958512</v>
      </c>
      <c r="D7758" s="21">
        <v>3.0730344257448388</v>
      </c>
      <c r="E7758" s="21">
        <v>3.0590485363395841</v>
      </c>
      <c r="F7758" s="21">
        <v>4</v>
      </c>
      <c r="G7758" s="21">
        <v>2.4545454545454546</v>
      </c>
      <c r="H7758" s="21">
        <v>25.25925925925926</v>
      </c>
      <c r="I7758" s="21">
        <v>15.5</v>
      </c>
      <c r="J7758" s="21">
        <v>17.710389200977488</v>
      </c>
      <c r="K7758" s="21">
        <v>20.267739875153584</v>
      </c>
      <c r="L7758" s="18">
        <v>20.175498029109292</v>
      </c>
    </row>
    <row r="7759" spans="2:12" x14ac:dyDescent="0.2">
      <c r="B7759" s="7">
        <v>7756</v>
      </c>
      <c r="C7759" s="21">
        <v>3.2844185969360451</v>
      </c>
      <c r="D7759" s="21">
        <v>3.0234605099348397</v>
      </c>
      <c r="E7759" s="21">
        <v>3.2833391828265679</v>
      </c>
      <c r="F7759" s="21">
        <v>3</v>
      </c>
      <c r="G7759" s="21">
        <v>3.6363636363636362</v>
      </c>
      <c r="H7759" s="21">
        <v>17.05</v>
      </c>
      <c r="I7759" s="21">
        <v>20.666666666666668</v>
      </c>
      <c r="J7759" s="21">
        <v>18.877009178378877</v>
      </c>
      <c r="K7759" s="21">
        <v>18.883215089165812</v>
      </c>
      <c r="L7759" s="18">
        <v>20.506303884662344</v>
      </c>
    </row>
    <row r="7760" spans="2:12" x14ac:dyDescent="0.2">
      <c r="B7760" s="7">
        <v>7757</v>
      </c>
      <c r="C7760" s="21">
        <v>2.437684207660896</v>
      </c>
      <c r="D7760" s="21">
        <v>2.8071277997009285</v>
      </c>
      <c r="E7760" s="21">
        <v>3.3915624852918933</v>
      </c>
      <c r="F7760" s="21">
        <v>4</v>
      </c>
      <c r="G7760" s="21">
        <v>3.7272727272727271</v>
      </c>
      <c r="H7760" s="21">
        <v>16.634146341463417</v>
      </c>
      <c r="I7760" s="21">
        <v>15.5</v>
      </c>
      <c r="J7760" s="21">
        <v>25.433975330009098</v>
      </c>
      <c r="K7760" s="21">
        <v>18.280659804698836</v>
      </c>
      <c r="L7760" s="18">
        <v>22.086632467038189</v>
      </c>
    </row>
    <row r="7761" spans="2:12" x14ac:dyDescent="0.2">
      <c r="B7761" s="7">
        <v>7758</v>
      </c>
      <c r="C7761" s="21">
        <v>3.9593415106622105</v>
      </c>
      <c r="D7761" s="21">
        <v>2.9611592009035363</v>
      </c>
      <c r="E7761" s="21">
        <v>3.6768594907077068</v>
      </c>
      <c r="F7761" s="21">
        <v>3</v>
      </c>
      <c r="G7761" s="21">
        <v>3.0909090909090908</v>
      </c>
      <c r="H7761" s="21">
        <v>20.058823529411764</v>
      </c>
      <c r="I7761" s="21">
        <v>20.666666666666668</v>
      </c>
      <c r="J7761" s="21">
        <v>15.65916954449083</v>
      </c>
      <c r="K7761" s="21">
        <v>16.8622162899313</v>
      </c>
      <c r="L7761" s="18">
        <v>20.937746265409164</v>
      </c>
    </row>
    <row r="7762" spans="2:12" x14ac:dyDescent="0.2">
      <c r="B7762" s="7">
        <v>7759</v>
      </c>
      <c r="C7762" s="21">
        <v>2.5834894214194604</v>
      </c>
      <c r="D7762" s="21">
        <v>3.0550606215718648</v>
      </c>
      <c r="E7762" s="21">
        <v>3.525460642724112</v>
      </c>
      <c r="F7762" s="21">
        <v>2</v>
      </c>
      <c r="G7762" s="21">
        <v>2.8181818181818183</v>
      </c>
      <c r="H7762" s="21">
        <v>22</v>
      </c>
      <c r="I7762" s="21">
        <v>31</v>
      </c>
      <c r="J7762" s="21">
        <v>23.99854997894089</v>
      </c>
      <c r="K7762" s="21">
        <v>17.586354318819684</v>
      </c>
      <c r="L7762" s="18">
        <v>20.294196312248712</v>
      </c>
    </row>
    <row r="7763" spans="2:12" x14ac:dyDescent="0.2">
      <c r="B7763" s="7">
        <v>7760</v>
      </c>
      <c r="C7763" s="21">
        <v>5.4612788016475191</v>
      </c>
      <c r="D7763" s="21">
        <v>3.1243124837997414</v>
      </c>
      <c r="E7763" s="21">
        <v>3.3776375838272292</v>
      </c>
      <c r="F7763" s="21">
        <v>5</v>
      </c>
      <c r="G7763" s="21">
        <v>3</v>
      </c>
      <c r="H7763" s="21">
        <v>20.666666666666668</v>
      </c>
      <c r="I7763" s="21">
        <v>12.4</v>
      </c>
      <c r="J7763" s="21">
        <v>11.352652419300822</v>
      </c>
      <c r="K7763" s="21">
        <v>18.35602502082159</v>
      </c>
      <c r="L7763" s="18">
        <v>19.844365863364775</v>
      </c>
    </row>
    <row r="7764" spans="2:12" x14ac:dyDescent="0.2">
      <c r="B7764" s="7">
        <v>7761</v>
      </c>
      <c r="C7764" s="21">
        <v>6.1780788061274627</v>
      </c>
      <c r="D7764" s="21">
        <v>3.2133235871820442</v>
      </c>
      <c r="E7764" s="21">
        <v>3.449456219929635</v>
      </c>
      <c r="F7764" s="21">
        <v>5</v>
      </c>
      <c r="G7764" s="21">
        <v>2.1818181818181817</v>
      </c>
      <c r="H7764" s="21">
        <v>28.416666666666668</v>
      </c>
      <c r="I7764" s="21">
        <v>12.4</v>
      </c>
      <c r="J7764" s="21">
        <v>10.03548221795228</v>
      </c>
      <c r="K7764" s="21">
        <v>17.973847484072355</v>
      </c>
      <c r="L7764" s="18">
        <v>19.294664330513786</v>
      </c>
    </row>
    <row r="7765" spans="2:12" x14ac:dyDescent="0.2">
      <c r="B7765" s="7">
        <v>7762</v>
      </c>
      <c r="C7765" s="21">
        <v>6.3094357819129954</v>
      </c>
      <c r="D7765" s="21">
        <v>3.2952638152618539</v>
      </c>
      <c r="E7765" s="21">
        <v>3.3459225422920014</v>
      </c>
      <c r="F7765" s="21">
        <v>4</v>
      </c>
      <c r="G7765" s="21">
        <v>2.4545454545454546</v>
      </c>
      <c r="H7765" s="21">
        <v>25.25925925925926</v>
      </c>
      <c r="I7765" s="21">
        <v>15.5</v>
      </c>
      <c r="J7765" s="21">
        <v>9.826552189933194</v>
      </c>
      <c r="K7765" s="21">
        <v>18.530016524987808</v>
      </c>
      <c r="L7765" s="18">
        <v>18.814882047637589</v>
      </c>
    </row>
    <row r="7766" spans="2:12" x14ac:dyDescent="0.2">
      <c r="B7766" s="7">
        <v>7763</v>
      </c>
      <c r="C7766" s="21">
        <v>4.3397307782866754</v>
      </c>
      <c r="D7766" s="21">
        <v>3.1179292494831436</v>
      </c>
      <c r="E7766" s="21">
        <v>3.721765424941812</v>
      </c>
      <c r="F7766" s="21">
        <v>2</v>
      </c>
      <c r="G7766" s="21">
        <v>3.1818181818181817</v>
      </c>
      <c r="H7766" s="21">
        <v>19.485714285714288</v>
      </c>
      <c r="I7766" s="21">
        <v>31</v>
      </c>
      <c r="J7766" s="21">
        <v>14.286600521444694</v>
      </c>
      <c r="K7766" s="21">
        <v>16.658760808647511</v>
      </c>
      <c r="L7766" s="18">
        <v>19.884992582906648</v>
      </c>
    </row>
    <row r="7767" spans="2:12" x14ac:dyDescent="0.2">
      <c r="B7767" s="7">
        <v>7764</v>
      </c>
      <c r="C7767" s="21">
        <v>4.061553442615585</v>
      </c>
      <c r="D7767" s="21">
        <v>3.0686988172942522</v>
      </c>
      <c r="E7767" s="21">
        <v>3.5542850832830362</v>
      </c>
      <c r="F7767" s="21">
        <v>2</v>
      </c>
      <c r="G7767" s="21">
        <v>2.4545454545454546</v>
      </c>
      <c r="H7767" s="21">
        <v>25.25925925925926</v>
      </c>
      <c r="I7767" s="21">
        <v>31</v>
      </c>
      <c r="J7767" s="21">
        <v>15.265095209500148</v>
      </c>
      <c r="K7767" s="21">
        <v>17.443733000373619</v>
      </c>
      <c r="L7767" s="18">
        <v>20.204002963922974</v>
      </c>
    </row>
    <row r="7768" spans="2:12" x14ac:dyDescent="0.2">
      <c r="B7768" s="7">
        <v>7765</v>
      </c>
      <c r="C7768" s="21">
        <v>4.8001144994308778</v>
      </c>
      <c r="D7768" s="21">
        <v>3.1246314071192409</v>
      </c>
      <c r="E7768" s="21">
        <v>3.138386022876654</v>
      </c>
      <c r="F7768" s="21">
        <v>3</v>
      </c>
      <c r="G7768" s="21">
        <v>3.4545454545454546</v>
      </c>
      <c r="H7768" s="21">
        <v>17.94736842105263</v>
      </c>
      <c r="I7768" s="21">
        <v>20.666666666666668</v>
      </c>
      <c r="J7768" s="21">
        <v>12.916358559228325</v>
      </c>
      <c r="K7768" s="21">
        <v>19.755377301601229</v>
      </c>
      <c r="L7768" s="18">
        <v>19.84234039853072</v>
      </c>
    </row>
    <row r="7769" spans="2:12" x14ac:dyDescent="0.2">
      <c r="B7769" s="7">
        <v>7766</v>
      </c>
      <c r="C7769" s="21">
        <v>5.1774592816052998</v>
      </c>
      <c r="D7769" s="21">
        <v>2.9681818774136048</v>
      </c>
      <c r="E7769" s="21">
        <v>3.4100119492041951</v>
      </c>
      <c r="F7769" s="21">
        <v>7</v>
      </c>
      <c r="G7769" s="21">
        <v>2.9090909090909092</v>
      </c>
      <c r="H7769" s="21">
        <v>21.3125</v>
      </c>
      <c r="I7769" s="21">
        <v>8.8571428571428577</v>
      </c>
      <c r="J7769" s="21">
        <v>11.974985533981169</v>
      </c>
      <c r="K7769" s="21">
        <v>18.181754469942291</v>
      </c>
      <c r="L7769" s="18">
        <v>20.888207852688986</v>
      </c>
    </row>
    <row r="7770" spans="2:12" x14ac:dyDescent="0.2">
      <c r="B7770" s="7">
        <v>7767</v>
      </c>
      <c r="C7770" s="21">
        <v>2.926633340877097</v>
      </c>
      <c r="D7770" s="21">
        <v>3.1608586447576275</v>
      </c>
      <c r="E7770" s="21">
        <v>3.5245588094513725</v>
      </c>
      <c r="F7770" s="21">
        <v>4</v>
      </c>
      <c r="G7770" s="21">
        <v>3.1818181818181817</v>
      </c>
      <c r="H7770" s="21">
        <v>19.485714285714288</v>
      </c>
      <c r="I7770" s="21">
        <v>15.5</v>
      </c>
      <c r="J7770" s="21">
        <v>21.184751480149174</v>
      </c>
      <c r="K7770" s="21">
        <v>17.59085416130447</v>
      </c>
      <c r="L7770" s="18">
        <v>19.614923338260866</v>
      </c>
    </row>
    <row r="7771" spans="2:12" x14ac:dyDescent="0.2">
      <c r="B7771" s="7">
        <v>7768</v>
      </c>
      <c r="C7771" s="21">
        <v>4.2014784889716816</v>
      </c>
      <c r="D7771" s="21">
        <v>3.0652371978877047</v>
      </c>
      <c r="E7771" s="21">
        <v>3.0954174162174235</v>
      </c>
      <c r="F7771" s="21">
        <v>2</v>
      </c>
      <c r="G7771" s="21">
        <v>3.8181818181818183</v>
      </c>
      <c r="H7771" s="21">
        <v>16.238095238095237</v>
      </c>
      <c r="I7771" s="21">
        <v>31</v>
      </c>
      <c r="J7771" s="21">
        <v>14.756710087351797</v>
      </c>
      <c r="K7771" s="21">
        <v>20.029608825992693</v>
      </c>
      <c r="L7771" s="18">
        <v>20.226819654519726</v>
      </c>
    </row>
    <row r="7772" spans="2:12" x14ac:dyDescent="0.2">
      <c r="B7772" s="7">
        <v>7769</v>
      </c>
      <c r="C7772" s="21">
        <v>5.052438266866595</v>
      </c>
      <c r="D7772" s="21">
        <v>3.2090440497315651</v>
      </c>
      <c r="E7772" s="21">
        <v>3.4222791058478048</v>
      </c>
      <c r="F7772" s="21">
        <v>5</v>
      </c>
      <c r="G7772" s="21">
        <v>3.2727272727272729</v>
      </c>
      <c r="H7772" s="21">
        <v>18.944444444444443</v>
      </c>
      <c r="I7772" s="21">
        <v>12.4</v>
      </c>
      <c r="J7772" s="21">
        <v>12.271302829485329</v>
      </c>
      <c r="K7772" s="21">
        <v>18.116581985980559</v>
      </c>
      <c r="L7772" s="18">
        <v>19.320395432149418</v>
      </c>
    </row>
    <row r="7773" spans="2:12" x14ac:dyDescent="0.2">
      <c r="B7773" s="7">
        <v>7770</v>
      </c>
      <c r="C7773" s="21">
        <v>5.0981638312716768</v>
      </c>
      <c r="D7773" s="21">
        <v>2.9400465466411667</v>
      </c>
      <c r="E7773" s="21">
        <v>3.1367305491089716</v>
      </c>
      <c r="F7773" s="21">
        <v>4</v>
      </c>
      <c r="G7773" s="21">
        <v>2.4545454545454546</v>
      </c>
      <c r="H7773" s="21">
        <v>25.25925925925926</v>
      </c>
      <c r="I7773" s="21">
        <v>15.5</v>
      </c>
      <c r="J7773" s="21">
        <v>12.161241194270296</v>
      </c>
      <c r="K7773" s="21">
        <v>19.765803606437249</v>
      </c>
      <c r="L7773" s="18">
        <v>21.088101503301509</v>
      </c>
    </row>
    <row r="7774" spans="2:12" x14ac:dyDescent="0.2">
      <c r="B7774" s="7">
        <v>7771</v>
      </c>
      <c r="C7774" s="21">
        <v>3.8599746288085743</v>
      </c>
      <c r="D7774" s="21">
        <v>3.0756788347658444</v>
      </c>
      <c r="E7774" s="21">
        <v>3.1758686267778944</v>
      </c>
      <c r="F7774" s="21">
        <v>7</v>
      </c>
      <c r="G7774" s="21">
        <v>2.9090909090909092</v>
      </c>
      <c r="H7774" s="21">
        <v>21.3125</v>
      </c>
      <c r="I7774" s="21">
        <v>8.8571428571428577</v>
      </c>
      <c r="J7774" s="21">
        <v>16.062281740731809</v>
      </c>
      <c r="K7774" s="21">
        <v>19.522218103493358</v>
      </c>
      <c r="L7774" s="18">
        <v>20.158151527131132</v>
      </c>
    </row>
    <row r="7775" spans="2:12" x14ac:dyDescent="0.2">
      <c r="B7775" s="7">
        <v>7772</v>
      </c>
      <c r="C7775" s="21">
        <v>3.9963907421939462</v>
      </c>
      <c r="D7775" s="21">
        <v>3.0324709262226732</v>
      </c>
      <c r="E7775" s="21">
        <v>3.7989217510147415</v>
      </c>
      <c r="F7775" s="21">
        <v>2</v>
      </c>
      <c r="G7775" s="21">
        <v>3.6363636363636362</v>
      </c>
      <c r="H7775" s="21">
        <v>17.05</v>
      </c>
      <c r="I7775" s="21">
        <v>31</v>
      </c>
      <c r="J7775" s="21">
        <v>15.513998505051866</v>
      </c>
      <c r="K7775" s="21">
        <v>16.320420388611318</v>
      </c>
      <c r="L7775" s="18">
        <v>20.445373264379111</v>
      </c>
    </row>
    <row r="7776" spans="2:12" x14ac:dyDescent="0.2">
      <c r="B7776" s="7">
        <v>7773</v>
      </c>
      <c r="C7776" s="21">
        <v>3.3640149882949384</v>
      </c>
      <c r="D7776" s="21">
        <v>3.0962142106902504</v>
      </c>
      <c r="E7776" s="21">
        <v>3.1430172978881146</v>
      </c>
      <c r="F7776" s="21">
        <v>7</v>
      </c>
      <c r="G7776" s="21">
        <v>3.2727272727272729</v>
      </c>
      <c r="H7776" s="21">
        <v>18.944444444444443</v>
      </c>
      <c r="I7776" s="21">
        <v>8.8571428571428577</v>
      </c>
      <c r="J7776" s="21">
        <v>18.430357836016924</v>
      </c>
      <c r="K7776" s="21">
        <v>19.72626750786883</v>
      </c>
      <c r="L7776" s="18">
        <v>20.024454311311398</v>
      </c>
    </row>
    <row r="7777" spans="2:12" x14ac:dyDescent="0.2">
      <c r="B7777" s="7">
        <v>7774</v>
      </c>
      <c r="C7777" s="21">
        <v>3.7253822499275202</v>
      </c>
      <c r="D7777" s="21">
        <v>3.2018910243169789</v>
      </c>
      <c r="E7777" s="21">
        <v>3.3554839712134381</v>
      </c>
      <c r="F7777" s="21">
        <v>4</v>
      </c>
      <c r="G7777" s="21">
        <v>2.4545454545454546</v>
      </c>
      <c r="H7777" s="21">
        <v>25.25925925925926</v>
      </c>
      <c r="I7777" s="21">
        <v>15.5</v>
      </c>
      <c r="J7777" s="21">
        <v>16.642587482453983</v>
      </c>
      <c r="K7777" s="21">
        <v>18.477215368005183</v>
      </c>
      <c r="L7777" s="18">
        <v>19.363557200771915</v>
      </c>
    </row>
    <row r="7778" spans="2:12" x14ac:dyDescent="0.2">
      <c r="B7778" s="7">
        <v>7775</v>
      </c>
      <c r="C7778" s="21">
        <v>4.6917146611420382</v>
      </c>
      <c r="D7778" s="21">
        <v>3.1163240399849119</v>
      </c>
      <c r="E7778" s="21">
        <v>3.281442070576877</v>
      </c>
      <c r="F7778" s="21">
        <v>4</v>
      </c>
      <c r="G7778" s="21">
        <v>2.8181818181818183</v>
      </c>
      <c r="H7778" s="21">
        <v>22</v>
      </c>
      <c r="I7778" s="21">
        <v>15.5</v>
      </c>
      <c r="J7778" s="21">
        <v>13.214784887388742</v>
      </c>
      <c r="K7778" s="21">
        <v>18.894132112196761</v>
      </c>
      <c r="L7778" s="18">
        <v>19.895235285063674</v>
      </c>
    </row>
    <row r="7779" spans="2:12" x14ac:dyDescent="0.2">
      <c r="B7779" s="7">
        <v>7776</v>
      </c>
      <c r="C7779" s="21">
        <v>3.1584042316221552</v>
      </c>
      <c r="D7779" s="21">
        <v>3.0439991859074831</v>
      </c>
      <c r="E7779" s="21">
        <v>3.3498075138787637</v>
      </c>
      <c r="F7779" s="21">
        <v>6</v>
      </c>
      <c r="G7779" s="21">
        <v>3.7272727272727271</v>
      </c>
      <c r="H7779" s="21">
        <v>16.634146341463417</v>
      </c>
      <c r="I7779" s="21">
        <v>10.333333333333334</v>
      </c>
      <c r="J7779" s="21">
        <v>19.630166202049704</v>
      </c>
      <c r="K7779" s="21">
        <v>18.508526159525445</v>
      </c>
      <c r="L7779" s="18">
        <v>20.36794237233557</v>
      </c>
    </row>
    <row r="7780" spans="2:12" x14ac:dyDescent="0.2">
      <c r="B7780" s="7">
        <v>7777</v>
      </c>
      <c r="C7780" s="21">
        <v>3.9444657024541598</v>
      </c>
      <c r="D7780" s="21">
        <v>3.1967868346666926</v>
      </c>
      <c r="E7780" s="21">
        <v>3.3945358531349181</v>
      </c>
      <c r="F7780" s="21">
        <v>5</v>
      </c>
      <c r="G7780" s="21">
        <v>4.1818181818181817</v>
      </c>
      <c r="H7780" s="21">
        <v>14.82608695652174</v>
      </c>
      <c r="I7780" s="21">
        <v>12.4</v>
      </c>
      <c r="J7780" s="21">
        <v>15.718225148066306</v>
      </c>
      <c r="K7780" s="21">
        <v>18.264647269152224</v>
      </c>
      <c r="L7780" s="18">
        <v>19.394474266365751</v>
      </c>
    </row>
    <row r="7781" spans="2:12" x14ac:dyDescent="0.2">
      <c r="B7781" s="7">
        <v>7778</v>
      </c>
      <c r="C7781" s="21">
        <v>3.3065891097048343</v>
      </c>
      <c r="D7781" s="21">
        <v>3.01462643097104</v>
      </c>
      <c r="E7781" s="21">
        <v>3.2217330626025653</v>
      </c>
      <c r="F7781" s="21">
        <v>4</v>
      </c>
      <c r="G7781" s="21">
        <v>4.0909090909090908</v>
      </c>
      <c r="H7781" s="21">
        <v>15.155555555555555</v>
      </c>
      <c r="I7781" s="21">
        <v>15.5</v>
      </c>
      <c r="J7781" s="21">
        <v>18.750439786434331</v>
      </c>
      <c r="K7781" s="21">
        <v>19.24430075219064</v>
      </c>
      <c r="L7781" s="18">
        <v>20.566395677765357</v>
      </c>
    </row>
    <row r="7782" spans="2:12" x14ac:dyDescent="0.2">
      <c r="B7782" s="7">
        <v>7779</v>
      </c>
      <c r="C7782" s="21">
        <v>4.2637622207332146</v>
      </c>
      <c r="D7782" s="21">
        <v>3.1033576738324573</v>
      </c>
      <c r="E7782" s="21">
        <v>3.4060720454198732</v>
      </c>
      <c r="F7782" s="21">
        <v>6</v>
      </c>
      <c r="G7782" s="21">
        <v>2.9090909090909092</v>
      </c>
      <c r="H7782" s="21">
        <v>21.3125</v>
      </c>
      <c r="I7782" s="21">
        <v>10.333333333333334</v>
      </c>
      <c r="J7782" s="21">
        <v>14.54114858903605</v>
      </c>
      <c r="K7782" s="21">
        <v>18.202785840473066</v>
      </c>
      <c r="L7782" s="18">
        <v>19.978361025796225</v>
      </c>
    </row>
    <row r="7783" spans="2:12" x14ac:dyDescent="0.2">
      <c r="B7783" s="7">
        <v>7780</v>
      </c>
      <c r="C7783" s="21">
        <v>4.1049600941762261</v>
      </c>
      <c r="D7783" s="21">
        <v>3.0291737706395589</v>
      </c>
      <c r="E7783" s="21">
        <v>3.6100919707909043</v>
      </c>
      <c r="F7783" s="21">
        <v>4</v>
      </c>
      <c r="G7783" s="21">
        <v>3.6363636363636362</v>
      </c>
      <c r="H7783" s="21">
        <v>17.05</v>
      </c>
      <c r="I7783" s="21">
        <v>15.5</v>
      </c>
      <c r="J7783" s="21">
        <v>15.103679104691032</v>
      </c>
      <c r="K7783" s="21">
        <v>17.174077697088961</v>
      </c>
      <c r="L7783" s="18">
        <v>20.467627377781547</v>
      </c>
    </row>
    <row r="7784" spans="2:12" x14ac:dyDescent="0.2">
      <c r="B7784" s="7">
        <v>7781</v>
      </c>
      <c r="C7784" s="21">
        <v>4.3293008014850027</v>
      </c>
      <c r="D7784" s="21">
        <v>3.320720878463022</v>
      </c>
      <c r="E7784" s="21">
        <v>3.5724615904187522</v>
      </c>
      <c r="F7784" s="21">
        <v>5</v>
      </c>
      <c r="G7784" s="21">
        <v>3.8181818181818183</v>
      </c>
      <c r="H7784" s="21">
        <v>16.238095238095237</v>
      </c>
      <c r="I7784" s="21">
        <v>12.4</v>
      </c>
      <c r="J7784" s="21">
        <v>14.321019222950101</v>
      </c>
      <c r="K7784" s="21">
        <v>17.354980153259692</v>
      </c>
      <c r="L7784" s="18">
        <v>18.670644799479916</v>
      </c>
    </row>
    <row r="7785" spans="2:12" x14ac:dyDescent="0.2">
      <c r="B7785" s="7">
        <v>7782</v>
      </c>
      <c r="C7785" s="21">
        <v>4.5180563770789846</v>
      </c>
      <c r="D7785" s="21">
        <v>3.2596990478465582</v>
      </c>
      <c r="E7785" s="21">
        <v>3.1910508743496431</v>
      </c>
      <c r="F7785" s="21">
        <v>2</v>
      </c>
      <c r="G7785" s="21">
        <v>2.8181818181818183</v>
      </c>
      <c r="H7785" s="21">
        <v>22</v>
      </c>
      <c r="I7785" s="21">
        <v>31</v>
      </c>
      <c r="J7785" s="21">
        <v>13.722714996328634</v>
      </c>
      <c r="K7785" s="21">
        <v>19.429336115688223</v>
      </c>
      <c r="L7785" s="18">
        <v>19.020160784769015</v>
      </c>
    </row>
    <row r="7786" spans="2:12" x14ac:dyDescent="0.2">
      <c r="B7786" s="7">
        <v>7783</v>
      </c>
      <c r="C7786" s="21">
        <v>5.383775243233039</v>
      </c>
      <c r="D7786" s="21">
        <v>2.9961210757528889</v>
      </c>
      <c r="E7786" s="21">
        <v>3.5561507876684204</v>
      </c>
      <c r="F7786" s="21">
        <v>2</v>
      </c>
      <c r="G7786" s="21">
        <v>3.2727272727272729</v>
      </c>
      <c r="H7786" s="21">
        <v>18.944444444444443</v>
      </c>
      <c r="I7786" s="21">
        <v>31</v>
      </c>
      <c r="J7786" s="21">
        <v>11.516082525534268</v>
      </c>
      <c r="K7786" s="21">
        <v>17.434581293626785</v>
      </c>
      <c r="L7786" s="18">
        <v>20.693422739740299</v>
      </c>
    </row>
    <row r="7787" spans="2:12" x14ac:dyDescent="0.2">
      <c r="B7787" s="7">
        <v>7784</v>
      </c>
      <c r="C7787" s="21">
        <v>6.0215410015965354</v>
      </c>
      <c r="D7787" s="21">
        <v>3.1198019155701524</v>
      </c>
      <c r="E7787" s="21">
        <v>3.4053608960765547</v>
      </c>
      <c r="F7787" s="21">
        <v>6</v>
      </c>
      <c r="G7787" s="21">
        <v>2.5454545454545454</v>
      </c>
      <c r="H7787" s="21">
        <v>24.357142857142858</v>
      </c>
      <c r="I7787" s="21">
        <v>10.333333333333334</v>
      </c>
      <c r="J7787" s="21">
        <v>10.296367654652103</v>
      </c>
      <c r="K7787" s="21">
        <v>18.206587170080137</v>
      </c>
      <c r="L7787" s="18">
        <v>19.873056584321422</v>
      </c>
    </row>
    <row r="7788" spans="2:12" x14ac:dyDescent="0.2">
      <c r="B7788" s="7">
        <v>7785</v>
      </c>
      <c r="C7788" s="21">
        <v>2.8148333477326974</v>
      </c>
      <c r="D7788" s="21">
        <v>3.1861433797270844</v>
      </c>
      <c r="E7788" s="21">
        <v>3.4290372137936078</v>
      </c>
      <c r="F7788" s="21">
        <v>5</v>
      </c>
      <c r="G7788" s="21">
        <v>3.1818181818181817</v>
      </c>
      <c r="H7788" s="21">
        <v>19.485714285714288</v>
      </c>
      <c r="I7788" s="21">
        <v>12.4</v>
      </c>
      <c r="J7788" s="21">
        <v>22.026170767779199</v>
      </c>
      <c r="K7788" s="21">
        <v>18.080876973454668</v>
      </c>
      <c r="L7788" s="18">
        <v>19.459262377988381</v>
      </c>
    </row>
    <row r="7789" spans="2:12" x14ac:dyDescent="0.2">
      <c r="B7789" s="7">
        <v>7786</v>
      </c>
      <c r="C7789" s="21">
        <v>4.8370157595177412</v>
      </c>
      <c r="D7789" s="21">
        <v>3.1503345904097082</v>
      </c>
      <c r="E7789" s="21">
        <v>3.0301772098392186</v>
      </c>
      <c r="F7789" s="21">
        <v>2</v>
      </c>
      <c r="G7789" s="21">
        <v>2.8181818181818183</v>
      </c>
      <c r="H7789" s="21">
        <v>22</v>
      </c>
      <c r="I7789" s="21">
        <v>31</v>
      </c>
      <c r="J7789" s="21">
        <v>12.817820549375574</v>
      </c>
      <c r="K7789" s="21">
        <v>20.460849549881516</v>
      </c>
      <c r="L7789" s="18">
        <v>19.680449241404787</v>
      </c>
    </row>
    <row r="7790" spans="2:12" x14ac:dyDescent="0.2">
      <c r="B7790" s="7">
        <v>7787</v>
      </c>
      <c r="C7790" s="21">
        <v>4.6204073853151675</v>
      </c>
      <c r="D7790" s="21">
        <v>2.9730008192843536</v>
      </c>
      <c r="E7790" s="21">
        <v>3.1397082126216471</v>
      </c>
      <c r="F7790" s="21">
        <v>2</v>
      </c>
      <c r="G7790" s="21">
        <v>2.4545454545454546</v>
      </c>
      <c r="H7790" s="21">
        <v>25.25925925925926</v>
      </c>
      <c r="I7790" s="21">
        <v>31</v>
      </c>
      <c r="J7790" s="21">
        <v>13.418730174540844</v>
      </c>
      <c r="K7790" s="21">
        <v>19.747057943397287</v>
      </c>
      <c r="L7790" s="18">
        <v>20.854350122555413</v>
      </c>
    </row>
    <row r="7791" spans="2:12" x14ac:dyDescent="0.2">
      <c r="B7791" s="7">
        <v>7788</v>
      </c>
      <c r="C7791" s="21">
        <v>4.8895723041638046</v>
      </c>
      <c r="D7791" s="21">
        <v>3.0794494122863232</v>
      </c>
      <c r="E7791" s="21">
        <v>3.4076419525306667</v>
      </c>
      <c r="F7791" s="21">
        <v>4</v>
      </c>
      <c r="G7791" s="21">
        <v>3.7272727272727271</v>
      </c>
      <c r="H7791" s="21">
        <v>16.634146341463417</v>
      </c>
      <c r="I7791" s="21">
        <v>15.5</v>
      </c>
      <c r="J7791" s="21">
        <v>12.680045644729043</v>
      </c>
      <c r="K7791" s="21">
        <v>18.194399782511198</v>
      </c>
      <c r="L7791" s="18">
        <v>20.133469234024009</v>
      </c>
    </row>
    <row r="7792" spans="2:12" x14ac:dyDescent="0.2">
      <c r="B7792" s="7">
        <v>7789</v>
      </c>
      <c r="C7792" s="21">
        <v>5.1367379487022911</v>
      </c>
      <c r="D7792" s="21">
        <v>3.3873360238218404</v>
      </c>
      <c r="E7792" s="21">
        <v>3.5008479653495237</v>
      </c>
      <c r="F7792" s="21">
        <v>5</v>
      </c>
      <c r="G7792" s="21">
        <v>3.2727272727272729</v>
      </c>
      <c r="H7792" s="21">
        <v>18.944444444444443</v>
      </c>
      <c r="I7792" s="21">
        <v>12.4</v>
      </c>
      <c r="J7792" s="21">
        <v>12.069916865364572</v>
      </c>
      <c r="K7792" s="21">
        <v>17.709995010825882</v>
      </c>
      <c r="L7792" s="18">
        <v>18.30346902816186</v>
      </c>
    </row>
    <row r="7793" spans="2:12" x14ac:dyDescent="0.2">
      <c r="B7793" s="7">
        <v>7790</v>
      </c>
      <c r="C7793" s="21">
        <v>4.7339693837051708</v>
      </c>
      <c r="D7793" s="21">
        <v>3.1484658362060971</v>
      </c>
      <c r="E7793" s="21">
        <v>3.4930775927600841</v>
      </c>
      <c r="F7793" s="21">
        <v>2</v>
      </c>
      <c r="G7793" s="21">
        <v>3</v>
      </c>
      <c r="H7793" s="21">
        <v>20.666666666666668</v>
      </c>
      <c r="I7793" s="21">
        <v>31</v>
      </c>
      <c r="J7793" s="21">
        <v>13.096831638457704</v>
      </c>
      <c r="K7793" s="21">
        <v>17.749391003653653</v>
      </c>
      <c r="L7793" s="18">
        <v>19.69213046145358</v>
      </c>
    </row>
    <row r="7794" spans="2:12" x14ac:dyDescent="0.2">
      <c r="B7794" s="7">
        <v>7791</v>
      </c>
      <c r="C7794" s="21">
        <v>3.3820577658506839</v>
      </c>
      <c r="D7794" s="21">
        <v>3.0961739636057164</v>
      </c>
      <c r="E7794" s="21">
        <v>3.0362314510241677</v>
      </c>
      <c r="F7794" s="21">
        <v>3</v>
      </c>
      <c r="G7794" s="21">
        <v>3.3636363636363638</v>
      </c>
      <c r="H7794" s="21">
        <v>18.432432432432432</v>
      </c>
      <c r="I7794" s="21">
        <v>20.666666666666668</v>
      </c>
      <c r="J7794" s="21">
        <v>18.332034605093515</v>
      </c>
      <c r="K7794" s="21">
        <v>20.420050645047645</v>
      </c>
      <c r="L7794" s="18">
        <v>20.024714608670294</v>
      </c>
    </row>
    <row r="7795" spans="2:12" x14ac:dyDescent="0.2">
      <c r="B7795" s="7">
        <v>7792</v>
      </c>
      <c r="C7795" s="21">
        <v>3.455925243463235</v>
      </c>
      <c r="D7795" s="21">
        <v>3.0138404288232761</v>
      </c>
      <c r="E7795" s="21">
        <v>3.5737786011006643</v>
      </c>
      <c r="F7795" s="21">
        <v>7</v>
      </c>
      <c r="G7795" s="21">
        <v>2.9090909090909092</v>
      </c>
      <c r="H7795" s="21">
        <v>21.3125</v>
      </c>
      <c r="I7795" s="21">
        <v>8.8571428571428577</v>
      </c>
      <c r="J7795" s="21">
        <v>17.940202878309041</v>
      </c>
      <c r="K7795" s="21">
        <v>17.34858448727211</v>
      </c>
      <c r="L7795" s="18">
        <v>20.571759343014481</v>
      </c>
    </row>
    <row r="7796" spans="2:12" x14ac:dyDescent="0.2">
      <c r="B7796" s="7">
        <v>7793</v>
      </c>
      <c r="C7796" s="21">
        <v>5.1278380989169108</v>
      </c>
      <c r="D7796" s="21">
        <v>3.0898280158274294</v>
      </c>
      <c r="E7796" s="21">
        <v>3.5178137228303004</v>
      </c>
      <c r="F7796" s="21">
        <v>5</v>
      </c>
      <c r="G7796" s="21">
        <v>2.8181818181818183</v>
      </c>
      <c r="H7796" s="21">
        <v>22</v>
      </c>
      <c r="I7796" s="21">
        <v>12.4</v>
      </c>
      <c r="J7796" s="21">
        <v>12.090865351832283</v>
      </c>
      <c r="K7796" s="21">
        <v>17.624583018033466</v>
      </c>
      <c r="L7796" s="18">
        <v>20.065841749899771</v>
      </c>
    </row>
    <row r="7797" spans="2:12" x14ac:dyDescent="0.2">
      <c r="B7797" s="7">
        <v>7794</v>
      </c>
      <c r="C7797" s="21">
        <v>5.4355548857511984</v>
      </c>
      <c r="D7797" s="21">
        <v>3.0906492859097412</v>
      </c>
      <c r="E7797" s="21">
        <v>3.4418808359406299</v>
      </c>
      <c r="F7797" s="21">
        <v>7</v>
      </c>
      <c r="G7797" s="21">
        <v>3.0909090909090908</v>
      </c>
      <c r="H7797" s="21">
        <v>20.058823529411764</v>
      </c>
      <c r="I7797" s="21">
        <v>8.8571428571428577</v>
      </c>
      <c r="J7797" s="21">
        <v>11.406379165175434</v>
      </c>
      <c r="K7797" s="21">
        <v>18.013406900258374</v>
      </c>
      <c r="L7797" s="18">
        <v>20.060509706700717</v>
      </c>
    </row>
    <row r="7798" spans="2:12" x14ac:dyDescent="0.2">
      <c r="B7798" s="7">
        <v>7795</v>
      </c>
      <c r="C7798" s="21">
        <v>3.7088249977822496</v>
      </c>
      <c r="D7798" s="21">
        <v>3.135880824552626</v>
      </c>
      <c r="E7798" s="21">
        <v>3.2816615653976444</v>
      </c>
      <c r="F7798" s="21">
        <v>4</v>
      </c>
      <c r="G7798" s="21">
        <v>2.9090909090909092</v>
      </c>
      <c r="H7798" s="21">
        <v>21.3125</v>
      </c>
      <c r="I7798" s="21">
        <v>15.5</v>
      </c>
      <c r="J7798" s="21">
        <v>16.716884737638978</v>
      </c>
      <c r="K7798" s="21">
        <v>18.892868373063738</v>
      </c>
      <c r="L7798" s="18">
        <v>19.771159514279407</v>
      </c>
    </row>
    <row r="7799" spans="2:12" x14ac:dyDescent="0.2">
      <c r="B7799" s="7">
        <v>7796</v>
      </c>
      <c r="C7799" s="21">
        <v>4.9593428420147099</v>
      </c>
      <c r="D7799" s="21">
        <v>3.0013740994614944</v>
      </c>
      <c r="E7799" s="21">
        <v>3.2686837708105219</v>
      </c>
      <c r="F7799" s="21">
        <v>2</v>
      </c>
      <c r="G7799" s="21">
        <v>3.1818181818181817</v>
      </c>
      <c r="H7799" s="21">
        <v>19.485714285714288</v>
      </c>
      <c r="I7799" s="21">
        <v>31</v>
      </c>
      <c r="J7799" s="21">
        <v>12.501656363570296</v>
      </c>
      <c r="K7799" s="21">
        <v>18.967879534160662</v>
      </c>
      <c r="L7799" s="18">
        <v>20.657204981919456</v>
      </c>
    </row>
    <row r="7800" spans="2:12" x14ac:dyDescent="0.2">
      <c r="B7800" s="7">
        <v>7797</v>
      </c>
      <c r="C7800" s="21">
        <v>6.3241804102424712</v>
      </c>
      <c r="D7800" s="21">
        <v>2.9800779775560029</v>
      </c>
      <c r="E7800" s="21">
        <v>3.6598186279557772</v>
      </c>
      <c r="F7800" s="21">
        <v>7</v>
      </c>
      <c r="G7800" s="21">
        <v>3</v>
      </c>
      <c r="H7800" s="21">
        <v>20.666666666666668</v>
      </c>
      <c r="I7800" s="21">
        <v>8.8571428571428577</v>
      </c>
      <c r="J7800" s="21">
        <v>9.8036418916175254</v>
      </c>
      <c r="K7800" s="21">
        <v>16.940730211712875</v>
      </c>
      <c r="L7800" s="18">
        <v>20.804824728394166</v>
      </c>
    </row>
    <row r="7801" spans="2:12" x14ac:dyDescent="0.2">
      <c r="B7801" s="7">
        <v>7798</v>
      </c>
      <c r="C7801" s="21">
        <v>5.198535872116528</v>
      </c>
      <c r="D7801" s="21">
        <v>3.0878186193533144</v>
      </c>
      <c r="E7801" s="21">
        <v>3.3459655510680468</v>
      </c>
      <c r="F7801" s="21">
        <v>5</v>
      </c>
      <c r="G7801" s="21">
        <v>3.0909090909090908</v>
      </c>
      <c r="H7801" s="21">
        <v>20.058823529411764</v>
      </c>
      <c r="I7801" s="21">
        <v>12.4</v>
      </c>
      <c r="J7801" s="21">
        <v>11.926434966535561</v>
      </c>
      <c r="K7801" s="21">
        <v>18.529778341623789</v>
      </c>
      <c r="L7801" s="18">
        <v>20.078899586720134</v>
      </c>
    </row>
    <row r="7802" spans="2:12" x14ac:dyDescent="0.2">
      <c r="B7802" s="7">
        <v>7799</v>
      </c>
      <c r="C7802" s="21">
        <v>5.5432456225637079</v>
      </c>
      <c r="D7802" s="21">
        <v>3.1579109437966042</v>
      </c>
      <c r="E7802" s="21">
        <v>3.3214238253583996</v>
      </c>
      <c r="F7802" s="21">
        <v>6</v>
      </c>
      <c r="G7802" s="21">
        <v>2.9090909090909092</v>
      </c>
      <c r="H7802" s="21">
        <v>21.3125</v>
      </c>
      <c r="I7802" s="21">
        <v>10.333333333333334</v>
      </c>
      <c r="J7802" s="21">
        <v>11.184783107504712</v>
      </c>
      <c r="K7802" s="21">
        <v>18.666693339959366</v>
      </c>
      <c r="L7802" s="18">
        <v>19.633232571612798</v>
      </c>
    </row>
    <row r="7803" spans="2:12" x14ac:dyDescent="0.2">
      <c r="B7803" s="7">
        <v>7800</v>
      </c>
      <c r="C7803" s="21">
        <v>3.8605173207590511</v>
      </c>
      <c r="D7803" s="21">
        <v>3.1307569492797489</v>
      </c>
      <c r="E7803" s="21">
        <v>3.4563846112211145</v>
      </c>
      <c r="F7803" s="21">
        <v>4</v>
      </c>
      <c r="G7803" s="21">
        <v>3.1818181818181817</v>
      </c>
      <c r="H7803" s="21">
        <v>19.485714285714288</v>
      </c>
      <c r="I7803" s="21">
        <v>15.5</v>
      </c>
      <c r="J7803" s="21">
        <v>16.060023786607342</v>
      </c>
      <c r="K7803" s="21">
        <v>17.937818551418637</v>
      </c>
      <c r="L7803" s="18">
        <v>19.803517489361003</v>
      </c>
    </row>
    <row r="7804" spans="2:12" x14ac:dyDescent="0.2">
      <c r="B7804" s="7">
        <v>7801</v>
      </c>
      <c r="C7804" s="21">
        <v>2.6269563095299611</v>
      </c>
      <c r="D7804" s="21">
        <v>3.2151779505710292</v>
      </c>
      <c r="E7804" s="21">
        <v>3.1520271057282221</v>
      </c>
      <c r="F7804" s="21">
        <v>2</v>
      </c>
      <c r="G7804" s="21">
        <v>3.2727272727272729</v>
      </c>
      <c r="H7804" s="21">
        <v>18.944444444444443</v>
      </c>
      <c r="I7804" s="21">
        <v>31</v>
      </c>
      <c r="J7804" s="21">
        <v>23.601458377925443</v>
      </c>
      <c r="K7804" s="21">
        <v>19.669881609624024</v>
      </c>
      <c r="L7804" s="18">
        <v>19.28353607581457</v>
      </c>
    </row>
    <row r="7805" spans="2:12" x14ac:dyDescent="0.2">
      <c r="B7805" s="7">
        <v>7802</v>
      </c>
      <c r="C7805" s="21">
        <v>3.2572112641624149</v>
      </c>
      <c r="D7805" s="21">
        <v>3.1168619534282609</v>
      </c>
      <c r="E7805" s="21">
        <v>3.393860681529298</v>
      </c>
      <c r="F7805" s="21">
        <v>7</v>
      </c>
      <c r="G7805" s="21">
        <v>3.4545454545454546</v>
      </c>
      <c r="H7805" s="21">
        <v>17.94736842105263</v>
      </c>
      <c r="I7805" s="21">
        <v>8.8571428571428577</v>
      </c>
      <c r="J7805" s="21">
        <v>19.034687949829124</v>
      </c>
      <c r="K7805" s="21">
        <v>18.268280821728474</v>
      </c>
      <c r="L7805" s="18">
        <v>19.891801730842047</v>
      </c>
    </row>
    <row r="7806" spans="2:12" x14ac:dyDescent="0.2">
      <c r="B7806" s="7">
        <v>7803</v>
      </c>
      <c r="C7806" s="21">
        <v>4.0670097814279167</v>
      </c>
      <c r="D7806" s="21">
        <v>3.1571399375528411</v>
      </c>
      <c r="E7806" s="21">
        <v>3.1095343735339056</v>
      </c>
      <c r="F7806" s="21">
        <v>3</v>
      </c>
      <c r="G7806" s="21">
        <v>3.1818181818181817</v>
      </c>
      <c r="H7806" s="21">
        <v>19.485714285714288</v>
      </c>
      <c r="I7806" s="21">
        <v>20.666666666666668</v>
      </c>
      <c r="J7806" s="21">
        <v>15.244615413300521</v>
      </c>
      <c r="K7806" s="21">
        <v>19.938676519448986</v>
      </c>
      <c r="L7806" s="18">
        <v>19.638027210177253</v>
      </c>
    </row>
    <row r="7807" spans="2:12" x14ac:dyDescent="0.2">
      <c r="B7807" s="7">
        <v>7804</v>
      </c>
      <c r="C7807" s="21">
        <v>5.8334172016020363</v>
      </c>
      <c r="D7807" s="21">
        <v>3.0103475324933977</v>
      </c>
      <c r="E7807" s="21">
        <v>3.2608011306043303</v>
      </c>
      <c r="F7807" s="21">
        <v>2</v>
      </c>
      <c r="G7807" s="21">
        <v>2.3636363636363638</v>
      </c>
      <c r="H7807" s="21">
        <v>26.23076923076923</v>
      </c>
      <c r="I7807" s="21">
        <v>31</v>
      </c>
      <c r="J7807" s="21">
        <v>10.628418619359659</v>
      </c>
      <c r="K7807" s="21">
        <v>19.013732367208</v>
      </c>
      <c r="L7807" s="18">
        <v>20.595628687644215</v>
      </c>
    </row>
    <row r="7808" spans="2:12" x14ac:dyDescent="0.2">
      <c r="B7808" s="7">
        <v>7805</v>
      </c>
      <c r="C7808" s="21">
        <v>3.2168068730842538</v>
      </c>
      <c r="D7808" s="21">
        <v>3.1976719938629325</v>
      </c>
      <c r="E7808" s="21">
        <v>3.2779415990170659</v>
      </c>
      <c r="F7808" s="21">
        <v>7</v>
      </c>
      <c r="G7808" s="21">
        <v>3.8181818181818183</v>
      </c>
      <c r="H7808" s="21">
        <v>16.238095238095237</v>
      </c>
      <c r="I7808" s="21">
        <v>8.8571428571428577</v>
      </c>
      <c r="J7808" s="21">
        <v>19.273771303701174</v>
      </c>
      <c r="K7808" s="21">
        <v>18.914308912212324</v>
      </c>
      <c r="L7808" s="18">
        <v>19.389105611517458</v>
      </c>
    </row>
    <row r="7809" spans="2:12" x14ac:dyDescent="0.2">
      <c r="B7809" s="7">
        <v>7806</v>
      </c>
      <c r="C7809" s="21">
        <v>6.104447841038815</v>
      </c>
      <c r="D7809" s="21">
        <v>3.1075914869633054</v>
      </c>
      <c r="E7809" s="21">
        <v>3.2995387726850338</v>
      </c>
      <c r="F7809" s="21">
        <v>5</v>
      </c>
      <c r="G7809" s="21">
        <v>3.1818181818181817</v>
      </c>
      <c r="H7809" s="21">
        <v>19.485714285714288</v>
      </c>
      <c r="I7809" s="21">
        <v>12.4</v>
      </c>
      <c r="J7809" s="21">
        <v>10.156528749936742</v>
      </c>
      <c r="K7809" s="21">
        <v>18.790505058847014</v>
      </c>
      <c r="L7809" s="18">
        <v>19.951142310724222</v>
      </c>
    </row>
    <row r="7810" spans="2:12" x14ac:dyDescent="0.2">
      <c r="B7810" s="7">
        <v>7807</v>
      </c>
      <c r="C7810" s="21">
        <v>5.6920156876801169</v>
      </c>
      <c r="D7810" s="21">
        <v>2.9878133025654789</v>
      </c>
      <c r="E7810" s="21">
        <v>3.1453462841261586</v>
      </c>
      <c r="F7810" s="21">
        <v>7</v>
      </c>
      <c r="G7810" s="21">
        <v>3.0909090909090908</v>
      </c>
      <c r="H7810" s="21">
        <v>20.058823529411764</v>
      </c>
      <c r="I7810" s="21">
        <v>8.8571428571428577</v>
      </c>
      <c r="J7810" s="21">
        <v>10.892450654026431</v>
      </c>
      <c r="K7810" s="21">
        <v>19.711661101640789</v>
      </c>
      <c r="L7810" s="18">
        <v>20.750961898042238</v>
      </c>
    </row>
    <row r="7811" spans="2:12" x14ac:dyDescent="0.2">
      <c r="B7811" s="7">
        <v>7808</v>
      </c>
      <c r="C7811" s="21">
        <v>5.0481380052647751</v>
      </c>
      <c r="D7811" s="21">
        <v>3.1395704333351082</v>
      </c>
      <c r="E7811" s="21">
        <v>3.3745482082676586</v>
      </c>
      <c r="F7811" s="21">
        <v>3</v>
      </c>
      <c r="G7811" s="21">
        <v>2.6363636363636362</v>
      </c>
      <c r="H7811" s="21">
        <v>23.517241379310345</v>
      </c>
      <c r="I7811" s="21">
        <v>20.666666666666668</v>
      </c>
      <c r="J7811" s="21">
        <v>12.281756151543265</v>
      </c>
      <c r="K7811" s="21">
        <v>18.372829834850105</v>
      </c>
      <c r="L7811" s="18">
        <v>19.74792453824281</v>
      </c>
    </row>
    <row r="7812" spans="2:12" x14ac:dyDescent="0.2">
      <c r="B7812" s="7">
        <v>7809</v>
      </c>
      <c r="C7812" s="21">
        <v>3.0265595272897512</v>
      </c>
      <c r="D7812" s="21">
        <v>3.0130080383493745</v>
      </c>
      <c r="E7812" s="21">
        <v>3.2514712263167724</v>
      </c>
      <c r="F7812" s="21">
        <v>4</v>
      </c>
      <c r="G7812" s="21">
        <v>2.8181818181818183</v>
      </c>
      <c r="H7812" s="21">
        <v>22</v>
      </c>
      <c r="I7812" s="21">
        <v>15.5</v>
      </c>
      <c r="J7812" s="21">
        <v>20.485306646362339</v>
      </c>
      <c r="K7812" s="21">
        <v>19.068291147153364</v>
      </c>
      <c r="L7812" s="18">
        <v>20.577442612455044</v>
      </c>
    </row>
    <row r="7813" spans="2:12" x14ac:dyDescent="0.2">
      <c r="B7813" s="7">
        <v>7810</v>
      </c>
      <c r="C7813" s="21">
        <v>4.3373786830222363</v>
      </c>
      <c r="D7813" s="21">
        <v>3.0886979317580372</v>
      </c>
      <c r="E7813" s="21">
        <v>3.0516990068869516</v>
      </c>
      <c r="F7813" s="21">
        <v>7</v>
      </c>
      <c r="G7813" s="21">
        <v>3.2727272727272729</v>
      </c>
      <c r="H7813" s="21">
        <v>18.944444444444443</v>
      </c>
      <c r="I7813" s="21">
        <v>8.8571428571428577</v>
      </c>
      <c r="J7813" s="21">
        <v>14.29434793016484</v>
      </c>
      <c r="K7813" s="21">
        <v>20.316551488230292</v>
      </c>
      <c r="L7813" s="18">
        <v>20.073183383365233</v>
      </c>
    </row>
    <row r="7814" spans="2:12" x14ac:dyDescent="0.2">
      <c r="B7814" s="7">
        <v>7811</v>
      </c>
      <c r="C7814" s="21">
        <v>4.7681384117281524</v>
      </c>
      <c r="D7814" s="21">
        <v>3.0693306876017279</v>
      </c>
      <c r="E7814" s="21">
        <v>3.4492660817771696</v>
      </c>
      <c r="F7814" s="21">
        <v>2</v>
      </c>
      <c r="G7814" s="21">
        <v>2.6363636363636362</v>
      </c>
      <c r="H7814" s="21">
        <v>23.517241379310345</v>
      </c>
      <c r="I7814" s="21">
        <v>31</v>
      </c>
      <c r="J7814" s="21">
        <v>13.002978237271613</v>
      </c>
      <c r="K7814" s="21">
        <v>17.974838278656559</v>
      </c>
      <c r="L7814" s="18">
        <v>20.199843650097122</v>
      </c>
    </row>
    <row r="7815" spans="2:12" x14ac:dyDescent="0.2">
      <c r="B7815" s="7">
        <v>7812</v>
      </c>
      <c r="C7815" s="21">
        <v>4.4914996171489481</v>
      </c>
      <c r="D7815" s="21">
        <v>3.1957712852024356</v>
      </c>
      <c r="E7815" s="21">
        <v>3.226421113600916</v>
      </c>
      <c r="F7815" s="21">
        <v>3</v>
      </c>
      <c r="G7815" s="21">
        <v>2.9090909090909092</v>
      </c>
      <c r="H7815" s="21">
        <v>21.3125</v>
      </c>
      <c r="I7815" s="21">
        <v>20.666666666666668</v>
      </c>
      <c r="J7815" s="21">
        <v>13.803852896542269</v>
      </c>
      <c r="K7815" s="21">
        <v>19.216338418639836</v>
      </c>
      <c r="L7815" s="18">
        <v>19.40063742580146</v>
      </c>
    </row>
    <row r="7816" spans="2:12" x14ac:dyDescent="0.2">
      <c r="B7816" s="7">
        <v>7813</v>
      </c>
      <c r="C7816" s="21">
        <v>3.6710982991911929</v>
      </c>
      <c r="D7816" s="21">
        <v>3.084709944811812</v>
      </c>
      <c r="E7816" s="21">
        <v>3.3867579954908553</v>
      </c>
      <c r="F7816" s="21">
        <v>6</v>
      </c>
      <c r="G7816" s="21">
        <v>3.6363636363636362</v>
      </c>
      <c r="H7816" s="21">
        <v>17.05</v>
      </c>
      <c r="I7816" s="21">
        <v>10.333333333333334</v>
      </c>
      <c r="J7816" s="21">
        <v>16.88867879502428</v>
      </c>
      <c r="K7816" s="21">
        <v>18.306592937123668</v>
      </c>
      <c r="L7816" s="18">
        <v>20.099134475926363</v>
      </c>
    </row>
    <row r="7817" spans="2:12" x14ac:dyDescent="0.2">
      <c r="B7817" s="7">
        <v>7814</v>
      </c>
      <c r="C7817" s="21">
        <v>4.4959770440338556</v>
      </c>
      <c r="D7817" s="21">
        <v>3.1399479018217176</v>
      </c>
      <c r="E7817" s="21">
        <v>3.3652448097577401</v>
      </c>
      <c r="F7817" s="21">
        <v>6</v>
      </c>
      <c r="G7817" s="21">
        <v>2.4545454545454546</v>
      </c>
      <c r="H7817" s="21">
        <v>25.25925925925926</v>
      </c>
      <c r="I7817" s="21">
        <v>10.333333333333334</v>
      </c>
      <c r="J7817" s="21">
        <v>13.790105997599291</v>
      </c>
      <c r="K7817" s="21">
        <v>18.423622501467673</v>
      </c>
      <c r="L7817" s="18">
        <v>19.745550543698251</v>
      </c>
    </row>
    <row r="7818" spans="2:12" x14ac:dyDescent="0.2">
      <c r="B7818" s="7">
        <v>7815</v>
      </c>
      <c r="C7818" s="21">
        <v>3.0638348144963961</v>
      </c>
      <c r="D7818" s="21">
        <v>3.1424851035651797</v>
      </c>
      <c r="E7818" s="21">
        <v>3.1062493866468812</v>
      </c>
      <c r="F7818" s="21">
        <v>3</v>
      </c>
      <c r="G7818" s="21">
        <v>2.5454545454545454</v>
      </c>
      <c r="H7818" s="21">
        <v>24.357142857142858</v>
      </c>
      <c r="I7818" s="21">
        <v>20.666666666666668</v>
      </c>
      <c r="J7818" s="21">
        <v>20.236077906892955</v>
      </c>
      <c r="K7818" s="21">
        <v>19.95976249251753</v>
      </c>
      <c r="L7818" s="18">
        <v>19.729608242107624</v>
      </c>
    </row>
    <row r="7819" spans="2:12" x14ac:dyDescent="0.2">
      <c r="B7819" s="7">
        <v>7816</v>
      </c>
      <c r="C7819" s="21">
        <v>3.379105449641175</v>
      </c>
      <c r="D7819" s="21">
        <v>3.0752198243496274</v>
      </c>
      <c r="E7819" s="21">
        <v>3.1435109467233624</v>
      </c>
      <c r="F7819" s="21">
        <v>3</v>
      </c>
      <c r="G7819" s="21">
        <v>3.5454545454545454</v>
      </c>
      <c r="H7819" s="21">
        <v>17.487179487179489</v>
      </c>
      <c r="I7819" s="21">
        <v>20.666666666666668</v>
      </c>
      <c r="J7819" s="21">
        <v>18.348051259123547</v>
      </c>
      <c r="K7819" s="21">
        <v>19.723169745798302</v>
      </c>
      <c r="L7819" s="18">
        <v>20.161160353182968</v>
      </c>
    </row>
    <row r="7820" spans="2:12" x14ac:dyDescent="0.2">
      <c r="B7820" s="7">
        <v>7817</v>
      </c>
      <c r="C7820" s="21">
        <v>3.0867200075696397</v>
      </c>
      <c r="D7820" s="21">
        <v>3.1613482019511117</v>
      </c>
      <c r="E7820" s="21">
        <v>3.5493698222405001</v>
      </c>
      <c r="F7820" s="21">
        <v>5</v>
      </c>
      <c r="G7820" s="21">
        <v>2.6363636363636362</v>
      </c>
      <c r="H7820" s="21">
        <v>23.517241379310345</v>
      </c>
      <c r="I7820" s="21">
        <v>12.4</v>
      </c>
      <c r="J7820" s="21">
        <v>20.08604598018475</v>
      </c>
      <c r="K7820" s="21">
        <v>17.467889542392964</v>
      </c>
      <c r="L7820" s="18">
        <v>19.611885828247271</v>
      </c>
    </row>
    <row r="7821" spans="2:12" x14ac:dyDescent="0.2">
      <c r="B7821" s="7">
        <v>7818</v>
      </c>
      <c r="C7821" s="21">
        <v>4.4172627480387661</v>
      </c>
      <c r="D7821" s="21">
        <v>3.2315580279133713</v>
      </c>
      <c r="E7821" s="21">
        <v>3.6127389902924536</v>
      </c>
      <c r="F7821" s="21">
        <v>5</v>
      </c>
      <c r="G7821" s="21">
        <v>3.3636363636363638</v>
      </c>
      <c r="H7821" s="21">
        <v>18.432432432432432</v>
      </c>
      <c r="I7821" s="21">
        <v>12.4</v>
      </c>
      <c r="J7821" s="21">
        <v>14.035841546334904</v>
      </c>
      <c r="K7821" s="21">
        <v>17.161494413683357</v>
      </c>
      <c r="L7821" s="18">
        <v>19.185791950650387</v>
      </c>
    </row>
    <row r="7822" spans="2:12" x14ac:dyDescent="0.2">
      <c r="B7822" s="7">
        <v>7819</v>
      </c>
      <c r="C7822" s="21">
        <v>3.8012077582564006</v>
      </c>
      <c r="D7822" s="21">
        <v>3.110115742519254</v>
      </c>
      <c r="E7822" s="21">
        <v>3.0809272164503425</v>
      </c>
      <c r="F7822" s="21">
        <v>6</v>
      </c>
      <c r="G7822" s="21">
        <v>2.8181818181818183</v>
      </c>
      <c r="H7822" s="21">
        <v>22</v>
      </c>
      <c r="I7822" s="21">
        <v>10.333333333333334</v>
      </c>
      <c r="J7822" s="21">
        <v>16.310605455682634</v>
      </c>
      <c r="K7822" s="21">
        <v>20.123811970940565</v>
      </c>
      <c r="L7822" s="18">
        <v>19.934949414383787</v>
      </c>
    </row>
    <row r="7823" spans="2:12" x14ac:dyDescent="0.2">
      <c r="B7823" s="7">
        <v>7820</v>
      </c>
      <c r="C7823" s="21">
        <v>4.4756607449396304</v>
      </c>
      <c r="D7823" s="21">
        <v>3.1933043461303829</v>
      </c>
      <c r="E7823" s="21">
        <v>3.1466585013701791</v>
      </c>
      <c r="F7823" s="21">
        <v>5</v>
      </c>
      <c r="G7823" s="21">
        <v>4.3636363636363633</v>
      </c>
      <c r="H7823" s="21">
        <v>14.208333333333334</v>
      </c>
      <c r="I7823" s="21">
        <v>12.4</v>
      </c>
      <c r="J7823" s="21">
        <v>13.852703217083601</v>
      </c>
      <c r="K7823" s="21">
        <v>19.703440959037263</v>
      </c>
      <c r="L7823" s="18">
        <v>19.415625095406593</v>
      </c>
    </row>
    <row r="7824" spans="2:12" x14ac:dyDescent="0.2">
      <c r="B7824" s="7">
        <v>7821</v>
      </c>
      <c r="C7824" s="21">
        <v>3.1583145922008979</v>
      </c>
      <c r="D7824" s="21">
        <v>3.0207313526189075</v>
      </c>
      <c r="E7824" s="21">
        <v>3.1263071701361098</v>
      </c>
      <c r="F7824" s="21">
        <v>5</v>
      </c>
      <c r="G7824" s="21">
        <v>2.1818181818181817</v>
      </c>
      <c r="H7824" s="21">
        <v>28.416666666666668</v>
      </c>
      <c r="I7824" s="21">
        <v>12.4</v>
      </c>
      <c r="J7824" s="21">
        <v>19.630723346275261</v>
      </c>
      <c r="K7824" s="21">
        <v>19.831704508197994</v>
      </c>
      <c r="L7824" s="18">
        <v>20.524830831529382</v>
      </c>
    </row>
    <row r="7825" spans="2:12" x14ac:dyDescent="0.2">
      <c r="B7825" s="7">
        <v>7822</v>
      </c>
      <c r="C7825" s="21">
        <v>5.0840902456266983</v>
      </c>
      <c r="D7825" s="21">
        <v>2.9406764546951951</v>
      </c>
      <c r="E7825" s="21">
        <v>3.5225320315771795</v>
      </c>
      <c r="F7825" s="21">
        <v>7</v>
      </c>
      <c r="G7825" s="21">
        <v>2.8181818181818183</v>
      </c>
      <c r="H7825" s="21">
        <v>22</v>
      </c>
      <c r="I7825" s="21">
        <v>8.8571428571428577</v>
      </c>
      <c r="J7825" s="21">
        <v>12.194905480549249</v>
      </c>
      <c r="K7825" s="21">
        <v>17.60097550404392</v>
      </c>
      <c r="L7825" s="18">
        <v>21.083584323262922</v>
      </c>
    </row>
    <row r="7826" spans="2:12" x14ac:dyDescent="0.2">
      <c r="B7826" s="7">
        <v>7823</v>
      </c>
      <c r="C7826" s="21">
        <v>2.5670455519002529</v>
      </c>
      <c r="D7826" s="21">
        <v>3.163866589237688</v>
      </c>
      <c r="E7826" s="21">
        <v>3.1681920552360614</v>
      </c>
      <c r="F7826" s="21">
        <v>6</v>
      </c>
      <c r="G7826" s="21">
        <v>3.1818181818181817</v>
      </c>
      <c r="H7826" s="21">
        <v>19.485714285714288</v>
      </c>
      <c r="I7826" s="21">
        <v>10.333333333333334</v>
      </c>
      <c r="J7826" s="21">
        <v>24.152278853838244</v>
      </c>
      <c r="K7826" s="21">
        <v>19.569520697942785</v>
      </c>
      <c r="L7826" s="18">
        <v>19.596275080277159</v>
      </c>
    </row>
    <row r="7827" spans="2:12" x14ac:dyDescent="0.2">
      <c r="B7827" s="7">
        <v>7824</v>
      </c>
      <c r="C7827" s="21">
        <v>3.4626531932521827</v>
      </c>
      <c r="D7827" s="21">
        <v>2.9849166808695662</v>
      </c>
      <c r="E7827" s="21">
        <v>3.1079917953921665</v>
      </c>
      <c r="F7827" s="21">
        <v>4</v>
      </c>
      <c r="G7827" s="21">
        <v>3.1818181818181817</v>
      </c>
      <c r="H7827" s="21">
        <v>19.485714285714288</v>
      </c>
      <c r="I7827" s="21">
        <v>15.5</v>
      </c>
      <c r="J7827" s="21">
        <v>17.905344988294523</v>
      </c>
      <c r="K7827" s="21">
        <v>19.948572609464318</v>
      </c>
      <c r="L7827" s="18">
        <v>20.771099038495827</v>
      </c>
    </row>
    <row r="7828" spans="2:12" x14ac:dyDescent="0.2">
      <c r="B7828" s="7">
        <v>7825</v>
      </c>
      <c r="C7828" s="21">
        <v>3.4362673172641403</v>
      </c>
      <c r="D7828" s="21">
        <v>2.9574159236874005</v>
      </c>
      <c r="E7828" s="21">
        <v>3.8315101938113916</v>
      </c>
      <c r="F7828" s="21">
        <v>2</v>
      </c>
      <c r="G7828" s="21">
        <v>2.3636363636363638</v>
      </c>
      <c r="H7828" s="21">
        <v>26.23076923076923</v>
      </c>
      <c r="I7828" s="21">
        <v>31</v>
      </c>
      <c r="J7828" s="21">
        <v>18.042833771547979</v>
      </c>
      <c r="K7828" s="21">
        <v>16.181609042862952</v>
      </c>
      <c r="L7828" s="18">
        <v>20.964247708079025</v>
      </c>
    </row>
    <row r="7829" spans="2:12" x14ac:dyDescent="0.2">
      <c r="B7829" s="7">
        <v>7826</v>
      </c>
      <c r="C7829" s="21">
        <v>5.486140819487904</v>
      </c>
      <c r="D7829" s="21">
        <v>3.0891480282616461</v>
      </c>
      <c r="E7829" s="21">
        <v>3.1277484458544702</v>
      </c>
      <c r="F7829" s="21">
        <v>5</v>
      </c>
      <c r="G7829" s="21">
        <v>3.2727272727272729</v>
      </c>
      <c r="H7829" s="21">
        <v>18.944444444444443</v>
      </c>
      <c r="I7829" s="21">
        <v>12.4</v>
      </c>
      <c r="J7829" s="21">
        <v>11.301204624526445</v>
      </c>
      <c r="K7829" s="21">
        <v>19.822566000208564</v>
      </c>
      <c r="L7829" s="18">
        <v>20.070258670928506</v>
      </c>
    </row>
    <row r="7830" spans="2:12" x14ac:dyDescent="0.2">
      <c r="B7830" s="7">
        <v>7827</v>
      </c>
      <c r="C7830" s="21">
        <v>6.3786909675419725</v>
      </c>
      <c r="D7830" s="21">
        <v>3.0675224128493346</v>
      </c>
      <c r="E7830" s="21">
        <v>3.0583041657897461</v>
      </c>
      <c r="F7830" s="21">
        <v>4</v>
      </c>
      <c r="G7830" s="21">
        <v>4.0909090909090908</v>
      </c>
      <c r="H7830" s="21">
        <v>15.155555555555555</v>
      </c>
      <c r="I7830" s="21">
        <v>15.5</v>
      </c>
      <c r="J7830" s="21">
        <v>9.719862635686157</v>
      </c>
      <c r="K7830" s="21">
        <v>20.272672905963145</v>
      </c>
      <c r="L7830" s="18">
        <v>20.211751262286608</v>
      </c>
    </row>
    <row r="7831" spans="2:12" x14ac:dyDescent="0.2">
      <c r="B7831" s="7">
        <v>7828</v>
      </c>
      <c r="C7831" s="21">
        <v>4.1098509198347788</v>
      </c>
      <c r="D7831" s="21">
        <v>3.1623468332589852</v>
      </c>
      <c r="E7831" s="21">
        <v>3.0453933910692723</v>
      </c>
      <c r="F7831" s="21">
        <v>2</v>
      </c>
      <c r="G7831" s="21">
        <v>2.7272727272727271</v>
      </c>
      <c r="H7831" s="21">
        <v>22.733333333333334</v>
      </c>
      <c r="I7831" s="21">
        <v>31</v>
      </c>
      <c r="J7831" s="21">
        <v>15.085705347797013</v>
      </c>
      <c r="K7831" s="21">
        <v>20.358617767352246</v>
      </c>
      <c r="L7831" s="18">
        <v>19.605692629263356</v>
      </c>
    </row>
    <row r="7832" spans="2:12" x14ac:dyDescent="0.2">
      <c r="B7832" s="7">
        <v>7829</v>
      </c>
      <c r="C7832" s="21">
        <v>2.5304083505580603</v>
      </c>
      <c r="D7832" s="21">
        <v>3.0830551837829239</v>
      </c>
      <c r="E7832" s="21">
        <v>3.4553780820209234</v>
      </c>
      <c r="F7832" s="21">
        <v>4</v>
      </c>
      <c r="G7832" s="21">
        <v>3.6363636363636362</v>
      </c>
      <c r="H7832" s="21">
        <v>17.05</v>
      </c>
      <c r="I7832" s="21">
        <v>15.5</v>
      </c>
      <c r="J7832" s="21">
        <v>24.501974152245594</v>
      </c>
      <c r="K7832" s="21">
        <v>17.943043721495879</v>
      </c>
      <c r="L7832" s="18">
        <v>20.109922237566209</v>
      </c>
    </row>
    <row r="7833" spans="2:12" x14ac:dyDescent="0.2">
      <c r="B7833" s="7">
        <v>7830</v>
      </c>
      <c r="C7833" s="21">
        <v>4.6376854999222346</v>
      </c>
      <c r="D7833" s="21">
        <v>3.0238324396292438</v>
      </c>
      <c r="E7833" s="21">
        <v>3.2868031315911432</v>
      </c>
      <c r="F7833" s="21">
        <v>3</v>
      </c>
      <c r="G7833" s="21">
        <v>3.5454545454545454</v>
      </c>
      <c r="H7833" s="21">
        <v>17.487179487179489</v>
      </c>
      <c r="I7833" s="21">
        <v>20.666666666666668</v>
      </c>
      <c r="J7833" s="21">
        <v>13.368737487921427</v>
      </c>
      <c r="K7833" s="21">
        <v>18.863314143791072</v>
      </c>
      <c r="L7833" s="18">
        <v>20.503781620783823</v>
      </c>
    </row>
    <row r="7834" spans="2:12" x14ac:dyDescent="0.2">
      <c r="B7834" s="7">
        <v>7831</v>
      </c>
      <c r="C7834" s="21">
        <v>3.4322291091549584</v>
      </c>
      <c r="D7834" s="21">
        <v>2.998154530942569</v>
      </c>
      <c r="E7834" s="21">
        <v>3.4796363852827588</v>
      </c>
      <c r="F7834" s="21">
        <v>3</v>
      </c>
      <c r="G7834" s="21">
        <v>3.7272727272727271</v>
      </c>
      <c r="H7834" s="21">
        <v>16.634146341463417</v>
      </c>
      <c r="I7834" s="21">
        <v>20.666666666666668</v>
      </c>
      <c r="J7834" s="21">
        <v>18.064062167244099</v>
      </c>
      <c r="K7834" s="21">
        <v>17.817953698332136</v>
      </c>
      <c r="L7834" s="18">
        <v>20.679387723390043</v>
      </c>
    </row>
    <row r="7835" spans="2:12" x14ac:dyDescent="0.2">
      <c r="B7835" s="7">
        <v>7832</v>
      </c>
      <c r="C7835" s="21">
        <v>5.4758425138912914</v>
      </c>
      <c r="D7835" s="21">
        <v>3.1719244748115405</v>
      </c>
      <c r="E7835" s="21">
        <v>3.4025948742815268</v>
      </c>
      <c r="F7835" s="21">
        <v>7</v>
      </c>
      <c r="G7835" s="21">
        <v>3.3636363636363638</v>
      </c>
      <c r="H7835" s="21">
        <v>18.432432432432432</v>
      </c>
      <c r="I7835" s="21">
        <v>8.8571428571428577</v>
      </c>
      <c r="J7835" s="21">
        <v>11.322458570113444</v>
      </c>
      <c r="K7835" s="21">
        <v>18.221387585288589</v>
      </c>
      <c r="L7835" s="18">
        <v>19.546493143940232</v>
      </c>
    </row>
    <row r="7836" spans="2:12" x14ac:dyDescent="0.2">
      <c r="B7836" s="7">
        <v>7833</v>
      </c>
      <c r="C7836" s="21">
        <v>3.8146977716564958</v>
      </c>
      <c r="D7836" s="21">
        <v>3.1249040457765602</v>
      </c>
      <c r="E7836" s="21">
        <v>3.2436716480207122</v>
      </c>
      <c r="F7836" s="21">
        <v>4</v>
      </c>
      <c r="G7836" s="21">
        <v>2.6363636363636362</v>
      </c>
      <c r="H7836" s="21">
        <v>23.517241379310345</v>
      </c>
      <c r="I7836" s="21">
        <v>15.5</v>
      </c>
      <c r="J7836" s="21">
        <v>16.252925843998671</v>
      </c>
      <c r="K7836" s="21">
        <v>19.114141851513359</v>
      </c>
      <c r="L7836" s="18">
        <v>19.840609212879869</v>
      </c>
    </row>
    <row r="7837" spans="2:12" x14ac:dyDescent="0.2">
      <c r="B7837" s="7">
        <v>7834</v>
      </c>
      <c r="C7837" s="21">
        <v>3.7049501564890237</v>
      </c>
      <c r="D7837" s="21">
        <v>2.9503778948916919</v>
      </c>
      <c r="E7837" s="21">
        <v>3.3044980231713477</v>
      </c>
      <c r="F7837" s="21">
        <v>4</v>
      </c>
      <c r="G7837" s="21">
        <v>3.1818181818181817</v>
      </c>
      <c r="H7837" s="21">
        <v>19.485714285714288</v>
      </c>
      <c r="I7837" s="21">
        <v>15.5</v>
      </c>
      <c r="J7837" s="21">
        <v>16.734368178046953</v>
      </c>
      <c r="K7837" s="21">
        <v>18.76230506577765</v>
      </c>
      <c r="L7837" s="18">
        <v>21.014257226963128</v>
      </c>
    </row>
    <row r="7838" spans="2:12" x14ac:dyDescent="0.2">
      <c r="B7838" s="7">
        <v>7835</v>
      </c>
      <c r="C7838" s="21">
        <v>4.4816191183758018</v>
      </c>
      <c r="D7838" s="21">
        <v>3.179352932998297</v>
      </c>
      <c r="E7838" s="21">
        <v>3.5072745508048748</v>
      </c>
      <c r="F7838" s="21">
        <v>5</v>
      </c>
      <c r="G7838" s="21">
        <v>2.7272727272727271</v>
      </c>
      <c r="H7838" s="21">
        <v>22.733333333333334</v>
      </c>
      <c r="I7838" s="21">
        <v>12.4</v>
      </c>
      <c r="J7838" s="21">
        <v>13.834285860166899</v>
      </c>
      <c r="K7838" s="21">
        <v>17.677543945275623</v>
      </c>
      <c r="L7838" s="18">
        <v>19.500823377142574</v>
      </c>
    </row>
    <row r="7839" spans="2:12" x14ac:dyDescent="0.2">
      <c r="B7839" s="7">
        <v>7836</v>
      </c>
      <c r="C7839" s="21">
        <v>5.8136462202101917</v>
      </c>
      <c r="D7839" s="21">
        <v>3.1298603337018225</v>
      </c>
      <c r="E7839" s="21">
        <v>3.1230135758724278</v>
      </c>
      <c r="F7839" s="21">
        <v>7</v>
      </c>
      <c r="G7839" s="21">
        <v>3</v>
      </c>
      <c r="H7839" s="21">
        <v>20.666666666666668</v>
      </c>
      <c r="I7839" s="21">
        <v>8.8571428571428577</v>
      </c>
      <c r="J7839" s="21">
        <v>10.664563623508277</v>
      </c>
      <c r="K7839" s="21">
        <v>19.852619431114711</v>
      </c>
      <c r="L7839" s="18">
        <v>19.809190631413859</v>
      </c>
    </row>
    <row r="7840" spans="2:12" x14ac:dyDescent="0.2">
      <c r="B7840" s="7">
        <v>7837</v>
      </c>
      <c r="C7840" s="21">
        <v>2.8429343164117187</v>
      </c>
      <c r="D7840" s="21">
        <v>3.0805213102900959</v>
      </c>
      <c r="E7840" s="21">
        <v>3.2626036438682768</v>
      </c>
      <c r="F7840" s="21">
        <v>5</v>
      </c>
      <c r="G7840" s="21">
        <v>3</v>
      </c>
      <c r="H7840" s="21">
        <v>20.666666666666668</v>
      </c>
      <c r="I7840" s="21">
        <v>12.4</v>
      </c>
      <c r="J7840" s="21">
        <v>21.808453203468613</v>
      </c>
      <c r="K7840" s="21">
        <v>19.003227718611342</v>
      </c>
      <c r="L7840" s="18">
        <v>20.126463593319986</v>
      </c>
    </row>
    <row r="7841" spans="2:12" x14ac:dyDescent="0.2">
      <c r="B7841" s="7">
        <v>7838</v>
      </c>
      <c r="C7841" s="21">
        <v>6.529408717249809</v>
      </c>
      <c r="D7841" s="21">
        <v>2.9663915787738913</v>
      </c>
      <c r="E7841" s="21">
        <v>3.4254283487235084</v>
      </c>
      <c r="F7841" s="21">
        <v>4</v>
      </c>
      <c r="G7841" s="21">
        <v>2.9090909090909092</v>
      </c>
      <c r="H7841" s="21">
        <v>21.3125</v>
      </c>
      <c r="I7841" s="21">
        <v>15.5</v>
      </c>
      <c r="J7841" s="21">
        <v>9.4954999273065024</v>
      </c>
      <c r="K7841" s="21">
        <v>18.099926107957973</v>
      </c>
      <c r="L7841" s="18">
        <v>20.90081445876632</v>
      </c>
    </row>
    <row r="7842" spans="2:12" x14ac:dyDescent="0.2">
      <c r="B7842" s="7">
        <v>7839</v>
      </c>
      <c r="C7842" s="21">
        <v>3.0120852504040849</v>
      </c>
      <c r="D7842" s="21">
        <v>3.2883502496560144</v>
      </c>
      <c r="E7842" s="21">
        <v>3.1266641380205691</v>
      </c>
      <c r="F7842" s="21">
        <v>5</v>
      </c>
      <c r="G7842" s="21">
        <v>3.4545454545454546</v>
      </c>
      <c r="H7842" s="21">
        <v>17.94736842105263</v>
      </c>
      <c r="I7842" s="21">
        <v>12.4</v>
      </c>
      <c r="J7842" s="21">
        <v>20.583746755402231</v>
      </c>
      <c r="K7842" s="21">
        <v>19.829440343807125</v>
      </c>
      <c r="L7842" s="18">
        <v>18.854439245480513</v>
      </c>
    </row>
    <row r="7843" spans="2:12" x14ac:dyDescent="0.2">
      <c r="B7843" s="7">
        <v>7840</v>
      </c>
      <c r="C7843" s="21">
        <v>5.2012553525643117</v>
      </c>
      <c r="D7843" s="21">
        <v>3.1036383515126023</v>
      </c>
      <c r="E7843" s="21">
        <v>3.1661277916771748</v>
      </c>
      <c r="F7843" s="21">
        <v>3</v>
      </c>
      <c r="G7843" s="21">
        <v>2.6363636363636362</v>
      </c>
      <c r="H7843" s="21">
        <v>23.517241379310345</v>
      </c>
      <c r="I7843" s="21">
        <v>20.666666666666668</v>
      </c>
      <c r="J7843" s="21">
        <v>11.92019922064255</v>
      </c>
      <c r="K7843" s="21">
        <v>19.582279705506483</v>
      </c>
      <c r="L7843" s="18">
        <v>19.976554281778164</v>
      </c>
    </row>
    <row r="7844" spans="2:12" x14ac:dyDescent="0.2">
      <c r="B7844" s="7">
        <v>7841</v>
      </c>
      <c r="C7844" s="21">
        <v>5.0424194142565639</v>
      </c>
      <c r="D7844" s="21">
        <v>3.1150299998714761</v>
      </c>
      <c r="E7844" s="21">
        <v>3.499356399530523</v>
      </c>
      <c r="F7844" s="21">
        <v>7</v>
      </c>
      <c r="G7844" s="21">
        <v>3.0909090909090908</v>
      </c>
      <c r="H7844" s="21">
        <v>20.058823529411764</v>
      </c>
      <c r="I7844" s="21">
        <v>8.8571428571428577</v>
      </c>
      <c r="J7844" s="21">
        <v>12.295684850154627</v>
      </c>
      <c r="K7844" s="21">
        <v>17.717543719844592</v>
      </c>
      <c r="L7844" s="18">
        <v>19.903500127625762</v>
      </c>
    </row>
    <row r="7845" spans="2:12" x14ac:dyDescent="0.2">
      <c r="B7845" s="7">
        <v>7842</v>
      </c>
      <c r="C7845" s="21">
        <v>4.6935158923597378</v>
      </c>
      <c r="D7845" s="21">
        <v>3.2852158852933422</v>
      </c>
      <c r="E7845" s="21">
        <v>3.5453784140039102</v>
      </c>
      <c r="F7845" s="21">
        <v>2</v>
      </c>
      <c r="G7845" s="21">
        <v>3</v>
      </c>
      <c r="H7845" s="21">
        <v>20.666666666666668</v>
      </c>
      <c r="I7845" s="21">
        <v>31</v>
      </c>
      <c r="J7845" s="21">
        <v>13.209713447636489</v>
      </c>
      <c r="K7845" s="21">
        <v>17.487554996980251</v>
      </c>
      <c r="L7845" s="18">
        <v>18.872427920962618</v>
      </c>
    </row>
    <row r="7846" spans="2:12" x14ac:dyDescent="0.2">
      <c r="B7846" s="7">
        <v>7843</v>
      </c>
      <c r="C7846" s="21">
        <v>4.7394595921760327</v>
      </c>
      <c r="D7846" s="21">
        <v>3.1257078220880183</v>
      </c>
      <c r="E7846" s="21">
        <v>3.3347219106417829</v>
      </c>
      <c r="F7846" s="21">
        <v>6</v>
      </c>
      <c r="G7846" s="21">
        <v>3.2727272727272729</v>
      </c>
      <c r="H7846" s="21">
        <v>18.944444444444443</v>
      </c>
      <c r="I7846" s="21">
        <v>10.333333333333334</v>
      </c>
      <c r="J7846" s="21">
        <v>13.081660217622803</v>
      </c>
      <c r="K7846" s="21">
        <v>18.592254964992811</v>
      </c>
      <c r="L7846" s="18">
        <v>19.835507196761306</v>
      </c>
    </row>
    <row r="7847" spans="2:12" x14ac:dyDescent="0.2">
      <c r="B7847" s="7">
        <v>7844</v>
      </c>
      <c r="C7847" s="21">
        <v>5.0302672192849656</v>
      </c>
      <c r="D7847" s="21">
        <v>3.0538457386297493</v>
      </c>
      <c r="E7847" s="21">
        <v>3.3823214812303628</v>
      </c>
      <c r="F7847" s="21">
        <v>4</v>
      </c>
      <c r="G7847" s="21">
        <v>4.0909090909090908</v>
      </c>
      <c r="H7847" s="21">
        <v>15.155555555555555</v>
      </c>
      <c r="I7847" s="21">
        <v>15.5</v>
      </c>
      <c r="J7847" s="21">
        <v>12.325388949975718</v>
      </c>
      <c r="K7847" s="21">
        <v>18.330605279261245</v>
      </c>
      <c r="L7847" s="18">
        <v>20.30226976291841</v>
      </c>
    </row>
    <row r="7848" spans="2:12" x14ac:dyDescent="0.2">
      <c r="B7848" s="7">
        <v>7845</v>
      </c>
      <c r="C7848" s="21">
        <v>4.9879874951645302</v>
      </c>
      <c r="D7848" s="21">
        <v>3.3429099774207089</v>
      </c>
      <c r="E7848" s="21">
        <v>3.5153115720724726</v>
      </c>
      <c r="F7848" s="21">
        <v>7</v>
      </c>
      <c r="G7848" s="21">
        <v>3.4545454545454546</v>
      </c>
      <c r="H7848" s="21">
        <v>17.94736842105263</v>
      </c>
      <c r="I7848" s="21">
        <v>8.8571428571428577</v>
      </c>
      <c r="J7848" s="21">
        <v>12.429862757295247</v>
      </c>
      <c r="K7848" s="21">
        <v>17.637127955473812</v>
      </c>
      <c r="L7848" s="18">
        <v>18.546715412252105</v>
      </c>
    </row>
    <row r="7849" spans="2:12" x14ac:dyDescent="0.2">
      <c r="B7849" s="7">
        <v>7846</v>
      </c>
      <c r="C7849" s="21">
        <v>4.7092915756791385</v>
      </c>
      <c r="D7849" s="21">
        <v>3.0935444425925906</v>
      </c>
      <c r="E7849" s="21">
        <v>3.4950837208474153</v>
      </c>
      <c r="F7849" s="21">
        <v>7</v>
      </c>
      <c r="G7849" s="21">
        <v>3.0909090909090908</v>
      </c>
      <c r="H7849" s="21">
        <v>20.058823529411764</v>
      </c>
      <c r="I7849" s="21">
        <v>8.8571428571428577</v>
      </c>
      <c r="J7849" s="21">
        <v>13.165462151503929</v>
      </c>
      <c r="K7849" s="21">
        <v>17.739203106976657</v>
      </c>
      <c r="L7849" s="18">
        <v>20.041735669405799</v>
      </c>
    </row>
    <row r="7850" spans="2:12" x14ac:dyDescent="0.2">
      <c r="B7850" s="7">
        <v>7847</v>
      </c>
      <c r="C7850" s="21">
        <v>5.0619166881784441</v>
      </c>
      <c r="D7850" s="21">
        <v>3.1018000459120207</v>
      </c>
      <c r="E7850" s="21">
        <v>3.3970259165737908</v>
      </c>
      <c r="F7850" s="21">
        <v>6</v>
      </c>
      <c r="G7850" s="21">
        <v>2.9090909090909092</v>
      </c>
      <c r="H7850" s="21">
        <v>21.3125</v>
      </c>
      <c r="I7850" s="21">
        <v>10.333333333333334</v>
      </c>
      <c r="J7850" s="21">
        <v>12.248324857814088</v>
      </c>
      <c r="K7850" s="21">
        <v>18.251259049131022</v>
      </c>
      <c r="L7850" s="18">
        <v>19.988393539974357</v>
      </c>
    </row>
    <row r="7851" spans="2:12" x14ac:dyDescent="0.2">
      <c r="B7851" s="7">
        <v>7848</v>
      </c>
      <c r="C7851" s="21">
        <v>4.1480502380229387</v>
      </c>
      <c r="D7851" s="21">
        <v>3.163617497277738</v>
      </c>
      <c r="E7851" s="21">
        <v>3.2255774103831385</v>
      </c>
      <c r="F7851" s="21">
        <v>5</v>
      </c>
      <c r="G7851" s="21">
        <v>3.2727272727272729</v>
      </c>
      <c r="H7851" s="21">
        <v>18.944444444444443</v>
      </c>
      <c r="I7851" s="21">
        <v>12.4</v>
      </c>
      <c r="J7851" s="21">
        <v>14.946781365297712</v>
      </c>
      <c r="K7851" s="21">
        <v>19.221364770357674</v>
      </c>
      <c r="L7851" s="18">
        <v>19.597818021094646</v>
      </c>
    </row>
    <row r="7852" spans="2:12" x14ac:dyDescent="0.2">
      <c r="B7852" s="7">
        <v>7849</v>
      </c>
      <c r="C7852" s="21">
        <v>3.9801560675852059</v>
      </c>
      <c r="D7852" s="21">
        <v>3.0536677856943726</v>
      </c>
      <c r="E7852" s="21">
        <v>3.3091958471129939</v>
      </c>
      <c r="F7852" s="21">
        <v>3</v>
      </c>
      <c r="G7852" s="21">
        <v>3.1818181818181817</v>
      </c>
      <c r="H7852" s="21">
        <v>19.485714285714288</v>
      </c>
      <c r="I7852" s="21">
        <v>20.666666666666668</v>
      </c>
      <c r="J7852" s="21">
        <v>15.577278616015658</v>
      </c>
      <c r="K7852" s="21">
        <v>18.735669589966999</v>
      </c>
      <c r="L7852" s="18">
        <v>20.303452880648521</v>
      </c>
    </row>
    <row r="7853" spans="2:12" x14ac:dyDescent="0.2">
      <c r="B7853" s="7">
        <v>7850</v>
      </c>
      <c r="C7853" s="21">
        <v>3.9902330616748043</v>
      </c>
      <c r="D7853" s="21">
        <v>3.1672218054145822</v>
      </c>
      <c r="E7853" s="21">
        <v>3.4334074003748389</v>
      </c>
      <c r="F7853" s="21">
        <v>5</v>
      </c>
      <c r="G7853" s="21">
        <v>2.6363636363636362</v>
      </c>
      <c r="H7853" s="21">
        <v>23.517241379310345</v>
      </c>
      <c r="I7853" s="21">
        <v>12.4</v>
      </c>
      <c r="J7853" s="21">
        <v>15.537939524258514</v>
      </c>
      <c r="K7853" s="21">
        <v>18.057862866268422</v>
      </c>
      <c r="L7853" s="18">
        <v>19.575515644028076</v>
      </c>
    </row>
    <row r="7854" spans="2:12" x14ac:dyDescent="0.2">
      <c r="B7854" s="7">
        <v>7851</v>
      </c>
      <c r="C7854" s="21">
        <v>2.4515958685893477</v>
      </c>
      <c r="D7854" s="21">
        <v>3.056759464534609</v>
      </c>
      <c r="E7854" s="21">
        <v>3.2500195032727603</v>
      </c>
      <c r="F7854" s="21">
        <v>7</v>
      </c>
      <c r="G7854" s="21">
        <v>2.8181818181818183</v>
      </c>
      <c r="H7854" s="21">
        <v>22</v>
      </c>
      <c r="I7854" s="21">
        <v>8.8571428571428577</v>
      </c>
      <c r="J7854" s="21">
        <v>25.289649405256544</v>
      </c>
      <c r="K7854" s="21">
        <v>19.076808596861088</v>
      </c>
      <c r="L7854" s="18">
        <v>20.282917488059365</v>
      </c>
    </row>
    <row r="7855" spans="2:12" x14ac:dyDescent="0.2">
      <c r="B7855" s="7">
        <v>7852</v>
      </c>
      <c r="C7855" s="21">
        <v>3.6112089451650409</v>
      </c>
      <c r="D7855" s="21">
        <v>3.1803754811503597</v>
      </c>
      <c r="E7855" s="21">
        <v>3.3888653471985091</v>
      </c>
      <c r="F7855" s="21">
        <v>5</v>
      </c>
      <c r="G7855" s="21">
        <v>2.8181818181818183</v>
      </c>
      <c r="H7855" s="21">
        <v>22</v>
      </c>
      <c r="I7855" s="21">
        <v>12.4</v>
      </c>
      <c r="J7855" s="21">
        <v>17.168765624323754</v>
      </c>
      <c r="K7855" s="21">
        <v>18.2952090590598</v>
      </c>
      <c r="L7855" s="18">
        <v>19.494553510258559</v>
      </c>
    </row>
    <row r="7856" spans="2:12" x14ac:dyDescent="0.2">
      <c r="B7856" s="7">
        <v>7853</v>
      </c>
      <c r="C7856" s="21">
        <v>6.156699923662333</v>
      </c>
      <c r="D7856" s="21">
        <v>3.1496130407635223</v>
      </c>
      <c r="E7856" s="21">
        <v>3.062684719393713</v>
      </c>
      <c r="F7856" s="21">
        <v>2</v>
      </c>
      <c r="G7856" s="21">
        <v>2.7272727272727271</v>
      </c>
      <c r="H7856" s="21">
        <v>22.733333333333334</v>
      </c>
      <c r="I7856" s="21">
        <v>31</v>
      </c>
      <c r="J7856" s="21">
        <v>10.070330009379294</v>
      </c>
      <c r="K7856" s="21">
        <v>20.243676930700683</v>
      </c>
      <c r="L7856" s="18">
        <v>19.684957865481181</v>
      </c>
    </row>
    <row r="7857" spans="2:12" x14ac:dyDescent="0.2">
      <c r="B7857" s="7">
        <v>7854</v>
      </c>
      <c r="C7857" s="21">
        <v>3.5472587033916088</v>
      </c>
      <c r="D7857" s="21">
        <v>3.0648633659711835</v>
      </c>
      <c r="E7857" s="21">
        <v>3.2805934636134944</v>
      </c>
      <c r="F7857" s="21">
        <v>7</v>
      </c>
      <c r="G7857" s="21">
        <v>2.7272727272727271</v>
      </c>
      <c r="H7857" s="21">
        <v>22.733333333333334</v>
      </c>
      <c r="I7857" s="21">
        <v>8.8571428571428577</v>
      </c>
      <c r="J7857" s="21">
        <v>17.478285398445987</v>
      </c>
      <c r="K7857" s="21">
        <v>18.899019548648525</v>
      </c>
      <c r="L7857" s="18">
        <v>20.229286789218303</v>
      </c>
    </row>
    <row r="7858" spans="2:12" x14ac:dyDescent="0.2">
      <c r="B7858" s="7">
        <v>7855</v>
      </c>
      <c r="C7858" s="21">
        <v>5.8675408837395375</v>
      </c>
      <c r="D7858" s="21">
        <v>3.1437281286091099</v>
      </c>
      <c r="E7858" s="21">
        <v>3.4781288721414039</v>
      </c>
      <c r="F7858" s="21">
        <v>4</v>
      </c>
      <c r="G7858" s="21">
        <v>3.4545454545454546</v>
      </c>
      <c r="H7858" s="21">
        <v>17.94736842105263</v>
      </c>
      <c r="I7858" s="21">
        <v>15.5</v>
      </c>
      <c r="J7858" s="21">
        <v>10.566607242877151</v>
      </c>
      <c r="K7858" s="21">
        <v>17.825676471219431</v>
      </c>
      <c r="L7858" s="18">
        <v>19.721807186752777</v>
      </c>
    </row>
    <row r="7859" spans="2:12" x14ac:dyDescent="0.2">
      <c r="B7859" s="7">
        <v>7856</v>
      </c>
      <c r="C7859" s="21">
        <v>5.2153299647478821</v>
      </c>
      <c r="D7859" s="21">
        <v>2.9362146111357394</v>
      </c>
      <c r="E7859" s="21">
        <v>3.5954216163627399</v>
      </c>
      <c r="F7859" s="21">
        <v>7</v>
      </c>
      <c r="G7859" s="21">
        <v>2.4545454545454546</v>
      </c>
      <c r="H7859" s="21">
        <v>25.25925925925926</v>
      </c>
      <c r="I7859" s="21">
        <v>8.8571428571428577</v>
      </c>
      <c r="J7859" s="21">
        <v>11.888030176245461</v>
      </c>
      <c r="K7859" s="21">
        <v>17.244152874266099</v>
      </c>
      <c r="L7859" s="18">
        <v>21.115622735770717</v>
      </c>
    </row>
    <row r="7860" spans="2:12" x14ac:dyDescent="0.2">
      <c r="B7860" s="7">
        <v>7857</v>
      </c>
      <c r="C7860" s="21">
        <v>2.9605157587850508</v>
      </c>
      <c r="D7860" s="21">
        <v>3.1675197334240286</v>
      </c>
      <c r="E7860" s="21">
        <v>3.395621154645541</v>
      </c>
      <c r="F7860" s="21">
        <v>5</v>
      </c>
      <c r="G7860" s="21">
        <v>3.1818181818181817</v>
      </c>
      <c r="H7860" s="21">
        <v>19.485714285714288</v>
      </c>
      <c r="I7860" s="21">
        <v>12.4</v>
      </c>
      <c r="J7860" s="21">
        <v>20.942296900808874</v>
      </c>
      <c r="K7860" s="21">
        <v>18.258809559829121</v>
      </c>
      <c r="L7860" s="18">
        <v>19.573674426008761</v>
      </c>
    </row>
    <row r="7861" spans="2:12" x14ac:dyDescent="0.2">
      <c r="B7861" s="7">
        <v>7858</v>
      </c>
      <c r="C7861" s="21">
        <v>3.9961162492542339</v>
      </c>
      <c r="D7861" s="21">
        <v>3.0552726761113309</v>
      </c>
      <c r="E7861" s="21">
        <v>3.3176058707756653</v>
      </c>
      <c r="F7861" s="21">
        <v>5</v>
      </c>
      <c r="G7861" s="21">
        <v>2.4545454545454546</v>
      </c>
      <c r="H7861" s="21">
        <v>25.25925925925926</v>
      </c>
      <c r="I7861" s="21">
        <v>12.4</v>
      </c>
      <c r="J7861" s="21">
        <v>15.515064160500989</v>
      </c>
      <c r="K7861" s="21">
        <v>18.688175273063472</v>
      </c>
      <c r="L7861" s="18">
        <v>20.292787771372321</v>
      </c>
    </row>
    <row r="7862" spans="2:12" x14ac:dyDescent="0.2">
      <c r="B7862" s="7">
        <v>7859</v>
      </c>
      <c r="C7862" s="21">
        <v>5.1329110240599078</v>
      </c>
      <c r="D7862" s="21">
        <v>3.2119392288704942</v>
      </c>
      <c r="E7862" s="21">
        <v>3.4950254845355193</v>
      </c>
      <c r="F7862" s="21">
        <v>7</v>
      </c>
      <c r="G7862" s="21">
        <v>2.8181818181818183</v>
      </c>
      <c r="H7862" s="21">
        <v>22</v>
      </c>
      <c r="I7862" s="21">
        <v>8.8571428571428577</v>
      </c>
      <c r="J7862" s="21">
        <v>12.078915786652525</v>
      </c>
      <c r="K7862" s="21">
        <v>17.739498688731206</v>
      </c>
      <c r="L7862" s="18">
        <v>19.302980405953331</v>
      </c>
    </row>
    <row r="7863" spans="2:12" x14ac:dyDescent="0.2">
      <c r="B7863" s="7">
        <v>7860</v>
      </c>
      <c r="C7863" s="21">
        <v>3.0474183142253359</v>
      </c>
      <c r="D7863" s="21">
        <v>2.9656955804314511</v>
      </c>
      <c r="E7863" s="21">
        <v>3.2856961130966189</v>
      </c>
      <c r="F7863" s="21">
        <v>6</v>
      </c>
      <c r="G7863" s="21">
        <v>2.3636363636363638</v>
      </c>
      <c r="H7863" s="21">
        <v>26.23076923076923</v>
      </c>
      <c r="I7863" s="21">
        <v>10.333333333333334</v>
      </c>
      <c r="J7863" s="21">
        <v>20.3450900424744</v>
      </c>
      <c r="K7863" s="21">
        <v>18.869669581697202</v>
      </c>
      <c r="L7863" s="18">
        <v>20.905719524652021</v>
      </c>
    </row>
    <row r="7864" spans="2:12" x14ac:dyDescent="0.2">
      <c r="B7864" s="7">
        <v>7861</v>
      </c>
      <c r="C7864" s="21">
        <v>6.014379039187177</v>
      </c>
      <c r="D7864" s="21">
        <v>3.0142077553100304</v>
      </c>
      <c r="E7864" s="21">
        <v>3.2211891665595971</v>
      </c>
      <c r="F7864" s="21">
        <v>6</v>
      </c>
      <c r="G7864" s="21">
        <v>2.4545454545454546</v>
      </c>
      <c r="H7864" s="21">
        <v>25.25925925925926</v>
      </c>
      <c r="I7864" s="21">
        <v>10.333333333333334</v>
      </c>
      <c r="J7864" s="21">
        <v>10.308628637475946</v>
      </c>
      <c r="K7864" s="21">
        <v>19.247550141930759</v>
      </c>
      <c r="L7864" s="18">
        <v>20.569252365161837</v>
      </c>
    </row>
    <row r="7865" spans="2:12" x14ac:dyDescent="0.2">
      <c r="B7865" s="7">
        <v>7862</v>
      </c>
      <c r="C7865" s="21">
        <v>3.0565845512669796</v>
      </c>
      <c r="D7865" s="21">
        <v>2.93371550111168</v>
      </c>
      <c r="E7865" s="21">
        <v>3.213535283022821</v>
      </c>
      <c r="F7865" s="21">
        <v>6</v>
      </c>
      <c r="G7865" s="21">
        <v>2.9090909090909092</v>
      </c>
      <c r="H7865" s="21">
        <v>21.3125</v>
      </c>
      <c r="I7865" s="21">
        <v>10.333333333333334</v>
      </c>
      <c r="J7865" s="21">
        <v>20.284078179450486</v>
      </c>
      <c r="K7865" s="21">
        <v>19.293393269259369</v>
      </c>
      <c r="L7865" s="18">
        <v>21.133610255154661</v>
      </c>
    </row>
    <row r="7866" spans="2:12" x14ac:dyDescent="0.2">
      <c r="B7866" s="7">
        <v>7863</v>
      </c>
      <c r="C7866" s="21">
        <v>4.5940578171996505</v>
      </c>
      <c r="D7866" s="21">
        <v>3.1024775060742003</v>
      </c>
      <c r="E7866" s="21">
        <v>3.2101463556129692</v>
      </c>
      <c r="F7866" s="21">
        <v>3</v>
      </c>
      <c r="G7866" s="21">
        <v>3.2727272727272729</v>
      </c>
      <c r="H7866" s="21">
        <v>18.944444444444443</v>
      </c>
      <c r="I7866" s="21">
        <v>20.666666666666668</v>
      </c>
      <c r="J7866" s="21">
        <v>13.495694322321929</v>
      </c>
      <c r="K7866" s="21">
        <v>19.313761159703031</v>
      </c>
      <c r="L7866" s="18">
        <v>19.984028853912076</v>
      </c>
    </row>
    <row r="7867" spans="2:12" x14ac:dyDescent="0.2">
      <c r="B7867" s="7">
        <v>7864</v>
      </c>
      <c r="C7867" s="21">
        <v>3.6188438302796246</v>
      </c>
      <c r="D7867" s="21">
        <v>3.0855980593485617</v>
      </c>
      <c r="E7867" s="21">
        <v>3.4056055215972147</v>
      </c>
      <c r="F7867" s="21">
        <v>4</v>
      </c>
      <c r="G7867" s="21">
        <v>3.2727272727272729</v>
      </c>
      <c r="H7867" s="21">
        <v>18.944444444444443</v>
      </c>
      <c r="I7867" s="21">
        <v>15.5</v>
      </c>
      <c r="J7867" s="21">
        <v>17.132543681833685</v>
      </c>
      <c r="K7867" s="21">
        <v>18.205279386240324</v>
      </c>
      <c r="L7867" s="18">
        <v>20.093349427724743</v>
      </c>
    </row>
    <row r="7868" spans="2:12" x14ac:dyDescent="0.2">
      <c r="B7868" s="7">
        <v>7865</v>
      </c>
      <c r="C7868" s="21">
        <v>5.7136939129636799</v>
      </c>
      <c r="D7868" s="21">
        <v>3.1550152861404777</v>
      </c>
      <c r="E7868" s="21">
        <v>3.521074611072518</v>
      </c>
      <c r="F7868" s="21">
        <v>5</v>
      </c>
      <c r="G7868" s="21">
        <v>2.9090909090909092</v>
      </c>
      <c r="H7868" s="21">
        <v>21.3125</v>
      </c>
      <c r="I7868" s="21">
        <v>12.4</v>
      </c>
      <c r="J7868" s="21">
        <v>10.851123799146732</v>
      </c>
      <c r="K7868" s="21">
        <v>17.608260786361136</v>
      </c>
      <c r="L7868" s="18">
        <v>19.65125185679986</v>
      </c>
    </row>
    <row r="7869" spans="2:12" x14ac:dyDescent="0.2">
      <c r="B7869" s="7">
        <v>7866</v>
      </c>
      <c r="C7869" s="21">
        <v>3.8974334541729396</v>
      </c>
      <c r="D7869" s="21">
        <v>3.0047710136223635</v>
      </c>
      <c r="E7869" s="21">
        <v>3.1666311436798251</v>
      </c>
      <c r="F7869" s="21">
        <v>6</v>
      </c>
      <c r="G7869" s="21">
        <v>2.6363636363636362</v>
      </c>
      <c r="H7869" s="21">
        <v>23.517241379310345</v>
      </c>
      <c r="I7869" s="21">
        <v>10.333333333333334</v>
      </c>
      <c r="J7869" s="21">
        <v>15.907904709345909</v>
      </c>
      <c r="K7869" s="21">
        <v>19.579167003313209</v>
      </c>
      <c r="L7869" s="18">
        <v>20.633851870547929</v>
      </c>
    </row>
    <row r="7870" spans="2:12" x14ac:dyDescent="0.2">
      <c r="B7870" s="7">
        <v>7867</v>
      </c>
      <c r="C7870" s="21">
        <v>4.185603900621917</v>
      </c>
      <c r="D7870" s="21">
        <v>3.0151851459379762</v>
      </c>
      <c r="E7870" s="21">
        <v>3.110814310172112</v>
      </c>
      <c r="F7870" s="21">
        <v>5</v>
      </c>
      <c r="G7870" s="21">
        <v>3.8181818181818183</v>
      </c>
      <c r="H7870" s="21">
        <v>16.238095238095237</v>
      </c>
      <c r="I7870" s="21">
        <v>12.4</v>
      </c>
      <c r="J7870" s="21">
        <v>14.812677327347613</v>
      </c>
      <c r="K7870" s="21">
        <v>19.930472801692147</v>
      </c>
      <c r="L7870" s="18">
        <v>20.562584716738112</v>
      </c>
    </row>
    <row r="7871" spans="2:12" x14ac:dyDescent="0.2">
      <c r="B7871" s="7">
        <v>7868</v>
      </c>
      <c r="C7871" s="21">
        <v>2.7363121892940487</v>
      </c>
      <c r="D7871" s="21">
        <v>3.0069553944725493</v>
      </c>
      <c r="E7871" s="21">
        <v>3.2713127477459012</v>
      </c>
      <c r="F7871" s="21">
        <v>4</v>
      </c>
      <c r="G7871" s="21">
        <v>3</v>
      </c>
      <c r="H7871" s="21">
        <v>20.666666666666668</v>
      </c>
      <c r="I7871" s="21">
        <v>15.5</v>
      </c>
      <c r="J7871" s="21">
        <v>22.658233312184898</v>
      </c>
      <c r="K7871" s="21">
        <v>18.952636076364485</v>
      </c>
      <c r="L7871" s="18">
        <v>20.618862559108706</v>
      </c>
    </row>
    <row r="7872" spans="2:12" x14ac:dyDescent="0.2">
      <c r="B7872" s="7">
        <v>7869</v>
      </c>
      <c r="C7872" s="21">
        <v>6.3377432604971213</v>
      </c>
      <c r="D7872" s="21">
        <v>3.1056198298515367</v>
      </c>
      <c r="E7872" s="21">
        <v>3.3898494720577341</v>
      </c>
      <c r="F7872" s="21">
        <v>6</v>
      </c>
      <c r="G7872" s="21">
        <v>3.3636363636363638</v>
      </c>
      <c r="H7872" s="21">
        <v>18.432432432432432</v>
      </c>
      <c r="I7872" s="21">
        <v>10.333333333333334</v>
      </c>
      <c r="J7872" s="21">
        <v>9.7826619747195043</v>
      </c>
      <c r="K7872" s="21">
        <v>18.289897681611286</v>
      </c>
      <c r="L7872" s="18">
        <v>19.963808642657945</v>
      </c>
    </row>
    <row r="7873" spans="2:12" x14ac:dyDescent="0.2">
      <c r="B7873" s="7">
        <v>7870</v>
      </c>
      <c r="C7873" s="21">
        <v>5.1112253645409886</v>
      </c>
      <c r="D7873" s="21">
        <v>3.1229569257123235</v>
      </c>
      <c r="E7873" s="21">
        <v>3.0194037874527391</v>
      </c>
      <c r="F7873" s="21">
        <v>3</v>
      </c>
      <c r="G7873" s="21">
        <v>1.8181818181818181</v>
      </c>
      <c r="H7873" s="21">
        <v>34.1</v>
      </c>
      <c r="I7873" s="21">
        <v>20.666666666666668</v>
      </c>
      <c r="J7873" s="21">
        <v>12.130163625756675</v>
      </c>
      <c r="K7873" s="21">
        <v>20.533855146384738</v>
      </c>
      <c r="L7873" s="18">
        <v>19.852979555860589</v>
      </c>
    </row>
    <row r="7874" spans="2:12" x14ac:dyDescent="0.2">
      <c r="B7874" s="7">
        <v>7871</v>
      </c>
      <c r="C7874" s="21">
        <v>4.0433649143668848</v>
      </c>
      <c r="D7874" s="21">
        <v>3.0304425931695134</v>
      </c>
      <c r="E7874" s="21">
        <v>3.2552221630836513</v>
      </c>
      <c r="F7874" s="21">
        <v>6</v>
      </c>
      <c r="G7874" s="21">
        <v>2.9090909090909092</v>
      </c>
      <c r="H7874" s="21">
        <v>21.3125</v>
      </c>
      <c r="I7874" s="21">
        <v>10.333333333333334</v>
      </c>
      <c r="J7874" s="21">
        <v>15.333763168320917</v>
      </c>
      <c r="K7874" s="21">
        <v>19.046319081726757</v>
      </c>
      <c r="L7874" s="18">
        <v>20.459057742834435</v>
      </c>
    </row>
    <row r="7875" spans="2:12" x14ac:dyDescent="0.2">
      <c r="B7875" s="7">
        <v>7872</v>
      </c>
      <c r="C7875" s="21">
        <v>5.0769682664642009</v>
      </c>
      <c r="D7875" s="21">
        <v>3.2323439661478064</v>
      </c>
      <c r="E7875" s="21">
        <v>3.3983180518600369</v>
      </c>
      <c r="F7875" s="21">
        <v>7</v>
      </c>
      <c r="G7875" s="21">
        <v>2.8181818181818183</v>
      </c>
      <c r="H7875" s="21">
        <v>22</v>
      </c>
      <c r="I7875" s="21">
        <v>8.8571428571428577</v>
      </c>
      <c r="J7875" s="21">
        <v>12.212012513361488</v>
      </c>
      <c r="K7875" s="21">
        <v>18.244319411499724</v>
      </c>
      <c r="L7875" s="18">
        <v>19.18112696214364</v>
      </c>
    </row>
    <row r="7876" spans="2:12" x14ac:dyDescent="0.2">
      <c r="B7876" s="7">
        <v>7873</v>
      </c>
      <c r="C7876" s="21">
        <v>5.8988793199021563</v>
      </c>
      <c r="D7876" s="21">
        <v>2.9299995429995676</v>
      </c>
      <c r="E7876" s="21">
        <v>3.3207673133401667</v>
      </c>
      <c r="F7876" s="21">
        <v>5</v>
      </c>
      <c r="G7876" s="21">
        <v>4.5454545454545459</v>
      </c>
      <c r="H7876" s="21">
        <v>13.639999999999999</v>
      </c>
      <c r="I7876" s="21">
        <v>12.4</v>
      </c>
      <c r="J7876" s="21">
        <v>10.510470995875261</v>
      </c>
      <c r="K7876" s="21">
        <v>18.670383724548831</v>
      </c>
      <c r="L7876" s="18">
        <v>21.160412856763763</v>
      </c>
    </row>
    <row r="7877" spans="2:12" x14ac:dyDescent="0.2">
      <c r="B7877" s="7">
        <v>7874</v>
      </c>
      <c r="C7877" s="21">
        <v>5.0774460571768145</v>
      </c>
      <c r="D7877" s="21">
        <v>3.058068146869938</v>
      </c>
      <c r="E7877" s="21">
        <v>3.4726408151892754</v>
      </c>
      <c r="F7877" s="21">
        <v>7</v>
      </c>
      <c r="G7877" s="21">
        <v>3.3636363636363638</v>
      </c>
      <c r="H7877" s="21">
        <v>18.432432432432432</v>
      </c>
      <c r="I7877" s="21">
        <v>8.8571428571428577</v>
      </c>
      <c r="J7877" s="21">
        <v>12.210863355675615</v>
      </c>
      <c r="K7877" s="21">
        <v>17.853847633424394</v>
      </c>
      <c r="L7877" s="18">
        <v>20.274237532430277</v>
      </c>
    </row>
    <row r="7878" spans="2:12" x14ac:dyDescent="0.2">
      <c r="B7878" s="7">
        <v>7875</v>
      </c>
      <c r="C7878" s="21">
        <v>2.8214308374305248</v>
      </c>
      <c r="D7878" s="21">
        <v>3.1380134025904627</v>
      </c>
      <c r="E7878" s="21">
        <v>3.2550939339901941</v>
      </c>
      <c r="F7878" s="21">
        <v>2</v>
      </c>
      <c r="G7878" s="21">
        <v>3.4545454545454546</v>
      </c>
      <c r="H7878" s="21">
        <v>17.94736842105263</v>
      </c>
      <c r="I7878" s="21">
        <v>31</v>
      </c>
      <c r="J7878" s="21">
        <v>21.974665895572105</v>
      </c>
      <c r="K7878" s="21">
        <v>19.047069380267775</v>
      </c>
      <c r="L7878" s="18">
        <v>19.757723134266524</v>
      </c>
    </row>
    <row r="7879" spans="2:12" x14ac:dyDescent="0.2">
      <c r="B7879" s="7">
        <v>7876</v>
      </c>
      <c r="C7879" s="21">
        <v>4.1160011795241598</v>
      </c>
      <c r="D7879" s="21">
        <v>2.9345256402076991</v>
      </c>
      <c r="E7879" s="21">
        <v>3.2827917574499605</v>
      </c>
      <c r="F7879" s="21">
        <v>3</v>
      </c>
      <c r="G7879" s="21">
        <v>3.3636363636363638</v>
      </c>
      <c r="H7879" s="21">
        <v>18.432432432432432</v>
      </c>
      <c r="I7879" s="21">
        <v>20.666666666666668</v>
      </c>
      <c r="J7879" s="21">
        <v>15.063163807734297</v>
      </c>
      <c r="K7879" s="21">
        <v>18.886363979468797</v>
      </c>
      <c r="L7879" s="18">
        <v>21.127775866225445</v>
      </c>
    </row>
    <row r="7880" spans="2:12" x14ac:dyDescent="0.2">
      <c r="B7880" s="7">
        <v>7877</v>
      </c>
      <c r="C7880" s="21">
        <v>5.2964704285307729</v>
      </c>
      <c r="D7880" s="21">
        <v>3.1050999494237388</v>
      </c>
      <c r="E7880" s="21">
        <v>3.1114004348347004</v>
      </c>
      <c r="F7880" s="21">
        <v>2</v>
      </c>
      <c r="G7880" s="21">
        <v>3.4545454545454546</v>
      </c>
      <c r="H7880" s="21">
        <v>17.94736842105263</v>
      </c>
      <c r="I7880" s="21">
        <v>31</v>
      </c>
      <c r="J7880" s="21">
        <v>11.70590883808609</v>
      </c>
      <c r="K7880" s="21">
        <v>19.926718305319604</v>
      </c>
      <c r="L7880" s="18">
        <v>19.96715114162631</v>
      </c>
    </row>
    <row r="7881" spans="2:12" x14ac:dyDescent="0.2">
      <c r="B7881" s="7">
        <v>7878</v>
      </c>
      <c r="C7881" s="21">
        <v>3.592016657444856</v>
      </c>
      <c r="D7881" s="21">
        <v>3.2196949320689225</v>
      </c>
      <c r="E7881" s="21">
        <v>3.1942920942579596</v>
      </c>
      <c r="F7881" s="21">
        <v>2</v>
      </c>
      <c r="G7881" s="21">
        <v>3.1818181818181817</v>
      </c>
      <c r="H7881" s="21">
        <v>19.485714285714288</v>
      </c>
      <c r="I7881" s="21">
        <v>31</v>
      </c>
      <c r="J7881" s="21">
        <v>17.260499021210848</v>
      </c>
      <c r="K7881" s="21">
        <v>19.409621340343556</v>
      </c>
      <c r="L7881" s="18">
        <v>19.256482774956517</v>
      </c>
    </row>
    <row r="7882" spans="2:12" x14ac:dyDescent="0.2">
      <c r="B7882" s="7">
        <v>7879</v>
      </c>
      <c r="C7882" s="21">
        <v>4.0947323634702997</v>
      </c>
      <c r="D7882" s="21">
        <v>3.2812116104252214</v>
      </c>
      <c r="E7882" s="21">
        <v>3.3304787660034259</v>
      </c>
      <c r="F7882" s="21">
        <v>6</v>
      </c>
      <c r="G7882" s="21">
        <v>2.6363636363636362</v>
      </c>
      <c r="H7882" s="21">
        <v>23.517241379310345</v>
      </c>
      <c r="I7882" s="21">
        <v>10.333333333333334</v>
      </c>
      <c r="J7882" s="21">
        <v>15.141404735779798</v>
      </c>
      <c r="K7882" s="21">
        <v>18.615942138072839</v>
      </c>
      <c r="L7882" s="18">
        <v>18.895459166062516</v>
      </c>
    </row>
    <row r="7883" spans="2:12" x14ac:dyDescent="0.2">
      <c r="B7883" s="7">
        <v>7880</v>
      </c>
      <c r="C7883" s="21">
        <v>2.9200907168310004</v>
      </c>
      <c r="D7883" s="21">
        <v>3.1645415709580336</v>
      </c>
      <c r="E7883" s="21">
        <v>3.5203545884042073</v>
      </c>
      <c r="F7883" s="21">
        <v>3</v>
      </c>
      <c r="G7883" s="21">
        <v>2.0909090909090908</v>
      </c>
      <c r="H7883" s="21">
        <v>29.65217391304348</v>
      </c>
      <c r="I7883" s="21">
        <v>20.666666666666668</v>
      </c>
      <c r="J7883" s="21">
        <v>21.23221708238054</v>
      </c>
      <c r="K7883" s="21">
        <v>17.611862226669864</v>
      </c>
      <c r="L7883" s="18">
        <v>19.592095287669146</v>
      </c>
    </row>
    <row r="7884" spans="2:12" x14ac:dyDescent="0.2">
      <c r="B7884" s="7">
        <v>7881</v>
      </c>
      <c r="C7884" s="21">
        <v>3.821185455311356</v>
      </c>
      <c r="D7884" s="21">
        <v>3.1788770781574578</v>
      </c>
      <c r="E7884" s="21">
        <v>3.4650418345279599</v>
      </c>
      <c r="F7884" s="21">
        <v>3</v>
      </c>
      <c r="G7884" s="21">
        <v>3.3636363636363638</v>
      </c>
      <c r="H7884" s="21">
        <v>18.432432432432432</v>
      </c>
      <c r="I7884" s="21">
        <v>20.666666666666668</v>
      </c>
      <c r="J7884" s="21">
        <v>16.225331307545279</v>
      </c>
      <c r="K7884" s="21">
        <v>17.893001862832115</v>
      </c>
      <c r="L7884" s="18">
        <v>19.503742508954286</v>
      </c>
    </row>
    <row r="7885" spans="2:12" x14ac:dyDescent="0.2">
      <c r="B7885" s="7">
        <v>7882</v>
      </c>
      <c r="C7885" s="21">
        <v>4.3964797508794922</v>
      </c>
      <c r="D7885" s="21">
        <v>3.2748084840178646</v>
      </c>
      <c r="E7885" s="21">
        <v>3.2070296329582204</v>
      </c>
      <c r="F7885" s="21">
        <v>2</v>
      </c>
      <c r="G7885" s="21">
        <v>3.5454545454545454</v>
      </c>
      <c r="H7885" s="21">
        <v>17.487179487179489</v>
      </c>
      <c r="I7885" s="21">
        <v>31</v>
      </c>
      <c r="J7885" s="21">
        <v>14.102191642665302</v>
      </c>
      <c r="K7885" s="21">
        <v>19.332531063272437</v>
      </c>
      <c r="L7885" s="18">
        <v>18.932404842170239</v>
      </c>
    </row>
    <row r="7886" spans="2:12" x14ac:dyDescent="0.2">
      <c r="B7886" s="7">
        <v>7883</v>
      </c>
      <c r="C7886" s="21">
        <v>3.2930469061500567</v>
      </c>
      <c r="D7886" s="21">
        <v>2.9861748652662619</v>
      </c>
      <c r="E7886" s="21">
        <v>3.3054701540909783</v>
      </c>
      <c r="F7886" s="21">
        <v>7</v>
      </c>
      <c r="G7886" s="21">
        <v>3.6363636363636362</v>
      </c>
      <c r="H7886" s="21">
        <v>17.05</v>
      </c>
      <c r="I7886" s="21">
        <v>8.8571428571428577</v>
      </c>
      <c r="J7886" s="21">
        <v>18.827548397263797</v>
      </c>
      <c r="K7886" s="21">
        <v>18.75678711643074</v>
      </c>
      <c r="L7886" s="18">
        <v>20.762347416808687</v>
      </c>
    </row>
    <row r="7887" spans="2:12" x14ac:dyDescent="0.2">
      <c r="B7887" s="7">
        <v>7884</v>
      </c>
      <c r="C7887" s="21">
        <v>2.5043795219675347</v>
      </c>
      <c r="D7887" s="21">
        <v>2.9964492715139008</v>
      </c>
      <c r="E7887" s="21">
        <v>3.2966618735261553</v>
      </c>
      <c r="F7887" s="21">
        <v>6</v>
      </c>
      <c r="G7887" s="21">
        <v>3.8181818181818183</v>
      </c>
      <c r="H7887" s="21">
        <v>16.238095238095237</v>
      </c>
      <c r="I7887" s="21">
        <v>10.333333333333334</v>
      </c>
      <c r="J7887" s="21">
        <v>24.756631116074001</v>
      </c>
      <c r="K7887" s="21">
        <v>18.806902975974282</v>
      </c>
      <c r="L7887" s="18">
        <v>20.691156225940592</v>
      </c>
    </row>
    <row r="7888" spans="2:12" x14ac:dyDescent="0.2">
      <c r="B7888" s="7">
        <v>7885</v>
      </c>
      <c r="C7888" s="21">
        <v>6.2449987959523421</v>
      </c>
      <c r="D7888" s="21">
        <v>3.2662115008558357</v>
      </c>
      <c r="E7888" s="21">
        <v>3.1814926500053002</v>
      </c>
      <c r="F7888" s="21">
        <v>4</v>
      </c>
      <c r="G7888" s="21">
        <v>2.8181818181818183</v>
      </c>
      <c r="H7888" s="21">
        <v>22</v>
      </c>
      <c r="I7888" s="21">
        <v>15.5</v>
      </c>
      <c r="J7888" s="21">
        <v>9.9279442680092949</v>
      </c>
      <c r="K7888" s="21">
        <v>19.487708073094783</v>
      </c>
      <c r="L7888" s="18">
        <v>18.982236754648106</v>
      </c>
    </row>
    <row r="7889" spans="2:12" x14ac:dyDescent="0.2">
      <c r="B7889" s="7">
        <v>7886</v>
      </c>
      <c r="C7889" s="21">
        <v>5.3047067891308508</v>
      </c>
      <c r="D7889" s="21">
        <v>3.1877384328941627</v>
      </c>
      <c r="E7889" s="21">
        <v>3.3282000741369289</v>
      </c>
      <c r="F7889" s="21">
        <v>4</v>
      </c>
      <c r="G7889" s="21">
        <v>2.7272727272727271</v>
      </c>
      <c r="H7889" s="21">
        <v>22.733333333333334</v>
      </c>
      <c r="I7889" s="21">
        <v>15.5</v>
      </c>
      <c r="J7889" s="21">
        <v>11.687733641949018</v>
      </c>
      <c r="K7889" s="21">
        <v>18.628687764835735</v>
      </c>
      <c r="L7889" s="18">
        <v>19.449525519479309</v>
      </c>
    </row>
    <row r="7890" spans="2:12" x14ac:dyDescent="0.2">
      <c r="B7890" s="7">
        <v>7887</v>
      </c>
      <c r="C7890" s="21">
        <v>5.7909432435919657</v>
      </c>
      <c r="D7890" s="21">
        <v>3.0322747703360506</v>
      </c>
      <c r="E7890" s="21">
        <v>3.1793468531455273</v>
      </c>
      <c r="F7890" s="21">
        <v>4</v>
      </c>
      <c r="G7890" s="21">
        <v>3.2727272727272729</v>
      </c>
      <c r="H7890" s="21">
        <v>18.944444444444443</v>
      </c>
      <c r="I7890" s="21">
        <v>15.5</v>
      </c>
      <c r="J7890" s="21">
        <v>10.706373278413116</v>
      </c>
      <c r="K7890" s="21">
        <v>19.50086066849218</v>
      </c>
      <c r="L7890" s="18">
        <v>20.446695862304349</v>
      </c>
    </row>
    <row r="7891" spans="2:12" x14ac:dyDescent="0.2">
      <c r="B7891" s="7">
        <v>7888</v>
      </c>
      <c r="C7891" s="21">
        <v>4.6985129997442012</v>
      </c>
      <c r="D7891" s="21">
        <v>3.0723789782787918</v>
      </c>
      <c r="E7891" s="21">
        <v>3.1036128357584261</v>
      </c>
      <c r="F7891" s="21">
        <v>6</v>
      </c>
      <c r="G7891" s="21">
        <v>3</v>
      </c>
      <c r="H7891" s="21">
        <v>20.666666666666668</v>
      </c>
      <c r="I7891" s="21">
        <v>10.333333333333334</v>
      </c>
      <c r="J7891" s="21">
        <v>13.195664245980682</v>
      </c>
      <c r="K7891" s="21">
        <v>19.976718515165292</v>
      </c>
      <c r="L7891" s="18">
        <v>20.179802178809869</v>
      </c>
    </row>
    <row r="7892" spans="2:12" x14ac:dyDescent="0.2">
      <c r="B7892" s="7">
        <v>7889</v>
      </c>
      <c r="C7892" s="21">
        <v>5.1913383290764612</v>
      </c>
      <c r="D7892" s="21">
        <v>3.2383504177388578</v>
      </c>
      <c r="E7892" s="21">
        <v>3.5514728314676614</v>
      </c>
      <c r="F7892" s="21">
        <v>4</v>
      </c>
      <c r="G7892" s="21">
        <v>2.6363636363636362</v>
      </c>
      <c r="H7892" s="21">
        <v>23.517241379310345</v>
      </c>
      <c r="I7892" s="21">
        <v>15.5</v>
      </c>
      <c r="J7892" s="21">
        <v>11.942970399894895</v>
      </c>
      <c r="K7892" s="21">
        <v>17.457545909024521</v>
      </c>
      <c r="L7892" s="18">
        <v>19.14555004930282</v>
      </c>
    </row>
    <row r="7893" spans="2:12" x14ac:dyDescent="0.2">
      <c r="B7893" s="7">
        <v>7890</v>
      </c>
      <c r="C7893" s="21">
        <v>4.1167411376790302</v>
      </c>
      <c r="D7893" s="21">
        <v>3.1121024478771946</v>
      </c>
      <c r="E7893" s="21">
        <v>3.2955206133589541</v>
      </c>
      <c r="F7893" s="21">
        <v>6</v>
      </c>
      <c r="G7893" s="21">
        <v>3.1818181818181817</v>
      </c>
      <c r="H7893" s="21">
        <v>19.485714285714288</v>
      </c>
      <c r="I7893" s="21">
        <v>10.333333333333334</v>
      </c>
      <c r="J7893" s="21">
        <v>15.060456299410379</v>
      </c>
      <c r="K7893" s="21">
        <v>18.813415928479536</v>
      </c>
      <c r="L7893" s="18">
        <v>19.922223332426285</v>
      </c>
    </row>
    <row r="7894" spans="2:12" x14ac:dyDescent="0.2">
      <c r="B7894" s="7">
        <v>7891</v>
      </c>
      <c r="C7894" s="21">
        <v>4.2014104905023615</v>
      </c>
      <c r="D7894" s="21">
        <v>3.0038637419791221</v>
      </c>
      <c r="E7894" s="21">
        <v>3.4574265029857632</v>
      </c>
      <c r="F7894" s="21">
        <v>7</v>
      </c>
      <c r="G7894" s="21">
        <v>3.2727272727272729</v>
      </c>
      <c r="H7894" s="21">
        <v>18.944444444444443</v>
      </c>
      <c r="I7894" s="21">
        <v>8.8571428571428577</v>
      </c>
      <c r="J7894" s="21">
        <v>14.756948919929668</v>
      </c>
      <c r="K7894" s="21">
        <v>17.932413009056898</v>
      </c>
      <c r="L7894" s="18">
        <v>20.640084013647954</v>
      </c>
    </row>
    <row r="7895" spans="2:12" x14ac:dyDescent="0.2">
      <c r="B7895" s="7">
        <v>7892</v>
      </c>
      <c r="C7895" s="21">
        <v>5.4919095274711811</v>
      </c>
      <c r="D7895" s="21">
        <v>3.1651649366967298</v>
      </c>
      <c r="E7895" s="21">
        <v>3.3752633626703927</v>
      </c>
      <c r="F7895" s="21">
        <v>7</v>
      </c>
      <c r="G7895" s="21">
        <v>2.8181818181818183</v>
      </c>
      <c r="H7895" s="21">
        <v>22</v>
      </c>
      <c r="I7895" s="21">
        <v>8.8571428571428577</v>
      </c>
      <c r="J7895" s="21">
        <v>11.289333826398389</v>
      </c>
      <c r="K7895" s="21">
        <v>18.368936980060639</v>
      </c>
      <c r="L7895" s="18">
        <v>19.588236708038739</v>
      </c>
    </row>
    <row r="7896" spans="2:12" x14ac:dyDescent="0.2">
      <c r="B7896" s="7">
        <v>7893</v>
      </c>
      <c r="C7896" s="21">
        <v>3.1884306007316767</v>
      </c>
      <c r="D7896" s="21">
        <v>3.3535776963051678</v>
      </c>
      <c r="E7896" s="21">
        <v>3.3024808138175596</v>
      </c>
      <c r="F7896" s="21">
        <v>2</v>
      </c>
      <c r="G7896" s="21">
        <v>3.0909090909090908</v>
      </c>
      <c r="H7896" s="21">
        <v>20.058823529411764</v>
      </c>
      <c r="I7896" s="21">
        <v>31</v>
      </c>
      <c r="J7896" s="21">
        <v>19.445303274210303</v>
      </c>
      <c r="K7896" s="21">
        <v>18.773765388913805</v>
      </c>
      <c r="L7896" s="18">
        <v>18.48771837560496</v>
      </c>
    </row>
    <row r="7897" spans="2:12" x14ac:dyDescent="0.2">
      <c r="B7897" s="7">
        <v>7894</v>
      </c>
      <c r="C7897" s="21">
        <v>3.3246710299955922</v>
      </c>
      <c r="D7897" s="21">
        <v>3.1790691622772664</v>
      </c>
      <c r="E7897" s="21">
        <v>3.4063251171462454</v>
      </c>
      <c r="F7897" s="21">
        <v>6</v>
      </c>
      <c r="G7897" s="21">
        <v>3</v>
      </c>
      <c r="H7897" s="21">
        <v>20.666666666666668</v>
      </c>
      <c r="I7897" s="21">
        <v>10.333333333333334</v>
      </c>
      <c r="J7897" s="21">
        <v>18.648461589320672</v>
      </c>
      <c r="K7897" s="21">
        <v>18.201433470902046</v>
      </c>
      <c r="L7897" s="18">
        <v>19.502564063622781</v>
      </c>
    </row>
    <row r="7898" spans="2:12" x14ac:dyDescent="0.2">
      <c r="B7898" s="7">
        <v>7895</v>
      </c>
      <c r="C7898" s="21">
        <v>4.6162794356797257</v>
      </c>
      <c r="D7898" s="21">
        <v>3.0419191832042025</v>
      </c>
      <c r="E7898" s="21">
        <v>3.39928890660704</v>
      </c>
      <c r="F7898" s="21">
        <v>2</v>
      </c>
      <c r="G7898" s="21">
        <v>3.5454545454545454</v>
      </c>
      <c r="H7898" s="21">
        <v>17.487179487179489</v>
      </c>
      <c r="I7898" s="21">
        <v>31</v>
      </c>
      <c r="J7898" s="21">
        <v>13.430729413994149</v>
      </c>
      <c r="K7898" s="21">
        <v>18.239108738152112</v>
      </c>
      <c r="L7898" s="18">
        <v>20.381869558642371</v>
      </c>
    </row>
    <row r="7899" spans="2:12" x14ac:dyDescent="0.2">
      <c r="B7899" s="7">
        <v>7896</v>
      </c>
      <c r="C7899" s="21">
        <v>4.0000690403410868</v>
      </c>
      <c r="D7899" s="21">
        <v>3.0404836428533875</v>
      </c>
      <c r="E7899" s="21">
        <v>3.4582656136717551</v>
      </c>
      <c r="F7899" s="21">
        <v>3</v>
      </c>
      <c r="G7899" s="21">
        <v>3.1818181818181817</v>
      </c>
      <c r="H7899" s="21">
        <v>19.485714285714288</v>
      </c>
      <c r="I7899" s="21">
        <v>20.666666666666668</v>
      </c>
      <c r="J7899" s="21">
        <v>15.499732473295822</v>
      </c>
      <c r="K7899" s="21">
        <v>17.928061903311281</v>
      </c>
      <c r="L7899" s="18">
        <v>20.391492697462819</v>
      </c>
    </row>
    <row r="7900" spans="2:12" x14ac:dyDescent="0.2">
      <c r="B7900" s="7">
        <v>7897</v>
      </c>
      <c r="C7900" s="21">
        <v>4.2347592058661974</v>
      </c>
      <c r="D7900" s="21">
        <v>3.1764023423368117</v>
      </c>
      <c r="E7900" s="21">
        <v>3.5632650201175617</v>
      </c>
      <c r="F7900" s="21">
        <v>4</v>
      </c>
      <c r="G7900" s="21">
        <v>3.1818181818181817</v>
      </c>
      <c r="H7900" s="21">
        <v>19.485714285714288</v>
      </c>
      <c r="I7900" s="21">
        <v>15.5</v>
      </c>
      <c r="J7900" s="21">
        <v>14.640737993818997</v>
      </c>
      <c r="K7900" s="21">
        <v>17.399772301515327</v>
      </c>
      <c r="L7900" s="18">
        <v>19.518937879383351</v>
      </c>
    </row>
    <row r="7901" spans="2:12" x14ac:dyDescent="0.2">
      <c r="B7901" s="7">
        <v>7898</v>
      </c>
      <c r="C7901" s="21">
        <v>4.3812361135301927</v>
      </c>
      <c r="D7901" s="21">
        <v>3.0812046743035499</v>
      </c>
      <c r="E7901" s="21">
        <v>3.6236444698369104</v>
      </c>
      <c r="F7901" s="21">
        <v>2</v>
      </c>
      <c r="G7901" s="21">
        <v>3.5454545454545454</v>
      </c>
      <c r="H7901" s="21">
        <v>17.487179487179489</v>
      </c>
      <c r="I7901" s="21">
        <v>31</v>
      </c>
      <c r="J7901" s="21">
        <v>14.151257406221674</v>
      </c>
      <c r="K7901" s="21">
        <v>17.109846320765136</v>
      </c>
      <c r="L7901" s="18">
        <v>20.121999851896877</v>
      </c>
    </row>
    <row r="7902" spans="2:12" x14ac:dyDescent="0.2">
      <c r="B7902" s="7">
        <v>7899</v>
      </c>
      <c r="C7902" s="21">
        <v>3.8935556177300716</v>
      </c>
      <c r="D7902" s="21">
        <v>3.0700263802248084</v>
      </c>
      <c r="E7902" s="21">
        <v>3.4839628482254845</v>
      </c>
      <c r="F7902" s="21">
        <v>7</v>
      </c>
      <c r="G7902" s="21">
        <v>3.0909090909090908</v>
      </c>
      <c r="H7902" s="21">
        <v>20.058823529411764</v>
      </c>
      <c r="I7902" s="21">
        <v>8.8571428571428577</v>
      </c>
      <c r="J7902" s="21">
        <v>15.923748390204265</v>
      </c>
      <c r="K7902" s="21">
        <v>17.795826965140851</v>
      </c>
      <c r="L7902" s="18">
        <v>20.195266203367261</v>
      </c>
    </row>
    <row r="7903" spans="2:12" x14ac:dyDescent="0.2">
      <c r="B7903" s="7">
        <v>7900</v>
      </c>
      <c r="C7903" s="21">
        <v>6.2027909345991974</v>
      </c>
      <c r="D7903" s="21">
        <v>2.986961902845334</v>
      </c>
      <c r="E7903" s="21">
        <v>3.2458920185625546</v>
      </c>
      <c r="F7903" s="21">
        <v>5</v>
      </c>
      <c r="G7903" s="21">
        <v>3.8181818181818183</v>
      </c>
      <c r="H7903" s="21">
        <v>16.238095238095237</v>
      </c>
      <c r="I7903" s="21">
        <v>12.4</v>
      </c>
      <c r="J7903" s="21">
        <v>9.9955005180270877</v>
      </c>
      <c r="K7903" s="21">
        <v>19.101066716155501</v>
      </c>
      <c r="L7903" s="18">
        <v>20.756876725123195</v>
      </c>
    </row>
    <row r="7904" spans="2:12" x14ac:dyDescent="0.2">
      <c r="B7904" s="7">
        <v>7901</v>
      </c>
      <c r="C7904" s="21">
        <v>4.0328484878758584</v>
      </c>
      <c r="D7904" s="21">
        <v>3.1071510756361169</v>
      </c>
      <c r="E7904" s="21">
        <v>3.6302649685971029</v>
      </c>
      <c r="F7904" s="21">
        <v>2</v>
      </c>
      <c r="G7904" s="21">
        <v>4.0909090909090908</v>
      </c>
      <c r="H7904" s="21">
        <v>15.155555555555555</v>
      </c>
      <c r="I7904" s="21">
        <v>31</v>
      </c>
      <c r="J7904" s="21">
        <v>15.37374889892182</v>
      </c>
      <c r="K7904" s="21">
        <v>17.078643166908993</v>
      </c>
      <c r="L7904" s="18">
        <v>19.953970209609761</v>
      </c>
    </row>
    <row r="7905" spans="2:12" x14ac:dyDescent="0.2">
      <c r="B7905" s="7">
        <v>7902</v>
      </c>
      <c r="C7905" s="21">
        <v>3.872125603309426</v>
      </c>
      <c r="D7905" s="21">
        <v>3.0855037931201146</v>
      </c>
      <c r="E7905" s="21">
        <v>3.0963890176550897</v>
      </c>
      <c r="F7905" s="21">
        <v>7</v>
      </c>
      <c r="G7905" s="21">
        <v>2.8181818181818183</v>
      </c>
      <c r="H7905" s="21">
        <v>22</v>
      </c>
      <c r="I7905" s="21">
        <v>8.8571428571428577</v>
      </c>
      <c r="J7905" s="21">
        <v>16.011877286989314</v>
      </c>
      <c r="K7905" s="21">
        <v>20.023323828655386</v>
      </c>
      <c r="L7905" s="18">
        <v>20.093963306168725</v>
      </c>
    </row>
    <row r="7906" spans="2:12" x14ac:dyDescent="0.2">
      <c r="B7906" s="7">
        <v>7903</v>
      </c>
      <c r="C7906" s="21">
        <v>3.8630453535870264</v>
      </c>
      <c r="D7906" s="21">
        <v>3.1621600479343099</v>
      </c>
      <c r="E7906" s="21">
        <v>3.3630759928991827</v>
      </c>
      <c r="F7906" s="21">
        <v>5</v>
      </c>
      <c r="G7906" s="21">
        <v>3.6363636363636362</v>
      </c>
      <c r="H7906" s="21">
        <v>17.05</v>
      </c>
      <c r="I7906" s="21">
        <v>12.4</v>
      </c>
      <c r="J7906" s="21">
        <v>16.049513874443637</v>
      </c>
      <c r="K7906" s="21">
        <v>18.435503726620254</v>
      </c>
      <c r="L7906" s="18">
        <v>19.606850716016627</v>
      </c>
    </row>
    <row r="7907" spans="2:12" x14ac:dyDescent="0.2">
      <c r="B7907" s="7">
        <v>7904</v>
      </c>
      <c r="C7907" s="21">
        <v>4.7458785650539257</v>
      </c>
      <c r="D7907" s="21">
        <v>3.0363508119091427</v>
      </c>
      <c r="E7907" s="21">
        <v>3.2065724070772674</v>
      </c>
      <c r="F7907" s="21">
        <v>5</v>
      </c>
      <c r="G7907" s="21">
        <v>2.7272727272727271</v>
      </c>
      <c r="H7907" s="21">
        <v>22.733333333333334</v>
      </c>
      <c r="I7907" s="21">
        <v>12.4</v>
      </c>
      <c r="J7907" s="21">
        <v>13.063966797746229</v>
      </c>
      <c r="K7907" s="21">
        <v>19.335287693226263</v>
      </c>
      <c r="L7907" s="18">
        <v>20.419247919846502</v>
      </c>
    </row>
    <row r="7908" spans="2:12" x14ac:dyDescent="0.2">
      <c r="B7908" s="7">
        <v>7905</v>
      </c>
      <c r="C7908" s="21">
        <v>3.1411580526778069</v>
      </c>
      <c r="D7908" s="21">
        <v>3.1215791000514432</v>
      </c>
      <c r="E7908" s="21">
        <v>3.1130387633950245</v>
      </c>
      <c r="F7908" s="21">
        <v>6</v>
      </c>
      <c r="G7908" s="21">
        <v>3.3636363636363638</v>
      </c>
      <c r="H7908" s="21">
        <v>18.432432432432432</v>
      </c>
      <c r="I7908" s="21">
        <v>10.333333333333334</v>
      </c>
      <c r="J7908" s="21">
        <v>19.737943446413212</v>
      </c>
      <c r="K7908" s="21">
        <v>19.916231281483917</v>
      </c>
      <c r="L7908" s="18">
        <v>19.861742410749176</v>
      </c>
    </row>
    <row r="7909" spans="2:12" x14ac:dyDescent="0.2">
      <c r="B7909" s="7">
        <v>7906</v>
      </c>
      <c r="C7909" s="21">
        <v>4.5530588973095707</v>
      </c>
      <c r="D7909" s="21">
        <v>3.1576338517706417</v>
      </c>
      <c r="E7909" s="21">
        <v>3.5112078119344337</v>
      </c>
      <c r="F7909" s="21">
        <v>2</v>
      </c>
      <c r="G7909" s="21">
        <v>2.8181818181818183</v>
      </c>
      <c r="H7909" s="21">
        <v>22</v>
      </c>
      <c r="I7909" s="21">
        <v>31</v>
      </c>
      <c r="J7909" s="21">
        <v>13.617218972641924</v>
      </c>
      <c r="K7909" s="21">
        <v>17.65774152964255</v>
      </c>
      <c r="L7909" s="18">
        <v>19.634955447805808</v>
      </c>
    </row>
    <row r="7910" spans="2:12" x14ac:dyDescent="0.2">
      <c r="B7910" s="7">
        <v>7907</v>
      </c>
      <c r="C7910" s="21">
        <v>6.173512437547088</v>
      </c>
      <c r="D7910" s="21">
        <v>3.0865188851782253</v>
      </c>
      <c r="E7910" s="21">
        <v>3.6601614946676722</v>
      </c>
      <c r="F7910" s="21">
        <v>7</v>
      </c>
      <c r="G7910" s="21">
        <v>2.9090909090909092</v>
      </c>
      <c r="H7910" s="21">
        <v>21.3125</v>
      </c>
      <c r="I7910" s="21">
        <v>8.8571428571428577</v>
      </c>
      <c r="J7910" s="21">
        <v>10.042905173871224</v>
      </c>
      <c r="K7910" s="21">
        <v>16.939143283793644</v>
      </c>
      <c r="L7910" s="18">
        <v>20.087354818313358</v>
      </c>
    </row>
    <row r="7911" spans="2:12" x14ac:dyDescent="0.2">
      <c r="B7911" s="7">
        <v>7908</v>
      </c>
      <c r="C7911" s="21">
        <v>4.2495153546407991</v>
      </c>
      <c r="D7911" s="21">
        <v>3.2557852695335807</v>
      </c>
      <c r="E7911" s="21">
        <v>3.4803719585718937</v>
      </c>
      <c r="F7911" s="21">
        <v>4</v>
      </c>
      <c r="G7911" s="21">
        <v>3.4545454545454546</v>
      </c>
      <c r="H7911" s="21">
        <v>17.94736842105263</v>
      </c>
      <c r="I7911" s="21">
        <v>15.5</v>
      </c>
      <c r="J7911" s="21">
        <v>14.589899041614524</v>
      </c>
      <c r="K7911" s="21">
        <v>17.814187890836976</v>
      </c>
      <c r="L7911" s="18">
        <v>19.043024913274465</v>
      </c>
    </row>
    <row r="7912" spans="2:12" x14ac:dyDescent="0.2">
      <c r="B7912" s="7">
        <v>7909</v>
      </c>
      <c r="C7912" s="21">
        <v>5.0731480788116716</v>
      </c>
      <c r="D7912" s="21">
        <v>3.0203597736673133</v>
      </c>
      <c r="E7912" s="21">
        <v>3.1808228388593633</v>
      </c>
      <c r="F7912" s="21">
        <v>4</v>
      </c>
      <c r="G7912" s="21">
        <v>3.9090909090909092</v>
      </c>
      <c r="H7912" s="21">
        <v>15.86046511627907</v>
      </c>
      <c r="I7912" s="21">
        <v>15.5</v>
      </c>
      <c r="J7912" s="21">
        <v>12.221208416712097</v>
      </c>
      <c r="K7912" s="21">
        <v>19.491811754669452</v>
      </c>
      <c r="L7912" s="18">
        <v>20.527355893341063</v>
      </c>
    </row>
    <row r="7913" spans="2:12" x14ac:dyDescent="0.2">
      <c r="B7913" s="7">
        <v>7910</v>
      </c>
      <c r="C7913" s="21">
        <v>4.7939351790353228</v>
      </c>
      <c r="D7913" s="21">
        <v>3.1816774105263992</v>
      </c>
      <c r="E7913" s="21">
        <v>3.5315436372481734</v>
      </c>
      <c r="F7913" s="21">
        <v>3</v>
      </c>
      <c r="G7913" s="21">
        <v>2.7272727272727271</v>
      </c>
      <c r="H7913" s="21">
        <v>22.733333333333334</v>
      </c>
      <c r="I7913" s="21">
        <v>20.666666666666668</v>
      </c>
      <c r="J7913" s="21">
        <v>12.933007578228494</v>
      </c>
      <c r="K7913" s="21">
        <v>17.556062268654632</v>
      </c>
      <c r="L7913" s="18">
        <v>19.486576418739535</v>
      </c>
    </row>
    <row r="7914" spans="2:12" x14ac:dyDescent="0.2">
      <c r="B7914" s="7">
        <v>7911</v>
      </c>
      <c r="C7914" s="21">
        <v>3.3067210940416603</v>
      </c>
      <c r="D7914" s="21">
        <v>3.1761445067562657</v>
      </c>
      <c r="E7914" s="21">
        <v>3.3953974807719409</v>
      </c>
      <c r="F7914" s="21">
        <v>3</v>
      </c>
      <c r="G7914" s="21">
        <v>4.4545454545454541</v>
      </c>
      <c r="H7914" s="21">
        <v>13.918367346938776</v>
      </c>
      <c r="I7914" s="21">
        <v>20.666666666666668</v>
      </c>
      <c r="J7914" s="21">
        <v>18.749691382111735</v>
      </c>
      <c r="K7914" s="21">
        <v>18.260012370011051</v>
      </c>
      <c r="L7914" s="18">
        <v>19.520522403220056</v>
      </c>
    </row>
    <row r="7915" spans="2:12" x14ac:dyDescent="0.2">
      <c r="B7915" s="7">
        <v>7912</v>
      </c>
      <c r="C7915" s="21">
        <v>5.3832210504749574</v>
      </c>
      <c r="D7915" s="21">
        <v>3.2745204302519033</v>
      </c>
      <c r="E7915" s="21">
        <v>3.4444330039873363</v>
      </c>
      <c r="F7915" s="21">
        <v>4</v>
      </c>
      <c r="G7915" s="21">
        <v>3.1818181818181817</v>
      </c>
      <c r="H7915" s="21">
        <v>19.485714285714288</v>
      </c>
      <c r="I7915" s="21">
        <v>15.5</v>
      </c>
      <c r="J7915" s="21">
        <v>11.517268085160611</v>
      </c>
      <c r="K7915" s="21">
        <v>18.000059785813139</v>
      </c>
      <c r="L7915" s="18">
        <v>18.934070292311613</v>
      </c>
    </row>
    <row r="7916" spans="2:12" x14ac:dyDescent="0.2">
      <c r="B7916" s="7">
        <v>7913</v>
      </c>
      <c r="C7916" s="21">
        <v>4.2248300024173133</v>
      </c>
      <c r="D7916" s="21">
        <v>2.9438099733890959</v>
      </c>
      <c r="E7916" s="21">
        <v>3.1445631646001151</v>
      </c>
      <c r="F7916" s="21">
        <v>2</v>
      </c>
      <c r="G7916" s="21">
        <v>3.0909090909090908</v>
      </c>
      <c r="H7916" s="21">
        <v>20.058823529411764</v>
      </c>
      <c r="I7916" s="21">
        <v>31</v>
      </c>
      <c r="J7916" s="21">
        <v>14.675146683896292</v>
      </c>
      <c r="K7916" s="21">
        <v>19.716570078147679</v>
      </c>
      <c r="L7916" s="18">
        <v>21.061142043968882</v>
      </c>
    </row>
    <row r="7917" spans="2:12" x14ac:dyDescent="0.2">
      <c r="B7917" s="7">
        <v>7914</v>
      </c>
      <c r="C7917" s="21">
        <v>4.0364763455953501</v>
      </c>
      <c r="D7917" s="21">
        <v>3.1722799391592202</v>
      </c>
      <c r="E7917" s="21">
        <v>3.3737317889743821</v>
      </c>
      <c r="F7917" s="21">
        <v>7</v>
      </c>
      <c r="G7917" s="21">
        <v>3.6363636363636362</v>
      </c>
      <c r="H7917" s="21">
        <v>17.05</v>
      </c>
      <c r="I7917" s="21">
        <v>8.8571428571428577</v>
      </c>
      <c r="J7917" s="21">
        <v>15.359931457954689</v>
      </c>
      <c r="K7917" s="21">
        <v>18.377275930060836</v>
      </c>
      <c r="L7917" s="18">
        <v>19.544302895422419</v>
      </c>
    </row>
    <row r="7918" spans="2:12" x14ac:dyDescent="0.2">
      <c r="B7918" s="7">
        <v>7915</v>
      </c>
      <c r="C7918" s="21">
        <v>4.2285573681876958</v>
      </c>
      <c r="D7918" s="21">
        <v>3.0345373379444656</v>
      </c>
      <c r="E7918" s="21">
        <v>3.5341539946401483</v>
      </c>
      <c r="F7918" s="21">
        <v>2</v>
      </c>
      <c r="G7918" s="21">
        <v>2</v>
      </c>
      <c r="H7918" s="21">
        <v>31</v>
      </c>
      <c r="I7918" s="21">
        <v>31</v>
      </c>
      <c r="J7918" s="21">
        <v>14.662210915344016</v>
      </c>
      <c r="K7918" s="21">
        <v>17.543095205819665</v>
      </c>
      <c r="L7918" s="18">
        <v>20.431450694225944</v>
      </c>
    </row>
    <row r="7919" spans="2:12" x14ac:dyDescent="0.2">
      <c r="B7919" s="7">
        <v>7916</v>
      </c>
      <c r="C7919" s="21">
        <v>3.0997943629319691</v>
      </c>
      <c r="D7919" s="21">
        <v>3.2117019056209828</v>
      </c>
      <c r="E7919" s="21">
        <v>3.3534507182943774</v>
      </c>
      <c r="F7919" s="21">
        <v>2</v>
      </c>
      <c r="G7919" s="21">
        <v>3.4545454545454546</v>
      </c>
      <c r="H7919" s="21">
        <v>17.94736842105263</v>
      </c>
      <c r="I7919" s="21">
        <v>31</v>
      </c>
      <c r="J7919" s="21">
        <v>20.001326778772746</v>
      </c>
      <c r="K7919" s="21">
        <v>18.488418410852407</v>
      </c>
      <c r="L7919" s="18">
        <v>19.304406766857866</v>
      </c>
    </row>
    <row r="7920" spans="2:12" x14ac:dyDescent="0.2">
      <c r="B7920" s="7">
        <v>7917</v>
      </c>
      <c r="C7920" s="21">
        <v>3.3077970671021486</v>
      </c>
      <c r="D7920" s="21">
        <v>2.9503777711946833</v>
      </c>
      <c r="E7920" s="21">
        <v>3.0460056037697627</v>
      </c>
      <c r="F7920" s="21">
        <v>7</v>
      </c>
      <c r="G7920" s="21">
        <v>2.4545454545454546</v>
      </c>
      <c r="H7920" s="21">
        <v>25.25925925925926</v>
      </c>
      <c r="I7920" s="21">
        <v>8.8571428571428577</v>
      </c>
      <c r="J7920" s="21">
        <v>18.74359240977142</v>
      </c>
      <c r="K7920" s="21">
        <v>20.35452591527352</v>
      </c>
      <c r="L7920" s="18">
        <v>21.014258108003105</v>
      </c>
    </row>
    <row r="7921" spans="2:12" x14ac:dyDescent="0.2">
      <c r="B7921" s="7">
        <v>7918</v>
      </c>
      <c r="C7921" s="21">
        <v>5.3835007128313013</v>
      </c>
      <c r="D7921" s="21">
        <v>3.0027433666775969</v>
      </c>
      <c r="E7921" s="21">
        <v>3.0894567747556181</v>
      </c>
      <c r="F7921" s="21">
        <v>3</v>
      </c>
      <c r="G7921" s="21">
        <v>3.2727272727272729</v>
      </c>
      <c r="H7921" s="21">
        <v>18.944444444444443</v>
      </c>
      <c r="I7921" s="21">
        <v>20.666666666666668</v>
      </c>
      <c r="J7921" s="21">
        <v>11.516669785559078</v>
      </c>
      <c r="K7921" s="21">
        <v>20.068252939031431</v>
      </c>
      <c r="L7921" s="18">
        <v>20.647785184719353</v>
      </c>
    </row>
    <row r="7922" spans="2:12" x14ac:dyDescent="0.2">
      <c r="B7922" s="7">
        <v>7919</v>
      </c>
      <c r="C7922" s="21">
        <v>5.12741969663821</v>
      </c>
      <c r="D7922" s="21">
        <v>3.1220748627284642</v>
      </c>
      <c r="E7922" s="21">
        <v>3.3711146748853249</v>
      </c>
      <c r="F7922" s="21">
        <v>4</v>
      </c>
      <c r="G7922" s="21">
        <v>2.7272727272727271</v>
      </c>
      <c r="H7922" s="21">
        <v>22.733333333333334</v>
      </c>
      <c r="I7922" s="21">
        <v>15.5</v>
      </c>
      <c r="J7922" s="21">
        <v>12.091851977837949</v>
      </c>
      <c r="K7922" s="21">
        <v>18.391542851359411</v>
      </c>
      <c r="L7922" s="18">
        <v>19.85858851117252</v>
      </c>
    </row>
    <row r="7923" spans="2:12" x14ac:dyDescent="0.2">
      <c r="B7923" s="7">
        <v>7920</v>
      </c>
      <c r="C7923" s="21">
        <v>3.2265780960549493</v>
      </c>
      <c r="D7923" s="21">
        <v>3.0097481121925238</v>
      </c>
      <c r="E7923" s="21">
        <v>3.1501758783559666</v>
      </c>
      <c r="F7923" s="21">
        <v>4</v>
      </c>
      <c r="G7923" s="21">
        <v>3.0909090909090908</v>
      </c>
      <c r="H7923" s="21">
        <v>20.058823529411764</v>
      </c>
      <c r="I7923" s="21">
        <v>15.5</v>
      </c>
      <c r="J7923" s="21">
        <v>19.215403487616104</v>
      </c>
      <c r="K7923" s="21">
        <v>19.681440781127733</v>
      </c>
      <c r="L7923" s="18">
        <v>20.599730505299529</v>
      </c>
    </row>
    <row r="7924" spans="2:12" x14ac:dyDescent="0.2">
      <c r="B7924" s="7">
        <v>7921</v>
      </c>
      <c r="C7924" s="21">
        <v>4.1379269052991035</v>
      </c>
      <c r="D7924" s="21">
        <v>3.1898837329840299</v>
      </c>
      <c r="E7924" s="21">
        <v>3.5516083781286092</v>
      </c>
      <c r="F7924" s="21">
        <v>5</v>
      </c>
      <c r="G7924" s="21">
        <v>2.5454545454545454</v>
      </c>
      <c r="H7924" s="21">
        <v>24.357142857142858</v>
      </c>
      <c r="I7924" s="21">
        <v>12.4</v>
      </c>
      <c r="J7924" s="21">
        <v>14.983348285007569</v>
      </c>
      <c r="K7924" s="21">
        <v>17.456879644108916</v>
      </c>
      <c r="L7924" s="18">
        <v>19.436445083846696</v>
      </c>
    </row>
    <row r="7925" spans="2:12" x14ac:dyDescent="0.2">
      <c r="B7925" s="7">
        <v>7922</v>
      </c>
      <c r="C7925" s="21">
        <v>4.219215994038966</v>
      </c>
      <c r="D7925" s="21">
        <v>3.0604445100472466</v>
      </c>
      <c r="E7925" s="21">
        <v>3.4517214264553875</v>
      </c>
      <c r="F7925" s="21">
        <v>6</v>
      </c>
      <c r="G7925" s="21">
        <v>2.9090909090909092</v>
      </c>
      <c r="H7925" s="21">
        <v>21.3125</v>
      </c>
      <c r="I7925" s="21">
        <v>10.333333333333334</v>
      </c>
      <c r="J7925" s="21">
        <v>14.694673154347976</v>
      </c>
      <c r="K7925" s="21">
        <v>17.962052071991369</v>
      </c>
      <c r="L7925" s="18">
        <v>20.25849506385687</v>
      </c>
    </row>
    <row r="7926" spans="2:12" x14ac:dyDescent="0.2">
      <c r="B7926" s="7">
        <v>7923</v>
      </c>
      <c r="C7926" s="21">
        <v>2.8656556051850801</v>
      </c>
      <c r="D7926" s="21">
        <v>3.2192054434622213</v>
      </c>
      <c r="E7926" s="21">
        <v>3.4766749486223665</v>
      </c>
      <c r="F7926" s="21">
        <v>2</v>
      </c>
      <c r="G7926" s="21">
        <v>2.8181818181818183</v>
      </c>
      <c r="H7926" s="21">
        <v>22</v>
      </c>
      <c r="I7926" s="21">
        <v>31</v>
      </c>
      <c r="J7926" s="21">
        <v>21.635537741457139</v>
      </c>
      <c r="K7926" s="21">
        <v>17.833131056605541</v>
      </c>
      <c r="L7926" s="18">
        <v>19.259410773522941</v>
      </c>
    </row>
    <row r="7927" spans="2:12" x14ac:dyDescent="0.2">
      <c r="B7927" s="7">
        <v>7924</v>
      </c>
      <c r="C7927" s="21">
        <v>2.9292242755692373</v>
      </c>
      <c r="D7927" s="21">
        <v>3.0576885179063926</v>
      </c>
      <c r="E7927" s="21">
        <v>3.4578805487184257</v>
      </c>
      <c r="F7927" s="21">
        <v>4</v>
      </c>
      <c r="G7927" s="21">
        <v>2.8181818181818183</v>
      </c>
      <c r="H7927" s="21">
        <v>22</v>
      </c>
      <c r="I7927" s="21">
        <v>15.5</v>
      </c>
      <c r="J7927" s="21">
        <v>21.166013308404498</v>
      </c>
      <c r="K7927" s="21">
        <v>17.93005834830781</v>
      </c>
      <c r="L7927" s="18">
        <v>20.276754691302422</v>
      </c>
    </row>
    <row r="7928" spans="2:12" x14ac:dyDescent="0.2">
      <c r="B7928" s="7">
        <v>7925</v>
      </c>
      <c r="C7928" s="21">
        <v>3.8684441346982017</v>
      </c>
      <c r="D7928" s="21">
        <v>3.0398048553583328</v>
      </c>
      <c r="E7928" s="21">
        <v>3.3015774317509776</v>
      </c>
      <c r="F7928" s="21">
        <v>3</v>
      </c>
      <c r="G7928" s="21">
        <v>2.9090909090909092</v>
      </c>
      <c r="H7928" s="21">
        <v>21.3125</v>
      </c>
      <c r="I7928" s="21">
        <v>20.666666666666668</v>
      </c>
      <c r="J7928" s="21">
        <v>16.027115253878922</v>
      </c>
      <c r="K7928" s="21">
        <v>18.778902291901893</v>
      </c>
      <c r="L7928" s="18">
        <v>20.3960461115493</v>
      </c>
    </row>
    <row r="7929" spans="2:12" x14ac:dyDescent="0.2">
      <c r="B7929" s="7">
        <v>7926</v>
      </c>
      <c r="C7929" s="21">
        <v>4.7643335403232374</v>
      </c>
      <c r="D7929" s="21">
        <v>3.0801087089431989</v>
      </c>
      <c r="E7929" s="21">
        <v>3.3511983420509543</v>
      </c>
      <c r="F7929" s="21">
        <v>2</v>
      </c>
      <c r="G7929" s="21">
        <v>2.5454545454545454</v>
      </c>
      <c r="H7929" s="21">
        <v>24.357142857142858</v>
      </c>
      <c r="I7929" s="21">
        <v>31</v>
      </c>
      <c r="J7929" s="21">
        <v>13.013362619400823</v>
      </c>
      <c r="K7929" s="21">
        <v>18.500844674581575</v>
      </c>
      <c r="L7929" s="18">
        <v>20.129159668936659</v>
      </c>
    </row>
    <row r="7930" spans="2:12" x14ac:dyDescent="0.2">
      <c r="B7930" s="7">
        <v>7927</v>
      </c>
      <c r="C7930" s="21">
        <v>5.7022357032601452</v>
      </c>
      <c r="D7930" s="21">
        <v>3.2061746429025191</v>
      </c>
      <c r="E7930" s="21">
        <v>3.3549107584559765</v>
      </c>
      <c r="F7930" s="21">
        <v>5</v>
      </c>
      <c r="G7930" s="21">
        <v>3.2727272727272729</v>
      </c>
      <c r="H7930" s="21">
        <v>18.944444444444443</v>
      </c>
      <c r="I7930" s="21">
        <v>12.4</v>
      </c>
      <c r="J7930" s="21">
        <v>10.872928308549692</v>
      </c>
      <c r="K7930" s="21">
        <v>18.480372344847147</v>
      </c>
      <c r="L7930" s="18">
        <v>19.337686466097178</v>
      </c>
    </row>
    <row r="7931" spans="2:12" x14ac:dyDescent="0.2">
      <c r="B7931" s="7">
        <v>7928</v>
      </c>
      <c r="C7931" s="21">
        <v>2.9190058145040974</v>
      </c>
      <c r="D7931" s="21">
        <v>3.0996313819341514</v>
      </c>
      <c r="E7931" s="21">
        <v>3.7407333487411396</v>
      </c>
      <c r="F7931" s="21">
        <v>3</v>
      </c>
      <c r="G7931" s="21">
        <v>3.6363636363636362</v>
      </c>
      <c r="H7931" s="21">
        <v>17.05</v>
      </c>
      <c r="I7931" s="21">
        <v>20.666666666666668</v>
      </c>
      <c r="J7931" s="21">
        <v>21.240108427304737</v>
      </c>
      <c r="K7931" s="21">
        <v>16.574290177851015</v>
      </c>
      <c r="L7931" s="18">
        <v>20.002378463890881</v>
      </c>
    </row>
    <row r="7932" spans="2:12" x14ac:dyDescent="0.2">
      <c r="B7932" s="7">
        <v>7929</v>
      </c>
      <c r="C7932" s="21">
        <v>3.4692543502746442</v>
      </c>
      <c r="D7932" s="21">
        <v>3.1137764509486385</v>
      </c>
      <c r="E7932" s="21">
        <v>3.4030675208416223</v>
      </c>
      <c r="F7932" s="21">
        <v>6</v>
      </c>
      <c r="G7932" s="21">
        <v>2.5454545454545454</v>
      </c>
      <c r="H7932" s="21">
        <v>24.357142857142858</v>
      </c>
      <c r="I7932" s="21">
        <v>10.333333333333334</v>
      </c>
      <c r="J7932" s="21">
        <v>17.871275421213138</v>
      </c>
      <c r="K7932" s="21">
        <v>18.218856846151148</v>
      </c>
      <c r="L7932" s="18">
        <v>19.911512909384093</v>
      </c>
    </row>
    <row r="7933" spans="2:12" x14ac:dyDescent="0.2">
      <c r="B7933" s="7">
        <v>7930</v>
      </c>
      <c r="C7933" s="21">
        <v>3.1963596669948506</v>
      </c>
      <c r="D7933" s="21">
        <v>3.0578592406532499</v>
      </c>
      <c r="E7933" s="21">
        <v>3.6187853821653642</v>
      </c>
      <c r="F7933" s="21">
        <v>7</v>
      </c>
      <c r="G7933" s="21">
        <v>2.5454545454545454</v>
      </c>
      <c r="H7933" s="21">
        <v>24.357142857142858</v>
      </c>
      <c r="I7933" s="21">
        <v>8.8571428571428577</v>
      </c>
      <c r="J7933" s="21">
        <v>19.397066181319666</v>
      </c>
      <c r="K7933" s="21">
        <v>17.132820394809158</v>
      </c>
      <c r="L7933" s="18">
        <v>20.275622623739526</v>
      </c>
    </row>
    <row r="7934" spans="2:12" x14ac:dyDescent="0.2">
      <c r="B7934" s="7">
        <v>7931</v>
      </c>
      <c r="C7934" s="21">
        <v>4.2452923337974839</v>
      </c>
      <c r="D7934" s="21">
        <v>3.277109852189017</v>
      </c>
      <c r="E7934" s="21">
        <v>3.2412983177347288</v>
      </c>
      <c r="F7934" s="21">
        <v>7</v>
      </c>
      <c r="G7934" s="21">
        <v>3.0909090909090908</v>
      </c>
      <c r="H7934" s="21">
        <v>20.058823529411764</v>
      </c>
      <c r="I7934" s="21">
        <v>8.8571428571428577</v>
      </c>
      <c r="J7934" s="21">
        <v>14.604412399685083</v>
      </c>
      <c r="K7934" s="21">
        <v>19.128137530805994</v>
      </c>
      <c r="L7934" s="18">
        <v>18.919109458166545</v>
      </c>
    </row>
    <row r="7935" spans="2:12" x14ac:dyDescent="0.2">
      <c r="B7935" s="7">
        <v>7932</v>
      </c>
      <c r="C7935" s="21">
        <v>2.7925129277914778</v>
      </c>
      <c r="D7935" s="21">
        <v>2.9812470556764907</v>
      </c>
      <c r="E7935" s="21">
        <v>3.1186482678357885</v>
      </c>
      <c r="F7935" s="21">
        <v>6</v>
      </c>
      <c r="G7935" s="21">
        <v>3.8181818181818183</v>
      </c>
      <c r="H7935" s="21">
        <v>16.238095238095237</v>
      </c>
      <c r="I7935" s="21">
        <v>10.333333333333334</v>
      </c>
      <c r="J7935" s="21">
        <v>22.20222487887786</v>
      </c>
      <c r="K7935" s="21">
        <v>19.880408008635552</v>
      </c>
      <c r="L7935" s="18">
        <v>20.796666241379732</v>
      </c>
    </row>
    <row r="7936" spans="2:12" x14ac:dyDescent="0.2">
      <c r="B7936" s="7">
        <v>7933</v>
      </c>
      <c r="C7936" s="21">
        <v>4.1526842309119338</v>
      </c>
      <c r="D7936" s="21">
        <v>3.0501600031535694</v>
      </c>
      <c r="E7936" s="21">
        <v>3.5168904912644976</v>
      </c>
      <c r="F7936" s="21">
        <v>6</v>
      </c>
      <c r="G7936" s="21">
        <v>2.5454545454545454</v>
      </c>
      <c r="H7936" s="21">
        <v>24.357142857142858</v>
      </c>
      <c r="I7936" s="21">
        <v>10.333333333333334</v>
      </c>
      <c r="J7936" s="21">
        <v>14.930102206780296</v>
      </c>
      <c r="K7936" s="21">
        <v>17.629209710680502</v>
      </c>
      <c r="L7936" s="18">
        <v>20.326802507376012</v>
      </c>
    </row>
    <row r="7937" spans="2:12" x14ac:dyDescent="0.2">
      <c r="B7937" s="7">
        <v>7934</v>
      </c>
      <c r="C7937" s="21">
        <v>3.195651410260866</v>
      </c>
      <c r="D7937" s="21">
        <v>3.1869419473937488</v>
      </c>
      <c r="E7937" s="21">
        <v>3.399313623295714</v>
      </c>
      <c r="F7937" s="21">
        <v>6</v>
      </c>
      <c r="G7937" s="21">
        <v>3.5454545454545454</v>
      </c>
      <c r="H7937" s="21">
        <v>17.487179487179489</v>
      </c>
      <c r="I7937" s="21">
        <v>10.333333333333334</v>
      </c>
      <c r="J7937" s="21">
        <v>19.401365180484078</v>
      </c>
      <c r="K7937" s="21">
        <v>18.238976120093781</v>
      </c>
      <c r="L7937" s="18">
        <v>19.454386375221869</v>
      </c>
    </row>
    <row r="7938" spans="2:12" x14ac:dyDescent="0.2">
      <c r="B7938" s="7">
        <v>7935</v>
      </c>
      <c r="C7938" s="21">
        <v>4.7530336984012287</v>
      </c>
      <c r="D7938" s="21">
        <v>2.9255677225026551</v>
      </c>
      <c r="E7938" s="21">
        <v>3.1169259916107936</v>
      </c>
      <c r="F7938" s="21">
        <v>2</v>
      </c>
      <c r="G7938" s="21">
        <v>3.3636363636363638</v>
      </c>
      <c r="H7938" s="21">
        <v>18.432432432432432</v>
      </c>
      <c r="I7938" s="21">
        <v>31</v>
      </c>
      <c r="J7938" s="21">
        <v>13.044300531859232</v>
      </c>
      <c r="K7938" s="21">
        <v>19.891393047789073</v>
      </c>
      <c r="L7938" s="18">
        <v>21.192467883451545</v>
      </c>
    </row>
    <row r="7939" spans="2:12" x14ac:dyDescent="0.2">
      <c r="B7939" s="7">
        <v>7936</v>
      </c>
      <c r="C7939" s="21">
        <v>5.3890228130793636</v>
      </c>
      <c r="D7939" s="21">
        <v>3.0412947592210644</v>
      </c>
      <c r="E7939" s="21">
        <v>3.0850757896023393</v>
      </c>
      <c r="F7939" s="21">
        <v>4</v>
      </c>
      <c r="G7939" s="21">
        <v>2.4545454545454546</v>
      </c>
      <c r="H7939" s="21">
        <v>25.25925925925926</v>
      </c>
      <c r="I7939" s="21">
        <v>15.5</v>
      </c>
      <c r="J7939" s="21">
        <v>11.504868721194432</v>
      </c>
      <c r="K7939" s="21">
        <v>20.096751013041299</v>
      </c>
      <c r="L7939" s="18">
        <v>20.386054265874389</v>
      </c>
    </row>
    <row r="7940" spans="2:12" x14ac:dyDescent="0.2">
      <c r="B7940" s="7">
        <v>7937</v>
      </c>
      <c r="C7940" s="21">
        <v>5.4169158405703444</v>
      </c>
      <c r="D7940" s="21">
        <v>2.9385527485122425</v>
      </c>
      <c r="E7940" s="21">
        <v>3.2717861665568417</v>
      </c>
      <c r="F7940" s="21">
        <v>7</v>
      </c>
      <c r="G7940" s="21">
        <v>2.2727272727272729</v>
      </c>
      <c r="H7940" s="21">
        <v>27.279999999999998</v>
      </c>
      <c r="I7940" s="21">
        <v>8.8571428571428577</v>
      </c>
      <c r="J7940" s="21">
        <v>11.445627332004488</v>
      </c>
      <c r="K7940" s="21">
        <v>18.949893680016224</v>
      </c>
      <c r="L7940" s="18">
        <v>21.098821530901539</v>
      </c>
    </row>
    <row r="7941" spans="2:12" x14ac:dyDescent="0.2">
      <c r="B7941" s="7">
        <v>7938</v>
      </c>
      <c r="C7941" s="21">
        <v>4.020035108139064</v>
      </c>
      <c r="D7941" s="21">
        <v>3.141641737769572</v>
      </c>
      <c r="E7941" s="21">
        <v>3.0807303329585576</v>
      </c>
      <c r="F7941" s="21">
        <v>3</v>
      </c>
      <c r="G7941" s="21">
        <v>2.5454545454545454</v>
      </c>
      <c r="H7941" s="21">
        <v>24.357142857142858</v>
      </c>
      <c r="I7941" s="21">
        <v>20.666666666666668</v>
      </c>
      <c r="J7941" s="21">
        <v>15.422750879581436</v>
      </c>
      <c r="K7941" s="21">
        <v>20.125098044676548</v>
      </c>
      <c r="L7941" s="18">
        <v>19.734904605646499</v>
      </c>
    </row>
    <row r="7942" spans="2:12" x14ac:dyDescent="0.2">
      <c r="B7942" s="7">
        <v>7939</v>
      </c>
      <c r="C7942" s="21">
        <v>4.6667411869866697</v>
      </c>
      <c r="D7942" s="21">
        <v>3.281752448506472</v>
      </c>
      <c r="E7942" s="21">
        <v>3.5599952720910903</v>
      </c>
      <c r="F7942" s="21">
        <v>4</v>
      </c>
      <c r="G7942" s="21">
        <v>3.0909090909090908</v>
      </c>
      <c r="H7942" s="21">
        <v>20.058823529411764</v>
      </c>
      <c r="I7942" s="21">
        <v>15.5</v>
      </c>
      <c r="J7942" s="21">
        <v>13.285502134313475</v>
      </c>
      <c r="K7942" s="21">
        <v>17.415753466319096</v>
      </c>
      <c r="L7942" s="18">
        <v>18.892345164004144</v>
      </c>
    </row>
    <row r="7943" spans="2:12" x14ac:dyDescent="0.2">
      <c r="B7943" s="7">
        <v>7940</v>
      </c>
      <c r="C7943" s="21">
        <v>2.4337393176625821</v>
      </c>
      <c r="D7943" s="21">
        <v>3.1943572212434961</v>
      </c>
      <c r="E7943" s="21">
        <v>3.4709067385601178</v>
      </c>
      <c r="F7943" s="21">
        <v>3</v>
      </c>
      <c r="G7943" s="21">
        <v>2.7272727272727271</v>
      </c>
      <c r="H7943" s="21">
        <v>22.733333333333334</v>
      </c>
      <c r="I7943" s="21">
        <v>20.666666666666668</v>
      </c>
      <c r="J7943" s="21">
        <v>25.47520169890101</v>
      </c>
      <c r="K7943" s="21">
        <v>17.862767475486905</v>
      </c>
      <c r="L7943" s="18">
        <v>19.409225614367795</v>
      </c>
    </row>
    <row r="7944" spans="2:12" x14ac:dyDescent="0.2">
      <c r="B7944" s="7">
        <v>7941</v>
      </c>
      <c r="C7944" s="21">
        <v>4.9472015937707061</v>
      </c>
      <c r="D7944" s="21">
        <v>2.9769271522507434</v>
      </c>
      <c r="E7944" s="21">
        <v>3.2873553894558074</v>
      </c>
      <c r="F7944" s="21">
        <v>3</v>
      </c>
      <c r="G7944" s="21">
        <v>3.5454545454545454</v>
      </c>
      <c r="H7944" s="21">
        <v>17.487179487179489</v>
      </c>
      <c r="I7944" s="21">
        <v>20.666666666666668</v>
      </c>
      <c r="J7944" s="21">
        <v>12.53233748915096</v>
      </c>
      <c r="K7944" s="21">
        <v>18.860145209387767</v>
      </c>
      <c r="L7944" s="18">
        <v>20.826844873622157</v>
      </c>
    </row>
    <row r="7945" spans="2:12" x14ac:dyDescent="0.2">
      <c r="B7945" s="7">
        <v>7942</v>
      </c>
      <c r="C7945" s="21">
        <v>3.8659612950197872</v>
      </c>
      <c r="D7945" s="21">
        <v>3.1449022762355781</v>
      </c>
      <c r="E7945" s="21">
        <v>3.3932098027791153</v>
      </c>
      <c r="F7945" s="21">
        <v>7</v>
      </c>
      <c r="G7945" s="21">
        <v>3</v>
      </c>
      <c r="H7945" s="21">
        <v>20.666666666666668</v>
      </c>
      <c r="I7945" s="21">
        <v>8.8571428571428577</v>
      </c>
      <c r="J7945" s="21">
        <v>16.037408362021033</v>
      </c>
      <c r="K7945" s="21">
        <v>18.271785006992673</v>
      </c>
      <c r="L7945" s="18">
        <v>19.714444060313852</v>
      </c>
    </row>
    <row r="7946" spans="2:12" x14ac:dyDescent="0.2">
      <c r="B7946" s="7">
        <v>7943</v>
      </c>
      <c r="C7946" s="21">
        <v>4.624437188370548</v>
      </c>
      <c r="D7946" s="21">
        <v>3.0698949656381687</v>
      </c>
      <c r="E7946" s="21">
        <v>3.2655924424390683</v>
      </c>
      <c r="F7946" s="21">
        <v>4</v>
      </c>
      <c r="G7946" s="21">
        <v>3</v>
      </c>
      <c r="H7946" s="21">
        <v>20.666666666666668</v>
      </c>
      <c r="I7946" s="21">
        <v>15.5</v>
      </c>
      <c r="J7946" s="21">
        <v>13.407036894330945</v>
      </c>
      <c r="K7946" s="21">
        <v>18.985835217603654</v>
      </c>
      <c r="L7946" s="18">
        <v>20.196130712606145</v>
      </c>
    </row>
    <row r="7947" spans="2:12" x14ac:dyDescent="0.2">
      <c r="B7947" s="7">
        <v>7944</v>
      </c>
      <c r="C7947" s="21">
        <v>3.997962829662657</v>
      </c>
      <c r="D7947" s="21">
        <v>3.1032238142113031</v>
      </c>
      <c r="E7947" s="21">
        <v>3.4683245853885314</v>
      </c>
      <c r="F7947" s="21">
        <v>5</v>
      </c>
      <c r="G7947" s="21">
        <v>3</v>
      </c>
      <c r="H7947" s="21">
        <v>20.666666666666668</v>
      </c>
      <c r="I7947" s="21">
        <v>12.4</v>
      </c>
      <c r="J7947" s="21">
        <v>15.507898057479309</v>
      </c>
      <c r="K7947" s="21">
        <v>17.876066231285151</v>
      </c>
      <c r="L7947" s="18">
        <v>19.97922280567364</v>
      </c>
    </row>
    <row r="7948" spans="2:12" x14ac:dyDescent="0.2">
      <c r="B7948" s="7">
        <v>7945</v>
      </c>
      <c r="C7948" s="21">
        <v>4.3284311743266812</v>
      </c>
      <c r="D7948" s="21">
        <v>3.1346007890237142</v>
      </c>
      <c r="E7948" s="21">
        <v>3.5335242350032336</v>
      </c>
      <c r="F7948" s="21">
        <v>5</v>
      </c>
      <c r="G7948" s="21">
        <v>3.2727272727272729</v>
      </c>
      <c r="H7948" s="21">
        <v>18.944444444444443</v>
      </c>
      <c r="I7948" s="21">
        <v>12.4</v>
      </c>
      <c r="J7948" s="21">
        <v>14.323896465708398</v>
      </c>
      <c r="K7948" s="21">
        <v>17.54622181045923</v>
      </c>
      <c r="L7948" s="18">
        <v>19.779233201593808</v>
      </c>
    </row>
    <row r="7949" spans="2:12" x14ac:dyDescent="0.2">
      <c r="B7949" s="7">
        <v>7946</v>
      </c>
      <c r="C7949" s="21">
        <v>3.8966370412539577</v>
      </c>
      <c r="D7949" s="21">
        <v>3.3117815542758335</v>
      </c>
      <c r="E7949" s="21">
        <v>3.396644280305698</v>
      </c>
      <c r="F7949" s="21">
        <v>5</v>
      </c>
      <c r="G7949" s="21">
        <v>3.2727272727272729</v>
      </c>
      <c r="H7949" s="21">
        <v>18.944444444444443</v>
      </c>
      <c r="I7949" s="21">
        <v>12.4</v>
      </c>
      <c r="J7949" s="21">
        <v>15.911156041376664</v>
      </c>
      <c r="K7949" s="21">
        <v>18.253309703193295</v>
      </c>
      <c r="L7949" s="18">
        <v>18.721041525203237</v>
      </c>
    </row>
    <row r="7950" spans="2:12" x14ac:dyDescent="0.2">
      <c r="B7950" s="7">
        <v>7947</v>
      </c>
      <c r="C7950" s="21">
        <v>3.3246436051175774</v>
      </c>
      <c r="D7950" s="21">
        <v>2.8011506286311256</v>
      </c>
      <c r="E7950" s="21">
        <v>3.392202033280169</v>
      </c>
      <c r="F7950" s="21">
        <v>7</v>
      </c>
      <c r="G7950" s="21">
        <v>2.7272727272727271</v>
      </c>
      <c r="H7950" s="21">
        <v>22.733333333333334</v>
      </c>
      <c r="I7950" s="21">
        <v>8.8571428571428577</v>
      </c>
      <c r="J7950" s="21">
        <v>18.648615419879672</v>
      </c>
      <c r="K7950" s="21">
        <v>18.277213264932705</v>
      </c>
      <c r="L7950" s="18">
        <v>22.13376152152815</v>
      </c>
    </row>
    <row r="7951" spans="2:12" x14ac:dyDescent="0.2">
      <c r="B7951" s="7">
        <v>7948</v>
      </c>
      <c r="C7951" s="21">
        <v>4.6102821018630928</v>
      </c>
      <c r="D7951" s="21">
        <v>3.1133155242807629</v>
      </c>
      <c r="E7951" s="21">
        <v>3.5145648565598568</v>
      </c>
      <c r="F7951" s="21">
        <v>4</v>
      </c>
      <c r="G7951" s="21">
        <v>3.9090909090909092</v>
      </c>
      <c r="H7951" s="21">
        <v>15.86046511627907</v>
      </c>
      <c r="I7951" s="21">
        <v>15.5</v>
      </c>
      <c r="J7951" s="21">
        <v>13.448200919189903</v>
      </c>
      <c r="K7951" s="21">
        <v>17.640875195197601</v>
      </c>
      <c r="L7951" s="18">
        <v>19.914460810817825</v>
      </c>
    </row>
    <row r="7952" spans="2:12" x14ac:dyDescent="0.2">
      <c r="B7952" s="7">
        <v>7949</v>
      </c>
      <c r="C7952" s="21">
        <v>5.6399273238120919</v>
      </c>
      <c r="D7952" s="21">
        <v>2.8920944875433303</v>
      </c>
      <c r="E7952" s="21">
        <v>3.2472412874224723</v>
      </c>
      <c r="F7952" s="21">
        <v>6</v>
      </c>
      <c r="G7952" s="21">
        <v>4</v>
      </c>
      <c r="H7952" s="21">
        <v>15.5</v>
      </c>
      <c r="I7952" s="21">
        <v>10.333333333333334</v>
      </c>
      <c r="J7952" s="21">
        <v>10.993049456192901</v>
      </c>
      <c r="K7952" s="21">
        <v>19.093129987027563</v>
      </c>
      <c r="L7952" s="18">
        <v>21.437750483963431</v>
      </c>
    </row>
    <row r="7953" spans="2:12" x14ac:dyDescent="0.2">
      <c r="B7953" s="7">
        <v>7950</v>
      </c>
      <c r="C7953" s="21">
        <v>5.4592822509003121</v>
      </c>
      <c r="D7953" s="21">
        <v>3.1246479050061016</v>
      </c>
      <c r="E7953" s="21">
        <v>3.4558631784744853</v>
      </c>
      <c r="F7953" s="21">
        <v>4</v>
      </c>
      <c r="G7953" s="21">
        <v>3</v>
      </c>
      <c r="H7953" s="21">
        <v>20.666666666666668</v>
      </c>
      <c r="I7953" s="21">
        <v>15.5</v>
      </c>
      <c r="J7953" s="21">
        <v>11.356804274000549</v>
      </c>
      <c r="K7953" s="21">
        <v>17.940525072340549</v>
      </c>
      <c r="L7953" s="18">
        <v>19.842235632586874</v>
      </c>
    </row>
    <row r="7954" spans="2:12" x14ac:dyDescent="0.2">
      <c r="B7954" s="7">
        <v>7951</v>
      </c>
      <c r="C7954" s="21">
        <v>4.8157531878026809</v>
      </c>
      <c r="D7954" s="21">
        <v>3.0417998536300774</v>
      </c>
      <c r="E7954" s="21">
        <v>3.3053643543699289</v>
      </c>
      <c r="F7954" s="21">
        <v>2</v>
      </c>
      <c r="G7954" s="21">
        <v>2.9090909090909092</v>
      </c>
      <c r="H7954" s="21">
        <v>21.3125</v>
      </c>
      <c r="I7954" s="21">
        <v>31</v>
      </c>
      <c r="J7954" s="21">
        <v>12.874413945680052</v>
      </c>
      <c r="K7954" s="21">
        <v>18.757387492858857</v>
      </c>
      <c r="L7954" s="18">
        <v>20.382669137816325</v>
      </c>
    </row>
    <row r="7955" spans="2:12" x14ac:dyDescent="0.2">
      <c r="B7955" s="7">
        <v>7952</v>
      </c>
      <c r="C7955" s="21">
        <v>5.4411675649423312</v>
      </c>
      <c r="D7955" s="21">
        <v>3.2474032063506191</v>
      </c>
      <c r="E7955" s="21">
        <v>3.4606856062695597</v>
      </c>
      <c r="F7955" s="21">
        <v>2</v>
      </c>
      <c r="G7955" s="21">
        <v>3.1818181818181817</v>
      </c>
      <c r="H7955" s="21">
        <v>19.485714285714288</v>
      </c>
      <c r="I7955" s="21">
        <v>31</v>
      </c>
      <c r="J7955" s="21">
        <v>11.394613244309655</v>
      </c>
      <c r="K7955" s="21">
        <v>17.915525145560043</v>
      </c>
      <c r="L7955" s="18">
        <v>19.092177983550933</v>
      </c>
    </row>
    <row r="7956" spans="2:12" x14ac:dyDescent="0.2">
      <c r="B7956" s="7">
        <v>7953</v>
      </c>
      <c r="C7956" s="21">
        <v>3.0725260283082121</v>
      </c>
      <c r="D7956" s="21">
        <v>3.0767121859178057</v>
      </c>
      <c r="E7956" s="21">
        <v>3.1376734466391003</v>
      </c>
      <c r="F7956" s="21">
        <v>7</v>
      </c>
      <c r="G7956" s="21">
        <v>2.9090909090909092</v>
      </c>
      <c r="H7956" s="21">
        <v>21.3125</v>
      </c>
      <c r="I7956" s="21">
        <v>8.8571428571428577</v>
      </c>
      <c r="J7956" s="21">
        <v>20.178836380480824</v>
      </c>
      <c r="K7956" s="21">
        <v>19.759863814512286</v>
      </c>
      <c r="L7956" s="18">
        <v>20.15138116713538</v>
      </c>
    </row>
    <row r="7957" spans="2:12" x14ac:dyDescent="0.2">
      <c r="B7957" s="7">
        <v>7954</v>
      </c>
      <c r="C7957" s="21">
        <v>5.3553069865673946</v>
      </c>
      <c r="D7957" s="21">
        <v>3.027503191163794</v>
      </c>
      <c r="E7957" s="21">
        <v>3.6312508992643737</v>
      </c>
      <c r="F7957" s="21">
        <v>3</v>
      </c>
      <c r="G7957" s="21">
        <v>2.7272727272727271</v>
      </c>
      <c r="H7957" s="21">
        <v>22.733333333333334</v>
      </c>
      <c r="I7957" s="21">
        <v>20.666666666666668</v>
      </c>
      <c r="J7957" s="21">
        <v>11.577300826173609</v>
      </c>
      <c r="K7957" s="21">
        <v>17.074006098713831</v>
      </c>
      <c r="L7957" s="18">
        <v>20.478921436303015</v>
      </c>
    </row>
    <row r="7958" spans="2:12" x14ac:dyDescent="0.2">
      <c r="B7958" s="7">
        <v>7955</v>
      </c>
      <c r="C7958" s="21">
        <v>3.309163865396147</v>
      </c>
      <c r="D7958" s="21">
        <v>3.1500255977284843</v>
      </c>
      <c r="E7958" s="21">
        <v>3.0554314018069091</v>
      </c>
      <c r="F7958" s="21">
        <v>3</v>
      </c>
      <c r="G7958" s="21">
        <v>2.5454545454545454</v>
      </c>
      <c r="H7958" s="21">
        <v>24.357142857142858</v>
      </c>
      <c r="I7958" s="21">
        <v>20.666666666666668</v>
      </c>
      <c r="J7958" s="21">
        <v>18.735850662559393</v>
      </c>
      <c r="K7958" s="21">
        <v>20.291733587386279</v>
      </c>
      <c r="L7958" s="18">
        <v>19.682379738345247</v>
      </c>
    </row>
    <row r="7959" spans="2:12" x14ac:dyDescent="0.2">
      <c r="B7959" s="7">
        <v>7956</v>
      </c>
      <c r="C7959" s="21">
        <v>2.9965057867778229</v>
      </c>
      <c r="D7959" s="21">
        <v>3.2320467603005318</v>
      </c>
      <c r="E7959" s="21">
        <v>3.2235561523401564</v>
      </c>
      <c r="F7959" s="21">
        <v>4</v>
      </c>
      <c r="G7959" s="21">
        <v>3</v>
      </c>
      <c r="H7959" s="21">
        <v>20.666666666666668</v>
      </c>
      <c r="I7959" s="21">
        <v>15.5</v>
      </c>
      <c r="J7959" s="21">
        <v>20.690765982691232</v>
      </c>
      <c r="K7959" s="21">
        <v>19.233417092793868</v>
      </c>
      <c r="L7959" s="18">
        <v>19.182890780402857</v>
      </c>
    </row>
    <row r="7960" spans="2:12" x14ac:dyDescent="0.2">
      <c r="B7960" s="7">
        <v>7957</v>
      </c>
      <c r="C7960" s="21">
        <v>4.3326776505848734</v>
      </c>
      <c r="D7960" s="21">
        <v>3.144931980530199</v>
      </c>
      <c r="E7960" s="21">
        <v>3.4088751514857663</v>
      </c>
      <c r="F7960" s="21">
        <v>4</v>
      </c>
      <c r="G7960" s="21">
        <v>4.6363636363636367</v>
      </c>
      <c r="H7960" s="21">
        <v>13.372549019607842</v>
      </c>
      <c r="I7960" s="21">
        <v>15.5</v>
      </c>
      <c r="J7960" s="21">
        <v>14.309857552322303</v>
      </c>
      <c r="K7960" s="21">
        <v>18.187817753600378</v>
      </c>
      <c r="L7960" s="18">
        <v>19.714257854806615</v>
      </c>
    </row>
    <row r="7961" spans="2:12" x14ac:dyDescent="0.2">
      <c r="B7961" s="7">
        <v>7958</v>
      </c>
      <c r="C7961" s="21">
        <v>2.0942367327737843</v>
      </c>
      <c r="D7961" s="21">
        <v>3.1405847314446933</v>
      </c>
      <c r="E7961" s="21">
        <v>3.0450462384672816</v>
      </c>
      <c r="F7961" s="21">
        <v>6</v>
      </c>
      <c r="G7961" s="21">
        <v>2.9090909090909092</v>
      </c>
      <c r="H7961" s="21">
        <v>21.3125</v>
      </c>
      <c r="I7961" s="21">
        <v>10.333333333333334</v>
      </c>
      <c r="J7961" s="21">
        <v>29.605058028889577</v>
      </c>
      <c r="K7961" s="21">
        <v>20.360938765648296</v>
      </c>
      <c r="L7961" s="18">
        <v>19.741546655064937</v>
      </c>
    </row>
    <row r="7962" spans="2:12" x14ac:dyDescent="0.2">
      <c r="B7962" s="7">
        <v>7959</v>
      </c>
      <c r="C7962" s="21">
        <v>5.3546782160173247</v>
      </c>
      <c r="D7962" s="21">
        <v>3.1586771784849934</v>
      </c>
      <c r="E7962" s="21">
        <v>3.1806372579068265</v>
      </c>
      <c r="F7962" s="21">
        <v>4</v>
      </c>
      <c r="G7962" s="21">
        <v>2.5454545454545454</v>
      </c>
      <c r="H7962" s="21">
        <v>24.357142857142858</v>
      </c>
      <c r="I7962" s="21">
        <v>15.5</v>
      </c>
      <c r="J7962" s="21">
        <v>11.57866028523261</v>
      </c>
      <c r="K7962" s="21">
        <v>19.492949045312425</v>
      </c>
      <c r="L7962" s="18">
        <v>19.628469924785811</v>
      </c>
    </row>
    <row r="7963" spans="2:12" x14ac:dyDescent="0.2">
      <c r="B7963" s="7">
        <v>7960</v>
      </c>
      <c r="C7963" s="21">
        <v>5.6121944071525363</v>
      </c>
      <c r="D7963" s="21">
        <v>3.1603127080987465</v>
      </c>
      <c r="E7963" s="21">
        <v>3.1605761622813366</v>
      </c>
      <c r="F7963" s="21">
        <v>6</v>
      </c>
      <c r="G7963" s="21">
        <v>3.8181818181818183</v>
      </c>
      <c r="H7963" s="21">
        <v>16.238095238095237</v>
      </c>
      <c r="I7963" s="21">
        <v>10.333333333333334</v>
      </c>
      <c r="J7963" s="21">
        <v>11.047372115439064</v>
      </c>
      <c r="K7963" s="21">
        <v>19.616676459157926</v>
      </c>
      <c r="L7963" s="18">
        <v>19.618311770577723</v>
      </c>
    </row>
    <row r="7964" spans="2:12" x14ac:dyDescent="0.2">
      <c r="B7964" s="7">
        <v>7961</v>
      </c>
      <c r="C7964" s="21">
        <v>6.7481852985488295</v>
      </c>
      <c r="D7964" s="21">
        <v>3.1090647272637648</v>
      </c>
      <c r="E7964" s="21">
        <v>3.2205482841578714</v>
      </c>
      <c r="F7964" s="21">
        <v>7</v>
      </c>
      <c r="G7964" s="21">
        <v>4.4545454545454541</v>
      </c>
      <c r="H7964" s="21">
        <v>13.918367346938776</v>
      </c>
      <c r="I7964" s="21">
        <v>8.8571428571428577</v>
      </c>
      <c r="J7964" s="21">
        <v>9.187655237228423</v>
      </c>
      <c r="K7964" s="21">
        <v>19.251380364325801</v>
      </c>
      <c r="L7964" s="18">
        <v>19.941688397901302</v>
      </c>
    </row>
    <row r="7965" spans="2:12" x14ac:dyDescent="0.2">
      <c r="B7965" s="7">
        <v>7962</v>
      </c>
      <c r="C7965" s="21">
        <v>2.5782697887698558</v>
      </c>
      <c r="D7965" s="21">
        <v>2.8724572133333153</v>
      </c>
      <c r="E7965" s="21">
        <v>3.6554092881026357</v>
      </c>
      <c r="F7965" s="21">
        <v>5</v>
      </c>
      <c r="G7965" s="21">
        <v>3.2727272727272729</v>
      </c>
      <c r="H7965" s="21">
        <v>18.944444444444443</v>
      </c>
      <c r="I7965" s="21">
        <v>12.4</v>
      </c>
      <c r="J7965" s="21">
        <v>24.047134349575359</v>
      </c>
      <c r="K7965" s="21">
        <v>16.961164978650451</v>
      </c>
      <c r="L7965" s="18">
        <v>21.584307578963969</v>
      </c>
    </row>
    <row r="7966" spans="2:12" x14ac:dyDescent="0.2">
      <c r="B7966" s="7">
        <v>7963</v>
      </c>
      <c r="C7966" s="21">
        <v>5.3358695085770824</v>
      </c>
      <c r="D7966" s="21">
        <v>3.1058726394373801</v>
      </c>
      <c r="E7966" s="21">
        <v>3.3182966166187864</v>
      </c>
      <c r="F7966" s="21">
        <v>7</v>
      </c>
      <c r="G7966" s="21">
        <v>2.5454545454545454</v>
      </c>
      <c r="H7966" s="21">
        <v>24.357142857142858</v>
      </c>
      <c r="I7966" s="21">
        <v>8.8571428571428577</v>
      </c>
      <c r="J7966" s="21">
        <v>11.619474558052593</v>
      </c>
      <c r="K7966" s="21">
        <v>18.68428509057625</v>
      </c>
      <c r="L7966" s="18">
        <v>19.962183642929777</v>
      </c>
    </row>
    <row r="7967" spans="2:12" x14ac:dyDescent="0.2">
      <c r="B7967" s="7">
        <v>7964</v>
      </c>
      <c r="C7967" s="21">
        <v>3.2973574989688785</v>
      </c>
      <c r="D7967" s="21">
        <v>3.0889961467446216</v>
      </c>
      <c r="E7967" s="21">
        <v>3.3308115886386656</v>
      </c>
      <c r="F7967" s="21">
        <v>6</v>
      </c>
      <c r="G7967" s="21">
        <v>4</v>
      </c>
      <c r="H7967" s="21">
        <v>15.5</v>
      </c>
      <c r="I7967" s="21">
        <v>10.333333333333334</v>
      </c>
      <c r="J7967" s="21">
        <v>18.802935386711361</v>
      </c>
      <c r="K7967" s="21">
        <v>18.614081988750371</v>
      </c>
      <c r="L7967" s="18">
        <v>20.071245496806299</v>
      </c>
    </row>
    <row r="7968" spans="2:12" x14ac:dyDescent="0.2">
      <c r="B7968" s="7">
        <v>7965</v>
      </c>
      <c r="C7968" s="21">
        <v>5.9154988442639702</v>
      </c>
      <c r="D7968" s="21">
        <v>3.0254342829467782</v>
      </c>
      <c r="E7968" s="21">
        <v>3.1975315864321114</v>
      </c>
      <c r="F7968" s="21">
        <v>4</v>
      </c>
      <c r="G7968" s="21">
        <v>3.1818181818181817</v>
      </c>
      <c r="H7968" s="21">
        <v>19.485714285714288</v>
      </c>
      <c r="I7968" s="21">
        <v>15.5</v>
      </c>
      <c r="J7968" s="21">
        <v>10.480941951348532</v>
      </c>
      <c r="K7968" s="21">
        <v>19.389957010301565</v>
      </c>
      <c r="L7968" s="18">
        <v>20.492925709697417</v>
      </c>
    </row>
    <row r="7969" spans="2:12" x14ac:dyDescent="0.2">
      <c r="B7969" s="7">
        <v>7966</v>
      </c>
      <c r="C7969" s="21">
        <v>3.0295875741668139</v>
      </c>
      <c r="D7969" s="21">
        <v>3.0130528464216306</v>
      </c>
      <c r="E7969" s="21">
        <v>3.6787527674680547</v>
      </c>
      <c r="F7969" s="21">
        <v>6</v>
      </c>
      <c r="G7969" s="21">
        <v>3.3636363636363638</v>
      </c>
      <c r="H7969" s="21">
        <v>18.432432432432432</v>
      </c>
      <c r="I7969" s="21">
        <v>10.333333333333334</v>
      </c>
      <c r="J7969" s="21">
        <v>20.464831757520994</v>
      </c>
      <c r="K7969" s="21">
        <v>16.853538119842785</v>
      </c>
      <c r="L7969" s="18">
        <v>20.577136598726636</v>
      </c>
    </row>
    <row r="7970" spans="2:12" x14ac:dyDescent="0.2">
      <c r="B7970" s="7">
        <v>7967</v>
      </c>
      <c r="C7970" s="21">
        <v>5.1316873445445506</v>
      </c>
      <c r="D7970" s="21">
        <v>3.0198438104178877</v>
      </c>
      <c r="E7970" s="21">
        <v>3.3305041414163665</v>
      </c>
      <c r="F7970" s="21">
        <v>5</v>
      </c>
      <c r="G7970" s="21">
        <v>2.8181818181818183</v>
      </c>
      <c r="H7970" s="21">
        <v>22</v>
      </c>
      <c r="I7970" s="21">
        <v>12.4</v>
      </c>
      <c r="J7970" s="21">
        <v>12.081796071600431</v>
      </c>
      <c r="K7970" s="21">
        <v>18.615800301522281</v>
      </c>
      <c r="L7970" s="18">
        <v>20.530863147991884</v>
      </c>
    </row>
    <row r="7971" spans="2:12" x14ac:dyDescent="0.2">
      <c r="B7971" s="7">
        <v>7968</v>
      </c>
      <c r="C7971" s="21">
        <v>4.8412110874008203</v>
      </c>
      <c r="D7971" s="21">
        <v>3.0505796465992203</v>
      </c>
      <c r="E7971" s="21">
        <v>3.5491810588753379</v>
      </c>
      <c r="F7971" s="21">
        <v>2</v>
      </c>
      <c r="G7971" s="21">
        <v>3.8181818181818183</v>
      </c>
      <c r="H7971" s="21">
        <v>16.238095238095237</v>
      </c>
      <c r="I7971" s="21">
        <v>31</v>
      </c>
      <c r="J7971" s="21">
        <v>12.806712799893001</v>
      </c>
      <c r="K7971" s="21">
        <v>17.468818572937646</v>
      </c>
      <c r="L7971" s="18">
        <v>20.324006314379456</v>
      </c>
    </row>
    <row r="7972" spans="2:12" x14ac:dyDescent="0.2">
      <c r="B7972" s="7">
        <v>7969</v>
      </c>
      <c r="C7972" s="21">
        <v>4.5011025263378421</v>
      </c>
      <c r="D7972" s="21">
        <v>3.0404867915050042</v>
      </c>
      <c r="E7972" s="21">
        <v>3.1463394551158124</v>
      </c>
      <c r="F7972" s="21">
        <v>4</v>
      </c>
      <c r="G7972" s="21">
        <v>3</v>
      </c>
      <c r="H7972" s="21">
        <v>20.666666666666668</v>
      </c>
      <c r="I7972" s="21">
        <v>15.5</v>
      </c>
      <c r="J7972" s="21">
        <v>13.774402968430945</v>
      </c>
      <c r="K7972" s="21">
        <v>19.70543893450234</v>
      </c>
      <c r="L7972" s="18">
        <v>20.391471580546071</v>
      </c>
    </row>
    <row r="7973" spans="2:12" x14ac:dyDescent="0.2">
      <c r="B7973" s="7">
        <v>7970</v>
      </c>
      <c r="C7973" s="21">
        <v>4.4702341010451949</v>
      </c>
      <c r="D7973" s="21">
        <v>3.443395170780605</v>
      </c>
      <c r="E7973" s="21">
        <v>3.1587500874937828</v>
      </c>
      <c r="F7973" s="21">
        <v>3</v>
      </c>
      <c r="G7973" s="21">
        <v>2.1818181818181817</v>
      </c>
      <c r="H7973" s="21">
        <v>28.416666666666668</v>
      </c>
      <c r="I7973" s="21">
        <v>20.666666666666668</v>
      </c>
      <c r="J7973" s="21">
        <v>13.869519716093537</v>
      </c>
      <c r="K7973" s="21">
        <v>19.628016868277182</v>
      </c>
      <c r="L7973" s="18">
        <v>18.005484971957149</v>
      </c>
    </row>
    <row r="7974" spans="2:12" x14ac:dyDescent="0.2">
      <c r="B7974" s="7">
        <v>7971</v>
      </c>
      <c r="C7974" s="21">
        <v>3.1478445417445906</v>
      </c>
      <c r="D7974" s="21">
        <v>3.1301106066992888</v>
      </c>
      <c r="E7974" s="21">
        <v>3.6192817573799139</v>
      </c>
      <c r="F7974" s="21">
        <v>2</v>
      </c>
      <c r="G7974" s="21">
        <v>3.1818181818181817</v>
      </c>
      <c r="H7974" s="21">
        <v>19.485714285714288</v>
      </c>
      <c r="I7974" s="21">
        <v>31</v>
      </c>
      <c r="J7974" s="21">
        <v>19.696017124669858</v>
      </c>
      <c r="K7974" s="21">
        <v>17.130470672414106</v>
      </c>
      <c r="L7974" s="18">
        <v>19.807606755909241</v>
      </c>
    </row>
    <row r="7975" spans="2:12" x14ac:dyDescent="0.2">
      <c r="B7975" s="7">
        <v>7972</v>
      </c>
      <c r="C7975" s="21">
        <v>4.8084958425215021</v>
      </c>
      <c r="D7975" s="21">
        <v>3.1220689912218336</v>
      </c>
      <c r="E7975" s="21">
        <v>3.1701451411648356</v>
      </c>
      <c r="F7975" s="21">
        <v>4</v>
      </c>
      <c r="G7975" s="21">
        <v>2.9090909090909092</v>
      </c>
      <c r="H7975" s="21">
        <v>21.3125</v>
      </c>
      <c r="I7975" s="21">
        <v>15.5</v>
      </c>
      <c r="J7975" s="21">
        <v>12.893844984066398</v>
      </c>
      <c r="K7975" s="21">
        <v>19.557464166204948</v>
      </c>
      <c r="L7975" s="18">
        <v>19.858625858148017</v>
      </c>
    </row>
    <row r="7976" spans="2:12" x14ac:dyDescent="0.2">
      <c r="B7976" s="7">
        <v>7973</v>
      </c>
      <c r="C7976" s="21">
        <v>4.2121777164753986</v>
      </c>
      <c r="D7976" s="21">
        <v>3.1046011048913651</v>
      </c>
      <c r="E7976" s="21">
        <v>3.6992113330768728</v>
      </c>
      <c r="F7976" s="21">
        <v>5</v>
      </c>
      <c r="G7976" s="21">
        <v>2.9090909090909092</v>
      </c>
      <c r="H7976" s="21">
        <v>21.3125</v>
      </c>
      <c r="I7976" s="21">
        <v>12.4</v>
      </c>
      <c r="J7976" s="21">
        <v>14.719227006376029</v>
      </c>
      <c r="K7976" s="21">
        <v>16.760329274951317</v>
      </c>
      <c r="L7976" s="18">
        <v>19.970359445636248</v>
      </c>
    </row>
    <row r="7977" spans="2:12" x14ac:dyDescent="0.2">
      <c r="B7977" s="7">
        <v>7974</v>
      </c>
      <c r="C7977" s="21">
        <v>3.1810220388169386</v>
      </c>
      <c r="D7977" s="21">
        <v>3.051414116783068</v>
      </c>
      <c r="E7977" s="21">
        <v>3.5125566942649593</v>
      </c>
      <c r="F7977" s="21">
        <v>4</v>
      </c>
      <c r="G7977" s="21">
        <v>3.1818181818181817</v>
      </c>
      <c r="H7977" s="21">
        <v>19.485714285714288</v>
      </c>
      <c r="I7977" s="21">
        <v>15.5</v>
      </c>
      <c r="J7977" s="21">
        <v>19.490591150716632</v>
      </c>
      <c r="K7977" s="21">
        <v>17.650960652458359</v>
      </c>
      <c r="L7977" s="18">
        <v>20.318448308603575</v>
      </c>
    </row>
    <row r="7978" spans="2:12" x14ac:dyDescent="0.2">
      <c r="B7978" s="7">
        <v>7975</v>
      </c>
      <c r="C7978" s="21">
        <v>4.7701046916676582</v>
      </c>
      <c r="D7978" s="21">
        <v>3.2140973382869902</v>
      </c>
      <c r="E7978" s="21">
        <v>3.4044755123048756</v>
      </c>
      <c r="F7978" s="21">
        <v>3</v>
      </c>
      <c r="G7978" s="21">
        <v>3</v>
      </c>
      <c r="H7978" s="21">
        <v>20.666666666666668</v>
      </c>
      <c r="I7978" s="21">
        <v>20.666666666666668</v>
      </c>
      <c r="J7978" s="21">
        <v>12.997618293011598</v>
      </c>
      <c r="K7978" s="21">
        <v>18.211322060009522</v>
      </c>
      <c r="L7978" s="18">
        <v>19.290019397186022</v>
      </c>
    </row>
    <row r="7979" spans="2:12" x14ac:dyDescent="0.2">
      <c r="B7979" s="7">
        <v>7976</v>
      </c>
      <c r="C7979" s="21">
        <v>2.1710805471424219</v>
      </c>
      <c r="D7979" s="21">
        <v>3.0502911134062431</v>
      </c>
      <c r="E7979" s="21">
        <v>3.2602549349745003</v>
      </c>
      <c r="F7979" s="21">
        <v>3</v>
      </c>
      <c r="G7979" s="21">
        <v>2.4545454545454546</v>
      </c>
      <c r="H7979" s="21">
        <v>25.25925925925926</v>
      </c>
      <c r="I7979" s="21">
        <v>20.666666666666668</v>
      </c>
      <c r="J7979" s="21">
        <v>28.557208566768495</v>
      </c>
      <c r="K7979" s="21">
        <v>19.016917767654547</v>
      </c>
      <c r="L7979" s="18">
        <v>20.325928803157723</v>
      </c>
    </row>
    <row r="7980" spans="2:12" x14ac:dyDescent="0.2">
      <c r="B7980" s="7">
        <v>7977</v>
      </c>
      <c r="C7980" s="21">
        <v>4.2499005596764796</v>
      </c>
      <c r="D7980" s="21">
        <v>3.1200863920387927</v>
      </c>
      <c r="E7980" s="21">
        <v>3.5544058656803568</v>
      </c>
      <c r="F7980" s="21">
        <v>7</v>
      </c>
      <c r="G7980" s="21">
        <v>2.2727272727272729</v>
      </c>
      <c r="H7980" s="21">
        <v>27.279999999999998</v>
      </c>
      <c r="I7980" s="21">
        <v>8.8571428571428577</v>
      </c>
      <c r="J7980" s="21">
        <v>14.588576633595329</v>
      </c>
      <c r="K7980" s="21">
        <v>17.443140244236695</v>
      </c>
      <c r="L7980" s="18">
        <v>19.87124464187886</v>
      </c>
    </row>
    <row r="7981" spans="2:12" x14ac:dyDescent="0.2">
      <c r="B7981" s="7">
        <v>7978</v>
      </c>
      <c r="C7981" s="21">
        <v>4.6312747446003364</v>
      </c>
      <c r="D7981" s="21">
        <v>3.190573181540711</v>
      </c>
      <c r="E7981" s="21">
        <v>3.0401295520155385</v>
      </c>
      <c r="F7981" s="21">
        <v>5</v>
      </c>
      <c r="G7981" s="21">
        <v>2.8181818181818183</v>
      </c>
      <c r="H7981" s="21">
        <v>22</v>
      </c>
      <c r="I7981" s="21">
        <v>12.4</v>
      </c>
      <c r="J7981" s="21">
        <v>13.38724291239396</v>
      </c>
      <c r="K7981" s="21">
        <v>20.39386774122681</v>
      </c>
      <c r="L7981" s="18">
        <v>19.432245077061836</v>
      </c>
    </row>
    <row r="7982" spans="2:12" x14ac:dyDescent="0.2">
      <c r="B7982" s="7">
        <v>7979</v>
      </c>
      <c r="C7982" s="21">
        <v>4.5720183980830882</v>
      </c>
      <c r="D7982" s="21">
        <v>3.1046960417929834</v>
      </c>
      <c r="E7982" s="21">
        <v>3.6279644127381419</v>
      </c>
      <c r="F7982" s="21">
        <v>6</v>
      </c>
      <c r="G7982" s="21">
        <v>2.8181818181818183</v>
      </c>
      <c r="H7982" s="21">
        <v>22</v>
      </c>
      <c r="I7982" s="21">
        <v>10.333333333333334</v>
      </c>
      <c r="J7982" s="21">
        <v>13.560750329875042</v>
      </c>
      <c r="K7982" s="21">
        <v>17.089473034055093</v>
      </c>
      <c r="L7982" s="18">
        <v>19.969748782297724</v>
      </c>
    </row>
    <row r="7983" spans="2:12" x14ac:dyDescent="0.2">
      <c r="B7983" s="7">
        <v>7980</v>
      </c>
      <c r="C7983" s="21">
        <v>6.2388495277680516</v>
      </c>
      <c r="D7983" s="21">
        <v>2.9510594498819795</v>
      </c>
      <c r="E7983" s="21">
        <v>3.341393125291388</v>
      </c>
      <c r="F7983" s="21">
        <v>7</v>
      </c>
      <c r="G7983" s="21">
        <v>2</v>
      </c>
      <c r="H7983" s="21">
        <v>31</v>
      </c>
      <c r="I7983" s="21">
        <v>8.8571428571428577</v>
      </c>
      <c r="J7983" s="21">
        <v>9.9377296605806258</v>
      </c>
      <c r="K7983" s="21">
        <v>18.555134842025886</v>
      </c>
      <c r="L7983" s="18">
        <v>21.009403928639777</v>
      </c>
    </row>
    <row r="7984" spans="2:12" x14ac:dyDescent="0.2">
      <c r="B7984" s="7">
        <v>7981</v>
      </c>
      <c r="C7984" s="21">
        <v>4.2678415252343544</v>
      </c>
      <c r="D7984" s="21">
        <v>3.1921896466146737</v>
      </c>
      <c r="E7984" s="21">
        <v>3.4347585879598621</v>
      </c>
      <c r="F7984" s="21">
        <v>5</v>
      </c>
      <c r="G7984" s="21">
        <v>2</v>
      </c>
      <c r="H7984" s="21">
        <v>31</v>
      </c>
      <c r="I7984" s="21">
        <v>12.4</v>
      </c>
      <c r="J7984" s="21">
        <v>14.527249813146582</v>
      </c>
      <c r="K7984" s="21">
        <v>18.050759147188284</v>
      </c>
      <c r="L7984" s="18">
        <v>19.422404951958658</v>
      </c>
    </row>
    <row r="7985" spans="2:12" x14ac:dyDescent="0.2">
      <c r="B7985" s="7">
        <v>7982</v>
      </c>
      <c r="C7985" s="21">
        <v>2.1473251734183028</v>
      </c>
      <c r="D7985" s="21">
        <v>3.1318784852856085</v>
      </c>
      <c r="E7985" s="21">
        <v>3.2596383154942257</v>
      </c>
      <c r="F7985" s="21">
        <v>2</v>
      </c>
      <c r="G7985" s="21">
        <v>2.3636363636363638</v>
      </c>
      <c r="H7985" s="21">
        <v>26.23076923076923</v>
      </c>
      <c r="I7985" s="21">
        <v>31</v>
      </c>
      <c r="J7985" s="21">
        <v>28.873130519539757</v>
      </c>
      <c r="K7985" s="21">
        <v>19.020515161234865</v>
      </c>
      <c r="L7985" s="18">
        <v>19.796425784490797</v>
      </c>
    </row>
    <row r="7986" spans="2:12" x14ac:dyDescent="0.2">
      <c r="B7986" s="7">
        <v>7983</v>
      </c>
      <c r="C7986" s="21">
        <v>3.9000931164446122</v>
      </c>
      <c r="D7986" s="21">
        <v>3.0950061116448735</v>
      </c>
      <c r="E7986" s="21">
        <v>3.114768506225464</v>
      </c>
      <c r="F7986" s="21">
        <v>3</v>
      </c>
      <c r="G7986" s="21">
        <v>2.7272727272727271</v>
      </c>
      <c r="H7986" s="21">
        <v>22.733333333333334</v>
      </c>
      <c r="I7986" s="21">
        <v>20.666666666666668</v>
      </c>
      <c r="J7986" s="21">
        <v>15.897056339136897</v>
      </c>
      <c r="K7986" s="21">
        <v>19.905171082884998</v>
      </c>
      <c r="L7986" s="18">
        <v>20.032270620315334</v>
      </c>
    </row>
    <row r="7987" spans="2:12" x14ac:dyDescent="0.2">
      <c r="B7987" s="7">
        <v>7984</v>
      </c>
      <c r="C7987" s="21">
        <v>5.9099904184738543</v>
      </c>
      <c r="D7987" s="21">
        <v>3.102139349694867</v>
      </c>
      <c r="E7987" s="21">
        <v>3.2525230912586665</v>
      </c>
      <c r="F7987" s="21">
        <v>5</v>
      </c>
      <c r="G7987" s="21">
        <v>3.4545454545454546</v>
      </c>
      <c r="H7987" s="21">
        <v>17.94736842105263</v>
      </c>
      <c r="I7987" s="21">
        <v>12.4</v>
      </c>
      <c r="J7987" s="21">
        <v>10.490710747380595</v>
      </c>
      <c r="K7987" s="21">
        <v>19.062124467810357</v>
      </c>
      <c r="L7987" s="18">
        <v>19.986207262448882</v>
      </c>
    </row>
    <row r="7988" spans="2:12" x14ac:dyDescent="0.2">
      <c r="B7988" s="7">
        <v>7985</v>
      </c>
      <c r="C7988" s="21">
        <v>6.7244779879701335</v>
      </c>
      <c r="D7988" s="21">
        <v>3.0723264942249289</v>
      </c>
      <c r="E7988" s="21">
        <v>3.2716570063557504</v>
      </c>
      <c r="F7988" s="21">
        <v>2</v>
      </c>
      <c r="G7988" s="21">
        <v>2.4545454545454546</v>
      </c>
      <c r="H7988" s="21">
        <v>25.25925925925926</v>
      </c>
      <c r="I7988" s="21">
        <v>31</v>
      </c>
      <c r="J7988" s="21">
        <v>9.2200465390645832</v>
      </c>
      <c r="K7988" s="21">
        <v>18.950641793914965</v>
      </c>
      <c r="L7988" s="18">
        <v>20.180146907088744</v>
      </c>
    </row>
    <row r="7989" spans="2:12" x14ac:dyDescent="0.2">
      <c r="B7989" s="7">
        <v>7986</v>
      </c>
      <c r="C7989" s="21">
        <v>3.2186588168106298</v>
      </c>
      <c r="D7989" s="21">
        <v>3.2035944862933521</v>
      </c>
      <c r="E7989" s="21">
        <v>3.1221415946147597</v>
      </c>
      <c r="F7989" s="21">
        <v>2</v>
      </c>
      <c r="G7989" s="21">
        <v>3.9090909090909092</v>
      </c>
      <c r="H7989" s="21">
        <v>15.86046511627907</v>
      </c>
      <c r="I7989" s="21">
        <v>31</v>
      </c>
      <c r="J7989" s="21">
        <v>19.262681610173214</v>
      </c>
      <c r="K7989" s="21">
        <v>19.858164058587537</v>
      </c>
      <c r="L7989" s="18">
        <v>19.353260927769831</v>
      </c>
    </row>
    <row r="7990" spans="2:12" x14ac:dyDescent="0.2">
      <c r="B7990" s="7">
        <v>7987</v>
      </c>
      <c r="C7990" s="21">
        <v>3.7322701053508593</v>
      </c>
      <c r="D7990" s="21">
        <v>3.1510190093976638</v>
      </c>
      <c r="E7990" s="21">
        <v>3.252822630651695</v>
      </c>
      <c r="F7990" s="21">
        <v>7</v>
      </c>
      <c r="G7990" s="21">
        <v>3.8181818181818183</v>
      </c>
      <c r="H7990" s="21">
        <v>16.238095238095237</v>
      </c>
      <c r="I7990" s="21">
        <v>8.8571428571428577</v>
      </c>
      <c r="J7990" s="21">
        <v>16.611873806001395</v>
      </c>
      <c r="K7990" s="21">
        <v>19.060369113202601</v>
      </c>
      <c r="L7990" s="18">
        <v>19.676174537535296</v>
      </c>
    </row>
    <row r="7991" spans="2:12" x14ac:dyDescent="0.2">
      <c r="B7991" s="7">
        <v>7988</v>
      </c>
      <c r="C7991" s="21">
        <v>3.8828628399996834</v>
      </c>
      <c r="D7991" s="21">
        <v>2.9703358281685572</v>
      </c>
      <c r="E7991" s="21">
        <v>3.3575481250568391</v>
      </c>
      <c r="F7991" s="21">
        <v>3</v>
      </c>
      <c r="G7991" s="21">
        <v>2.9090909090909092</v>
      </c>
      <c r="H7991" s="21">
        <v>21.3125</v>
      </c>
      <c r="I7991" s="21">
        <v>20.666666666666668</v>
      </c>
      <c r="J7991" s="21">
        <v>15.96759982384674</v>
      </c>
      <c r="K7991" s="21">
        <v>18.465855943301012</v>
      </c>
      <c r="L7991" s="18">
        <v>20.873060686281999</v>
      </c>
    </row>
    <row r="7992" spans="2:12" x14ac:dyDescent="0.2">
      <c r="B7992" s="7">
        <v>7989</v>
      </c>
      <c r="C7992" s="21">
        <v>4.0096352239127597</v>
      </c>
      <c r="D7992" s="21">
        <v>3.1378539022076097</v>
      </c>
      <c r="E7992" s="21">
        <v>3.122717098736933</v>
      </c>
      <c r="F7992" s="21">
        <v>3</v>
      </c>
      <c r="G7992" s="21">
        <v>2.0909090909090908</v>
      </c>
      <c r="H7992" s="21">
        <v>29.65217391304348</v>
      </c>
      <c r="I7992" s="21">
        <v>20.666666666666668</v>
      </c>
      <c r="J7992" s="21">
        <v>15.462753227586115</v>
      </c>
      <c r="K7992" s="21">
        <v>19.854504279326989</v>
      </c>
      <c r="L7992" s="18">
        <v>19.758727439916957</v>
      </c>
    </row>
    <row r="7993" spans="2:12" x14ac:dyDescent="0.2">
      <c r="B7993" s="7">
        <v>7990</v>
      </c>
      <c r="C7993" s="21">
        <v>3.3441561361448531</v>
      </c>
      <c r="D7993" s="21">
        <v>3.018489291156401</v>
      </c>
      <c r="E7993" s="21">
        <v>3.2516448750302116</v>
      </c>
      <c r="F7993" s="21">
        <v>7</v>
      </c>
      <c r="G7993" s="21">
        <v>2.2727272727272729</v>
      </c>
      <c r="H7993" s="21">
        <v>27.279999999999998</v>
      </c>
      <c r="I7993" s="21">
        <v>8.8571428571428577</v>
      </c>
      <c r="J7993" s="21">
        <v>18.539804206472748</v>
      </c>
      <c r="K7993" s="21">
        <v>19.067272836620557</v>
      </c>
      <c r="L7993" s="18">
        <v>20.540076183688377</v>
      </c>
    </row>
    <row r="7994" spans="2:12" x14ac:dyDescent="0.2">
      <c r="B7994" s="7">
        <v>7991</v>
      </c>
      <c r="C7994" s="21">
        <v>6.1603125505690421</v>
      </c>
      <c r="D7994" s="21">
        <v>3.1357338489503999</v>
      </c>
      <c r="E7994" s="21">
        <v>3.4473259946127017</v>
      </c>
      <c r="F7994" s="21">
        <v>7</v>
      </c>
      <c r="G7994" s="21">
        <v>3</v>
      </c>
      <c r="H7994" s="21">
        <v>20.666666666666668</v>
      </c>
      <c r="I7994" s="21">
        <v>8.8571428571428577</v>
      </c>
      <c r="J7994" s="21">
        <v>10.064424408835055</v>
      </c>
      <c r="K7994" s="21">
        <v>17.984954163572088</v>
      </c>
      <c r="L7994" s="18">
        <v>19.772086212212425</v>
      </c>
    </row>
    <row r="7995" spans="2:12" x14ac:dyDescent="0.2">
      <c r="B7995" s="7">
        <v>7992</v>
      </c>
      <c r="C7995" s="21">
        <v>3.6689484365666418</v>
      </c>
      <c r="D7995" s="21">
        <v>3.1378702218153562</v>
      </c>
      <c r="E7995" s="21">
        <v>3.364338747647821</v>
      </c>
      <c r="F7995" s="21">
        <v>2</v>
      </c>
      <c r="G7995" s="21">
        <v>3.2727272727272729</v>
      </c>
      <c r="H7995" s="21">
        <v>18.944444444444443</v>
      </c>
      <c r="I7995" s="21">
        <v>31</v>
      </c>
      <c r="J7995" s="21">
        <v>16.898574911022425</v>
      </c>
      <c r="K7995" s="21">
        <v>18.428584233186189</v>
      </c>
      <c r="L7995" s="18">
        <v>19.758624677642359</v>
      </c>
    </row>
    <row r="7996" spans="2:12" x14ac:dyDescent="0.2">
      <c r="B7996" s="7">
        <v>7993</v>
      </c>
      <c r="C7996" s="21">
        <v>4.2039092729889953</v>
      </c>
      <c r="D7996" s="21">
        <v>3.2636917209167575</v>
      </c>
      <c r="E7996" s="21">
        <v>3.2386957541441448</v>
      </c>
      <c r="F7996" s="21">
        <v>2</v>
      </c>
      <c r="G7996" s="21">
        <v>2.6363636363636362</v>
      </c>
      <c r="H7996" s="21">
        <v>23.517241379310345</v>
      </c>
      <c r="I7996" s="21">
        <v>31</v>
      </c>
      <c r="J7996" s="21">
        <v>14.748177463858008</v>
      </c>
      <c r="K7996" s="21">
        <v>19.143508593132445</v>
      </c>
      <c r="L7996" s="18">
        <v>18.996892262417621</v>
      </c>
    </row>
    <row r="7997" spans="2:12" x14ac:dyDescent="0.2">
      <c r="B7997" s="7">
        <v>7994</v>
      </c>
      <c r="C7997" s="21">
        <v>5.7687182024017725</v>
      </c>
      <c r="D7997" s="21">
        <v>3.1329262399697533</v>
      </c>
      <c r="E7997" s="21">
        <v>3.5458268323420654</v>
      </c>
      <c r="F7997" s="21">
        <v>7</v>
      </c>
      <c r="G7997" s="21">
        <v>3.0909090909090908</v>
      </c>
      <c r="H7997" s="21">
        <v>20.058823529411764</v>
      </c>
      <c r="I7997" s="21">
        <v>8.8571428571428577</v>
      </c>
      <c r="J7997" s="21">
        <v>10.747621538210456</v>
      </c>
      <c r="K7997" s="21">
        <v>17.485343456281587</v>
      </c>
      <c r="L7997" s="18">
        <v>19.789805201605567</v>
      </c>
    </row>
    <row r="7998" spans="2:12" x14ac:dyDescent="0.2">
      <c r="B7998" s="7">
        <v>7995</v>
      </c>
      <c r="C7998" s="21">
        <v>3.6804308126914762</v>
      </c>
      <c r="D7998" s="21">
        <v>3.0321647464683537</v>
      </c>
      <c r="E7998" s="21">
        <v>3.0793053379031572</v>
      </c>
      <c r="F7998" s="21">
        <v>5</v>
      </c>
      <c r="G7998" s="21">
        <v>3.5454545454545454</v>
      </c>
      <c r="H7998" s="21">
        <v>17.487179487179489</v>
      </c>
      <c r="I7998" s="21">
        <v>12.4</v>
      </c>
      <c r="J7998" s="21">
        <v>16.845853965302442</v>
      </c>
      <c r="K7998" s="21">
        <v>20.134411237769196</v>
      </c>
      <c r="L7998" s="18">
        <v>20.447437782598428</v>
      </c>
    </row>
    <row r="7999" spans="2:12" x14ac:dyDescent="0.2">
      <c r="B7999" s="7">
        <v>7996</v>
      </c>
      <c r="C7999" s="21">
        <v>3.6738906557188642</v>
      </c>
      <c r="D7999" s="21">
        <v>2.934602823965367</v>
      </c>
      <c r="E7999" s="21">
        <v>3.4911878808765207</v>
      </c>
      <c r="F7999" s="21">
        <v>6</v>
      </c>
      <c r="G7999" s="21">
        <v>3.5454545454545454</v>
      </c>
      <c r="H7999" s="21">
        <v>17.487179487179489</v>
      </c>
      <c r="I7999" s="21">
        <v>10.333333333333334</v>
      </c>
      <c r="J7999" s="21">
        <v>16.875842481454736</v>
      </c>
      <c r="K7999" s="21">
        <v>17.758998402696641</v>
      </c>
      <c r="L7999" s="18">
        <v>21.127220179057424</v>
      </c>
    </row>
    <row r="8000" spans="2:12" x14ac:dyDescent="0.2">
      <c r="B8000" s="7">
        <v>7997</v>
      </c>
      <c r="C8000" s="21">
        <v>2.65738894505703</v>
      </c>
      <c r="D8000" s="21">
        <v>3.2915817122190245</v>
      </c>
      <c r="E8000" s="21">
        <v>3.8791289721361366</v>
      </c>
      <c r="F8000" s="21">
        <v>7</v>
      </c>
      <c r="G8000" s="21">
        <v>3.3636363636363638</v>
      </c>
      <c r="H8000" s="21">
        <v>18.432432432432432</v>
      </c>
      <c r="I8000" s="21">
        <v>8.8571428571428577</v>
      </c>
      <c r="J8000" s="21">
        <v>23.331172546391933</v>
      </c>
      <c r="K8000" s="21">
        <v>15.982969487569832</v>
      </c>
      <c r="L8000" s="18">
        <v>18.835929173455824</v>
      </c>
    </row>
    <row r="8001" spans="2:12" x14ac:dyDescent="0.2">
      <c r="B8001" s="7">
        <v>7998</v>
      </c>
      <c r="C8001" s="21">
        <v>6.0296825779234231</v>
      </c>
      <c r="D8001" s="21">
        <v>3.2178158871954956</v>
      </c>
      <c r="E8001" s="21">
        <v>3.3326980738411791</v>
      </c>
      <c r="F8001" s="21">
        <v>7</v>
      </c>
      <c r="G8001" s="21">
        <v>2.7272727272727271</v>
      </c>
      <c r="H8001" s="21">
        <v>22.733333333333334</v>
      </c>
      <c r="I8001" s="21">
        <v>8.8571428571428577</v>
      </c>
      <c r="J8001" s="21">
        <v>10.282464988621728</v>
      </c>
      <c r="K8001" s="21">
        <v>18.603545423645429</v>
      </c>
      <c r="L8001" s="18">
        <v>19.267727605769398</v>
      </c>
    </row>
    <row r="8002" spans="2:12" x14ac:dyDescent="0.2">
      <c r="B8002" s="7">
        <v>7999</v>
      </c>
      <c r="C8002" s="21">
        <v>4.1578453599416196</v>
      </c>
      <c r="D8002" s="21">
        <v>3.1348295823426331</v>
      </c>
      <c r="E8002" s="21">
        <v>3.1870307460627489</v>
      </c>
      <c r="F8002" s="21">
        <v>6</v>
      </c>
      <c r="G8002" s="21">
        <v>3.1818181818181817</v>
      </c>
      <c r="H8002" s="21">
        <v>19.485714285714288</v>
      </c>
      <c r="I8002" s="21">
        <v>10.333333333333334</v>
      </c>
      <c r="J8002" s="21">
        <v>14.911569486766709</v>
      </c>
      <c r="K8002" s="21">
        <v>19.453844327229874</v>
      </c>
      <c r="L8002" s="18">
        <v>19.777789628254016</v>
      </c>
    </row>
    <row r="8003" spans="2:12" x14ac:dyDescent="0.2">
      <c r="B8003" s="7">
        <v>8000</v>
      </c>
      <c r="C8003" s="21">
        <v>3.9444194305320854</v>
      </c>
      <c r="D8003" s="21">
        <v>3.0341101362275711</v>
      </c>
      <c r="E8003" s="21">
        <v>3.3774938804144363</v>
      </c>
      <c r="F8003" s="21">
        <v>2</v>
      </c>
      <c r="G8003" s="21">
        <v>3.6363636363636362</v>
      </c>
      <c r="H8003" s="21">
        <v>17.05</v>
      </c>
      <c r="I8003" s="21">
        <v>31</v>
      </c>
      <c r="J8003" s="21">
        <v>15.718409538317395</v>
      </c>
      <c r="K8003" s="21">
        <v>18.356806021034824</v>
      </c>
      <c r="L8003" s="18">
        <v>20.434327435815185</v>
      </c>
    </row>
    <row r="8004" spans="2:12" x14ac:dyDescent="0.2">
      <c r="B8004" s="7">
        <v>8001</v>
      </c>
      <c r="C8004" s="21">
        <v>4.3611134615624909</v>
      </c>
      <c r="D8004" s="21">
        <v>3.1955922047248588</v>
      </c>
      <c r="E8004" s="21">
        <v>3.6341556512441255</v>
      </c>
      <c r="F8004" s="21">
        <v>5</v>
      </c>
      <c r="G8004" s="21">
        <v>2.8181818181818183</v>
      </c>
      <c r="H8004" s="21">
        <v>22</v>
      </c>
      <c r="I8004" s="21">
        <v>12.4</v>
      </c>
      <c r="J8004" s="21">
        <v>14.216552847443406</v>
      </c>
      <c r="K8004" s="21">
        <v>17.060358980159467</v>
      </c>
      <c r="L8004" s="18">
        <v>19.401724634429133</v>
      </c>
    </row>
    <row r="8005" spans="2:12" x14ac:dyDescent="0.2">
      <c r="B8005" s="7">
        <v>8002</v>
      </c>
      <c r="C8005" s="21">
        <v>5.1155639468021787</v>
      </c>
      <c r="D8005" s="21">
        <v>3.199266401408889</v>
      </c>
      <c r="E8005" s="21">
        <v>3.1365685846606146</v>
      </c>
      <c r="F8005" s="21">
        <v>4</v>
      </c>
      <c r="G8005" s="21">
        <v>3.0909090909090908</v>
      </c>
      <c r="H8005" s="21">
        <v>20.058823529411764</v>
      </c>
      <c r="I8005" s="21">
        <v>15.5</v>
      </c>
      <c r="J8005" s="21">
        <v>12.119875862124097</v>
      </c>
      <c r="K8005" s="21">
        <v>19.7668242624156</v>
      </c>
      <c r="L8005" s="18">
        <v>19.379442728713219</v>
      </c>
    </row>
    <row r="8006" spans="2:12" x14ac:dyDescent="0.2">
      <c r="B8006" s="7">
        <v>8003</v>
      </c>
      <c r="C8006" s="21">
        <v>4.1775762227989839</v>
      </c>
      <c r="D8006" s="21">
        <v>3.2374789602271838</v>
      </c>
      <c r="E8006" s="21">
        <v>3.3974165913314409</v>
      </c>
      <c r="F8006" s="21">
        <v>5</v>
      </c>
      <c r="G8006" s="21">
        <v>3.1818181818181817</v>
      </c>
      <c r="H8006" s="21">
        <v>19.485714285714288</v>
      </c>
      <c r="I8006" s="21">
        <v>12.4</v>
      </c>
      <c r="J8006" s="21">
        <v>14.841141536002874</v>
      </c>
      <c r="K8006" s="21">
        <v>18.249160305566861</v>
      </c>
      <c r="L8006" s="18">
        <v>19.150703606626458</v>
      </c>
    </row>
    <row r="8007" spans="2:12" x14ac:dyDescent="0.2">
      <c r="B8007" s="7">
        <v>8004</v>
      </c>
      <c r="C8007" s="21">
        <v>5.9396364999163627</v>
      </c>
      <c r="D8007" s="21">
        <v>3.0251968336626982</v>
      </c>
      <c r="E8007" s="21">
        <v>3.145086640827254</v>
      </c>
      <c r="F8007" s="21">
        <v>5</v>
      </c>
      <c r="G8007" s="21">
        <v>4.0909090909090908</v>
      </c>
      <c r="H8007" s="21">
        <v>15.155555555555555</v>
      </c>
      <c r="I8007" s="21">
        <v>12.4</v>
      </c>
      <c r="J8007" s="21">
        <v>10.43834921562507</v>
      </c>
      <c r="K8007" s="21">
        <v>19.713288402030191</v>
      </c>
      <c r="L8007" s="18">
        <v>20.494534210170617</v>
      </c>
    </row>
    <row r="8008" spans="2:12" x14ac:dyDescent="0.2">
      <c r="B8008" s="7">
        <v>8005</v>
      </c>
      <c r="C8008" s="21">
        <v>6.3351700432700389</v>
      </c>
      <c r="D8008" s="21">
        <v>3.1800181033944703</v>
      </c>
      <c r="E8008" s="21">
        <v>3.1175919521842723</v>
      </c>
      <c r="F8008" s="21">
        <v>7</v>
      </c>
      <c r="G8008" s="21">
        <v>2.8181818181818183</v>
      </c>
      <c r="H8008" s="21">
        <v>22</v>
      </c>
      <c r="I8008" s="21">
        <v>8.8571428571428577</v>
      </c>
      <c r="J8008" s="21">
        <v>9.7866354930541561</v>
      </c>
      <c r="K8008" s="21">
        <v>19.887143972308841</v>
      </c>
      <c r="L8008" s="18">
        <v>19.496744353064809</v>
      </c>
    </row>
    <row r="8009" spans="2:12" x14ac:dyDescent="0.2">
      <c r="B8009" s="7">
        <v>8006</v>
      </c>
      <c r="C8009" s="21">
        <v>5.0325321509193595</v>
      </c>
      <c r="D8009" s="21">
        <v>3.1303855118573676</v>
      </c>
      <c r="E8009" s="21">
        <v>3.2693007866204713</v>
      </c>
      <c r="F8009" s="21">
        <v>7</v>
      </c>
      <c r="G8009" s="21">
        <v>2.7272727272727271</v>
      </c>
      <c r="H8009" s="21">
        <v>22.733333333333334</v>
      </c>
      <c r="I8009" s="21">
        <v>8.8571428571428577</v>
      </c>
      <c r="J8009" s="21">
        <v>12.319841809390853</v>
      </c>
      <c r="K8009" s="21">
        <v>18.964299722354514</v>
      </c>
      <c r="L8009" s="18">
        <v>19.805867285404481</v>
      </c>
    </row>
    <row r="8010" spans="2:12" x14ac:dyDescent="0.2">
      <c r="B8010" s="7">
        <v>8007</v>
      </c>
      <c r="C8010" s="21">
        <v>5.8532672485694155</v>
      </c>
      <c r="D8010" s="21">
        <v>3.1256872291685234</v>
      </c>
      <c r="E8010" s="21">
        <v>3.6479889779989176</v>
      </c>
      <c r="F8010" s="21">
        <v>5</v>
      </c>
      <c r="G8010" s="21">
        <v>2.5454545454545454</v>
      </c>
      <c r="H8010" s="21">
        <v>24.357142857142858</v>
      </c>
      <c r="I8010" s="21">
        <v>12.4</v>
      </c>
      <c r="J8010" s="21">
        <v>10.592374714336389</v>
      </c>
      <c r="K8010" s="21">
        <v>16.995665385483079</v>
      </c>
      <c r="L8010" s="18">
        <v>19.835637878743508</v>
      </c>
    </row>
    <row r="8011" spans="2:12" x14ac:dyDescent="0.2">
      <c r="B8011" s="7">
        <v>8008</v>
      </c>
      <c r="C8011" s="21">
        <v>5.5364166469735441</v>
      </c>
      <c r="D8011" s="21">
        <v>3.1109037408380145</v>
      </c>
      <c r="E8011" s="21">
        <v>3.3707126643705818</v>
      </c>
      <c r="F8011" s="21">
        <v>3</v>
      </c>
      <c r="G8011" s="21">
        <v>3.2727272727272729</v>
      </c>
      <c r="H8011" s="21">
        <v>18.944444444444443</v>
      </c>
      <c r="I8011" s="21">
        <v>20.666666666666668</v>
      </c>
      <c r="J8011" s="21">
        <v>11.198579144850308</v>
      </c>
      <c r="K8011" s="21">
        <v>18.393736332188183</v>
      </c>
      <c r="L8011" s="18">
        <v>19.929899850677621</v>
      </c>
    </row>
    <row r="8012" spans="2:12" x14ac:dyDescent="0.2">
      <c r="B8012" s="7">
        <v>8009</v>
      </c>
      <c r="C8012" s="21">
        <v>5.1658347159743236</v>
      </c>
      <c r="D8012" s="21">
        <v>2.888144979589041</v>
      </c>
      <c r="E8012" s="21">
        <v>3.8873716733058896</v>
      </c>
      <c r="F8012" s="21">
        <v>5</v>
      </c>
      <c r="G8012" s="21">
        <v>3.5454545454545454</v>
      </c>
      <c r="H8012" s="21">
        <v>17.487179487179489</v>
      </c>
      <c r="I8012" s="21">
        <v>12.4</v>
      </c>
      <c r="J8012" s="21">
        <v>12.001932583765649</v>
      </c>
      <c r="K8012" s="21">
        <v>15.949079535087034</v>
      </c>
      <c r="L8012" s="18">
        <v>21.467066382803985</v>
      </c>
    </row>
    <row r="8013" spans="2:12" x14ac:dyDescent="0.2">
      <c r="B8013" s="7">
        <v>8010</v>
      </c>
      <c r="C8013" s="21">
        <v>4.5796443935824964</v>
      </c>
      <c r="D8013" s="21">
        <v>3.0415121819361377</v>
      </c>
      <c r="E8013" s="21">
        <v>3.1047024845373903</v>
      </c>
      <c r="F8013" s="21">
        <v>6</v>
      </c>
      <c r="G8013" s="21">
        <v>2.6363636363636362</v>
      </c>
      <c r="H8013" s="21">
        <v>23.517241379310345</v>
      </c>
      <c r="I8013" s="21">
        <v>10.333333333333334</v>
      </c>
      <c r="J8013" s="21">
        <v>13.538169052357263</v>
      </c>
      <c r="K8013" s="21">
        <v>19.969707341938168</v>
      </c>
      <c r="L8013" s="18">
        <v>20.384596967332417</v>
      </c>
    </row>
    <row r="8014" spans="2:12" x14ac:dyDescent="0.2">
      <c r="B8014" s="7">
        <v>8011</v>
      </c>
      <c r="C8014" s="21">
        <v>4.9334891002432677</v>
      </c>
      <c r="D8014" s="21">
        <v>3.2568418435762627</v>
      </c>
      <c r="E8014" s="21">
        <v>3.4026033806816258</v>
      </c>
      <c r="F8014" s="21">
        <v>7</v>
      </c>
      <c r="G8014" s="21">
        <v>2.5454545454545454</v>
      </c>
      <c r="H8014" s="21">
        <v>24.357142857142858</v>
      </c>
      <c r="I8014" s="21">
        <v>8.8571428571428577</v>
      </c>
      <c r="J8014" s="21">
        <v>12.56717076702223</v>
      </c>
      <c r="K8014" s="21">
        <v>18.221342032399868</v>
      </c>
      <c r="L8014" s="18">
        <v>19.03684703704225</v>
      </c>
    </row>
    <row r="8015" spans="2:12" x14ac:dyDescent="0.2">
      <c r="B8015" s="7">
        <v>8012</v>
      </c>
      <c r="C8015" s="21">
        <v>5.6707310820448216</v>
      </c>
      <c r="D8015" s="21">
        <v>3.0139754062012281</v>
      </c>
      <c r="E8015" s="21">
        <v>3.6160979305925611</v>
      </c>
      <c r="F8015" s="21">
        <v>2</v>
      </c>
      <c r="G8015" s="21">
        <v>2.8181818181818183</v>
      </c>
      <c r="H8015" s="21">
        <v>22</v>
      </c>
      <c r="I8015" s="21">
        <v>31</v>
      </c>
      <c r="J8015" s="21">
        <v>10.933334538876297</v>
      </c>
      <c r="K8015" s="21">
        <v>17.14555335337398</v>
      </c>
      <c r="L8015" s="18">
        <v>20.570838060733855</v>
      </c>
    </row>
    <row r="8016" spans="2:12" x14ac:dyDescent="0.2">
      <c r="B8016" s="7">
        <v>8013</v>
      </c>
      <c r="C8016" s="21">
        <v>5.2912120579573294</v>
      </c>
      <c r="D8016" s="21">
        <v>3.0985786358145657</v>
      </c>
      <c r="E8016" s="21">
        <v>3.4549968468779944</v>
      </c>
      <c r="F8016" s="21">
        <v>2</v>
      </c>
      <c r="G8016" s="21">
        <v>3.4545454545454546</v>
      </c>
      <c r="H8016" s="21">
        <v>17.94736842105263</v>
      </c>
      <c r="I8016" s="21">
        <v>31</v>
      </c>
      <c r="J8016" s="21">
        <v>11.717542090712403</v>
      </c>
      <c r="K8016" s="21">
        <v>17.945023612980851</v>
      </c>
      <c r="L8016" s="18">
        <v>20.009174297976536</v>
      </c>
    </row>
    <row r="8017" spans="2:12" x14ac:dyDescent="0.2">
      <c r="B8017" s="7">
        <v>8014</v>
      </c>
      <c r="C8017" s="21">
        <v>3.9704237715631461</v>
      </c>
      <c r="D8017" s="21">
        <v>3.0111303200419171</v>
      </c>
      <c r="E8017" s="21">
        <v>3.0659095047526761</v>
      </c>
      <c r="F8017" s="21">
        <v>2</v>
      </c>
      <c r="G8017" s="21">
        <v>3.4545454545454546</v>
      </c>
      <c r="H8017" s="21">
        <v>17.94736842105263</v>
      </c>
      <c r="I8017" s="21">
        <v>31</v>
      </c>
      <c r="J8017" s="21">
        <v>15.615461614967803</v>
      </c>
      <c r="K8017" s="21">
        <v>20.222384223633984</v>
      </c>
      <c r="L8017" s="18">
        <v>20.590274551496965</v>
      </c>
    </row>
    <row r="8018" spans="2:12" x14ac:dyDescent="0.2">
      <c r="B8018" s="7">
        <v>8015</v>
      </c>
      <c r="C8018" s="21">
        <v>4.3791090229743244</v>
      </c>
      <c r="D8018" s="21">
        <v>3.1418821376795933</v>
      </c>
      <c r="E8018" s="21">
        <v>3.4077018105223953</v>
      </c>
      <c r="F8018" s="21">
        <v>3</v>
      </c>
      <c r="G8018" s="21">
        <v>1.8181818181818181</v>
      </c>
      <c r="H8018" s="21">
        <v>34.1</v>
      </c>
      <c r="I8018" s="21">
        <v>20.666666666666668</v>
      </c>
      <c r="J8018" s="21">
        <v>14.158131180275829</v>
      </c>
      <c r="K8018" s="21">
        <v>18.19408018875205</v>
      </c>
      <c r="L8018" s="18">
        <v>19.733394596969031</v>
      </c>
    </row>
    <row r="8019" spans="2:12" x14ac:dyDescent="0.2">
      <c r="B8019" s="7">
        <v>8016</v>
      </c>
      <c r="C8019" s="21">
        <v>5.4236020854249558</v>
      </c>
      <c r="D8019" s="21">
        <v>3.1779652835028229</v>
      </c>
      <c r="E8019" s="21">
        <v>3.3424571747604075</v>
      </c>
      <c r="F8019" s="21">
        <v>7</v>
      </c>
      <c r="G8019" s="21">
        <v>2.8181818181818183</v>
      </c>
      <c r="H8019" s="21">
        <v>22</v>
      </c>
      <c r="I8019" s="21">
        <v>8.8571428571428577</v>
      </c>
      <c r="J8019" s="21">
        <v>11.431517103110286</v>
      </c>
      <c r="K8019" s="21">
        <v>18.549227935715962</v>
      </c>
      <c r="L8019" s="18">
        <v>19.509338356164243</v>
      </c>
    </row>
    <row r="8020" spans="2:12" x14ac:dyDescent="0.2">
      <c r="B8020" s="7">
        <v>8017</v>
      </c>
      <c r="C8020" s="21">
        <v>4.4565560386237841</v>
      </c>
      <c r="D8020" s="21">
        <v>3.0769500644020349</v>
      </c>
      <c r="E8020" s="21">
        <v>3.3499089873198837</v>
      </c>
      <c r="F8020" s="21">
        <v>2</v>
      </c>
      <c r="G8020" s="21">
        <v>2.7272727272727271</v>
      </c>
      <c r="H8020" s="21">
        <v>22.733333333333334</v>
      </c>
      <c r="I8020" s="21">
        <v>31</v>
      </c>
      <c r="J8020" s="21">
        <v>13.912088047959571</v>
      </c>
      <c r="K8020" s="21">
        <v>18.50796551031182</v>
      </c>
      <c r="L8020" s="18">
        <v>20.149823267297283</v>
      </c>
    </row>
    <row r="8021" spans="2:12" x14ac:dyDescent="0.2">
      <c r="B8021" s="7">
        <v>8018</v>
      </c>
      <c r="C8021" s="21">
        <v>3.055081286443099</v>
      </c>
      <c r="D8021" s="21">
        <v>3.0758069177638601</v>
      </c>
      <c r="E8021" s="21">
        <v>3.4512193207439026</v>
      </c>
      <c r="F8021" s="21">
        <v>7</v>
      </c>
      <c r="G8021" s="21">
        <v>3.6363636363636362</v>
      </c>
      <c r="H8021" s="21">
        <v>17.05</v>
      </c>
      <c r="I8021" s="21">
        <v>8.8571428571428577</v>
      </c>
      <c r="J8021" s="21">
        <v>20.294059040302642</v>
      </c>
      <c r="K8021" s="21">
        <v>17.964665307516892</v>
      </c>
      <c r="L8021" s="18">
        <v>20.157312099770738</v>
      </c>
    </row>
    <row r="8022" spans="2:12" x14ac:dyDescent="0.2">
      <c r="B8022" s="7">
        <v>8019</v>
      </c>
      <c r="C8022" s="21">
        <v>3.8281236779471088</v>
      </c>
      <c r="D8022" s="21">
        <v>3.1334606651885815</v>
      </c>
      <c r="E8022" s="21">
        <v>3.1650286862435157</v>
      </c>
      <c r="F8022" s="21">
        <v>6</v>
      </c>
      <c r="G8022" s="21">
        <v>3.6363636363636362</v>
      </c>
      <c r="H8022" s="21">
        <v>17.05</v>
      </c>
      <c r="I8022" s="21">
        <v>10.333333333333334</v>
      </c>
      <c r="J8022" s="21">
        <v>16.195923960651257</v>
      </c>
      <c r="K8022" s="21">
        <v>19.589079956676812</v>
      </c>
      <c r="L8022" s="18">
        <v>19.786429965052282</v>
      </c>
    </row>
    <row r="8023" spans="2:12" x14ac:dyDescent="0.2">
      <c r="B8023" s="7">
        <v>8020</v>
      </c>
      <c r="C8023" s="21">
        <v>2.500366659273749</v>
      </c>
      <c r="D8023" s="21">
        <v>3.2653251926524316</v>
      </c>
      <c r="E8023" s="21">
        <v>3.3478647927534491</v>
      </c>
      <c r="F8023" s="21">
        <v>2</v>
      </c>
      <c r="G8023" s="21">
        <v>3.2727272727272729</v>
      </c>
      <c r="H8023" s="21">
        <v>18.944444444444443</v>
      </c>
      <c r="I8023" s="21">
        <v>31</v>
      </c>
      <c r="J8023" s="21">
        <v>24.796363273380226</v>
      </c>
      <c r="K8023" s="21">
        <v>18.519266409503995</v>
      </c>
      <c r="L8023" s="18">
        <v>18.987389108904416</v>
      </c>
    </row>
    <row r="8024" spans="2:12" x14ac:dyDescent="0.2">
      <c r="B8024" s="7">
        <v>8021</v>
      </c>
      <c r="C8024" s="21">
        <v>2.7658733968329376</v>
      </c>
      <c r="D8024" s="21">
        <v>3.112594270713839</v>
      </c>
      <c r="E8024" s="21">
        <v>3.3784543907977982</v>
      </c>
      <c r="F8024" s="21">
        <v>2</v>
      </c>
      <c r="G8024" s="21">
        <v>3.5454545454545454</v>
      </c>
      <c r="H8024" s="21">
        <v>17.487179487179489</v>
      </c>
      <c r="I8024" s="21">
        <v>31</v>
      </c>
      <c r="J8024" s="21">
        <v>22.416065779074732</v>
      </c>
      <c r="K8024" s="21">
        <v>18.351587095233551</v>
      </c>
      <c r="L8024" s="18">
        <v>19.919075410294639</v>
      </c>
    </row>
    <row r="8025" spans="2:12" x14ac:dyDescent="0.2">
      <c r="B8025" s="7">
        <v>8022</v>
      </c>
      <c r="C8025" s="21">
        <v>3.6121400944428159</v>
      </c>
      <c r="D8025" s="21">
        <v>3.0091383454922633</v>
      </c>
      <c r="E8025" s="21">
        <v>3.4445127650872371</v>
      </c>
      <c r="F8025" s="21">
        <v>5</v>
      </c>
      <c r="G8025" s="21">
        <v>2.8181818181818183</v>
      </c>
      <c r="H8025" s="21">
        <v>22</v>
      </c>
      <c r="I8025" s="21">
        <v>12.4</v>
      </c>
      <c r="J8025" s="21">
        <v>17.164339803814752</v>
      </c>
      <c r="K8025" s="21">
        <v>17.999642976625683</v>
      </c>
      <c r="L8025" s="18">
        <v>20.603904799816526</v>
      </c>
    </row>
    <row r="8026" spans="2:12" x14ac:dyDescent="0.2">
      <c r="B8026" s="7">
        <v>8023</v>
      </c>
      <c r="C8026" s="21">
        <v>4.130166752125696</v>
      </c>
      <c r="D8026" s="21">
        <v>3.2254646386038592</v>
      </c>
      <c r="E8026" s="21">
        <v>3.5095651963084404</v>
      </c>
      <c r="F8026" s="21">
        <v>7</v>
      </c>
      <c r="G8026" s="21">
        <v>2.2727272727272729</v>
      </c>
      <c r="H8026" s="21">
        <v>27.279999999999998</v>
      </c>
      <c r="I8026" s="21">
        <v>8.8571428571428577</v>
      </c>
      <c r="J8026" s="21">
        <v>15.011500435930369</v>
      </c>
      <c r="K8026" s="21">
        <v>17.666006052605923</v>
      </c>
      <c r="L8026" s="18">
        <v>19.2220368060946</v>
      </c>
    </row>
    <row r="8027" spans="2:12" x14ac:dyDescent="0.2">
      <c r="B8027" s="7">
        <v>8024</v>
      </c>
      <c r="C8027" s="21">
        <v>3.2206572717141855</v>
      </c>
      <c r="D8027" s="21">
        <v>3.0438627994359915</v>
      </c>
      <c r="E8027" s="21">
        <v>3.1479539028157246</v>
      </c>
      <c r="F8027" s="21">
        <v>5</v>
      </c>
      <c r="G8027" s="21">
        <v>3.5454545454545454</v>
      </c>
      <c r="H8027" s="21">
        <v>17.487179487179489</v>
      </c>
      <c r="I8027" s="21">
        <v>12.4</v>
      </c>
      <c r="J8027" s="21">
        <v>19.250728894540423</v>
      </c>
      <c r="K8027" s="21">
        <v>19.695332877823709</v>
      </c>
      <c r="L8027" s="18">
        <v>20.36885499947245</v>
      </c>
    </row>
    <row r="8028" spans="2:12" x14ac:dyDescent="0.2">
      <c r="B8028" s="7">
        <v>8025</v>
      </c>
      <c r="C8028" s="21">
        <v>4.0420721282115828</v>
      </c>
      <c r="D8028" s="21">
        <v>3.1159666027440442</v>
      </c>
      <c r="E8028" s="21">
        <v>3.0919227653533179</v>
      </c>
      <c r="F8028" s="21">
        <v>5</v>
      </c>
      <c r="G8028" s="21">
        <v>3.4545454545454546</v>
      </c>
      <c r="H8028" s="21">
        <v>17.94736842105263</v>
      </c>
      <c r="I8028" s="21">
        <v>12.4</v>
      </c>
      <c r="J8028" s="21">
        <v>15.338667404589819</v>
      </c>
      <c r="K8028" s="21">
        <v>20.052247324785675</v>
      </c>
      <c r="L8028" s="18">
        <v>19.897517497588176</v>
      </c>
    </row>
    <row r="8029" spans="2:12" x14ac:dyDescent="0.2">
      <c r="B8029" s="7">
        <v>8026</v>
      </c>
      <c r="C8029" s="21">
        <v>2.4013782160415027</v>
      </c>
      <c r="D8029" s="21">
        <v>3.1178972451661267</v>
      </c>
      <c r="E8029" s="21">
        <v>3.090985970474025</v>
      </c>
      <c r="F8029" s="21">
        <v>5</v>
      </c>
      <c r="G8029" s="21">
        <v>2.5454545454545454</v>
      </c>
      <c r="H8029" s="21">
        <v>24.357142857142858</v>
      </c>
      <c r="I8029" s="21">
        <v>12.4</v>
      </c>
      <c r="J8029" s="21">
        <v>25.818506883185812</v>
      </c>
      <c r="K8029" s="21">
        <v>20.058324622706667</v>
      </c>
      <c r="L8029" s="18">
        <v>19.885196696627037</v>
      </c>
    </row>
    <row r="8030" spans="2:12" x14ac:dyDescent="0.2">
      <c r="B8030" s="7">
        <v>8027</v>
      </c>
      <c r="C8030" s="21">
        <v>3.1694375612708434</v>
      </c>
      <c r="D8030" s="21">
        <v>3.078857583698543</v>
      </c>
      <c r="E8030" s="21">
        <v>3.7712946019781306</v>
      </c>
      <c r="F8030" s="21">
        <v>5</v>
      </c>
      <c r="G8030" s="21">
        <v>3.2727272727272729</v>
      </c>
      <c r="H8030" s="21">
        <v>18.944444444444443</v>
      </c>
      <c r="I8030" s="21">
        <v>12.4</v>
      </c>
      <c r="J8030" s="21">
        <v>19.561830388335519</v>
      </c>
      <c r="K8030" s="21">
        <v>16.43997792362325</v>
      </c>
      <c r="L8030" s="18">
        <v>20.137339358685498</v>
      </c>
    </row>
    <row r="8031" spans="2:12" x14ac:dyDescent="0.2">
      <c r="B8031" s="7">
        <v>8028</v>
      </c>
      <c r="C8031" s="21">
        <v>4.3985288036553829</v>
      </c>
      <c r="D8031" s="21">
        <v>3.0517765771221059</v>
      </c>
      <c r="E8031" s="21">
        <v>3.3822898521603975</v>
      </c>
      <c r="F8031" s="21">
        <v>5</v>
      </c>
      <c r="G8031" s="21">
        <v>2.5454545454545454</v>
      </c>
      <c r="H8031" s="21">
        <v>24.357142857142858</v>
      </c>
      <c r="I8031" s="21">
        <v>12.4</v>
      </c>
      <c r="J8031" s="21">
        <v>14.095622142675319</v>
      </c>
      <c r="K8031" s="21">
        <v>18.330776695675041</v>
      </c>
      <c r="L8031" s="18">
        <v>20.316035080938789</v>
      </c>
    </row>
    <row r="8032" spans="2:12" x14ac:dyDescent="0.2">
      <c r="B8032" s="7">
        <v>8029</v>
      </c>
      <c r="C8032" s="21">
        <v>4.4613431213569532</v>
      </c>
      <c r="D8032" s="21">
        <v>3.1294558421159682</v>
      </c>
      <c r="E8032" s="21">
        <v>3.3442177591613511</v>
      </c>
      <c r="F8032" s="21">
        <v>3</v>
      </c>
      <c r="G8032" s="21">
        <v>3.2727272727272729</v>
      </c>
      <c r="H8032" s="21">
        <v>18.944444444444443</v>
      </c>
      <c r="I8032" s="21">
        <v>20.666666666666668</v>
      </c>
      <c r="J8032" s="21">
        <v>13.897160185505347</v>
      </c>
      <c r="K8032" s="21">
        <v>18.539462578402222</v>
      </c>
      <c r="L8032" s="18">
        <v>19.811751028919765</v>
      </c>
    </row>
    <row r="8033" spans="2:12" x14ac:dyDescent="0.2">
      <c r="B8033" s="7">
        <v>8030</v>
      </c>
      <c r="C8033" s="21">
        <v>4.9573367394166539</v>
      </c>
      <c r="D8033" s="21">
        <v>3.1663171485022743</v>
      </c>
      <c r="E8033" s="21">
        <v>3.729499444192979</v>
      </c>
      <c r="F8033" s="21">
        <v>2</v>
      </c>
      <c r="G8033" s="21">
        <v>4.2727272727272725</v>
      </c>
      <c r="H8033" s="21">
        <v>14.510638297872342</v>
      </c>
      <c r="I8033" s="21">
        <v>31</v>
      </c>
      <c r="J8033" s="21">
        <v>12.506715452074726</v>
      </c>
      <c r="K8033" s="21">
        <v>16.624214838411401</v>
      </c>
      <c r="L8033" s="18">
        <v>19.581108616781211</v>
      </c>
    </row>
    <row r="8034" spans="2:12" x14ac:dyDescent="0.2">
      <c r="B8034" s="7">
        <v>8031</v>
      </c>
      <c r="C8034" s="21">
        <v>4.0860067350707556</v>
      </c>
      <c r="D8034" s="21">
        <v>3.1041757052574268</v>
      </c>
      <c r="E8034" s="21">
        <v>3.5495690666900908</v>
      </c>
      <c r="F8034" s="21">
        <v>2</v>
      </c>
      <c r="G8034" s="21">
        <v>2.6363636363636362</v>
      </c>
      <c r="H8034" s="21">
        <v>23.517241379310345</v>
      </c>
      <c r="I8034" s="21">
        <v>31</v>
      </c>
      <c r="J8034" s="21">
        <v>15.173739061134066</v>
      </c>
      <c r="K8034" s="21">
        <v>17.466909034626529</v>
      </c>
      <c r="L8034" s="18">
        <v>19.973096205537885</v>
      </c>
    </row>
    <row r="8035" spans="2:12" x14ac:dyDescent="0.2">
      <c r="B8035" s="7">
        <v>8032</v>
      </c>
      <c r="C8035" s="21">
        <v>5.2696366303531752</v>
      </c>
      <c r="D8035" s="21">
        <v>3.2241983694583127</v>
      </c>
      <c r="E8035" s="21">
        <v>3.1884803828164516</v>
      </c>
      <c r="F8035" s="21">
        <v>2</v>
      </c>
      <c r="G8035" s="21">
        <v>2.4545454545454546</v>
      </c>
      <c r="H8035" s="21">
        <v>25.25925925925926</v>
      </c>
      <c r="I8035" s="21">
        <v>31</v>
      </c>
      <c r="J8035" s="21">
        <v>11.765517121783919</v>
      </c>
      <c r="K8035" s="21">
        <v>19.444999672613353</v>
      </c>
      <c r="L8035" s="18">
        <v>19.229586053793714</v>
      </c>
    </row>
    <row r="8036" spans="2:12" x14ac:dyDescent="0.2">
      <c r="B8036" s="7">
        <v>8033</v>
      </c>
      <c r="C8036" s="21">
        <v>5.082442144347497</v>
      </c>
      <c r="D8036" s="21">
        <v>3.1556711444602095</v>
      </c>
      <c r="E8036" s="21">
        <v>3.1942194910665305</v>
      </c>
      <c r="F8036" s="21">
        <v>2</v>
      </c>
      <c r="G8036" s="21">
        <v>2.3636363636363638</v>
      </c>
      <c r="H8036" s="21">
        <v>26.23076923076923</v>
      </c>
      <c r="I8036" s="21">
        <v>31</v>
      </c>
      <c r="J8036" s="21">
        <v>12.198859965175224</v>
      </c>
      <c r="K8036" s="21">
        <v>19.410062512422581</v>
      </c>
      <c r="L8036" s="18">
        <v>19.647167642560344</v>
      </c>
    </row>
    <row r="8037" spans="2:12" x14ac:dyDescent="0.2">
      <c r="B8037" s="7">
        <v>8034</v>
      </c>
      <c r="C8037" s="21">
        <v>4.3410131272013981</v>
      </c>
      <c r="D8037" s="21">
        <v>3.1389158809437778</v>
      </c>
      <c r="E8037" s="21">
        <v>3.2686925158529756</v>
      </c>
      <c r="F8037" s="21">
        <v>3</v>
      </c>
      <c r="G8037" s="21">
        <v>3.0909090909090908</v>
      </c>
      <c r="H8037" s="21">
        <v>20.058823529411764</v>
      </c>
      <c r="I8037" s="21">
        <v>20.666666666666668</v>
      </c>
      <c r="J8037" s="21">
        <v>14.28238021477044</v>
      </c>
      <c r="K8037" s="21">
        <v>18.967828787597327</v>
      </c>
      <c r="L8037" s="18">
        <v>19.752042536851437</v>
      </c>
    </row>
    <row r="8038" spans="2:12" x14ac:dyDescent="0.2">
      <c r="B8038" s="7">
        <v>8035</v>
      </c>
      <c r="C8038" s="21">
        <v>4.9076291624709372</v>
      </c>
      <c r="D8038" s="21">
        <v>3.0749633811360084</v>
      </c>
      <c r="E8038" s="21">
        <v>3.6669858405622828</v>
      </c>
      <c r="F8038" s="21">
        <v>7</v>
      </c>
      <c r="G8038" s="21">
        <v>3.2727272727272729</v>
      </c>
      <c r="H8038" s="21">
        <v>18.944444444444443</v>
      </c>
      <c r="I8038" s="21">
        <v>8.8571428571428577</v>
      </c>
      <c r="J8038" s="21">
        <v>12.633391388680982</v>
      </c>
      <c r="K8038" s="21">
        <v>16.907619144363299</v>
      </c>
      <c r="L8038" s="18">
        <v>20.162841736702191</v>
      </c>
    </row>
    <row r="8039" spans="2:12" x14ac:dyDescent="0.2">
      <c r="B8039" s="7">
        <v>8036</v>
      </c>
      <c r="C8039" s="21">
        <v>4.4015514955397803</v>
      </c>
      <c r="D8039" s="21">
        <v>3.0082127169951294</v>
      </c>
      <c r="E8039" s="21">
        <v>3.346254730709818</v>
      </c>
      <c r="F8039" s="21">
        <v>4</v>
      </c>
      <c r="G8039" s="21">
        <v>2.4545454545454546</v>
      </c>
      <c r="H8039" s="21">
        <v>25.25925925925926</v>
      </c>
      <c r="I8039" s="21">
        <v>15.5</v>
      </c>
      <c r="J8039" s="21">
        <v>14.085942209883582</v>
      </c>
      <c r="K8039" s="21">
        <v>18.528177018624152</v>
      </c>
      <c r="L8039" s="18">
        <v>20.610244631214485</v>
      </c>
    </row>
    <row r="8040" spans="2:12" x14ac:dyDescent="0.2">
      <c r="B8040" s="7">
        <v>8037</v>
      </c>
      <c r="C8040" s="21">
        <v>4.1717347221569483</v>
      </c>
      <c r="D8040" s="21">
        <v>3.2028464375196508</v>
      </c>
      <c r="E8040" s="21">
        <v>3.7851539200210729</v>
      </c>
      <c r="F8040" s="21">
        <v>4</v>
      </c>
      <c r="G8040" s="21">
        <v>3.4545454545454546</v>
      </c>
      <c r="H8040" s="21">
        <v>17.94736842105263</v>
      </c>
      <c r="I8040" s="21">
        <v>15.5</v>
      </c>
      <c r="J8040" s="21">
        <v>14.861922947953795</v>
      </c>
      <c r="K8040" s="21">
        <v>16.379783044504258</v>
      </c>
      <c r="L8040" s="18">
        <v>19.357781026808784</v>
      </c>
    </row>
    <row r="8041" spans="2:12" x14ac:dyDescent="0.2">
      <c r="B8041" s="7">
        <v>8038</v>
      </c>
      <c r="C8041" s="21">
        <v>3.6937416913916419</v>
      </c>
      <c r="D8041" s="21">
        <v>3.1273859730176463</v>
      </c>
      <c r="E8041" s="21">
        <v>3.680805404838801</v>
      </c>
      <c r="F8041" s="21">
        <v>2</v>
      </c>
      <c r="G8041" s="21">
        <v>2.4545454545454546</v>
      </c>
      <c r="H8041" s="21">
        <v>25.25925925925926</v>
      </c>
      <c r="I8041" s="21">
        <v>31</v>
      </c>
      <c r="J8041" s="21">
        <v>16.785147739077846</v>
      </c>
      <c r="K8041" s="21">
        <v>16.844139578390795</v>
      </c>
      <c r="L8041" s="18">
        <v>19.824863491401917</v>
      </c>
    </row>
    <row r="8042" spans="2:12" x14ac:dyDescent="0.2">
      <c r="B8042" s="7">
        <v>8039</v>
      </c>
      <c r="C8042" s="21">
        <v>4.3294216956432701</v>
      </c>
      <c r="D8042" s="21">
        <v>3.0097302304157751</v>
      </c>
      <c r="E8042" s="21">
        <v>3.1626974676594215</v>
      </c>
      <c r="F8042" s="21">
        <v>2</v>
      </c>
      <c r="G8042" s="21">
        <v>3.4545454545454546</v>
      </c>
      <c r="H8042" s="21">
        <v>17.94736842105263</v>
      </c>
      <c r="I8042" s="21">
        <v>31</v>
      </c>
      <c r="J8042" s="21">
        <v>14.320619324837558</v>
      </c>
      <c r="K8042" s="21">
        <v>19.603519032088634</v>
      </c>
      <c r="L8042" s="18">
        <v>20.59985289493374</v>
      </c>
    </row>
    <row r="8043" spans="2:12" x14ac:dyDescent="0.2">
      <c r="B8043" s="7">
        <v>8040</v>
      </c>
      <c r="C8043" s="21">
        <v>6.5888494903024917</v>
      </c>
      <c r="D8043" s="21">
        <v>3.0280149774275644</v>
      </c>
      <c r="E8043" s="21">
        <v>3.4385849011591287</v>
      </c>
      <c r="F8043" s="21">
        <v>7</v>
      </c>
      <c r="G8043" s="21">
        <v>3.4545454545454546</v>
      </c>
      <c r="H8043" s="21">
        <v>17.94736842105263</v>
      </c>
      <c r="I8043" s="21">
        <v>8.8571428571428577</v>
      </c>
      <c r="J8043" s="21">
        <v>9.4098370423018416</v>
      </c>
      <c r="K8043" s="21">
        <v>18.030673018746789</v>
      </c>
      <c r="L8043" s="18">
        <v>20.475460148705011</v>
      </c>
    </row>
    <row r="8044" spans="2:12" x14ac:dyDescent="0.2">
      <c r="B8044" s="7">
        <v>8041</v>
      </c>
      <c r="C8044" s="21">
        <v>4.4312953823977645</v>
      </c>
      <c r="D8044" s="21">
        <v>3.1208907396638739</v>
      </c>
      <c r="E8044" s="21">
        <v>3.2555213764835003</v>
      </c>
      <c r="F8044" s="21">
        <v>5</v>
      </c>
      <c r="G8044" s="21">
        <v>3.4545454545454546</v>
      </c>
      <c r="H8044" s="21">
        <v>17.94736842105263</v>
      </c>
      <c r="I8044" s="21">
        <v>12.4</v>
      </c>
      <c r="J8044" s="21">
        <v>13.991394084510777</v>
      </c>
      <c r="K8044" s="21">
        <v>19.044568543724392</v>
      </c>
      <c r="L8044" s="18">
        <v>19.866123223101852</v>
      </c>
    </row>
    <row r="8045" spans="2:12" x14ac:dyDescent="0.2">
      <c r="B8045" s="7">
        <v>8042</v>
      </c>
      <c r="C8045" s="21">
        <v>3.903717356664707</v>
      </c>
      <c r="D8045" s="21">
        <v>3.1567177595394216</v>
      </c>
      <c r="E8045" s="21">
        <v>3.4046011606693809</v>
      </c>
      <c r="F8045" s="21">
        <v>6</v>
      </c>
      <c r="G8045" s="21">
        <v>3.4545454545454546</v>
      </c>
      <c r="H8045" s="21">
        <v>17.94736842105263</v>
      </c>
      <c r="I8045" s="21">
        <v>10.333333333333334</v>
      </c>
      <c r="J8045" s="21">
        <v>15.882297393828766</v>
      </c>
      <c r="K8045" s="21">
        <v>18.210649962831518</v>
      </c>
      <c r="L8045" s="18">
        <v>19.64065359110409</v>
      </c>
    </row>
    <row r="8046" spans="2:12" x14ac:dyDescent="0.2">
      <c r="B8046" s="7">
        <v>8043</v>
      </c>
      <c r="C8046" s="21">
        <v>3.5272512287586926</v>
      </c>
      <c r="D8046" s="21">
        <v>3.2584478784912716</v>
      </c>
      <c r="E8046" s="21">
        <v>3.0196664023330149</v>
      </c>
      <c r="F8046" s="21">
        <v>3</v>
      </c>
      <c r="G8046" s="21">
        <v>4.2727272727272725</v>
      </c>
      <c r="H8046" s="21">
        <v>14.510638297872342</v>
      </c>
      <c r="I8046" s="21">
        <v>20.666666666666668</v>
      </c>
      <c r="J8046" s="21">
        <v>17.577426720982103</v>
      </c>
      <c r="K8046" s="21">
        <v>20.532069354448684</v>
      </c>
      <c r="L8046" s="18">
        <v>19.027464090880986</v>
      </c>
    </row>
    <row r="8047" spans="2:12" x14ac:dyDescent="0.2">
      <c r="B8047" s="7">
        <v>8044</v>
      </c>
      <c r="C8047" s="21">
        <v>3.6869830277588065</v>
      </c>
      <c r="D8047" s="21">
        <v>3.0068689835589475</v>
      </c>
      <c r="E8047" s="21">
        <v>3.2026989912864696</v>
      </c>
      <c r="F8047" s="21">
        <v>7</v>
      </c>
      <c r="G8047" s="21">
        <v>4.1818181818181817</v>
      </c>
      <c r="H8047" s="21">
        <v>14.82608695652174</v>
      </c>
      <c r="I8047" s="21">
        <v>8.8571428571428577</v>
      </c>
      <c r="J8047" s="21">
        <v>16.815916843991474</v>
      </c>
      <c r="K8047" s="21">
        <v>19.358672222610487</v>
      </c>
      <c r="L8047" s="18">
        <v>20.619455100639751</v>
      </c>
    </row>
    <row r="8048" spans="2:12" x14ac:dyDescent="0.2">
      <c r="B8048" s="7">
        <v>8045</v>
      </c>
      <c r="C8048" s="21">
        <v>3.568304805918149</v>
      </c>
      <c r="D8048" s="21">
        <v>3.1260344557104549</v>
      </c>
      <c r="E8048" s="21">
        <v>3.2445376037725646</v>
      </c>
      <c r="F8048" s="21">
        <v>7</v>
      </c>
      <c r="G8048" s="21">
        <v>4.0909090909090908</v>
      </c>
      <c r="H8048" s="21">
        <v>15.155555555555555</v>
      </c>
      <c r="I8048" s="21">
        <v>8.8571428571428577</v>
      </c>
      <c r="J8048" s="21">
        <v>17.375197291770309</v>
      </c>
      <c r="K8048" s="21">
        <v>19.109040353827279</v>
      </c>
      <c r="L8048" s="18">
        <v>19.833434620895513</v>
      </c>
    </row>
    <row r="8049" spans="2:12" x14ac:dyDescent="0.2">
      <c r="B8049" s="7">
        <v>8046</v>
      </c>
      <c r="C8049" s="21">
        <v>4.3394163628533171</v>
      </c>
      <c r="D8049" s="21">
        <v>3.2091280618606666</v>
      </c>
      <c r="E8049" s="21">
        <v>3.1457715618656525</v>
      </c>
      <c r="F8049" s="21">
        <v>2</v>
      </c>
      <c r="G8049" s="21">
        <v>3.0909090909090908</v>
      </c>
      <c r="H8049" s="21">
        <v>20.058823529411764</v>
      </c>
      <c r="I8049" s="21">
        <v>31</v>
      </c>
      <c r="J8049" s="21">
        <v>14.287635667030772</v>
      </c>
      <c r="K8049" s="21">
        <v>19.70899627664949</v>
      </c>
      <c r="L8049" s="18">
        <v>19.319889641316504</v>
      </c>
    </row>
    <row r="8050" spans="2:12" x14ac:dyDescent="0.2">
      <c r="B8050" s="7">
        <v>8047</v>
      </c>
      <c r="C8050" s="21">
        <v>3.5115133040163204</v>
      </c>
      <c r="D8050" s="21">
        <v>3.1516131786211674</v>
      </c>
      <c r="E8050" s="21">
        <v>3.4107181441535133</v>
      </c>
      <c r="F8050" s="21">
        <v>2</v>
      </c>
      <c r="G8050" s="21">
        <v>3.0909090909090908</v>
      </c>
      <c r="H8050" s="21">
        <v>20.058823529411764</v>
      </c>
      <c r="I8050" s="21">
        <v>31</v>
      </c>
      <c r="J8050" s="21">
        <v>17.656205354280452</v>
      </c>
      <c r="K8050" s="21">
        <v>18.177989906987001</v>
      </c>
      <c r="L8050" s="18">
        <v>19.672465015876419</v>
      </c>
    </row>
    <row r="8051" spans="2:12" x14ac:dyDescent="0.2">
      <c r="B8051" s="7">
        <v>8048</v>
      </c>
      <c r="C8051" s="21">
        <v>3.881668902380615</v>
      </c>
      <c r="D8051" s="21">
        <v>3.2865199616580885</v>
      </c>
      <c r="E8051" s="21">
        <v>3.0964999830467783</v>
      </c>
      <c r="F8051" s="21">
        <v>5</v>
      </c>
      <c r="G8051" s="21">
        <v>3.5454545454545454</v>
      </c>
      <c r="H8051" s="21">
        <v>17.487179487179489</v>
      </c>
      <c r="I8051" s="21">
        <v>12.4</v>
      </c>
      <c r="J8051" s="21">
        <v>15.972511195371558</v>
      </c>
      <c r="K8051" s="21">
        <v>20.0226062778775</v>
      </c>
      <c r="L8051" s="18">
        <v>18.864939426298285</v>
      </c>
    </row>
    <row r="8052" spans="2:12" x14ac:dyDescent="0.2">
      <c r="B8052" s="7">
        <v>8049</v>
      </c>
      <c r="C8052" s="21">
        <v>6.1262910204461107</v>
      </c>
      <c r="D8052" s="21">
        <v>3.1100384352631738</v>
      </c>
      <c r="E8052" s="21">
        <v>3.6811786270552842</v>
      </c>
      <c r="F8052" s="21">
        <v>4</v>
      </c>
      <c r="G8052" s="21">
        <v>3.5454545454545454</v>
      </c>
      <c r="H8052" s="21">
        <v>17.487179487179489</v>
      </c>
      <c r="I8052" s="21">
        <v>15.5</v>
      </c>
      <c r="J8052" s="21">
        <v>10.120315831076079</v>
      </c>
      <c r="K8052" s="21">
        <v>16.84243180820491</v>
      </c>
      <c r="L8052" s="18">
        <v>19.935444944028003</v>
      </c>
    </row>
    <row r="8053" spans="2:12" x14ac:dyDescent="0.2">
      <c r="B8053" s="7">
        <v>8050</v>
      </c>
      <c r="C8053" s="21">
        <v>5.2281999641360919</v>
      </c>
      <c r="D8053" s="21">
        <v>3.2473625131861521</v>
      </c>
      <c r="E8053" s="21">
        <v>3.1184464231614837</v>
      </c>
      <c r="F8053" s="21">
        <v>5</v>
      </c>
      <c r="G8053" s="21">
        <v>3.9090909090909092</v>
      </c>
      <c r="H8053" s="21">
        <v>15.86046511627907</v>
      </c>
      <c r="I8053" s="21">
        <v>12.4</v>
      </c>
      <c r="J8053" s="21">
        <v>11.858766004609942</v>
      </c>
      <c r="K8053" s="21">
        <v>19.881694788632714</v>
      </c>
      <c r="L8053" s="18">
        <v>19.092417230366021</v>
      </c>
    </row>
    <row r="8054" spans="2:12" x14ac:dyDescent="0.2">
      <c r="B8054" s="7">
        <v>8051</v>
      </c>
      <c r="C8054" s="21">
        <v>4.6252240021825504</v>
      </c>
      <c r="D8054" s="21">
        <v>3.0243641480354184</v>
      </c>
      <c r="E8054" s="21">
        <v>3.2300295807038131</v>
      </c>
      <c r="F8054" s="21">
        <v>2</v>
      </c>
      <c r="G8054" s="21">
        <v>2.6363636363636362</v>
      </c>
      <c r="H8054" s="21">
        <v>23.517241379310345</v>
      </c>
      <c r="I8054" s="21">
        <v>31</v>
      </c>
      <c r="J8054" s="21">
        <v>13.404756174131986</v>
      </c>
      <c r="K8054" s="21">
        <v>19.194870650841036</v>
      </c>
      <c r="L8054" s="18">
        <v>20.50017688520553</v>
      </c>
    </row>
    <row r="8055" spans="2:12" x14ac:dyDescent="0.2">
      <c r="B8055" s="7">
        <v>8052</v>
      </c>
      <c r="C8055" s="21">
        <v>2.7981576728879665</v>
      </c>
      <c r="D8055" s="21">
        <v>2.9922918418909807</v>
      </c>
      <c r="E8055" s="21">
        <v>3.158683467384833</v>
      </c>
      <c r="F8055" s="21">
        <v>6</v>
      </c>
      <c r="G8055" s="21">
        <v>3.8181818181818183</v>
      </c>
      <c r="H8055" s="21">
        <v>16.238095238095237</v>
      </c>
      <c r="I8055" s="21">
        <v>10.333333333333334</v>
      </c>
      <c r="J8055" s="21">
        <v>22.157436159060353</v>
      </c>
      <c r="K8055" s="21">
        <v>19.628430844744194</v>
      </c>
      <c r="L8055" s="18">
        <v>20.719904098932762</v>
      </c>
    </row>
    <row r="8056" spans="2:12" x14ac:dyDescent="0.2">
      <c r="B8056" s="7">
        <v>8053</v>
      </c>
      <c r="C8056" s="21">
        <v>6.203116358721763</v>
      </c>
      <c r="D8056" s="21">
        <v>3.2188023426707941</v>
      </c>
      <c r="E8056" s="21">
        <v>3.7119011506723663</v>
      </c>
      <c r="F8056" s="21">
        <v>7</v>
      </c>
      <c r="G8056" s="21">
        <v>3</v>
      </c>
      <c r="H8056" s="21">
        <v>20.666666666666668</v>
      </c>
      <c r="I8056" s="21">
        <v>8.8571428571428577</v>
      </c>
      <c r="J8056" s="21">
        <v>9.9949761401502943</v>
      </c>
      <c r="K8056" s="21">
        <v>16.703031003066837</v>
      </c>
      <c r="L8056" s="18">
        <v>19.261822690409637</v>
      </c>
    </row>
    <row r="8057" spans="2:12" x14ac:dyDescent="0.2">
      <c r="B8057" s="7">
        <v>8054</v>
      </c>
      <c r="C8057" s="21">
        <v>3.8079703729570928</v>
      </c>
      <c r="D8057" s="21">
        <v>3.0997735245965483</v>
      </c>
      <c r="E8057" s="21">
        <v>3.146670166305285</v>
      </c>
      <c r="F8057" s="21">
        <v>2</v>
      </c>
      <c r="G8057" s="21">
        <v>3.4545454545454546</v>
      </c>
      <c r="H8057" s="21">
        <v>17.94736842105263</v>
      </c>
      <c r="I8057" s="21">
        <v>31</v>
      </c>
      <c r="J8057" s="21">
        <v>16.281639279628553</v>
      </c>
      <c r="K8057" s="21">
        <v>19.70336791694896</v>
      </c>
      <c r="L8057" s="18">
        <v>20.001461238388252</v>
      </c>
    </row>
    <row r="8058" spans="2:12" x14ac:dyDescent="0.2">
      <c r="B8058" s="7">
        <v>8055</v>
      </c>
      <c r="C8058" s="21">
        <v>4.6144390741642187</v>
      </c>
      <c r="D8058" s="21">
        <v>3.2555522730435125</v>
      </c>
      <c r="E8058" s="21">
        <v>3.7790658725321129</v>
      </c>
      <c r="F8058" s="21">
        <v>3</v>
      </c>
      <c r="G8058" s="21">
        <v>2.7272727272727271</v>
      </c>
      <c r="H8058" s="21">
        <v>22.733333333333334</v>
      </c>
      <c r="I8058" s="21">
        <v>20.666666666666668</v>
      </c>
      <c r="J8058" s="21">
        <v>13.436085947505902</v>
      </c>
      <c r="K8058" s="21">
        <v>16.406170755223624</v>
      </c>
      <c r="L8058" s="18">
        <v>19.044387802760781</v>
      </c>
    </row>
    <row r="8059" spans="2:12" x14ac:dyDescent="0.2">
      <c r="B8059" s="7">
        <v>8056</v>
      </c>
      <c r="C8059" s="21">
        <v>3.4521793465058259</v>
      </c>
      <c r="D8059" s="21">
        <v>3.1818163992672996</v>
      </c>
      <c r="E8059" s="21">
        <v>3.28064999553518</v>
      </c>
      <c r="F8059" s="21">
        <v>2</v>
      </c>
      <c r="G8059" s="21">
        <v>3.2727272727272729</v>
      </c>
      <c r="H8059" s="21">
        <v>18.944444444444443</v>
      </c>
      <c r="I8059" s="21">
        <v>31</v>
      </c>
      <c r="J8059" s="21">
        <v>17.959669465827208</v>
      </c>
      <c r="K8059" s="21">
        <v>18.898693882120696</v>
      </c>
      <c r="L8059" s="18">
        <v>19.485725202207519</v>
      </c>
    </row>
    <row r="8060" spans="2:12" x14ac:dyDescent="0.2">
      <c r="B8060" s="7">
        <v>8057</v>
      </c>
      <c r="C8060" s="21">
        <v>6.1996529360945143</v>
      </c>
      <c r="D8060" s="21">
        <v>3.0618721439071992</v>
      </c>
      <c r="E8060" s="21">
        <v>3.2733988618287388</v>
      </c>
      <c r="F8060" s="21">
        <v>2</v>
      </c>
      <c r="G8060" s="21">
        <v>3.5454545454545454</v>
      </c>
      <c r="H8060" s="21">
        <v>17.487179487179489</v>
      </c>
      <c r="I8060" s="21">
        <v>31</v>
      </c>
      <c r="J8060" s="21">
        <v>10.000559811829893</v>
      </c>
      <c r="K8060" s="21">
        <v>18.940557694628961</v>
      </c>
      <c r="L8060" s="18">
        <v>20.249049302523431</v>
      </c>
    </row>
    <row r="8061" spans="2:12" x14ac:dyDescent="0.2">
      <c r="B8061" s="7">
        <v>8058</v>
      </c>
      <c r="C8061" s="21">
        <v>4.9340765224957099</v>
      </c>
      <c r="D8061" s="21">
        <v>2.9983921478467197</v>
      </c>
      <c r="E8061" s="21">
        <v>3.1905709540878844</v>
      </c>
      <c r="F8061" s="21">
        <v>7</v>
      </c>
      <c r="G8061" s="21">
        <v>3</v>
      </c>
      <c r="H8061" s="21">
        <v>20.666666666666668</v>
      </c>
      <c r="I8061" s="21">
        <v>8.8571428571428577</v>
      </c>
      <c r="J8061" s="21">
        <v>12.565674593275201</v>
      </c>
      <c r="K8061" s="21">
        <v>19.432258643414016</v>
      </c>
      <c r="L8061" s="18">
        <v>20.677748921042564</v>
      </c>
    </row>
    <row r="8062" spans="2:12" x14ac:dyDescent="0.2">
      <c r="B8062" s="7">
        <v>8059</v>
      </c>
      <c r="C8062" s="21">
        <v>3.7253409605005054</v>
      </c>
      <c r="D8062" s="21">
        <v>3.2714757798471825</v>
      </c>
      <c r="E8062" s="21">
        <v>3.2566009916091248</v>
      </c>
      <c r="F8062" s="21">
        <v>4</v>
      </c>
      <c r="G8062" s="21">
        <v>3.2727272727272729</v>
      </c>
      <c r="H8062" s="21">
        <v>18.944444444444443</v>
      </c>
      <c r="I8062" s="21">
        <v>15.5</v>
      </c>
      <c r="J8062" s="21">
        <v>16.642771938832198</v>
      </c>
      <c r="K8062" s="21">
        <v>19.038254965759581</v>
      </c>
      <c r="L8062" s="18">
        <v>18.951691582719327</v>
      </c>
    </row>
    <row r="8063" spans="2:12" x14ac:dyDescent="0.2">
      <c r="B8063" s="7">
        <v>8060</v>
      </c>
      <c r="C8063" s="21">
        <v>4.3688623343332198</v>
      </c>
      <c r="D8063" s="21">
        <v>3.1432065577190236</v>
      </c>
      <c r="E8063" s="21">
        <v>3.4087256409722184</v>
      </c>
      <c r="F8063" s="21">
        <v>2</v>
      </c>
      <c r="G8063" s="21">
        <v>2.8181818181818183</v>
      </c>
      <c r="H8063" s="21">
        <v>22</v>
      </c>
      <c r="I8063" s="21">
        <v>31</v>
      </c>
      <c r="J8063" s="21">
        <v>14.191337528025475</v>
      </c>
      <c r="K8063" s="21">
        <v>18.188615491599581</v>
      </c>
      <c r="L8063" s="18">
        <v>19.72507974308645</v>
      </c>
    </row>
    <row r="8064" spans="2:12" x14ac:dyDescent="0.2">
      <c r="B8064" s="7">
        <v>8061</v>
      </c>
      <c r="C8064" s="21">
        <v>3.6394963029077863</v>
      </c>
      <c r="D8064" s="21">
        <v>3.1232773167692378</v>
      </c>
      <c r="E8064" s="21">
        <v>3.1988347895031191</v>
      </c>
      <c r="F8064" s="21">
        <v>5</v>
      </c>
      <c r="G8064" s="21">
        <v>3.1818181818181817</v>
      </c>
      <c r="H8064" s="21">
        <v>19.485714285714288</v>
      </c>
      <c r="I8064" s="21">
        <v>12.4</v>
      </c>
      <c r="J8064" s="21">
        <v>17.035324352566292</v>
      </c>
      <c r="K8064" s="21">
        <v>19.382057555285805</v>
      </c>
      <c r="L8064" s="18">
        <v>19.850943003720744</v>
      </c>
    </row>
    <row r="8065" spans="2:12" x14ac:dyDescent="0.2">
      <c r="B8065" s="7">
        <v>8062</v>
      </c>
      <c r="C8065" s="21">
        <v>6.343756968217102</v>
      </c>
      <c r="D8065" s="21">
        <v>3.0253137402578405</v>
      </c>
      <c r="E8065" s="21">
        <v>3.436802958664714</v>
      </c>
      <c r="F8065" s="21">
        <v>4</v>
      </c>
      <c r="G8065" s="21">
        <v>2.6363636363636362</v>
      </c>
      <c r="H8065" s="21">
        <v>23.517241379310345</v>
      </c>
      <c r="I8065" s="21">
        <v>15.5</v>
      </c>
      <c r="J8065" s="21">
        <v>9.7733882793156486</v>
      </c>
      <c r="K8065" s="21">
        <v>18.040021713694227</v>
      </c>
      <c r="L8065" s="18">
        <v>20.49374224397496</v>
      </c>
    </row>
    <row r="8066" spans="2:12" x14ac:dyDescent="0.2">
      <c r="B8066" s="7">
        <v>8063</v>
      </c>
      <c r="C8066" s="21">
        <v>5.2043032738747801</v>
      </c>
      <c r="D8066" s="21">
        <v>3.071660053323114</v>
      </c>
      <c r="E8066" s="21">
        <v>3.5977580382403418</v>
      </c>
      <c r="F8066" s="21">
        <v>6</v>
      </c>
      <c r="G8066" s="21">
        <v>3.1818181818181817</v>
      </c>
      <c r="H8066" s="21">
        <v>19.485714285714288</v>
      </c>
      <c r="I8066" s="21">
        <v>10.333333333333334</v>
      </c>
      <c r="J8066" s="21">
        <v>11.913218107644772</v>
      </c>
      <c r="K8066" s="21">
        <v>17.232954340176835</v>
      </c>
      <c r="L8066" s="18">
        <v>20.184525280694562</v>
      </c>
    </row>
    <row r="8067" spans="2:12" x14ac:dyDescent="0.2">
      <c r="B8067" s="7">
        <v>8064</v>
      </c>
      <c r="C8067" s="21">
        <v>4.0579237023321078</v>
      </c>
      <c r="D8067" s="21">
        <v>3.2528124050105545</v>
      </c>
      <c r="E8067" s="21">
        <v>3.0802118929634443</v>
      </c>
      <c r="F8067" s="21">
        <v>7</v>
      </c>
      <c r="G8067" s="21">
        <v>2.7272727272727271</v>
      </c>
      <c r="H8067" s="21">
        <v>22.733333333333334</v>
      </c>
      <c r="I8067" s="21">
        <v>8.8571428571428577</v>
      </c>
      <c r="J8067" s="21">
        <v>15.278749564553989</v>
      </c>
      <c r="K8067" s="21">
        <v>20.128485362203559</v>
      </c>
      <c r="L8067" s="18">
        <v>19.060429031965288</v>
      </c>
    </row>
    <row r="8068" spans="2:12" x14ac:dyDescent="0.2">
      <c r="B8068" s="7">
        <v>8065</v>
      </c>
      <c r="C8068" s="21">
        <v>4.644197567759587</v>
      </c>
      <c r="D8068" s="21">
        <v>3.2199435735387851</v>
      </c>
      <c r="E8068" s="21">
        <v>3.5383135894675233</v>
      </c>
      <c r="F8068" s="21">
        <v>5</v>
      </c>
      <c r="G8068" s="21">
        <v>2.4545454545454546</v>
      </c>
      <c r="H8068" s="21">
        <v>25.25925925925926</v>
      </c>
      <c r="I8068" s="21">
        <v>12.4</v>
      </c>
      <c r="J8068" s="21">
        <v>13.349991919036617</v>
      </c>
      <c r="K8068" s="21">
        <v>17.522471774281122</v>
      </c>
      <c r="L8068" s="18">
        <v>19.254995804743469</v>
      </c>
    </row>
    <row r="8069" spans="2:12" x14ac:dyDescent="0.2">
      <c r="B8069" s="7">
        <v>8066</v>
      </c>
      <c r="C8069" s="21">
        <v>4.2729111295722717</v>
      </c>
      <c r="D8069" s="21">
        <v>3.1326312926401343</v>
      </c>
      <c r="E8069" s="21">
        <v>3.0817121262236471</v>
      </c>
      <c r="F8069" s="21">
        <v>6</v>
      </c>
      <c r="G8069" s="21">
        <v>3</v>
      </c>
      <c r="H8069" s="21">
        <v>20.666666666666668</v>
      </c>
      <c r="I8069" s="21">
        <v>10.333333333333334</v>
      </c>
      <c r="J8069" s="21">
        <v>14.510013927251125</v>
      </c>
      <c r="K8069" s="21">
        <v>20.118686451084987</v>
      </c>
      <c r="L8069" s="18">
        <v>19.791668475528549</v>
      </c>
    </row>
    <row r="8070" spans="2:12" x14ac:dyDescent="0.2">
      <c r="B8070" s="7">
        <v>8067</v>
      </c>
      <c r="C8070" s="21">
        <v>2.475965894443628</v>
      </c>
      <c r="D8070" s="21">
        <v>3.0559501466317385</v>
      </c>
      <c r="E8070" s="21">
        <v>3.2478932247850913</v>
      </c>
      <c r="F8070" s="21">
        <v>7</v>
      </c>
      <c r="G8070" s="21">
        <v>2.9090909090909092</v>
      </c>
      <c r="H8070" s="21">
        <v>21.3125</v>
      </c>
      <c r="I8070" s="21">
        <v>8.8571428571428577</v>
      </c>
      <c r="J8070" s="21">
        <v>25.04073264463603</v>
      </c>
      <c r="K8070" s="21">
        <v>19.089297495025395</v>
      </c>
      <c r="L8070" s="18">
        <v>20.288289083621429</v>
      </c>
    </row>
    <row r="8071" spans="2:12" x14ac:dyDescent="0.2">
      <c r="B8071" s="7">
        <v>8068</v>
      </c>
      <c r="C8071" s="21">
        <v>2.7519648103039667</v>
      </c>
      <c r="D8071" s="21">
        <v>3.2047684271129433</v>
      </c>
      <c r="E8071" s="21">
        <v>3.3255512384821606</v>
      </c>
      <c r="F8071" s="21">
        <v>5</v>
      </c>
      <c r="G8071" s="21">
        <v>3.5454545454545454</v>
      </c>
      <c r="H8071" s="21">
        <v>17.487179487179489</v>
      </c>
      <c r="I8071" s="21">
        <v>12.4</v>
      </c>
      <c r="J8071" s="21">
        <v>22.529357849293074</v>
      </c>
      <c r="K8071" s="21">
        <v>18.643525705620423</v>
      </c>
      <c r="L8071" s="18">
        <v>19.346171622095483</v>
      </c>
    </row>
    <row r="8072" spans="2:12" x14ac:dyDescent="0.2">
      <c r="B8072" s="7">
        <v>8069</v>
      </c>
      <c r="C8072" s="21">
        <v>6.6579679321714824</v>
      </c>
      <c r="D8072" s="21">
        <v>2.9432574603287938</v>
      </c>
      <c r="E8072" s="21">
        <v>3.3430270915777625</v>
      </c>
      <c r="F8072" s="21">
        <v>4</v>
      </c>
      <c r="G8072" s="21">
        <v>2.4545454545454546</v>
      </c>
      <c r="H8072" s="21">
        <v>25.25925925925926</v>
      </c>
      <c r="I8072" s="21">
        <v>15.5</v>
      </c>
      <c r="J8072" s="21">
        <v>9.312150588832715</v>
      </c>
      <c r="K8072" s="21">
        <v>18.546065676882897</v>
      </c>
      <c r="L8072" s="18">
        <v>21.065095675685107</v>
      </c>
    </row>
    <row r="8073" spans="2:12" x14ac:dyDescent="0.2">
      <c r="B8073" s="7">
        <v>8070</v>
      </c>
      <c r="C8073" s="21">
        <v>3.3402293456972973</v>
      </c>
      <c r="D8073" s="21">
        <v>2.9707628082652349</v>
      </c>
      <c r="E8073" s="21">
        <v>3.3335715865865301</v>
      </c>
      <c r="F8073" s="21">
        <v>3</v>
      </c>
      <c r="G8073" s="21">
        <v>2.8181818181818183</v>
      </c>
      <c r="H8073" s="21">
        <v>22</v>
      </c>
      <c r="I8073" s="21">
        <v>20.666666666666668</v>
      </c>
      <c r="J8073" s="21">
        <v>18.561599693705176</v>
      </c>
      <c r="K8073" s="21">
        <v>18.598670641864331</v>
      </c>
      <c r="L8073" s="18">
        <v>20.870060654961765</v>
      </c>
    </row>
    <row r="8074" spans="2:12" x14ac:dyDescent="0.2">
      <c r="B8074" s="7">
        <v>8071</v>
      </c>
      <c r="C8074" s="21">
        <v>4.1139964243801002</v>
      </c>
      <c r="D8074" s="21">
        <v>3.1313700325746443</v>
      </c>
      <c r="E8074" s="21">
        <v>3.2461831151745018</v>
      </c>
      <c r="F8074" s="21">
        <v>7</v>
      </c>
      <c r="G8074" s="21">
        <v>3.3636363636363638</v>
      </c>
      <c r="H8074" s="21">
        <v>18.432432432432432</v>
      </c>
      <c r="I8074" s="21">
        <v>8.8571428571428577</v>
      </c>
      <c r="J8074" s="21">
        <v>15.07050410461701</v>
      </c>
      <c r="K8074" s="21">
        <v>19.099353856588319</v>
      </c>
      <c r="L8074" s="18">
        <v>19.799640207012828</v>
      </c>
    </row>
    <row r="8075" spans="2:12" x14ac:dyDescent="0.2">
      <c r="B8075" s="7">
        <v>8072</v>
      </c>
      <c r="C8075" s="21">
        <v>6.1369649713115528</v>
      </c>
      <c r="D8075" s="21">
        <v>2.9869613471762588</v>
      </c>
      <c r="E8075" s="21">
        <v>3.5935578716972345</v>
      </c>
      <c r="F8075" s="21">
        <v>3</v>
      </c>
      <c r="G8075" s="21">
        <v>3.1818181818181817</v>
      </c>
      <c r="H8075" s="21">
        <v>19.485714285714288</v>
      </c>
      <c r="I8075" s="21">
        <v>20.666666666666668</v>
      </c>
      <c r="J8075" s="21">
        <v>10.10271368499432</v>
      </c>
      <c r="K8075" s="21">
        <v>17.25309629443019</v>
      </c>
      <c r="L8075" s="18">
        <v>20.756880586557326</v>
      </c>
    </row>
    <row r="8076" spans="2:12" x14ac:dyDescent="0.2">
      <c r="B8076" s="7">
        <v>8073</v>
      </c>
      <c r="C8076" s="21">
        <v>4.1479810464907825</v>
      </c>
      <c r="D8076" s="21">
        <v>3.1446501007000336</v>
      </c>
      <c r="E8076" s="21">
        <v>3.0969209968306886</v>
      </c>
      <c r="F8076" s="21">
        <v>4</v>
      </c>
      <c r="G8076" s="21">
        <v>3.1818181818181817</v>
      </c>
      <c r="H8076" s="21">
        <v>19.485714285714288</v>
      </c>
      <c r="I8076" s="21">
        <v>15.5</v>
      </c>
      <c r="J8076" s="21">
        <v>14.947030689171635</v>
      </c>
      <c r="K8076" s="21">
        <v>20.019884286182712</v>
      </c>
      <c r="L8076" s="18">
        <v>19.716024999473905</v>
      </c>
    </row>
    <row r="8077" spans="2:12" x14ac:dyDescent="0.2">
      <c r="B8077" s="7">
        <v>8074</v>
      </c>
      <c r="C8077" s="21">
        <v>2.6104993224093316</v>
      </c>
      <c r="D8077" s="21">
        <v>3.0439115040136038</v>
      </c>
      <c r="E8077" s="21">
        <v>3.459326481327182</v>
      </c>
      <c r="F8077" s="21">
        <v>5</v>
      </c>
      <c r="G8077" s="21">
        <v>2.3636363636363638</v>
      </c>
      <c r="H8077" s="21">
        <v>26.23076923076923</v>
      </c>
      <c r="I8077" s="21">
        <v>12.4</v>
      </c>
      <c r="J8077" s="21">
        <v>23.750245582434314</v>
      </c>
      <c r="K8077" s="21">
        <v>17.922563925279899</v>
      </c>
      <c r="L8077" s="18">
        <v>20.368529084452291</v>
      </c>
    </row>
    <row r="8078" spans="2:12" x14ac:dyDescent="0.2">
      <c r="B8078" s="7">
        <v>8075</v>
      </c>
      <c r="C8078" s="21">
        <v>3.4892572308317029</v>
      </c>
      <c r="D8078" s="21">
        <v>3.1980034372883916</v>
      </c>
      <c r="E8078" s="21">
        <v>3.5235754153144558</v>
      </c>
      <c r="F8078" s="21">
        <v>7</v>
      </c>
      <c r="G8078" s="21">
        <v>3</v>
      </c>
      <c r="H8078" s="21">
        <v>20.666666666666668</v>
      </c>
      <c r="I8078" s="21">
        <v>8.8571428571428577</v>
      </c>
      <c r="J8078" s="21">
        <v>17.768824680552893</v>
      </c>
      <c r="K8078" s="21">
        <v>17.59576359016766</v>
      </c>
      <c r="L8078" s="18">
        <v>19.387096110368851</v>
      </c>
    </row>
    <row r="8079" spans="2:12" x14ac:dyDescent="0.2">
      <c r="B8079" s="7">
        <v>8076</v>
      </c>
      <c r="C8079" s="21">
        <v>5.2945331732162639</v>
      </c>
      <c r="D8079" s="21">
        <v>3.0090739586151276</v>
      </c>
      <c r="E8079" s="21">
        <v>3.2976929354056277</v>
      </c>
      <c r="F8079" s="21">
        <v>4</v>
      </c>
      <c r="G8079" s="21">
        <v>3.3636363636363638</v>
      </c>
      <c r="H8079" s="21">
        <v>18.432432432432432</v>
      </c>
      <c r="I8079" s="21">
        <v>15.5</v>
      </c>
      <c r="J8079" s="21">
        <v>11.710191998350806</v>
      </c>
      <c r="K8079" s="21">
        <v>18.801022779998096</v>
      </c>
      <c r="L8079" s="18">
        <v>20.604345673356061</v>
      </c>
    </row>
    <row r="8080" spans="2:12" x14ac:dyDescent="0.2">
      <c r="B8080" s="7">
        <v>8077</v>
      </c>
      <c r="C8080" s="21">
        <v>3.9041241552660679</v>
      </c>
      <c r="D8080" s="21">
        <v>3.0103535768133165</v>
      </c>
      <c r="E8080" s="21">
        <v>3.3241798727790428</v>
      </c>
      <c r="F8080" s="21">
        <v>4</v>
      </c>
      <c r="G8080" s="21">
        <v>2.8181818181818183</v>
      </c>
      <c r="H8080" s="21">
        <v>22</v>
      </c>
      <c r="I8080" s="21">
        <v>15.5</v>
      </c>
      <c r="J8080" s="21">
        <v>15.880642503740937</v>
      </c>
      <c r="K8080" s="21">
        <v>18.651216953602294</v>
      </c>
      <c r="L8080" s="18">
        <v>20.595587334837795</v>
      </c>
    </row>
    <row r="8081" spans="2:12" x14ac:dyDescent="0.2">
      <c r="B8081" s="7">
        <v>8078</v>
      </c>
      <c r="C8081" s="21">
        <v>4.8202543430390321</v>
      </c>
      <c r="D8081" s="21">
        <v>3.0502583774470815</v>
      </c>
      <c r="E8081" s="21">
        <v>3.5671701514511045</v>
      </c>
      <c r="F8081" s="21">
        <v>3</v>
      </c>
      <c r="G8081" s="21">
        <v>3.4545454545454546</v>
      </c>
      <c r="H8081" s="21">
        <v>17.94736842105263</v>
      </c>
      <c r="I8081" s="21">
        <v>20.666666666666668</v>
      </c>
      <c r="J8081" s="21">
        <v>12.862391813314726</v>
      </c>
      <c r="K8081" s="21">
        <v>17.3807240382909</v>
      </c>
      <c r="L8081" s="18">
        <v>20.326146944932251</v>
      </c>
    </row>
    <row r="8082" spans="2:12" x14ac:dyDescent="0.2">
      <c r="B8082" s="7">
        <v>8079</v>
      </c>
      <c r="C8082" s="21">
        <v>3.9721276345298624</v>
      </c>
      <c r="D8082" s="21">
        <v>3.1689673508518403</v>
      </c>
      <c r="E8082" s="21">
        <v>3.1693930010675424</v>
      </c>
      <c r="F8082" s="21">
        <v>3</v>
      </c>
      <c r="G8082" s="21">
        <v>2.8181818181818183</v>
      </c>
      <c r="H8082" s="21">
        <v>22</v>
      </c>
      <c r="I8082" s="21">
        <v>20.666666666666668</v>
      </c>
      <c r="J8082" s="21">
        <v>15.608763288730088</v>
      </c>
      <c r="K8082" s="21">
        <v>19.562105418645345</v>
      </c>
      <c r="L8082" s="18">
        <v>19.564732966824025</v>
      </c>
    </row>
    <row r="8083" spans="2:12" x14ac:dyDescent="0.2">
      <c r="B8083" s="7">
        <v>8080</v>
      </c>
      <c r="C8083" s="21">
        <v>6.0685053900521551</v>
      </c>
      <c r="D8083" s="21">
        <v>2.9842465855289064</v>
      </c>
      <c r="E8083" s="21">
        <v>3.1056691607272269</v>
      </c>
      <c r="F8083" s="21">
        <v>2</v>
      </c>
      <c r="G8083" s="21">
        <v>3.4545454545454546</v>
      </c>
      <c r="H8083" s="21">
        <v>17.94736842105263</v>
      </c>
      <c r="I8083" s="21">
        <v>31</v>
      </c>
      <c r="J8083" s="21">
        <v>10.216683683207069</v>
      </c>
      <c r="K8083" s="21">
        <v>19.963491534778292</v>
      </c>
      <c r="L8083" s="18">
        <v>20.775763068858993</v>
      </c>
    </row>
    <row r="8084" spans="2:12" x14ac:dyDescent="0.2">
      <c r="B8084" s="7">
        <v>8081</v>
      </c>
      <c r="C8084" s="21">
        <v>2.9626178725537025</v>
      </c>
      <c r="D8084" s="21">
        <v>3.0898061467905258</v>
      </c>
      <c r="E8084" s="21">
        <v>3.2158821021131168</v>
      </c>
      <c r="F8084" s="21">
        <v>2</v>
      </c>
      <c r="G8084" s="21">
        <v>3.0909090909090908</v>
      </c>
      <c r="H8084" s="21">
        <v>20.058823529411764</v>
      </c>
      <c r="I8084" s="21">
        <v>31</v>
      </c>
      <c r="J8084" s="21">
        <v>20.927437377051113</v>
      </c>
      <c r="K8084" s="21">
        <v>19.279313740780658</v>
      </c>
      <c r="L8084" s="18">
        <v>20.065983771959694</v>
      </c>
    </row>
    <row r="8085" spans="2:12" x14ac:dyDescent="0.2">
      <c r="B8085" s="7">
        <v>8082</v>
      </c>
      <c r="C8085" s="21">
        <v>5.5941757677438471</v>
      </c>
      <c r="D8085" s="21">
        <v>3.1052608152738173</v>
      </c>
      <c r="E8085" s="21">
        <v>3.044542790147382</v>
      </c>
      <c r="F8085" s="21">
        <v>5</v>
      </c>
      <c r="G8085" s="21">
        <v>2.4545454545454546</v>
      </c>
      <c r="H8085" s="21">
        <v>25.25925925925926</v>
      </c>
      <c r="I8085" s="21">
        <v>12.4</v>
      </c>
      <c r="J8085" s="21">
        <v>11.082955304603317</v>
      </c>
      <c r="K8085" s="21">
        <v>20.364305668700641</v>
      </c>
      <c r="L8085" s="18">
        <v>19.966116757420561</v>
      </c>
    </row>
    <row r="8086" spans="2:12" x14ac:dyDescent="0.2">
      <c r="B8086" s="7">
        <v>8083</v>
      </c>
      <c r="C8086" s="21">
        <v>3.6317851780103929</v>
      </c>
      <c r="D8086" s="21">
        <v>3.0979194274897144</v>
      </c>
      <c r="E8086" s="21">
        <v>3.1411857246888681</v>
      </c>
      <c r="F8086" s="21">
        <v>7</v>
      </c>
      <c r="G8086" s="21">
        <v>2.9090909090909092</v>
      </c>
      <c r="H8086" s="21">
        <v>21.3125</v>
      </c>
      <c r="I8086" s="21">
        <v>8.8571428571428577</v>
      </c>
      <c r="J8086" s="21">
        <v>17.071494309574106</v>
      </c>
      <c r="K8086" s="21">
        <v>19.737769566662937</v>
      </c>
      <c r="L8086" s="18">
        <v>20.013432063415358</v>
      </c>
    </row>
    <row r="8087" spans="2:12" x14ac:dyDescent="0.2">
      <c r="B8087" s="7">
        <v>8084</v>
      </c>
      <c r="C8087" s="21">
        <v>3.0667390363908575</v>
      </c>
      <c r="D8087" s="21">
        <v>3.1853280923811655</v>
      </c>
      <c r="E8087" s="21">
        <v>3.3536573283453359</v>
      </c>
      <c r="F8087" s="21">
        <v>5</v>
      </c>
      <c r="G8087" s="21">
        <v>3.6363636363636362</v>
      </c>
      <c r="H8087" s="21">
        <v>17.05</v>
      </c>
      <c r="I8087" s="21">
        <v>12.4</v>
      </c>
      <c r="J8087" s="21">
        <v>20.216914208965665</v>
      </c>
      <c r="K8087" s="21">
        <v>18.487279387781172</v>
      </c>
      <c r="L8087" s="18">
        <v>19.4642429922038</v>
      </c>
    </row>
    <row r="8088" spans="2:12" x14ac:dyDescent="0.2">
      <c r="B8088" s="7">
        <v>8085</v>
      </c>
      <c r="C8088" s="21">
        <v>2.6903093731691832</v>
      </c>
      <c r="D8088" s="21">
        <v>3.0815895416846861</v>
      </c>
      <c r="E8088" s="21">
        <v>3.1679192130231808</v>
      </c>
      <c r="F8088" s="21">
        <v>5</v>
      </c>
      <c r="G8088" s="21">
        <v>3.5454545454545454</v>
      </c>
      <c r="H8088" s="21">
        <v>17.487179487179489</v>
      </c>
      <c r="I8088" s="21">
        <v>12.4</v>
      </c>
      <c r="J8088" s="21">
        <v>23.04567668623331</v>
      </c>
      <c r="K8088" s="21">
        <v>19.571206154854153</v>
      </c>
      <c r="L8088" s="18">
        <v>20.119486765296127</v>
      </c>
    </row>
    <row r="8089" spans="2:12" x14ac:dyDescent="0.2">
      <c r="B8089" s="7">
        <v>8086</v>
      </c>
      <c r="C8089" s="21">
        <v>3.88835819406281</v>
      </c>
      <c r="D8089" s="21">
        <v>3.1078198619162638</v>
      </c>
      <c r="E8089" s="21">
        <v>3.6167626292986674</v>
      </c>
      <c r="F8089" s="21">
        <v>5</v>
      </c>
      <c r="G8089" s="21">
        <v>2.9090909090909092</v>
      </c>
      <c r="H8089" s="21">
        <v>21.3125</v>
      </c>
      <c r="I8089" s="21">
        <v>12.4</v>
      </c>
      <c r="J8089" s="21">
        <v>15.945033071970759</v>
      </c>
      <c r="K8089" s="21">
        <v>17.142402295840611</v>
      </c>
      <c r="L8089" s="18">
        <v>19.949676221507627</v>
      </c>
    </row>
    <row r="8090" spans="2:12" x14ac:dyDescent="0.2">
      <c r="B8090" s="7">
        <v>8087</v>
      </c>
      <c r="C8090" s="21">
        <v>3.930730500001629</v>
      </c>
      <c r="D8090" s="21">
        <v>3.3013857108841225</v>
      </c>
      <c r="E8090" s="21">
        <v>3.1067890382516863</v>
      </c>
      <c r="F8090" s="21">
        <v>5</v>
      </c>
      <c r="G8090" s="21">
        <v>3.2727272727272729</v>
      </c>
      <c r="H8090" s="21">
        <v>18.944444444444443</v>
      </c>
      <c r="I8090" s="21">
        <v>12.4</v>
      </c>
      <c r="J8090" s="21">
        <v>15.773149545605913</v>
      </c>
      <c r="K8090" s="21">
        <v>19.956295466682175</v>
      </c>
      <c r="L8090" s="18">
        <v>18.779992836219122</v>
      </c>
    </row>
    <row r="8091" spans="2:12" x14ac:dyDescent="0.2">
      <c r="B8091" s="7">
        <v>8088</v>
      </c>
      <c r="C8091" s="21">
        <v>3.1288995899397527</v>
      </c>
      <c r="D8091" s="21">
        <v>3.0927816217523034</v>
      </c>
      <c r="E8091" s="21">
        <v>3.1313647710696033</v>
      </c>
      <c r="F8091" s="21">
        <v>5</v>
      </c>
      <c r="G8091" s="21">
        <v>3.4545454545454546</v>
      </c>
      <c r="H8091" s="21">
        <v>17.94736842105263</v>
      </c>
      <c r="I8091" s="21">
        <v>12.4</v>
      </c>
      <c r="J8091" s="21">
        <v>19.815273139268051</v>
      </c>
      <c r="K8091" s="21">
        <v>19.799673475544086</v>
      </c>
      <c r="L8091" s="18">
        <v>20.046678874427656</v>
      </c>
    </row>
    <row r="8092" spans="2:12" x14ac:dyDescent="0.2">
      <c r="B8092" s="7">
        <v>8089</v>
      </c>
      <c r="C8092" s="21">
        <v>3.1920006076915346</v>
      </c>
      <c r="D8092" s="21">
        <v>3.1609017484440316</v>
      </c>
      <c r="E8092" s="21">
        <v>3.5975843879465979</v>
      </c>
      <c r="F8092" s="21">
        <v>5</v>
      </c>
      <c r="G8092" s="21">
        <v>2.7272727272727271</v>
      </c>
      <c r="H8092" s="21">
        <v>22.733333333333334</v>
      </c>
      <c r="I8092" s="21">
        <v>12.4</v>
      </c>
      <c r="J8092" s="21">
        <v>19.423555199395341</v>
      </c>
      <c r="K8092" s="21">
        <v>17.23378615043076</v>
      </c>
      <c r="L8092" s="18">
        <v>19.614655859050281</v>
      </c>
    </row>
    <row r="8093" spans="2:12" x14ac:dyDescent="0.2">
      <c r="B8093" s="7">
        <v>8090</v>
      </c>
      <c r="C8093" s="21">
        <v>5.7677230693926926</v>
      </c>
      <c r="D8093" s="21">
        <v>3.1974121210472735</v>
      </c>
      <c r="E8093" s="21">
        <v>3.2282276180804779</v>
      </c>
      <c r="F8093" s="21">
        <v>4</v>
      </c>
      <c r="G8093" s="21">
        <v>3.9090909090909092</v>
      </c>
      <c r="H8093" s="21">
        <v>15.86046511627907</v>
      </c>
      <c r="I8093" s="21">
        <v>15.5</v>
      </c>
      <c r="J8093" s="21">
        <v>10.749475877060137</v>
      </c>
      <c r="K8093" s="21">
        <v>19.205585025279458</v>
      </c>
      <c r="L8093" s="18">
        <v>19.390681480150469</v>
      </c>
    </row>
    <row r="8094" spans="2:12" x14ac:dyDescent="0.2">
      <c r="B8094" s="7">
        <v>8091</v>
      </c>
      <c r="C8094" s="21">
        <v>5.3602635228124642</v>
      </c>
      <c r="D8094" s="21">
        <v>3.0619473686953023</v>
      </c>
      <c r="E8094" s="21">
        <v>3.1954318151939063</v>
      </c>
      <c r="F8094" s="21">
        <v>7</v>
      </c>
      <c r="G8094" s="21">
        <v>3.3636363636363638</v>
      </c>
      <c r="H8094" s="21">
        <v>18.432432432432432</v>
      </c>
      <c r="I8094" s="21">
        <v>8.8571428571428577</v>
      </c>
      <c r="J8094" s="21">
        <v>11.566595510862005</v>
      </c>
      <c r="K8094" s="21">
        <v>19.402698472612439</v>
      </c>
      <c r="L8094" s="18">
        <v>20.248551831385083</v>
      </c>
    </row>
    <row r="8095" spans="2:12" x14ac:dyDescent="0.2">
      <c r="B8095" s="7">
        <v>8092</v>
      </c>
      <c r="C8095" s="21">
        <v>4.743637065939053</v>
      </c>
      <c r="D8095" s="21">
        <v>3.1049201408894382</v>
      </c>
      <c r="E8095" s="21">
        <v>3.3641029949186669</v>
      </c>
      <c r="F8095" s="21">
        <v>2</v>
      </c>
      <c r="G8095" s="21">
        <v>3.0909090909090908</v>
      </c>
      <c r="H8095" s="21">
        <v>20.058823529411764</v>
      </c>
      <c r="I8095" s="21">
        <v>31</v>
      </c>
      <c r="J8095" s="21">
        <v>13.070139881733647</v>
      </c>
      <c r="K8095" s="21">
        <v>18.429875688600596</v>
      </c>
      <c r="L8095" s="18">
        <v>19.968307456126528</v>
      </c>
    </row>
    <row r="8096" spans="2:12" x14ac:dyDescent="0.2">
      <c r="B8096" s="7">
        <v>8093</v>
      </c>
      <c r="C8096" s="21">
        <v>6.3625992988321949</v>
      </c>
      <c r="D8096" s="21">
        <v>3.042006525755693</v>
      </c>
      <c r="E8096" s="21">
        <v>3.1924420040947741</v>
      </c>
      <c r="F8096" s="21">
        <v>4</v>
      </c>
      <c r="G8096" s="21">
        <v>2.6363636363636362</v>
      </c>
      <c r="H8096" s="21">
        <v>23.517241379310345</v>
      </c>
      <c r="I8096" s="21">
        <v>15.5</v>
      </c>
      <c r="J8096" s="21">
        <v>9.7444451690332929</v>
      </c>
      <c r="K8096" s="21">
        <v>19.420869641633562</v>
      </c>
      <c r="L8096" s="18">
        <v>20.381284351320716</v>
      </c>
    </row>
    <row r="8097" spans="2:12" x14ac:dyDescent="0.2">
      <c r="B8097" s="7">
        <v>8094</v>
      </c>
      <c r="C8097" s="21">
        <v>2.707172033927296</v>
      </c>
      <c r="D8097" s="21">
        <v>3.0994974719916706</v>
      </c>
      <c r="E8097" s="21">
        <v>3.1066747573672293</v>
      </c>
      <c r="F8097" s="21">
        <v>2</v>
      </c>
      <c r="G8097" s="21">
        <v>2.6363636363636362</v>
      </c>
      <c r="H8097" s="21">
        <v>23.517241379310345</v>
      </c>
      <c r="I8097" s="21">
        <v>31</v>
      </c>
      <c r="J8097" s="21">
        <v>22.902127837829561</v>
      </c>
      <c r="K8097" s="21">
        <v>19.95702957091726</v>
      </c>
      <c r="L8097" s="18">
        <v>20.00324264183385</v>
      </c>
    </row>
    <row r="8098" spans="2:12" x14ac:dyDescent="0.2">
      <c r="B8098" s="7">
        <v>8095</v>
      </c>
      <c r="C8098" s="21">
        <v>5.2405354596041471</v>
      </c>
      <c r="D8098" s="21">
        <v>2.9158989484471496</v>
      </c>
      <c r="E8098" s="21">
        <v>3.3034715165463928</v>
      </c>
      <c r="F8098" s="21">
        <v>2</v>
      </c>
      <c r="G8098" s="21">
        <v>2.9090909090909092</v>
      </c>
      <c r="H8098" s="21">
        <v>21.3125</v>
      </c>
      <c r="I8098" s="21">
        <v>31</v>
      </c>
      <c r="J8098" s="21">
        <v>11.83085211004054</v>
      </c>
      <c r="K8098" s="21">
        <v>18.768135184291754</v>
      </c>
      <c r="L8098" s="18">
        <v>21.262739586026413</v>
      </c>
    </row>
    <row r="8099" spans="2:12" x14ac:dyDescent="0.2">
      <c r="B8099" s="7">
        <v>8096</v>
      </c>
      <c r="C8099" s="21">
        <v>2.4782461234524074</v>
      </c>
      <c r="D8099" s="21">
        <v>3.1666848078762988</v>
      </c>
      <c r="E8099" s="21">
        <v>3.5604605308322546</v>
      </c>
      <c r="F8099" s="21">
        <v>4</v>
      </c>
      <c r="G8099" s="21">
        <v>4.0909090909090908</v>
      </c>
      <c r="H8099" s="21">
        <v>15.155555555555555</v>
      </c>
      <c r="I8099" s="21">
        <v>15.5</v>
      </c>
      <c r="J8099" s="21">
        <v>25.01769271957086</v>
      </c>
      <c r="K8099" s="21">
        <v>17.413477684446498</v>
      </c>
      <c r="L8099" s="18">
        <v>19.578835205130375</v>
      </c>
    </row>
    <row r="8100" spans="2:12" x14ac:dyDescent="0.2">
      <c r="B8100" s="7">
        <v>8097</v>
      </c>
      <c r="C8100" s="21">
        <v>4.5518147836253124</v>
      </c>
      <c r="D8100" s="21">
        <v>3.1011037218286566</v>
      </c>
      <c r="E8100" s="21">
        <v>3.3594678114721344</v>
      </c>
      <c r="F8100" s="21">
        <v>5</v>
      </c>
      <c r="G8100" s="21">
        <v>2.8181818181818183</v>
      </c>
      <c r="H8100" s="21">
        <v>22</v>
      </c>
      <c r="I8100" s="21">
        <v>12.4</v>
      </c>
      <c r="J8100" s="21">
        <v>13.620940865836337</v>
      </c>
      <c r="K8100" s="21">
        <v>18.455304077710842</v>
      </c>
      <c r="L8100" s="18">
        <v>19.992881748385987</v>
      </c>
    </row>
    <row r="8101" spans="2:12" x14ac:dyDescent="0.2">
      <c r="B8101" s="7">
        <v>8098</v>
      </c>
      <c r="C8101" s="21">
        <v>3.8165593180265134</v>
      </c>
      <c r="D8101" s="21">
        <v>3.0739724751336244</v>
      </c>
      <c r="E8101" s="21">
        <v>3.1185831735862712</v>
      </c>
      <c r="F8101" s="21">
        <v>3</v>
      </c>
      <c r="G8101" s="21">
        <v>2.3636363636363638</v>
      </c>
      <c r="H8101" s="21">
        <v>26.23076923076923</v>
      </c>
      <c r="I8101" s="21">
        <v>20.666666666666668</v>
      </c>
      <c r="J8101" s="21">
        <v>16.244998396110162</v>
      </c>
      <c r="K8101" s="21">
        <v>19.880822972793116</v>
      </c>
      <c r="L8101" s="18">
        <v>20.169341300723548</v>
      </c>
    </row>
    <row r="8102" spans="2:12" x14ac:dyDescent="0.2">
      <c r="B8102" s="7">
        <v>8099</v>
      </c>
      <c r="C8102" s="21">
        <v>2.6303643508255599</v>
      </c>
      <c r="D8102" s="21">
        <v>3.0651611079687417</v>
      </c>
      <c r="E8102" s="21">
        <v>3.3036917059034523</v>
      </c>
      <c r="F8102" s="21">
        <v>5</v>
      </c>
      <c r="G8102" s="21">
        <v>2.6363636363636362</v>
      </c>
      <c r="H8102" s="21">
        <v>23.517241379310345</v>
      </c>
      <c r="I8102" s="21">
        <v>12.4</v>
      </c>
      <c r="J8102" s="21">
        <v>23.570879061123538</v>
      </c>
      <c r="K8102" s="21">
        <v>18.766884297711737</v>
      </c>
      <c r="L8102" s="18">
        <v>20.227321767463934</v>
      </c>
    </row>
    <row r="8103" spans="2:12" x14ac:dyDescent="0.2">
      <c r="B8103" s="7">
        <v>8100</v>
      </c>
      <c r="C8103" s="21">
        <v>4.563345642617386</v>
      </c>
      <c r="D8103" s="21">
        <v>3.0383045740784107</v>
      </c>
      <c r="E8103" s="21">
        <v>3.344998057852381</v>
      </c>
      <c r="F8103" s="21">
        <v>7</v>
      </c>
      <c r="G8103" s="21">
        <v>3.1818181818181817</v>
      </c>
      <c r="H8103" s="21">
        <v>19.485714285714288</v>
      </c>
      <c r="I8103" s="21">
        <v>8.8571428571428577</v>
      </c>
      <c r="J8103" s="21">
        <v>13.586522883775865</v>
      </c>
      <c r="K8103" s="21">
        <v>18.535137817032521</v>
      </c>
      <c r="L8103" s="18">
        <v>20.406117454108781</v>
      </c>
    </row>
    <row r="8104" spans="2:12" x14ac:dyDescent="0.2">
      <c r="B8104" s="7">
        <v>8101</v>
      </c>
      <c r="C8104" s="21">
        <v>6.8431623189148416</v>
      </c>
      <c r="D8104" s="21">
        <v>3.1650086178604666</v>
      </c>
      <c r="E8104" s="21">
        <v>3.6652503359134032</v>
      </c>
      <c r="F8104" s="21">
        <v>2</v>
      </c>
      <c r="G8104" s="21">
        <v>3.0909090909090908</v>
      </c>
      <c r="H8104" s="21">
        <v>20.058823529411764</v>
      </c>
      <c r="I8104" s="21">
        <v>31</v>
      </c>
      <c r="J8104" s="21">
        <v>9.0601387356586454</v>
      </c>
      <c r="K8104" s="21">
        <v>16.915624941767916</v>
      </c>
      <c r="L8104" s="18">
        <v>19.589204165235973</v>
      </c>
    </row>
    <row r="8105" spans="2:12" x14ac:dyDescent="0.2">
      <c r="B8105" s="7">
        <v>8102</v>
      </c>
      <c r="C8105" s="21">
        <v>3.7580423760230359</v>
      </c>
      <c r="D8105" s="21">
        <v>3.1376059283242017</v>
      </c>
      <c r="E8105" s="21">
        <v>3.337232620754091</v>
      </c>
      <c r="F8105" s="21">
        <v>6</v>
      </c>
      <c r="G8105" s="21">
        <v>2.0909090909090908</v>
      </c>
      <c r="H8105" s="21">
        <v>29.65217391304348</v>
      </c>
      <c r="I8105" s="21">
        <v>10.333333333333334</v>
      </c>
      <c r="J8105" s="21">
        <v>16.497951272601604</v>
      </c>
      <c r="K8105" s="21">
        <v>18.578267398689846</v>
      </c>
      <c r="L8105" s="18">
        <v>19.760289028110762</v>
      </c>
    </row>
    <row r="8106" spans="2:12" x14ac:dyDescent="0.2">
      <c r="B8106" s="7">
        <v>8103</v>
      </c>
      <c r="C8106" s="21">
        <v>3.7238576931076306</v>
      </c>
      <c r="D8106" s="21">
        <v>3.2534052304258507</v>
      </c>
      <c r="E8106" s="21">
        <v>3.1844735376556761</v>
      </c>
      <c r="F8106" s="21">
        <v>2</v>
      </c>
      <c r="G8106" s="21">
        <v>3.1818181818181817</v>
      </c>
      <c r="H8106" s="21">
        <v>19.485714285714288</v>
      </c>
      <c r="I8106" s="21">
        <v>31</v>
      </c>
      <c r="J8106" s="21">
        <v>16.649401000138599</v>
      </c>
      <c r="K8106" s="21">
        <v>19.469466229461194</v>
      </c>
      <c r="L8106" s="18">
        <v>19.056955899675792</v>
      </c>
    </row>
    <row r="8107" spans="2:12" x14ac:dyDescent="0.2">
      <c r="B8107" s="7">
        <v>8104</v>
      </c>
      <c r="C8107" s="21">
        <v>4.7638371266020707</v>
      </c>
      <c r="D8107" s="21">
        <v>3.0782940865025528</v>
      </c>
      <c r="E8107" s="21">
        <v>3.3861490200354964</v>
      </c>
      <c r="F8107" s="21">
        <v>7</v>
      </c>
      <c r="G8107" s="21">
        <v>3</v>
      </c>
      <c r="H8107" s="21">
        <v>20.666666666666668</v>
      </c>
      <c r="I8107" s="21">
        <v>8.8571428571428577</v>
      </c>
      <c r="J8107" s="21">
        <v>13.014718671589659</v>
      </c>
      <c r="K8107" s="21">
        <v>18.309885251107485</v>
      </c>
      <c r="L8107" s="18">
        <v>20.141025599812711</v>
      </c>
    </row>
    <row r="8108" spans="2:12" x14ac:dyDescent="0.2">
      <c r="B8108" s="7">
        <v>8105</v>
      </c>
      <c r="C8108" s="21">
        <v>4.4667207324590272</v>
      </c>
      <c r="D8108" s="21">
        <v>3.1670203268185522</v>
      </c>
      <c r="E8108" s="21">
        <v>3.4054870507109367</v>
      </c>
      <c r="F8108" s="21">
        <v>3</v>
      </c>
      <c r="G8108" s="21">
        <v>1.9090909090909092</v>
      </c>
      <c r="H8108" s="21">
        <v>32.476190476190474</v>
      </c>
      <c r="I8108" s="21">
        <v>20.666666666666668</v>
      </c>
      <c r="J8108" s="21">
        <v>13.880429002300229</v>
      </c>
      <c r="K8108" s="21">
        <v>18.205912715791047</v>
      </c>
      <c r="L8108" s="18">
        <v>19.576760993600075</v>
      </c>
    </row>
    <row r="8109" spans="2:12" x14ac:dyDescent="0.2">
      <c r="B8109" s="7">
        <v>8106</v>
      </c>
      <c r="C8109" s="21">
        <v>4.1993214600306299</v>
      </c>
      <c r="D8109" s="21">
        <v>3.1333767309103879</v>
      </c>
      <c r="E8109" s="21">
        <v>3.1666807905517436</v>
      </c>
      <c r="F8109" s="21">
        <v>5</v>
      </c>
      <c r="G8109" s="21">
        <v>3.1818181818181817</v>
      </c>
      <c r="H8109" s="21">
        <v>19.485714285714288</v>
      </c>
      <c r="I8109" s="21">
        <v>12.4</v>
      </c>
      <c r="J8109" s="21">
        <v>14.764290038311993</v>
      </c>
      <c r="K8109" s="21">
        <v>19.57886004329394</v>
      </c>
      <c r="L8109" s="18">
        <v>19.786959987408277</v>
      </c>
    </row>
    <row r="8110" spans="2:12" x14ac:dyDescent="0.2">
      <c r="B8110" s="7">
        <v>8107</v>
      </c>
      <c r="C8110" s="21">
        <v>4.2015034669143629</v>
      </c>
      <c r="D8110" s="21">
        <v>3.0291313700095723</v>
      </c>
      <c r="E8110" s="21">
        <v>3.1383378475155337</v>
      </c>
      <c r="F8110" s="21">
        <v>3</v>
      </c>
      <c r="G8110" s="21">
        <v>2.4545454545454546</v>
      </c>
      <c r="H8110" s="21">
        <v>25.25925925925926</v>
      </c>
      <c r="I8110" s="21">
        <v>20.666666666666668</v>
      </c>
      <c r="J8110" s="21">
        <v>14.756622358694274</v>
      </c>
      <c r="K8110" s="21">
        <v>19.75568055844667</v>
      </c>
      <c r="L8110" s="18">
        <v>20.467913875852823</v>
      </c>
    </row>
    <row r="8111" spans="2:12" x14ac:dyDescent="0.2">
      <c r="B8111" s="7">
        <v>8108</v>
      </c>
      <c r="C8111" s="21">
        <v>5.6823188566900864</v>
      </c>
      <c r="D8111" s="21">
        <v>3.2336149084901091</v>
      </c>
      <c r="E8111" s="21">
        <v>3.2410608884504772</v>
      </c>
      <c r="F8111" s="21">
        <v>3</v>
      </c>
      <c r="G8111" s="21">
        <v>3.1818181818181817</v>
      </c>
      <c r="H8111" s="21">
        <v>19.485714285714288</v>
      </c>
      <c r="I8111" s="21">
        <v>20.666666666666668</v>
      </c>
      <c r="J8111" s="21">
        <v>10.911038532623738</v>
      </c>
      <c r="K8111" s="21">
        <v>19.129538794206873</v>
      </c>
      <c r="L8111" s="18">
        <v>19.173587998129939</v>
      </c>
    </row>
    <row r="8112" spans="2:12" x14ac:dyDescent="0.2">
      <c r="B8112" s="7">
        <v>8109</v>
      </c>
      <c r="C8112" s="21">
        <v>4.6093119331313961</v>
      </c>
      <c r="D8112" s="21">
        <v>2.9696101733931632</v>
      </c>
      <c r="E8112" s="21">
        <v>3.7202972931123552</v>
      </c>
      <c r="F8112" s="21">
        <v>2</v>
      </c>
      <c r="G8112" s="21">
        <v>2.9090909090909092</v>
      </c>
      <c r="H8112" s="21">
        <v>21.3125</v>
      </c>
      <c r="I8112" s="21">
        <v>31</v>
      </c>
      <c r="J8112" s="21">
        <v>13.451031498725124</v>
      </c>
      <c r="K8112" s="21">
        <v>16.66533481471626</v>
      </c>
      <c r="L8112" s="18">
        <v>20.878161233249344</v>
      </c>
    </row>
    <row r="8113" spans="2:12" x14ac:dyDescent="0.2">
      <c r="B8113" s="7">
        <v>8110</v>
      </c>
      <c r="C8113" s="21">
        <v>4.588218610001678</v>
      </c>
      <c r="D8113" s="21">
        <v>2.9949728658682324</v>
      </c>
      <c r="E8113" s="21">
        <v>3.6074333382327364</v>
      </c>
      <c r="F8113" s="21">
        <v>7</v>
      </c>
      <c r="G8113" s="21">
        <v>2.7272727272727271</v>
      </c>
      <c r="H8113" s="21">
        <v>22.733333333333334</v>
      </c>
      <c r="I8113" s="21">
        <v>8.8571428571428577</v>
      </c>
      <c r="J8113" s="21">
        <v>13.512869649420939</v>
      </c>
      <c r="K8113" s="21">
        <v>17.18673477425185</v>
      </c>
      <c r="L8113" s="18">
        <v>20.701356164716508</v>
      </c>
    </row>
    <row r="8114" spans="2:12" x14ac:dyDescent="0.2">
      <c r="B8114" s="7">
        <v>8111</v>
      </c>
      <c r="C8114" s="21">
        <v>5.4539845880260085</v>
      </c>
      <c r="D8114" s="21">
        <v>3.0643131627939217</v>
      </c>
      <c r="E8114" s="21">
        <v>3.0892331456326318</v>
      </c>
      <c r="F8114" s="21">
        <v>7</v>
      </c>
      <c r="G8114" s="21">
        <v>2.8181818181818183</v>
      </c>
      <c r="H8114" s="21">
        <v>22</v>
      </c>
      <c r="I8114" s="21">
        <v>8.8571428571428577</v>
      </c>
      <c r="J8114" s="21">
        <v>11.367835570367831</v>
      </c>
      <c r="K8114" s="21">
        <v>20.069705676844688</v>
      </c>
      <c r="L8114" s="18">
        <v>20.23291899561297</v>
      </c>
    </row>
    <row r="8115" spans="2:12" x14ac:dyDescent="0.2">
      <c r="B8115" s="7">
        <v>8112</v>
      </c>
      <c r="C8115" s="21">
        <v>4.6931090173259324</v>
      </c>
      <c r="D8115" s="21">
        <v>3.0295295144552887</v>
      </c>
      <c r="E8115" s="21">
        <v>3.2231702010727421</v>
      </c>
      <c r="F8115" s="21">
        <v>4</v>
      </c>
      <c r="G8115" s="21">
        <v>2.6363636363636362</v>
      </c>
      <c r="H8115" s="21">
        <v>23.517241379310345</v>
      </c>
      <c r="I8115" s="21">
        <v>15.5</v>
      </c>
      <c r="J8115" s="21">
        <v>13.210858680484419</v>
      </c>
      <c r="K8115" s="21">
        <v>19.235720155071249</v>
      </c>
      <c r="L8115" s="18">
        <v>20.465223957769442</v>
      </c>
    </row>
    <row r="8116" spans="2:12" x14ac:dyDescent="0.2">
      <c r="B8116" s="7">
        <v>8113</v>
      </c>
      <c r="C8116" s="21">
        <v>4.1530201079450295</v>
      </c>
      <c r="D8116" s="21">
        <v>2.9705470949991137</v>
      </c>
      <c r="E8116" s="21">
        <v>3.3352375647024903</v>
      </c>
      <c r="F8116" s="21">
        <v>2</v>
      </c>
      <c r="G8116" s="21">
        <v>2.3636363636363638</v>
      </c>
      <c r="H8116" s="21">
        <v>26.23076923076923</v>
      </c>
      <c r="I8116" s="21">
        <v>31</v>
      </c>
      <c r="J8116" s="21">
        <v>14.928894729257268</v>
      </c>
      <c r="K8116" s="21">
        <v>18.589380455580987</v>
      </c>
      <c r="L8116" s="18">
        <v>20.871576183517298</v>
      </c>
    </row>
    <row r="8117" spans="2:12" x14ac:dyDescent="0.2">
      <c r="B8117" s="7">
        <v>8114</v>
      </c>
      <c r="C8117" s="21">
        <v>4.7410725483247962</v>
      </c>
      <c r="D8117" s="21">
        <v>3.1822030038305309</v>
      </c>
      <c r="E8117" s="21">
        <v>3.2268267329654341</v>
      </c>
      <c r="F8117" s="21">
        <v>4</v>
      </c>
      <c r="G8117" s="21">
        <v>3</v>
      </c>
      <c r="H8117" s="21">
        <v>20.666666666666668</v>
      </c>
      <c r="I8117" s="21">
        <v>15.5</v>
      </c>
      <c r="J8117" s="21">
        <v>13.077209717431343</v>
      </c>
      <c r="K8117" s="21">
        <v>19.21392288176018</v>
      </c>
      <c r="L8117" s="18">
        <v>19.483357889288772</v>
      </c>
    </row>
    <row r="8118" spans="2:12" x14ac:dyDescent="0.2">
      <c r="B8118" s="7">
        <v>8115</v>
      </c>
      <c r="C8118" s="21">
        <v>4.5987475843119174</v>
      </c>
      <c r="D8118" s="21">
        <v>3.0846067873647005</v>
      </c>
      <c r="E8118" s="21">
        <v>3.4169475853362208</v>
      </c>
      <c r="F8118" s="21">
        <v>5</v>
      </c>
      <c r="G8118" s="21">
        <v>2.8181818181818183</v>
      </c>
      <c r="H8118" s="21">
        <v>22</v>
      </c>
      <c r="I8118" s="21">
        <v>12.4</v>
      </c>
      <c r="J8118" s="21">
        <v>13.481931517943201</v>
      </c>
      <c r="K8118" s="21">
        <v>18.144849592095607</v>
      </c>
      <c r="L8118" s="18">
        <v>20.099806644388867</v>
      </c>
    </row>
    <row r="8119" spans="2:12" x14ac:dyDescent="0.2">
      <c r="B8119" s="7">
        <v>8116</v>
      </c>
      <c r="C8119" s="21">
        <v>3.1992278703861818</v>
      </c>
      <c r="D8119" s="21">
        <v>3.2554563708551321</v>
      </c>
      <c r="E8119" s="21">
        <v>3.2539643698425205</v>
      </c>
      <c r="F8119" s="21">
        <v>7</v>
      </c>
      <c r="G8119" s="21">
        <v>4.0909090909090908</v>
      </c>
      <c r="H8119" s="21">
        <v>15.155555555555555</v>
      </c>
      <c r="I8119" s="21">
        <v>8.8571428571428577</v>
      </c>
      <c r="J8119" s="21">
        <v>19.37967613182737</v>
      </c>
      <c r="K8119" s="21">
        <v>19.053681280167357</v>
      </c>
      <c r="L8119" s="18">
        <v>19.044948829621099</v>
      </c>
    </row>
    <row r="8120" spans="2:12" x14ac:dyDescent="0.2">
      <c r="B8120" s="7">
        <v>8117</v>
      </c>
      <c r="C8120" s="21">
        <v>2.9454551915293008</v>
      </c>
      <c r="D8120" s="21">
        <v>3.2112450749103516</v>
      </c>
      <c r="E8120" s="21">
        <v>3.2916084939467321</v>
      </c>
      <c r="F8120" s="21">
        <v>4</v>
      </c>
      <c r="G8120" s="21">
        <v>3.1818181818181817</v>
      </c>
      <c r="H8120" s="21">
        <v>19.485714285714288</v>
      </c>
      <c r="I8120" s="21">
        <v>15.5</v>
      </c>
      <c r="J8120" s="21">
        <v>21.049378098944757</v>
      </c>
      <c r="K8120" s="21">
        <v>18.835775917463451</v>
      </c>
      <c r="L8120" s="18">
        <v>19.307153005670504</v>
      </c>
    </row>
    <row r="8121" spans="2:12" x14ac:dyDescent="0.2">
      <c r="B8121" s="7">
        <v>8118</v>
      </c>
      <c r="C8121" s="21">
        <v>3.7147008377259532</v>
      </c>
      <c r="D8121" s="21">
        <v>3.2600004014661339</v>
      </c>
      <c r="E8121" s="21">
        <v>3.3709179490233563</v>
      </c>
      <c r="F8121" s="21">
        <v>3</v>
      </c>
      <c r="G8121" s="21">
        <v>3.6363636363636362</v>
      </c>
      <c r="H8121" s="21">
        <v>17.05</v>
      </c>
      <c r="I8121" s="21">
        <v>20.666666666666668</v>
      </c>
      <c r="J8121" s="21">
        <v>16.690442301661861</v>
      </c>
      <c r="K8121" s="21">
        <v>18.392616176837834</v>
      </c>
      <c r="L8121" s="18">
        <v>19.018402565875906</v>
      </c>
    </row>
    <row r="8122" spans="2:12" x14ac:dyDescent="0.2">
      <c r="B8122" s="7">
        <v>8119</v>
      </c>
      <c r="C8122" s="21">
        <v>3.2078710134357005</v>
      </c>
      <c r="D8122" s="21">
        <v>3.2034371933258163</v>
      </c>
      <c r="E8122" s="21">
        <v>3.4641795268271847</v>
      </c>
      <c r="F8122" s="21">
        <v>3</v>
      </c>
      <c r="G8122" s="21">
        <v>2.4545454545454546</v>
      </c>
      <c r="H8122" s="21">
        <v>25.25925925925926</v>
      </c>
      <c r="I8122" s="21">
        <v>20.666666666666668</v>
      </c>
      <c r="J8122" s="21">
        <v>19.327460406083048</v>
      </c>
      <c r="K8122" s="21">
        <v>17.897455810203152</v>
      </c>
      <c r="L8122" s="18">
        <v>19.354211198263403</v>
      </c>
    </row>
    <row r="8123" spans="2:12" x14ac:dyDescent="0.2">
      <c r="B8123" s="7">
        <v>8120</v>
      </c>
      <c r="C8123" s="21">
        <v>5.8729692616776479</v>
      </c>
      <c r="D8123" s="21">
        <v>3.1545462393390364</v>
      </c>
      <c r="E8123" s="21">
        <v>3.649261177098702</v>
      </c>
      <c r="F8123" s="21">
        <v>2</v>
      </c>
      <c r="G8123" s="21">
        <v>2.0909090909090908</v>
      </c>
      <c r="H8123" s="21">
        <v>29.65217391304348</v>
      </c>
      <c r="I8123" s="21">
        <v>31</v>
      </c>
      <c r="J8123" s="21">
        <v>10.556840541387295</v>
      </c>
      <c r="K8123" s="21">
        <v>16.989740386105304</v>
      </c>
      <c r="L8123" s="18">
        <v>19.65417378475032</v>
      </c>
    </row>
    <row r="8124" spans="2:12" x14ac:dyDescent="0.2">
      <c r="B8124" s="7">
        <v>8121</v>
      </c>
      <c r="C8124" s="21">
        <v>4.1304326851482811</v>
      </c>
      <c r="D8124" s="21">
        <v>3.1044039745199989</v>
      </c>
      <c r="E8124" s="21">
        <v>3.1244681466678665</v>
      </c>
      <c r="F8124" s="21">
        <v>6</v>
      </c>
      <c r="G8124" s="21">
        <v>2.5454545454545454</v>
      </c>
      <c r="H8124" s="21">
        <v>24.357142857142858</v>
      </c>
      <c r="I8124" s="21">
        <v>10.333333333333334</v>
      </c>
      <c r="J8124" s="21">
        <v>15.010533938231758</v>
      </c>
      <c r="K8124" s="21">
        <v>19.843377205211958</v>
      </c>
      <c r="L8124" s="18">
        <v>19.971627568086205</v>
      </c>
    </row>
    <row r="8125" spans="2:12" x14ac:dyDescent="0.2">
      <c r="B8125" s="7">
        <v>8122</v>
      </c>
      <c r="C8125" s="21">
        <v>5.6384823330073184</v>
      </c>
      <c r="D8125" s="21">
        <v>3.0607169824856881</v>
      </c>
      <c r="E8125" s="21">
        <v>3.1573324349084682</v>
      </c>
      <c r="F8125" s="21">
        <v>6</v>
      </c>
      <c r="G8125" s="21">
        <v>3.5454545454545454</v>
      </c>
      <c r="H8125" s="21">
        <v>17.487179487179489</v>
      </c>
      <c r="I8125" s="21">
        <v>10.333333333333334</v>
      </c>
      <c r="J8125" s="21">
        <v>10.995866677998782</v>
      </c>
      <c r="K8125" s="21">
        <v>19.636829912019511</v>
      </c>
      <c r="L8125" s="18">
        <v>20.256691603562832</v>
      </c>
    </row>
    <row r="8126" spans="2:12" x14ac:dyDescent="0.2">
      <c r="B8126" s="7">
        <v>8123</v>
      </c>
      <c r="C8126" s="21">
        <v>5.7719436371635089</v>
      </c>
      <c r="D8126" s="21">
        <v>3.1603662067219402</v>
      </c>
      <c r="E8126" s="21">
        <v>3.6778391631080232</v>
      </c>
      <c r="F8126" s="21">
        <v>2</v>
      </c>
      <c r="G8126" s="21">
        <v>2.9090909090909092</v>
      </c>
      <c r="H8126" s="21">
        <v>21.3125</v>
      </c>
      <c r="I8126" s="21">
        <v>31</v>
      </c>
      <c r="J8126" s="21">
        <v>10.741615632003727</v>
      </c>
      <c r="K8126" s="21">
        <v>16.85772467211584</v>
      </c>
      <c r="L8126" s="18">
        <v>19.617979672143409</v>
      </c>
    </row>
    <row r="8127" spans="2:12" x14ac:dyDescent="0.2">
      <c r="B8127" s="7">
        <v>8124</v>
      </c>
      <c r="C8127" s="21">
        <v>5.4057536272468072</v>
      </c>
      <c r="D8127" s="21">
        <v>3.1333341766046447</v>
      </c>
      <c r="E8127" s="21">
        <v>3.663362972716623</v>
      </c>
      <c r="F8127" s="21">
        <v>2</v>
      </c>
      <c r="G8127" s="21">
        <v>3.4545454545454546</v>
      </c>
      <c r="H8127" s="21">
        <v>17.94736842105263</v>
      </c>
      <c r="I8127" s="21">
        <v>31</v>
      </c>
      <c r="J8127" s="21">
        <v>11.46926113826188</v>
      </c>
      <c r="K8127" s="21">
        <v>16.924339865242167</v>
      </c>
      <c r="L8127" s="18">
        <v>19.787228717233305</v>
      </c>
    </row>
    <row r="8128" spans="2:12" x14ac:dyDescent="0.2">
      <c r="B8128" s="7">
        <v>8125</v>
      </c>
      <c r="C8128" s="21">
        <v>5.9930644804318565</v>
      </c>
      <c r="D8128" s="21">
        <v>3.2406096058746297</v>
      </c>
      <c r="E8128" s="21">
        <v>3.3156829325554122</v>
      </c>
      <c r="F8128" s="21">
        <v>3</v>
      </c>
      <c r="G8128" s="21">
        <v>2.7272727272727271</v>
      </c>
      <c r="H8128" s="21">
        <v>22.733333333333334</v>
      </c>
      <c r="I8128" s="21">
        <v>20.666666666666668</v>
      </c>
      <c r="J8128" s="21">
        <v>10.345291662126806</v>
      </c>
      <c r="K8128" s="21">
        <v>18.699013524859662</v>
      </c>
      <c r="L8128" s="18">
        <v>19.132202745929469</v>
      </c>
    </row>
    <row r="8129" spans="2:12" x14ac:dyDescent="0.2">
      <c r="B8129" s="7">
        <v>8126</v>
      </c>
      <c r="C8129" s="21">
        <v>3.1916827311305838</v>
      </c>
      <c r="D8129" s="21">
        <v>3.0894220388493983</v>
      </c>
      <c r="E8129" s="21">
        <v>3.6210438031243251</v>
      </c>
      <c r="F8129" s="21">
        <v>6</v>
      </c>
      <c r="G8129" s="21">
        <v>2.7272727272727271</v>
      </c>
      <c r="H8129" s="21">
        <v>22.733333333333334</v>
      </c>
      <c r="I8129" s="21">
        <v>10.333333333333334</v>
      </c>
      <c r="J8129" s="21">
        <v>19.425489693970256</v>
      </c>
      <c r="K8129" s="21">
        <v>17.122134768572774</v>
      </c>
      <c r="L8129" s="18">
        <v>20.068478576365315</v>
      </c>
    </row>
    <row r="8130" spans="2:12" x14ac:dyDescent="0.2">
      <c r="B8130" s="7">
        <v>8127</v>
      </c>
      <c r="C8130" s="21">
        <v>4.1638879040934311</v>
      </c>
      <c r="D8130" s="21">
        <v>3.1442485558636917</v>
      </c>
      <c r="E8130" s="21">
        <v>3.4083223049244555</v>
      </c>
      <c r="F8130" s="21">
        <v>6</v>
      </c>
      <c r="G8130" s="21">
        <v>3.1818181818181817</v>
      </c>
      <c r="H8130" s="21">
        <v>19.485714285714288</v>
      </c>
      <c r="I8130" s="21">
        <v>10.333333333333334</v>
      </c>
      <c r="J8130" s="21">
        <v>14.889930139341431</v>
      </c>
      <c r="K8130" s="21">
        <v>18.190767906667855</v>
      </c>
      <c r="L8130" s="18">
        <v>19.718542888213001</v>
      </c>
    </row>
    <row r="8131" spans="2:12" x14ac:dyDescent="0.2">
      <c r="B8131" s="7">
        <v>8128</v>
      </c>
      <c r="C8131" s="21">
        <v>3.7396795687128943</v>
      </c>
      <c r="D8131" s="21">
        <v>3.1955650443256931</v>
      </c>
      <c r="E8131" s="21">
        <v>3.3881549636188275</v>
      </c>
      <c r="F8131" s="21">
        <v>2</v>
      </c>
      <c r="G8131" s="21">
        <v>3.0909090909090908</v>
      </c>
      <c r="H8131" s="21">
        <v>20.058823529411764</v>
      </c>
      <c r="I8131" s="21">
        <v>31</v>
      </c>
      <c r="J8131" s="21">
        <v>16.578960539482498</v>
      </c>
      <c r="K8131" s="21">
        <v>18.299044956839552</v>
      </c>
      <c r="L8131" s="18">
        <v>19.401889537530234</v>
      </c>
    </row>
    <row r="8132" spans="2:12" x14ac:dyDescent="0.2">
      <c r="B8132" s="7">
        <v>8129</v>
      </c>
      <c r="C8132" s="21">
        <v>4.8207402124474399</v>
      </c>
      <c r="D8132" s="21">
        <v>3.0918372031979704</v>
      </c>
      <c r="E8132" s="21">
        <v>3.4996113911558768</v>
      </c>
      <c r="F8132" s="21">
        <v>7</v>
      </c>
      <c r="G8132" s="21">
        <v>3.0909090909090908</v>
      </c>
      <c r="H8132" s="21">
        <v>20.058823529411764</v>
      </c>
      <c r="I8132" s="21">
        <v>8.8571428571428577</v>
      </c>
      <c r="J8132" s="21">
        <v>12.861095447523242</v>
      </c>
      <c r="K8132" s="21">
        <v>17.716252769288818</v>
      </c>
      <c r="L8132" s="18">
        <v>20.052802241939432</v>
      </c>
    </row>
    <row r="8133" spans="2:12" x14ac:dyDescent="0.2">
      <c r="B8133" s="7">
        <v>8130</v>
      </c>
      <c r="C8133" s="21">
        <v>4.4478169018262594</v>
      </c>
      <c r="D8133" s="21">
        <v>3.1516366322256886</v>
      </c>
      <c r="E8133" s="21">
        <v>3.4783983843528663</v>
      </c>
      <c r="F8133" s="21">
        <v>5</v>
      </c>
      <c r="G8133" s="21">
        <v>3.1818181818181817</v>
      </c>
      <c r="H8133" s="21">
        <v>19.485714285714288</v>
      </c>
      <c r="I8133" s="21">
        <v>12.4</v>
      </c>
      <c r="J8133" s="21">
        <v>13.939422725459538</v>
      </c>
      <c r="K8133" s="21">
        <v>17.82429530754704</v>
      </c>
      <c r="L8133" s="18">
        <v>19.672318618855353</v>
      </c>
    </row>
    <row r="8134" spans="2:12" x14ac:dyDescent="0.2">
      <c r="B8134" s="7">
        <v>8131</v>
      </c>
      <c r="C8134" s="21">
        <v>3.5140899035660293</v>
      </c>
      <c r="D8134" s="21">
        <v>3.0182798028580606</v>
      </c>
      <c r="E8134" s="21">
        <v>3.4498776539939064</v>
      </c>
      <c r="F8134" s="21">
        <v>4</v>
      </c>
      <c r="G8134" s="21">
        <v>3.6363636363636362</v>
      </c>
      <c r="H8134" s="21">
        <v>17.05</v>
      </c>
      <c r="I8134" s="21">
        <v>15.5</v>
      </c>
      <c r="J8134" s="21">
        <v>17.643259478672874</v>
      </c>
      <c r="K8134" s="21">
        <v>17.971651814441277</v>
      </c>
      <c r="L8134" s="18">
        <v>20.541501798902523</v>
      </c>
    </row>
    <row r="8135" spans="2:12" x14ac:dyDescent="0.2">
      <c r="B8135" s="7">
        <v>8132</v>
      </c>
      <c r="C8135" s="21">
        <v>3.5111614041321157</v>
      </c>
      <c r="D8135" s="21">
        <v>3.0212997998732085</v>
      </c>
      <c r="E8135" s="21">
        <v>3.3055466579698654</v>
      </c>
      <c r="F8135" s="21">
        <v>6</v>
      </c>
      <c r="G8135" s="21">
        <v>3.6363636363636362</v>
      </c>
      <c r="H8135" s="21">
        <v>17.05</v>
      </c>
      <c r="I8135" s="21">
        <v>10.333333333333334</v>
      </c>
      <c r="J8135" s="21">
        <v>17.65797491594525</v>
      </c>
      <c r="K8135" s="21">
        <v>18.756353007607498</v>
      </c>
      <c r="L8135" s="18">
        <v>20.520969154600905</v>
      </c>
    </row>
    <row r="8136" spans="2:12" x14ac:dyDescent="0.2">
      <c r="B8136" s="7">
        <v>8133</v>
      </c>
      <c r="C8136" s="21">
        <v>5.0895173941926828</v>
      </c>
      <c r="D8136" s="21">
        <v>3.121609700503146</v>
      </c>
      <c r="E8136" s="21">
        <v>3.5770446831318328</v>
      </c>
      <c r="F8136" s="21">
        <v>7</v>
      </c>
      <c r="G8136" s="21">
        <v>2.4545454545454546</v>
      </c>
      <c r="H8136" s="21">
        <v>25.25925925925926</v>
      </c>
      <c r="I8136" s="21">
        <v>8.8571428571428577</v>
      </c>
      <c r="J8136" s="21">
        <v>12.181901582799219</v>
      </c>
      <c r="K8136" s="21">
        <v>17.332744064498726</v>
      </c>
      <c r="L8136" s="18">
        <v>19.86154771046705</v>
      </c>
    </row>
    <row r="8137" spans="2:12" x14ac:dyDescent="0.2">
      <c r="B8137" s="7">
        <v>8134</v>
      </c>
      <c r="C8137" s="21">
        <v>3.8461675335489449</v>
      </c>
      <c r="D8137" s="21">
        <v>3.0079895097089309</v>
      </c>
      <c r="E8137" s="21">
        <v>3.1849023747221641</v>
      </c>
      <c r="F8137" s="21">
        <v>3</v>
      </c>
      <c r="G8137" s="21">
        <v>3.0909090909090908</v>
      </c>
      <c r="H8137" s="21">
        <v>20.058823529411764</v>
      </c>
      <c r="I8137" s="21">
        <v>20.666666666666668</v>
      </c>
      <c r="J8137" s="21">
        <v>16.119942633593812</v>
      </c>
      <c r="K8137" s="21">
        <v>19.466844727197827</v>
      </c>
      <c r="L8137" s="18">
        <v>20.611774010475006</v>
      </c>
    </row>
    <row r="8138" spans="2:12" x14ac:dyDescent="0.2">
      <c r="B8138" s="7">
        <v>8135</v>
      </c>
      <c r="C8138" s="21">
        <v>5.0289696146474387</v>
      </c>
      <c r="D8138" s="21">
        <v>3.2068831367338095</v>
      </c>
      <c r="E8138" s="21">
        <v>3.1427939946362238</v>
      </c>
      <c r="F8138" s="21">
        <v>2</v>
      </c>
      <c r="G8138" s="21">
        <v>2.5454545454545454</v>
      </c>
      <c r="H8138" s="21">
        <v>24.357142857142858</v>
      </c>
      <c r="I8138" s="21">
        <v>31</v>
      </c>
      <c r="J8138" s="21">
        <v>12.328569220107839</v>
      </c>
      <c r="K8138" s="21">
        <v>19.727669107747694</v>
      </c>
      <c r="L8138" s="18">
        <v>19.333414208272838</v>
      </c>
    </row>
    <row r="8139" spans="2:12" x14ac:dyDescent="0.2">
      <c r="B8139" s="7">
        <v>8136</v>
      </c>
      <c r="C8139" s="21">
        <v>5.3135890723365211</v>
      </c>
      <c r="D8139" s="21">
        <v>3.2281132261195813</v>
      </c>
      <c r="E8139" s="21">
        <v>3.4647627639955281</v>
      </c>
      <c r="F8139" s="21">
        <v>7</v>
      </c>
      <c r="G8139" s="21">
        <v>3.3636363636363638</v>
      </c>
      <c r="H8139" s="21">
        <v>18.432432432432432</v>
      </c>
      <c r="I8139" s="21">
        <v>8.8571428571428577</v>
      </c>
      <c r="J8139" s="21">
        <v>11.668196233461654</v>
      </c>
      <c r="K8139" s="21">
        <v>17.894443060944887</v>
      </c>
      <c r="L8139" s="18">
        <v>19.206265597606794</v>
      </c>
    </row>
    <row r="8140" spans="2:12" x14ac:dyDescent="0.2">
      <c r="B8140" s="7">
        <v>8137</v>
      </c>
      <c r="C8140" s="21">
        <v>3.9794305552399858</v>
      </c>
      <c r="D8140" s="21">
        <v>3.215009148351867</v>
      </c>
      <c r="E8140" s="21">
        <v>3.3648666448029689</v>
      </c>
      <c r="F8140" s="21">
        <v>4</v>
      </c>
      <c r="G8140" s="21">
        <v>2.9090909090909092</v>
      </c>
      <c r="H8140" s="21">
        <v>21.3125</v>
      </c>
      <c r="I8140" s="21">
        <v>15.5</v>
      </c>
      <c r="J8140" s="21">
        <v>15.580118597209944</v>
      </c>
      <c r="K8140" s="21">
        <v>18.425693064466284</v>
      </c>
      <c r="L8140" s="18">
        <v>19.284548546862922</v>
      </c>
    </row>
    <row r="8141" spans="2:12" x14ac:dyDescent="0.2">
      <c r="B8141" s="7">
        <v>8138</v>
      </c>
      <c r="C8141" s="21">
        <v>3.6934779412783034</v>
      </c>
      <c r="D8141" s="21">
        <v>2.8858667137387775</v>
      </c>
      <c r="E8141" s="21">
        <v>3.1933316999447539</v>
      </c>
      <c r="F8141" s="21">
        <v>6</v>
      </c>
      <c r="G8141" s="21">
        <v>3.5454545454545454</v>
      </c>
      <c r="H8141" s="21">
        <v>17.487179487179489</v>
      </c>
      <c r="I8141" s="21">
        <v>10.333333333333334</v>
      </c>
      <c r="J8141" s="21">
        <v>16.786346361267817</v>
      </c>
      <c r="K8141" s="21">
        <v>19.415458782773062</v>
      </c>
      <c r="L8141" s="18">
        <v>21.484013695031692</v>
      </c>
    </row>
    <row r="8142" spans="2:12" x14ac:dyDescent="0.2">
      <c r="B8142" s="7">
        <v>8139</v>
      </c>
      <c r="C8142" s="21">
        <v>4.2637092641525474</v>
      </c>
      <c r="D8142" s="21">
        <v>3.1631255469636428</v>
      </c>
      <c r="E8142" s="21">
        <v>3.5284853785013133</v>
      </c>
      <c r="F8142" s="21">
        <v>4</v>
      </c>
      <c r="G8142" s="21">
        <v>2.4545454545454546</v>
      </c>
      <c r="H8142" s="21">
        <v>25.25925925925926</v>
      </c>
      <c r="I8142" s="21">
        <v>15.5</v>
      </c>
      <c r="J8142" s="21">
        <v>14.541329194574688</v>
      </c>
      <c r="K8142" s="21">
        <v>17.571278707220785</v>
      </c>
      <c r="L8142" s="18">
        <v>19.60086600404313</v>
      </c>
    </row>
    <row r="8143" spans="2:12" x14ac:dyDescent="0.2">
      <c r="B8143" s="7">
        <v>8140</v>
      </c>
      <c r="C8143" s="21">
        <v>3.1687437114332759</v>
      </c>
      <c r="D8143" s="21">
        <v>3.0809565291790251</v>
      </c>
      <c r="E8143" s="21">
        <v>3.1832715398481546</v>
      </c>
      <c r="F8143" s="21">
        <v>2</v>
      </c>
      <c r="G8143" s="21">
        <v>3</v>
      </c>
      <c r="H8143" s="21">
        <v>20.666666666666668</v>
      </c>
      <c r="I8143" s="21">
        <v>31</v>
      </c>
      <c r="J8143" s="21">
        <v>19.566113780769086</v>
      </c>
      <c r="K8143" s="21">
        <v>19.476817866111876</v>
      </c>
      <c r="L8143" s="18">
        <v>20.12362050967366</v>
      </c>
    </row>
    <row r="8144" spans="2:12" x14ac:dyDescent="0.2">
      <c r="B8144" s="7">
        <v>8141</v>
      </c>
      <c r="C8144" s="21">
        <v>5.9544616806637265</v>
      </c>
      <c r="D8144" s="21">
        <v>3.0872444560740697</v>
      </c>
      <c r="E8144" s="21">
        <v>3.6594455037255891</v>
      </c>
      <c r="F8144" s="21">
        <v>6</v>
      </c>
      <c r="G8144" s="21">
        <v>2.7272727272727271</v>
      </c>
      <c r="H8144" s="21">
        <v>22.733333333333334</v>
      </c>
      <c r="I8144" s="21">
        <v>10.333333333333334</v>
      </c>
      <c r="J8144" s="21">
        <v>10.412360230872968</v>
      </c>
      <c r="K8144" s="21">
        <v>16.942457521741851</v>
      </c>
      <c r="L8144" s="18">
        <v>20.082633844565397</v>
      </c>
    </row>
    <row r="8145" spans="2:12" x14ac:dyDescent="0.2">
      <c r="B8145" s="7">
        <v>8142</v>
      </c>
      <c r="C8145" s="21">
        <v>4.7480705535921395</v>
      </c>
      <c r="D8145" s="21">
        <v>3.1628226307176455</v>
      </c>
      <c r="E8145" s="21">
        <v>3.09283650454491</v>
      </c>
      <c r="F8145" s="21">
        <v>6</v>
      </c>
      <c r="G8145" s="21">
        <v>3.0909090909090908</v>
      </c>
      <c r="H8145" s="21">
        <v>20.058823529411764</v>
      </c>
      <c r="I8145" s="21">
        <v>10.333333333333334</v>
      </c>
      <c r="J8145" s="21">
        <v>13.057935702554815</v>
      </c>
      <c r="K8145" s="21">
        <v>20.046323143461112</v>
      </c>
      <c r="L8145" s="18">
        <v>19.602743257826059</v>
      </c>
    </row>
    <row r="8146" spans="2:12" x14ac:dyDescent="0.2">
      <c r="B8146" s="7">
        <v>8143</v>
      </c>
      <c r="C8146" s="21">
        <v>3.9482929773505377</v>
      </c>
      <c r="D8146" s="21">
        <v>3.0991794740081215</v>
      </c>
      <c r="E8146" s="21">
        <v>3.3928702752016546</v>
      </c>
      <c r="F8146" s="21">
        <v>4</v>
      </c>
      <c r="G8146" s="21">
        <v>2.9090909090909092</v>
      </c>
      <c r="H8146" s="21">
        <v>21.3125</v>
      </c>
      <c r="I8146" s="21">
        <v>15.5</v>
      </c>
      <c r="J8146" s="21">
        <v>15.702988698068824</v>
      </c>
      <c r="K8146" s="21">
        <v>18.273613480938359</v>
      </c>
      <c r="L8146" s="18">
        <v>20.005295117619099</v>
      </c>
    </row>
    <row r="8147" spans="2:12" x14ac:dyDescent="0.2">
      <c r="B8147" s="7">
        <v>8144</v>
      </c>
      <c r="C8147" s="21">
        <v>4.513709681400969</v>
      </c>
      <c r="D8147" s="21">
        <v>3.0030150838554204</v>
      </c>
      <c r="E8147" s="21">
        <v>3.4345360872668524</v>
      </c>
      <c r="F8147" s="21">
        <v>4</v>
      </c>
      <c r="G8147" s="21">
        <v>3</v>
      </c>
      <c r="H8147" s="21">
        <v>20.666666666666668</v>
      </c>
      <c r="I8147" s="21">
        <v>15.5</v>
      </c>
      <c r="J8147" s="21">
        <v>13.735929950363222</v>
      </c>
      <c r="K8147" s="21">
        <v>18.051928535518339</v>
      </c>
      <c r="L8147" s="18">
        <v>20.645916943048221</v>
      </c>
    </row>
    <row r="8148" spans="2:12" x14ac:dyDescent="0.2">
      <c r="B8148" s="7">
        <v>8145</v>
      </c>
      <c r="C8148" s="21">
        <v>3.1222832985383113</v>
      </c>
      <c r="D8148" s="21">
        <v>3.1266873054012456</v>
      </c>
      <c r="E8148" s="21">
        <v>3.2577073811338968</v>
      </c>
      <c r="F8148" s="21">
        <v>3</v>
      </c>
      <c r="G8148" s="21">
        <v>2.5454545454545454</v>
      </c>
      <c r="H8148" s="21">
        <v>24.357142857142858</v>
      </c>
      <c r="I8148" s="21">
        <v>20.666666666666668</v>
      </c>
      <c r="J8148" s="21">
        <v>19.857262801561003</v>
      </c>
      <c r="K8148" s="21">
        <v>19.03178915302697</v>
      </c>
      <c r="L8148" s="18">
        <v>19.829293416357022</v>
      </c>
    </row>
    <row r="8149" spans="2:12" x14ac:dyDescent="0.2">
      <c r="B8149" s="7">
        <v>8146</v>
      </c>
      <c r="C8149" s="21">
        <v>4.2864347711911845</v>
      </c>
      <c r="D8149" s="21">
        <v>3.0569927262775201</v>
      </c>
      <c r="E8149" s="21">
        <v>3.2199687308920053</v>
      </c>
      <c r="F8149" s="21">
        <v>6</v>
      </c>
      <c r="G8149" s="21">
        <v>3.8181818181818183</v>
      </c>
      <c r="H8149" s="21">
        <v>16.238095238095237</v>
      </c>
      <c r="I8149" s="21">
        <v>10.333333333333334</v>
      </c>
      <c r="J8149" s="21">
        <v>14.464235036701709</v>
      </c>
      <c r="K8149" s="21">
        <v>19.254845367030807</v>
      </c>
      <c r="L8149" s="18">
        <v>20.281369813887974</v>
      </c>
    </row>
    <row r="8150" spans="2:12" x14ac:dyDescent="0.2">
      <c r="B8150" s="7">
        <v>8147</v>
      </c>
      <c r="C8150" s="21">
        <v>4.8240069344467154</v>
      </c>
      <c r="D8150" s="21">
        <v>3.0843491263820542</v>
      </c>
      <c r="E8150" s="21">
        <v>3.1854038697681748</v>
      </c>
      <c r="F8150" s="21">
        <v>3</v>
      </c>
      <c r="G8150" s="21">
        <v>2.7272727272727271</v>
      </c>
      <c r="H8150" s="21">
        <v>22.733333333333334</v>
      </c>
      <c r="I8150" s="21">
        <v>20.666666666666668</v>
      </c>
      <c r="J8150" s="21">
        <v>12.852386168286266</v>
      </c>
      <c r="K8150" s="21">
        <v>19.463779958461654</v>
      </c>
      <c r="L8150" s="18">
        <v>20.101485746111397</v>
      </c>
    </row>
    <row r="8151" spans="2:12" x14ac:dyDescent="0.2">
      <c r="B8151" s="7">
        <v>8148</v>
      </c>
      <c r="C8151" s="21">
        <v>5.1595952471259343</v>
      </c>
      <c r="D8151" s="21">
        <v>3.1341363279348724</v>
      </c>
      <c r="E8151" s="21">
        <v>3.0858032532447099</v>
      </c>
      <c r="F8151" s="21">
        <v>6</v>
      </c>
      <c r="G8151" s="21">
        <v>2.9090909090909092</v>
      </c>
      <c r="H8151" s="21">
        <v>21.3125</v>
      </c>
      <c r="I8151" s="21">
        <v>10.333333333333334</v>
      </c>
      <c r="J8151" s="21">
        <v>12.016446451790197</v>
      </c>
      <c r="K8151" s="21">
        <v>20.092013298257836</v>
      </c>
      <c r="L8151" s="18">
        <v>19.782164370894705</v>
      </c>
    </row>
    <row r="8152" spans="2:12" x14ac:dyDescent="0.2">
      <c r="B8152" s="7">
        <v>8149</v>
      </c>
      <c r="C8152" s="21">
        <v>4.1954612628919854</v>
      </c>
      <c r="D8152" s="21">
        <v>2.9853450450223815</v>
      </c>
      <c r="E8152" s="21">
        <v>3.4106011594728618</v>
      </c>
      <c r="F8152" s="21">
        <v>3</v>
      </c>
      <c r="G8152" s="21">
        <v>3.1818181818181817</v>
      </c>
      <c r="H8152" s="21">
        <v>19.485714285714288</v>
      </c>
      <c r="I8152" s="21">
        <v>20.666666666666668</v>
      </c>
      <c r="J8152" s="21">
        <v>14.777874496989778</v>
      </c>
      <c r="K8152" s="21">
        <v>18.17861341769515</v>
      </c>
      <c r="L8152" s="18">
        <v>20.768118614421397</v>
      </c>
    </row>
    <row r="8153" spans="2:12" x14ac:dyDescent="0.2">
      <c r="B8153" s="7">
        <v>8150</v>
      </c>
      <c r="C8153" s="21">
        <v>4.1991829899690458</v>
      </c>
      <c r="D8153" s="21">
        <v>3.2789529678377463</v>
      </c>
      <c r="E8153" s="21">
        <v>3.7412537365317626</v>
      </c>
      <c r="F8153" s="21">
        <v>7</v>
      </c>
      <c r="G8153" s="21">
        <v>3</v>
      </c>
      <c r="H8153" s="21">
        <v>20.666666666666668</v>
      </c>
      <c r="I8153" s="21">
        <v>8.8571428571428577</v>
      </c>
      <c r="J8153" s="21">
        <v>14.764776897816741</v>
      </c>
      <c r="K8153" s="21">
        <v>16.571984785366517</v>
      </c>
      <c r="L8153" s="18">
        <v>18.908474933351947</v>
      </c>
    </row>
    <row r="8154" spans="2:12" x14ac:dyDescent="0.2">
      <c r="B8154" s="7">
        <v>8151</v>
      </c>
      <c r="C8154" s="21">
        <v>5.7729220011459379</v>
      </c>
      <c r="D8154" s="21">
        <v>2.9693542708626914</v>
      </c>
      <c r="E8154" s="21">
        <v>3.5378406117006103</v>
      </c>
      <c r="F8154" s="21">
        <v>4</v>
      </c>
      <c r="G8154" s="21">
        <v>2.5454545454545454</v>
      </c>
      <c r="H8154" s="21">
        <v>24.357142857142858</v>
      </c>
      <c r="I8154" s="21">
        <v>15.5</v>
      </c>
      <c r="J8154" s="21">
        <v>10.739795200366965</v>
      </c>
      <c r="K8154" s="21">
        <v>17.524814372628597</v>
      </c>
      <c r="L8154" s="18">
        <v>20.879960538352009</v>
      </c>
    </row>
    <row r="8155" spans="2:12" x14ac:dyDescent="0.2">
      <c r="B8155" s="7">
        <v>8152</v>
      </c>
      <c r="C8155" s="21">
        <v>5.091826466356026</v>
      </c>
      <c r="D8155" s="21">
        <v>2.977886280946505</v>
      </c>
      <c r="E8155" s="21">
        <v>3.1656196141079209</v>
      </c>
      <c r="F8155" s="21">
        <v>3</v>
      </c>
      <c r="G8155" s="21">
        <v>3.2727272727272729</v>
      </c>
      <c r="H8155" s="21">
        <v>18.944444444444443</v>
      </c>
      <c r="I8155" s="21">
        <v>20.666666666666668</v>
      </c>
      <c r="J8155" s="21">
        <v>12.176377260627737</v>
      </c>
      <c r="K8155" s="21">
        <v>19.585423252904548</v>
      </c>
      <c r="L8155" s="18">
        <v>20.820136885916824</v>
      </c>
    </row>
    <row r="8156" spans="2:12" x14ac:dyDescent="0.2">
      <c r="B8156" s="7">
        <v>8153</v>
      </c>
      <c r="C8156" s="21">
        <v>4.7623462016147275</v>
      </c>
      <c r="D8156" s="21">
        <v>3.2132712089373472</v>
      </c>
      <c r="E8156" s="21">
        <v>3.2939395043518176</v>
      </c>
      <c r="F8156" s="21">
        <v>4</v>
      </c>
      <c r="G8156" s="21">
        <v>2.4545454545454546</v>
      </c>
      <c r="H8156" s="21">
        <v>25.25925925925926</v>
      </c>
      <c r="I8156" s="21">
        <v>15.5</v>
      </c>
      <c r="J8156" s="21">
        <v>13.018793127424923</v>
      </c>
      <c r="K8156" s="21">
        <v>18.822446471189938</v>
      </c>
      <c r="L8156" s="18">
        <v>19.294978845095326</v>
      </c>
    </row>
    <row r="8157" spans="2:12" x14ac:dyDescent="0.2">
      <c r="B8157" s="7">
        <v>8154</v>
      </c>
      <c r="C8157" s="21">
        <v>3.6282610595893496</v>
      </c>
      <c r="D8157" s="21">
        <v>3.0187279950767465</v>
      </c>
      <c r="E8157" s="21">
        <v>3.5735219901800956</v>
      </c>
      <c r="F8157" s="21">
        <v>7</v>
      </c>
      <c r="G8157" s="21">
        <v>3.1818181818181817</v>
      </c>
      <c r="H8157" s="21">
        <v>19.485714285714288</v>
      </c>
      <c r="I8157" s="21">
        <v>8.8571428571428577</v>
      </c>
      <c r="J8157" s="21">
        <v>17.088075797670751</v>
      </c>
      <c r="K8157" s="21">
        <v>17.349830271192868</v>
      </c>
      <c r="L8157" s="18">
        <v>20.538451990744448</v>
      </c>
    </row>
    <row r="8158" spans="2:12" x14ac:dyDescent="0.2">
      <c r="B8158" s="7">
        <v>8155</v>
      </c>
      <c r="C8158" s="21">
        <v>5.1556984262175112</v>
      </c>
      <c r="D8158" s="21">
        <v>3.1211994685210147</v>
      </c>
      <c r="E8158" s="21">
        <v>3.0429961844374045</v>
      </c>
      <c r="F8158" s="21">
        <v>3</v>
      </c>
      <c r="G8158" s="21">
        <v>3.8181818181818183</v>
      </c>
      <c r="H8158" s="21">
        <v>16.238095238095237</v>
      </c>
      <c r="I8158" s="21">
        <v>20.666666666666668</v>
      </c>
      <c r="J8158" s="21">
        <v>12.025528817729246</v>
      </c>
      <c r="K8158" s="21">
        <v>20.374655846459003</v>
      </c>
      <c r="L8158" s="18">
        <v>19.864158194727235</v>
      </c>
    </row>
    <row r="8159" spans="2:12" x14ac:dyDescent="0.2">
      <c r="B8159" s="7">
        <v>8156</v>
      </c>
      <c r="C8159" s="21">
        <v>2.5286692812837757</v>
      </c>
      <c r="D8159" s="21">
        <v>3.0449888715818232</v>
      </c>
      <c r="E8159" s="21">
        <v>3.1165631502666971</v>
      </c>
      <c r="F8159" s="21">
        <v>5</v>
      </c>
      <c r="G8159" s="21">
        <v>3.6363636363636362</v>
      </c>
      <c r="H8159" s="21">
        <v>17.05</v>
      </c>
      <c r="I8159" s="21">
        <v>12.4</v>
      </c>
      <c r="J8159" s="21">
        <v>24.518825161874599</v>
      </c>
      <c r="K8159" s="21">
        <v>19.893708874371569</v>
      </c>
      <c r="L8159" s="18">
        <v>20.361322361021301</v>
      </c>
    </row>
    <row r="8160" spans="2:12" x14ac:dyDescent="0.2">
      <c r="B8160" s="7">
        <v>8157</v>
      </c>
      <c r="C8160" s="21">
        <v>4.068030287676601</v>
      </c>
      <c r="D8160" s="21">
        <v>3.1766558235953783</v>
      </c>
      <c r="E8160" s="21">
        <v>3.2261171979295922</v>
      </c>
      <c r="F8160" s="21">
        <v>2</v>
      </c>
      <c r="G8160" s="21">
        <v>2.6363636363636362</v>
      </c>
      <c r="H8160" s="21">
        <v>23.517241379310345</v>
      </c>
      <c r="I8160" s="21">
        <v>31</v>
      </c>
      <c r="J8160" s="21">
        <v>15.240791148438189</v>
      </c>
      <c r="K8160" s="21">
        <v>19.218148689635147</v>
      </c>
      <c r="L8160" s="18">
        <v>19.517380365691501</v>
      </c>
    </row>
    <row r="8161" spans="2:12" x14ac:dyDescent="0.2">
      <c r="B8161" s="7">
        <v>8158</v>
      </c>
      <c r="C8161" s="21">
        <v>3.6208221069178412</v>
      </c>
      <c r="D8161" s="21">
        <v>3.0398624610069809</v>
      </c>
      <c r="E8161" s="21">
        <v>3.2890948298443794</v>
      </c>
      <c r="F8161" s="21">
        <v>4</v>
      </c>
      <c r="G8161" s="21">
        <v>2.6363636363636362</v>
      </c>
      <c r="H8161" s="21">
        <v>23.517241379310345</v>
      </c>
      <c r="I8161" s="21">
        <v>15.5</v>
      </c>
      <c r="J8161" s="21">
        <v>17.123183125054538</v>
      </c>
      <c r="K8161" s="21">
        <v>18.850171006754913</v>
      </c>
      <c r="L8161" s="18">
        <v>20.395659604764475</v>
      </c>
    </row>
    <row r="8162" spans="2:12" x14ac:dyDescent="0.2">
      <c r="B8162" s="7">
        <v>8159</v>
      </c>
      <c r="C8162" s="21">
        <v>3.8919464033366364</v>
      </c>
      <c r="D8162" s="21">
        <v>3.0619040124423238</v>
      </c>
      <c r="E8162" s="21">
        <v>3.1473651896975432</v>
      </c>
      <c r="F8162" s="21">
        <v>4</v>
      </c>
      <c r="G8162" s="21">
        <v>3.3636363636363638</v>
      </c>
      <c r="H8162" s="21">
        <v>18.432432432432432</v>
      </c>
      <c r="I8162" s="21">
        <v>15.5</v>
      </c>
      <c r="J8162" s="21">
        <v>15.930332428742151</v>
      </c>
      <c r="K8162" s="21">
        <v>19.699016880198165</v>
      </c>
      <c r="L8162" s="18">
        <v>20.248838548843267</v>
      </c>
    </row>
    <row r="8163" spans="2:12" x14ac:dyDescent="0.2">
      <c r="B8163" s="7">
        <v>8160</v>
      </c>
      <c r="C8163" s="21">
        <v>5.3288290991661018</v>
      </c>
      <c r="D8163" s="21">
        <v>3.0439204861050744</v>
      </c>
      <c r="E8163" s="21">
        <v>3.237200256300456</v>
      </c>
      <c r="F8163" s="21">
        <v>4</v>
      </c>
      <c r="G8163" s="21">
        <v>2.9090909090909092</v>
      </c>
      <c r="H8163" s="21">
        <v>21.3125</v>
      </c>
      <c r="I8163" s="21">
        <v>15.5</v>
      </c>
      <c r="J8163" s="21">
        <v>11.634826121502426</v>
      </c>
      <c r="K8163" s="21">
        <v>19.152352369715604</v>
      </c>
      <c r="L8163" s="18">
        <v>20.368468980388403</v>
      </c>
    </row>
    <row r="8164" spans="2:12" x14ac:dyDescent="0.2">
      <c r="B8164" s="7">
        <v>8161</v>
      </c>
      <c r="C8164" s="21">
        <v>3.942146382897608</v>
      </c>
      <c r="D8164" s="21">
        <v>3.1435226795224298</v>
      </c>
      <c r="E8164" s="21">
        <v>3.5626543138207634</v>
      </c>
      <c r="F8164" s="21">
        <v>7</v>
      </c>
      <c r="G8164" s="21">
        <v>3</v>
      </c>
      <c r="H8164" s="21">
        <v>20.666666666666668</v>
      </c>
      <c r="I8164" s="21">
        <v>8.8571428571428577</v>
      </c>
      <c r="J8164" s="21">
        <v>15.727472797300832</v>
      </c>
      <c r="K8164" s="21">
        <v>17.402754951408181</v>
      </c>
      <c r="L8164" s="18">
        <v>19.723096131572738</v>
      </c>
    </row>
    <row r="8165" spans="2:12" x14ac:dyDescent="0.2">
      <c r="B8165" s="7">
        <v>8162</v>
      </c>
      <c r="C8165" s="21">
        <v>3.9540072233251302</v>
      </c>
      <c r="D8165" s="21">
        <v>3.1839034157715287</v>
      </c>
      <c r="E8165" s="21">
        <v>3.3279978906454333</v>
      </c>
      <c r="F8165" s="21">
        <v>2</v>
      </c>
      <c r="G8165" s="21">
        <v>2.5454545454545454</v>
      </c>
      <c r="H8165" s="21">
        <v>24.357142857142858</v>
      </c>
      <c r="I8165" s="21">
        <v>31</v>
      </c>
      <c r="J8165" s="21">
        <v>15.680295077422993</v>
      </c>
      <c r="K8165" s="21">
        <v>18.629819500268884</v>
      </c>
      <c r="L8165" s="18">
        <v>19.472952506310893</v>
      </c>
    </row>
    <row r="8166" spans="2:12" x14ac:dyDescent="0.2">
      <c r="B8166" s="7">
        <v>8163</v>
      </c>
      <c r="C8166" s="21">
        <v>2.0350446569163219</v>
      </c>
      <c r="D8166" s="21">
        <v>3.0640509144314669</v>
      </c>
      <c r="E8166" s="21">
        <v>3.6701014637706004</v>
      </c>
      <c r="F8166" s="21">
        <v>4</v>
      </c>
      <c r="G8166" s="21">
        <v>2.9090909090909092</v>
      </c>
      <c r="H8166" s="21">
        <v>21.3125</v>
      </c>
      <c r="I8166" s="21">
        <v>15.5</v>
      </c>
      <c r="J8166" s="21">
        <v>30.46616190425415</v>
      </c>
      <c r="K8166" s="21">
        <v>16.893265925215658</v>
      </c>
      <c r="L8166" s="18">
        <v>20.234650706352269</v>
      </c>
    </row>
    <row r="8167" spans="2:12" x14ac:dyDescent="0.2">
      <c r="B8167" s="7">
        <v>8164</v>
      </c>
      <c r="C8167" s="21">
        <v>3.5249883181465167</v>
      </c>
      <c r="D8167" s="21">
        <v>3.0198633971745097</v>
      </c>
      <c r="E8167" s="21">
        <v>3.1976836161067195</v>
      </c>
      <c r="F8167" s="21">
        <v>7</v>
      </c>
      <c r="G8167" s="21">
        <v>4</v>
      </c>
      <c r="H8167" s="21">
        <v>15.5</v>
      </c>
      <c r="I8167" s="21">
        <v>8.8571428571428577</v>
      </c>
      <c r="J8167" s="21">
        <v>17.588710771274378</v>
      </c>
      <c r="K8167" s="21">
        <v>19.389035140220329</v>
      </c>
      <c r="L8167" s="18">
        <v>20.53072998533953</v>
      </c>
    </row>
    <row r="8168" spans="2:12" x14ac:dyDescent="0.2">
      <c r="B8168" s="7">
        <v>8165</v>
      </c>
      <c r="C8168" s="21">
        <v>4.6196991477065996</v>
      </c>
      <c r="D8168" s="21">
        <v>3.2830039646967983</v>
      </c>
      <c r="E8168" s="21">
        <v>3.134696670560567</v>
      </c>
      <c r="F8168" s="21">
        <v>3</v>
      </c>
      <c r="G8168" s="21">
        <v>4.1818181818181817</v>
      </c>
      <c r="H8168" s="21">
        <v>14.82608695652174</v>
      </c>
      <c r="I8168" s="21">
        <v>20.666666666666668</v>
      </c>
      <c r="J8168" s="21">
        <v>13.42078737546778</v>
      </c>
      <c r="K8168" s="21">
        <v>19.778628210592622</v>
      </c>
      <c r="L8168" s="18">
        <v>18.885143200162418</v>
      </c>
    </row>
    <row r="8169" spans="2:12" x14ac:dyDescent="0.2">
      <c r="B8169" s="7">
        <v>8166</v>
      </c>
      <c r="C8169" s="21">
        <v>3.2614884997469948</v>
      </c>
      <c r="D8169" s="21">
        <v>3.1066936111120138</v>
      </c>
      <c r="E8169" s="21">
        <v>3.3967784725868322</v>
      </c>
      <c r="F8169" s="21">
        <v>3</v>
      </c>
      <c r="G8169" s="21">
        <v>3</v>
      </c>
      <c r="H8169" s="21">
        <v>20.666666666666668</v>
      </c>
      <c r="I8169" s="21">
        <v>20.666666666666668</v>
      </c>
      <c r="J8169" s="21">
        <v>19.009725162240969</v>
      </c>
      <c r="K8169" s="21">
        <v>18.252588592503535</v>
      </c>
      <c r="L8169" s="18">
        <v>19.956908456707335</v>
      </c>
    </row>
    <row r="8170" spans="2:12" x14ac:dyDescent="0.2">
      <c r="B8170" s="7">
        <v>8167</v>
      </c>
      <c r="C8170" s="21">
        <v>5.5566281314150849</v>
      </c>
      <c r="D8170" s="21">
        <v>3.1814730764114474</v>
      </c>
      <c r="E8170" s="21">
        <v>3.5509704538996796</v>
      </c>
      <c r="F8170" s="21">
        <v>2</v>
      </c>
      <c r="G8170" s="21">
        <v>3.0909090909090908</v>
      </c>
      <c r="H8170" s="21">
        <v>20.058823529411764</v>
      </c>
      <c r="I8170" s="21">
        <v>31</v>
      </c>
      <c r="J8170" s="21">
        <v>11.157845825506177</v>
      </c>
      <c r="K8170" s="21">
        <v>17.460015735110254</v>
      </c>
      <c r="L8170" s="18">
        <v>19.487827968650642</v>
      </c>
    </row>
    <row r="8171" spans="2:12" x14ac:dyDescent="0.2">
      <c r="B8171" s="7">
        <v>8168</v>
      </c>
      <c r="C8171" s="21">
        <v>4.0158250229527876</v>
      </c>
      <c r="D8171" s="21">
        <v>3.1024364636929875</v>
      </c>
      <c r="E8171" s="21">
        <v>3.401321307514289</v>
      </c>
      <c r="F8171" s="21">
        <v>7</v>
      </c>
      <c r="G8171" s="21">
        <v>3.6363636363636362</v>
      </c>
      <c r="H8171" s="21">
        <v>17.05</v>
      </c>
      <c r="I8171" s="21">
        <v>8.8571428571428577</v>
      </c>
      <c r="J8171" s="21">
        <v>15.438919685403063</v>
      </c>
      <c r="K8171" s="21">
        <v>18.22821027317471</v>
      </c>
      <c r="L8171" s="18">
        <v>19.984293224235206</v>
      </c>
    </row>
    <row r="8172" spans="2:12" x14ac:dyDescent="0.2">
      <c r="B8172" s="7">
        <v>8169</v>
      </c>
      <c r="C8172" s="21">
        <v>4.3123052983899663</v>
      </c>
      <c r="D8172" s="21">
        <v>3.162731607726033</v>
      </c>
      <c r="E8172" s="21">
        <v>3.6319445596809574</v>
      </c>
      <c r="F8172" s="21">
        <v>3</v>
      </c>
      <c r="G8172" s="21">
        <v>2.5454545454545454</v>
      </c>
      <c r="H8172" s="21">
        <v>24.357142857142858</v>
      </c>
      <c r="I8172" s="21">
        <v>20.666666666666668</v>
      </c>
      <c r="J8172" s="21">
        <v>14.377460710666334</v>
      </c>
      <c r="K8172" s="21">
        <v>17.070745156265904</v>
      </c>
      <c r="L8172" s="18">
        <v>19.603307422148688</v>
      </c>
    </row>
    <row r="8173" spans="2:12" x14ac:dyDescent="0.2">
      <c r="B8173" s="7">
        <v>8170</v>
      </c>
      <c r="C8173" s="21">
        <v>3.7148582068067904</v>
      </c>
      <c r="D8173" s="21">
        <v>3.1005584042118599</v>
      </c>
      <c r="E8173" s="21">
        <v>3.3495322110523329</v>
      </c>
      <c r="F8173" s="21">
        <v>7</v>
      </c>
      <c r="G8173" s="21">
        <v>3.2727272727272729</v>
      </c>
      <c r="H8173" s="21">
        <v>18.944444444444443</v>
      </c>
      <c r="I8173" s="21">
        <v>8.8571428571428577</v>
      </c>
      <c r="J8173" s="21">
        <v>16.689735259988247</v>
      </c>
      <c r="K8173" s="21">
        <v>18.510047401670239</v>
      </c>
      <c r="L8173" s="18">
        <v>19.996398041003832</v>
      </c>
    </row>
    <row r="8174" spans="2:12" x14ac:dyDescent="0.2">
      <c r="B8174" s="7">
        <v>8171</v>
      </c>
      <c r="C8174" s="21">
        <v>3.2021580577180284</v>
      </c>
      <c r="D8174" s="21">
        <v>3.1451601694975206</v>
      </c>
      <c r="E8174" s="21">
        <v>3.4539225185324858</v>
      </c>
      <c r="F8174" s="21">
        <v>6</v>
      </c>
      <c r="G8174" s="21">
        <v>3.0909090909090908</v>
      </c>
      <c r="H8174" s="21">
        <v>20.058823529411764</v>
      </c>
      <c r="I8174" s="21">
        <v>10.333333333333334</v>
      </c>
      <c r="J8174" s="21">
        <v>19.361942440837353</v>
      </c>
      <c r="K8174" s="21">
        <v>17.950605338518933</v>
      </c>
      <c r="L8174" s="18">
        <v>19.712827537780147</v>
      </c>
    </row>
    <row r="8175" spans="2:12" x14ac:dyDescent="0.2">
      <c r="B8175" s="7">
        <v>8172</v>
      </c>
      <c r="C8175" s="21">
        <v>4.2971559224547775</v>
      </c>
      <c r="D8175" s="21">
        <v>2.9788744000101981</v>
      </c>
      <c r="E8175" s="21">
        <v>3.2092517249780856</v>
      </c>
      <c r="F8175" s="21">
        <v>6</v>
      </c>
      <c r="G8175" s="21">
        <v>2.5454545454545454</v>
      </c>
      <c r="H8175" s="21">
        <v>24.357142857142858</v>
      </c>
      <c r="I8175" s="21">
        <v>10.333333333333334</v>
      </c>
      <c r="J8175" s="21">
        <v>14.428147621085648</v>
      </c>
      <c r="K8175" s="21">
        <v>19.319145181864275</v>
      </c>
      <c r="L8175" s="18">
        <v>20.813230661819023</v>
      </c>
    </row>
    <row r="8176" spans="2:12" x14ac:dyDescent="0.2">
      <c r="B8176" s="7">
        <v>8173</v>
      </c>
      <c r="C8176" s="21">
        <v>3.402867284843345</v>
      </c>
      <c r="D8176" s="21">
        <v>3.1468815634090657</v>
      </c>
      <c r="E8176" s="21">
        <v>3.5345541820311288</v>
      </c>
      <c r="F8176" s="21">
        <v>2</v>
      </c>
      <c r="G8176" s="21">
        <v>3.1818181818181817</v>
      </c>
      <c r="H8176" s="21">
        <v>19.485714285714288</v>
      </c>
      <c r="I8176" s="21">
        <v>31</v>
      </c>
      <c r="J8176" s="21">
        <v>18.219928904119527</v>
      </c>
      <c r="K8176" s="21">
        <v>17.541108950937556</v>
      </c>
      <c r="L8176" s="18">
        <v>19.702044309806958</v>
      </c>
    </row>
    <row r="8177" spans="2:12" x14ac:dyDescent="0.2">
      <c r="B8177" s="7">
        <v>8174</v>
      </c>
      <c r="C8177" s="21">
        <v>2.6840655315724944</v>
      </c>
      <c r="D8177" s="21">
        <v>3.0290043760304295</v>
      </c>
      <c r="E8177" s="21">
        <v>3.1232748171601501</v>
      </c>
      <c r="F8177" s="21">
        <v>4</v>
      </c>
      <c r="G8177" s="21">
        <v>3.9090909090909092</v>
      </c>
      <c r="H8177" s="21">
        <v>15.86046511627907</v>
      </c>
      <c r="I8177" s="21">
        <v>15.5</v>
      </c>
      <c r="J8177" s="21">
        <v>23.099286984873466</v>
      </c>
      <c r="K8177" s="21">
        <v>19.850958890762531</v>
      </c>
      <c r="L8177" s="18">
        <v>20.468772013215851</v>
      </c>
    </row>
    <row r="8178" spans="2:12" x14ac:dyDescent="0.2">
      <c r="B8178" s="7">
        <v>8175</v>
      </c>
      <c r="C8178" s="21">
        <v>5.8004412513327175</v>
      </c>
      <c r="D8178" s="21">
        <v>3.1806670141755866</v>
      </c>
      <c r="E8178" s="21">
        <v>3.1628403153667684</v>
      </c>
      <c r="F8178" s="21">
        <v>3</v>
      </c>
      <c r="G8178" s="21">
        <v>2.3636363636363638</v>
      </c>
      <c r="H8178" s="21">
        <v>26.23076923076923</v>
      </c>
      <c r="I8178" s="21">
        <v>20.666666666666668</v>
      </c>
      <c r="J8178" s="21">
        <v>10.688841988659879</v>
      </c>
      <c r="K8178" s="21">
        <v>19.602633651395827</v>
      </c>
      <c r="L8178" s="18">
        <v>19.492766681855912</v>
      </c>
    </row>
    <row r="8179" spans="2:12" x14ac:dyDescent="0.2">
      <c r="B8179" s="7">
        <v>8176</v>
      </c>
      <c r="C8179" s="21">
        <v>4.5593846658370207</v>
      </c>
      <c r="D8179" s="21">
        <v>3.0889270673262503</v>
      </c>
      <c r="E8179" s="21">
        <v>3.5825140650494056</v>
      </c>
      <c r="F8179" s="21">
        <v>6</v>
      </c>
      <c r="G8179" s="21">
        <v>3.3636363636363638</v>
      </c>
      <c r="H8179" s="21">
        <v>18.432432432432432</v>
      </c>
      <c r="I8179" s="21">
        <v>10.333333333333334</v>
      </c>
      <c r="J8179" s="21">
        <v>13.598326209358762</v>
      </c>
      <c r="K8179" s="21">
        <v>17.306282368816039</v>
      </c>
      <c r="L8179" s="18">
        <v>20.07169436139089</v>
      </c>
    </row>
    <row r="8180" spans="2:12" x14ac:dyDescent="0.2">
      <c r="B8180" s="7">
        <v>8177</v>
      </c>
      <c r="C8180" s="21">
        <v>2.6767408142831197</v>
      </c>
      <c r="D8180" s="21">
        <v>3.2384022170393778</v>
      </c>
      <c r="E8180" s="21">
        <v>3.1652340186248407</v>
      </c>
      <c r="F8180" s="21">
        <v>7</v>
      </c>
      <c r="G8180" s="21">
        <v>3.3636363636363638</v>
      </c>
      <c r="H8180" s="21">
        <v>18.432432432432432</v>
      </c>
      <c r="I8180" s="21">
        <v>8.8571428571428577</v>
      </c>
      <c r="J8180" s="21">
        <v>23.162496596296243</v>
      </c>
      <c r="K8180" s="21">
        <v>19.587809190467489</v>
      </c>
      <c r="L8180" s="18">
        <v>19.145243809980414</v>
      </c>
    </row>
    <row r="8181" spans="2:12" x14ac:dyDescent="0.2">
      <c r="B8181" s="7">
        <v>8178</v>
      </c>
      <c r="C8181" s="21">
        <v>4.2584744400350942</v>
      </c>
      <c r="D8181" s="21">
        <v>3.2255256271287274</v>
      </c>
      <c r="E8181" s="21">
        <v>3.5405981257134078</v>
      </c>
      <c r="F8181" s="21">
        <v>3</v>
      </c>
      <c r="G8181" s="21">
        <v>3</v>
      </c>
      <c r="H8181" s="21">
        <v>20.666666666666668</v>
      </c>
      <c r="I8181" s="21">
        <v>20.666666666666668</v>
      </c>
      <c r="J8181" s="21">
        <v>14.559204445874062</v>
      </c>
      <c r="K8181" s="21">
        <v>17.511165571073501</v>
      </c>
      <c r="L8181" s="18">
        <v>19.221673354116447</v>
      </c>
    </row>
    <row r="8182" spans="2:12" x14ac:dyDescent="0.2">
      <c r="B8182" s="7">
        <v>8179</v>
      </c>
      <c r="C8182" s="21">
        <v>3.624956363855278</v>
      </c>
      <c r="D8182" s="21">
        <v>3.2725599623996526</v>
      </c>
      <c r="E8182" s="21">
        <v>3.480299832069865</v>
      </c>
      <c r="F8182" s="21">
        <v>7</v>
      </c>
      <c r="G8182" s="21">
        <v>3</v>
      </c>
      <c r="H8182" s="21">
        <v>20.666666666666668</v>
      </c>
      <c r="I8182" s="21">
        <v>8.8571428571428577</v>
      </c>
      <c r="J8182" s="21">
        <v>17.103654162076769</v>
      </c>
      <c r="K8182" s="21">
        <v>17.814557075999474</v>
      </c>
      <c r="L8182" s="18">
        <v>18.945412983216229</v>
      </c>
    </row>
    <row r="8183" spans="2:12" x14ac:dyDescent="0.2">
      <c r="B8183" s="7">
        <v>8180</v>
      </c>
      <c r="C8183" s="21">
        <v>2.6763595707743826</v>
      </c>
      <c r="D8183" s="21">
        <v>3.0842617373349923</v>
      </c>
      <c r="E8183" s="21">
        <v>3.2835548056824764</v>
      </c>
      <c r="F8183" s="21">
        <v>6</v>
      </c>
      <c r="G8183" s="21">
        <v>2.7272727272727271</v>
      </c>
      <c r="H8183" s="21">
        <v>22.733333333333334</v>
      </c>
      <c r="I8183" s="21">
        <v>10.333333333333334</v>
      </c>
      <c r="J8183" s="21">
        <v>23.165796060079032</v>
      </c>
      <c r="K8183" s="21">
        <v>18.881975075519868</v>
      </c>
      <c r="L8183" s="18">
        <v>20.102055298838589</v>
      </c>
    </row>
    <row r="8184" spans="2:12" x14ac:dyDescent="0.2">
      <c r="B8184" s="7">
        <v>8181</v>
      </c>
      <c r="C8184" s="21">
        <v>2.2283943073317025</v>
      </c>
      <c r="D8184" s="21">
        <v>3.2340785300393122</v>
      </c>
      <c r="E8184" s="21">
        <v>3.0808724248828705</v>
      </c>
      <c r="F8184" s="21">
        <v>5</v>
      </c>
      <c r="G8184" s="21">
        <v>2.4545454545454546</v>
      </c>
      <c r="H8184" s="21">
        <v>25.25925925925926</v>
      </c>
      <c r="I8184" s="21">
        <v>12.4</v>
      </c>
      <c r="J8184" s="21">
        <v>27.822724100493375</v>
      </c>
      <c r="K8184" s="21">
        <v>20.124169861514837</v>
      </c>
      <c r="L8184" s="18">
        <v>19.170839367109107</v>
      </c>
    </row>
    <row r="8185" spans="2:12" x14ac:dyDescent="0.2">
      <c r="B8185" s="7">
        <v>8182</v>
      </c>
      <c r="C8185" s="21">
        <v>6.3279702683220069</v>
      </c>
      <c r="D8185" s="21">
        <v>3.0569975184001952</v>
      </c>
      <c r="E8185" s="21">
        <v>3.3696261900906612</v>
      </c>
      <c r="F8185" s="21">
        <v>3</v>
      </c>
      <c r="G8185" s="21">
        <v>3.5454545454545454</v>
      </c>
      <c r="H8185" s="21">
        <v>17.487179487179489</v>
      </c>
      <c r="I8185" s="21">
        <v>20.666666666666668</v>
      </c>
      <c r="J8185" s="21">
        <v>9.7977704336529055</v>
      </c>
      <c r="K8185" s="21">
        <v>18.399667055748953</v>
      </c>
      <c r="L8185" s="18">
        <v>20.281338020989359</v>
      </c>
    </row>
    <row r="8186" spans="2:12" x14ac:dyDescent="0.2">
      <c r="B8186" s="7">
        <v>8183</v>
      </c>
      <c r="C8186" s="21">
        <v>3.2729332337896411</v>
      </c>
      <c r="D8186" s="21">
        <v>3.2140472922912355</v>
      </c>
      <c r="E8186" s="21">
        <v>3.0635771079890737</v>
      </c>
      <c r="F8186" s="21">
        <v>3</v>
      </c>
      <c r="G8186" s="21">
        <v>2.9090909090909092</v>
      </c>
      <c r="H8186" s="21">
        <v>21.3125</v>
      </c>
      <c r="I8186" s="21">
        <v>20.666666666666668</v>
      </c>
      <c r="J8186" s="21">
        <v>18.943252297332041</v>
      </c>
      <c r="K8186" s="21">
        <v>20.237780155204476</v>
      </c>
      <c r="L8186" s="18">
        <v>19.290319762470368</v>
      </c>
    </row>
    <row r="8187" spans="2:12" x14ac:dyDescent="0.2">
      <c r="B8187" s="7">
        <v>8184</v>
      </c>
      <c r="C8187" s="21">
        <v>4.3824396465199165</v>
      </c>
      <c r="D8187" s="21">
        <v>3.0543698088627398</v>
      </c>
      <c r="E8187" s="21">
        <v>3.3787256418145803</v>
      </c>
      <c r="F8187" s="21">
        <v>7</v>
      </c>
      <c r="G8187" s="21">
        <v>2.5454545454545454</v>
      </c>
      <c r="H8187" s="21">
        <v>24.357142857142858</v>
      </c>
      <c r="I8187" s="21">
        <v>8.8571428571428577</v>
      </c>
      <c r="J8187" s="21">
        <v>14.147371099390732</v>
      </c>
      <c r="K8187" s="21">
        <v>18.350113792223226</v>
      </c>
      <c r="L8187" s="18">
        <v>20.298786289760049</v>
      </c>
    </row>
    <row r="8188" spans="2:12" x14ac:dyDescent="0.2">
      <c r="B8188" s="7">
        <v>8185</v>
      </c>
      <c r="C8188" s="21">
        <v>4.0089177231954629</v>
      </c>
      <c r="D8188" s="21">
        <v>3.0511769495148617</v>
      </c>
      <c r="E8188" s="21">
        <v>3.5375785874999601</v>
      </c>
      <c r="F8188" s="21">
        <v>7</v>
      </c>
      <c r="G8188" s="21">
        <v>2.1818181818181817</v>
      </c>
      <c r="H8188" s="21">
        <v>28.416666666666668</v>
      </c>
      <c r="I8188" s="21">
        <v>8.8571428571428577</v>
      </c>
      <c r="J8188" s="21">
        <v>15.465520691849097</v>
      </c>
      <c r="K8188" s="21">
        <v>17.526112414598252</v>
      </c>
      <c r="L8188" s="18">
        <v>20.320027656822074</v>
      </c>
    </row>
    <row r="8189" spans="2:12" x14ac:dyDescent="0.2">
      <c r="B8189" s="7">
        <v>8186</v>
      </c>
      <c r="C8189" s="21">
        <v>4.603813360438366</v>
      </c>
      <c r="D8189" s="21">
        <v>3.1306979574824227</v>
      </c>
      <c r="E8189" s="21">
        <v>3.3498701221538867</v>
      </c>
      <c r="F8189" s="21">
        <v>5</v>
      </c>
      <c r="G8189" s="21">
        <v>2.4545454545454546</v>
      </c>
      <c r="H8189" s="21">
        <v>25.25925925925926</v>
      </c>
      <c r="I8189" s="21">
        <v>12.4</v>
      </c>
      <c r="J8189" s="21">
        <v>13.467096762171193</v>
      </c>
      <c r="K8189" s="21">
        <v>18.508180239577609</v>
      </c>
      <c r="L8189" s="18">
        <v>19.803890647393473</v>
      </c>
    </row>
    <row r="8190" spans="2:12" x14ac:dyDescent="0.2">
      <c r="B8190" s="7">
        <v>8187</v>
      </c>
      <c r="C8190" s="21">
        <v>2.8579464917166155</v>
      </c>
      <c r="D8190" s="21">
        <v>3.1876330673857898</v>
      </c>
      <c r="E8190" s="21">
        <v>3.399732803730994</v>
      </c>
      <c r="F8190" s="21">
        <v>4</v>
      </c>
      <c r="G8190" s="21">
        <v>3.4545454545454546</v>
      </c>
      <c r="H8190" s="21">
        <v>17.94736842105263</v>
      </c>
      <c r="I8190" s="21">
        <v>15.5</v>
      </c>
      <c r="J8190" s="21">
        <v>21.693898111703245</v>
      </c>
      <c r="K8190" s="21">
        <v>18.236727289850215</v>
      </c>
      <c r="L8190" s="18">
        <v>19.450168413156419</v>
      </c>
    </row>
    <row r="8191" spans="2:12" x14ac:dyDescent="0.2">
      <c r="B8191" s="7">
        <v>8188</v>
      </c>
      <c r="C8191" s="21">
        <v>2.300342561022982</v>
      </c>
      <c r="D8191" s="21">
        <v>2.9825886249689089</v>
      </c>
      <c r="E8191" s="21">
        <v>3.0478540082295029</v>
      </c>
      <c r="F8191" s="21">
        <v>4</v>
      </c>
      <c r="G8191" s="21">
        <v>3.3636363636363638</v>
      </c>
      <c r="H8191" s="21">
        <v>18.432432432432432</v>
      </c>
      <c r="I8191" s="21">
        <v>15.5</v>
      </c>
      <c r="J8191" s="21">
        <v>26.952507444120876</v>
      </c>
      <c r="K8191" s="21">
        <v>20.342181690000228</v>
      </c>
      <c r="L8191" s="18">
        <v>20.787311894427379</v>
      </c>
    </row>
    <row r="8192" spans="2:12" x14ac:dyDescent="0.2">
      <c r="B8192" s="7">
        <v>8189</v>
      </c>
      <c r="C8192" s="21">
        <v>2.7434104674490092</v>
      </c>
      <c r="D8192" s="21">
        <v>3.098711288108086</v>
      </c>
      <c r="E8192" s="21">
        <v>3.3323060425641922</v>
      </c>
      <c r="F8192" s="21">
        <v>2</v>
      </c>
      <c r="G8192" s="21">
        <v>3.6363636363636362</v>
      </c>
      <c r="H8192" s="21">
        <v>17.05</v>
      </c>
      <c r="I8192" s="21">
        <v>31</v>
      </c>
      <c r="J8192" s="21">
        <v>22.599607581745282</v>
      </c>
      <c r="K8192" s="21">
        <v>18.605734049652693</v>
      </c>
      <c r="L8192" s="18">
        <v>20.008317728062369</v>
      </c>
    </row>
    <row r="8193" spans="2:12" x14ac:dyDescent="0.2">
      <c r="B8193" s="7">
        <v>8190</v>
      </c>
      <c r="C8193" s="21">
        <v>4.0662666712097577</v>
      </c>
      <c r="D8193" s="21">
        <v>3.1826603686967423</v>
      </c>
      <c r="E8193" s="21">
        <v>3.1138304033110726</v>
      </c>
      <c r="F8193" s="21">
        <v>6</v>
      </c>
      <c r="G8193" s="21">
        <v>3.8181818181818183</v>
      </c>
      <c r="H8193" s="21">
        <v>16.238095238095237</v>
      </c>
      <c r="I8193" s="21">
        <v>10.333333333333334</v>
      </c>
      <c r="J8193" s="21">
        <v>15.247401366707299</v>
      </c>
      <c r="K8193" s="21">
        <v>19.911167908847148</v>
      </c>
      <c r="L8193" s="18">
        <v>19.480558029315642</v>
      </c>
    </row>
    <row r="8194" spans="2:12" x14ac:dyDescent="0.2">
      <c r="B8194" s="7">
        <v>8191</v>
      </c>
      <c r="C8194" s="21">
        <v>3.9478185818841691</v>
      </c>
      <c r="D8194" s="21">
        <v>3.2200601405790548</v>
      </c>
      <c r="E8194" s="21">
        <v>3.3623503142929483</v>
      </c>
      <c r="F8194" s="21">
        <v>3</v>
      </c>
      <c r="G8194" s="21">
        <v>2.8181818181818183</v>
      </c>
      <c r="H8194" s="21">
        <v>22</v>
      </c>
      <c r="I8194" s="21">
        <v>20.666666666666668</v>
      </c>
      <c r="J8194" s="21">
        <v>15.704875670960888</v>
      </c>
      <c r="K8194" s="21">
        <v>18.439482565646248</v>
      </c>
      <c r="L8194" s="18">
        <v>19.254298768733776</v>
      </c>
    </row>
    <row r="8195" spans="2:12" x14ac:dyDescent="0.2">
      <c r="B8195" s="7">
        <v>8192</v>
      </c>
      <c r="C8195" s="21">
        <v>4.2109203675549036</v>
      </c>
      <c r="D8195" s="21">
        <v>3.1318202783644686</v>
      </c>
      <c r="E8195" s="21">
        <v>3.2773038853206642</v>
      </c>
      <c r="F8195" s="21">
        <v>5</v>
      </c>
      <c r="G8195" s="21">
        <v>2.6363636363636362</v>
      </c>
      <c r="H8195" s="21">
        <v>23.517241379310345</v>
      </c>
      <c r="I8195" s="21">
        <v>12.4</v>
      </c>
      <c r="J8195" s="21">
        <v>14.723622056049631</v>
      </c>
      <c r="K8195" s="21">
        <v>18.917989350241069</v>
      </c>
      <c r="L8195" s="18">
        <v>19.79679371396697</v>
      </c>
    </row>
    <row r="8196" spans="2:12" x14ac:dyDescent="0.2">
      <c r="B8196" s="7">
        <v>8193</v>
      </c>
      <c r="C8196" s="21">
        <v>6.4943999940182273</v>
      </c>
      <c r="D8196" s="21">
        <v>3.2161461892522412</v>
      </c>
      <c r="E8196" s="21">
        <v>3.6544492686992571</v>
      </c>
      <c r="F8196" s="21">
        <v>5</v>
      </c>
      <c r="G8196" s="21">
        <v>2</v>
      </c>
      <c r="H8196" s="21">
        <v>31</v>
      </c>
      <c r="I8196" s="21">
        <v>12.4</v>
      </c>
      <c r="J8196" s="21">
        <v>9.5466863847477992</v>
      </c>
      <c r="K8196" s="21">
        <v>16.965620656178356</v>
      </c>
      <c r="L8196" s="18">
        <v>19.277730660127453</v>
      </c>
    </row>
    <row r="8197" spans="2:12" x14ac:dyDescent="0.2">
      <c r="B8197" s="7">
        <v>8194</v>
      </c>
      <c r="C8197" s="21">
        <v>5.1001101323216567</v>
      </c>
      <c r="D8197" s="21">
        <v>3.1632054153284201</v>
      </c>
      <c r="E8197" s="21">
        <v>3.3684913769071843</v>
      </c>
      <c r="F8197" s="21">
        <v>4</v>
      </c>
      <c r="G8197" s="21">
        <v>2.5454545454545454</v>
      </c>
      <c r="H8197" s="21">
        <v>24.357142857142858</v>
      </c>
      <c r="I8197" s="21">
        <v>15.5</v>
      </c>
      <c r="J8197" s="21">
        <v>12.156600228508506</v>
      </c>
      <c r="K8197" s="21">
        <v>18.40586573118259</v>
      </c>
      <c r="L8197" s="18">
        <v>19.60037109811373</v>
      </c>
    </row>
    <row r="8198" spans="2:12" x14ac:dyDescent="0.2">
      <c r="B8198" s="7">
        <v>8195</v>
      </c>
      <c r="C8198" s="21">
        <v>4.6000566401149863</v>
      </c>
      <c r="D8198" s="21">
        <v>2.9917481179490233</v>
      </c>
      <c r="E8198" s="21">
        <v>3.4383258930824683</v>
      </c>
      <c r="F8198" s="21">
        <v>6</v>
      </c>
      <c r="G8198" s="21">
        <v>3.6363636363636362</v>
      </c>
      <c r="H8198" s="21">
        <v>17.05</v>
      </c>
      <c r="I8198" s="21">
        <v>10.333333333333334</v>
      </c>
      <c r="J8198" s="21">
        <v>13.478094912859639</v>
      </c>
      <c r="K8198" s="21">
        <v>18.032031264033797</v>
      </c>
      <c r="L8198" s="18">
        <v>20.723669759506279</v>
      </c>
    </row>
    <row r="8199" spans="2:12" x14ac:dyDescent="0.2">
      <c r="B8199" s="7">
        <v>8196</v>
      </c>
      <c r="C8199" s="21">
        <v>4.1713674708879891</v>
      </c>
      <c r="D8199" s="21">
        <v>3.2660925258841313</v>
      </c>
      <c r="E8199" s="21">
        <v>3.2119529877274693</v>
      </c>
      <c r="F8199" s="21">
        <v>5</v>
      </c>
      <c r="G8199" s="21">
        <v>3.8181818181818183</v>
      </c>
      <c r="H8199" s="21">
        <v>16.238095238095237</v>
      </c>
      <c r="I8199" s="21">
        <v>12.4</v>
      </c>
      <c r="J8199" s="21">
        <v>14.863231406175206</v>
      </c>
      <c r="K8199" s="21">
        <v>19.302897718894208</v>
      </c>
      <c r="L8199" s="18">
        <v>18.982928226510239</v>
      </c>
    </row>
    <row r="8200" spans="2:12" x14ac:dyDescent="0.2">
      <c r="B8200" s="7">
        <v>8197</v>
      </c>
      <c r="C8200" s="21">
        <v>4.4486420087535983</v>
      </c>
      <c r="D8200" s="21">
        <v>3.2686369155764123</v>
      </c>
      <c r="E8200" s="21">
        <v>3.0553491423316541</v>
      </c>
      <c r="F8200" s="21">
        <v>3</v>
      </c>
      <c r="G8200" s="21">
        <v>2.2727272727272729</v>
      </c>
      <c r="H8200" s="21">
        <v>27.279999999999998</v>
      </c>
      <c r="I8200" s="21">
        <v>20.666666666666668</v>
      </c>
      <c r="J8200" s="21">
        <v>13.936837326537519</v>
      </c>
      <c r="K8200" s="21">
        <v>20.292279903790448</v>
      </c>
      <c r="L8200" s="18">
        <v>18.968151434790524</v>
      </c>
    </row>
    <row r="8201" spans="2:12" x14ac:dyDescent="0.2">
      <c r="B8201" s="7">
        <v>8198</v>
      </c>
      <c r="C8201" s="21">
        <v>4.2678245842608522</v>
      </c>
      <c r="D8201" s="21">
        <v>3.0037513500715058</v>
      </c>
      <c r="E8201" s="21">
        <v>3.5078021143181859</v>
      </c>
      <c r="F8201" s="21">
        <v>4</v>
      </c>
      <c r="G8201" s="21">
        <v>3.6363636363636362</v>
      </c>
      <c r="H8201" s="21">
        <v>17.05</v>
      </c>
      <c r="I8201" s="21">
        <v>15.5</v>
      </c>
      <c r="J8201" s="21">
        <v>14.527307478533077</v>
      </c>
      <c r="K8201" s="21">
        <v>17.674885292681623</v>
      </c>
      <c r="L8201" s="18">
        <v>20.640856307405091</v>
      </c>
    </row>
    <row r="8202" spans="2:12" x14ac:dyDescent="0.2">
      <c r="B8202" s="7">
        <v>8199</v>
      </c>
      <c r="C8202" s="21">
        <v>3.3436548237887931</v>
      </c>
      <c r="D8202" s="21">
        <v>2.9942802660942789</v>
      </c>
      <c r="E8202" s="21">
        <v>3.3453576960486413</v>
      </c>
      <c r="F8202" s="21">
        <v>5</v>
      </c>
      <c r="G8202" s="21">
        <v>2.8181818181818183</v>
      </c>
      <c r="H8202" s="21">
        <v>22</v>
      </c>
      <c r="I8202" s="21">
        <v>12.4</v>
      </c>
      <c r="J8202" s="21">
        <v>18.542583869272125</v>
      </c>
      <c r="K8202" s="21">
        <v>18.533145221878996</v>
      </c>
      <c r="L8202" s="18">
        <v>20.706144545671545</v>
      </c>
    </row>
    <row r="8203" spans="2:12" x14ac:dyDescent="0.2">
      <c r="B8203" s="7">
        <v>8200</v>
      </c>
      <c r="C8203" s="21">
        <v>4.3824165533342772</v>
      </c>
      <c r="D8203" s="21">
        <v>3.0913253693265896</v>
      </c>
      <c r="E8203" s="21">
        <v>3.136264411529603</v>
      </c>
      <c r="F8203" s="21">
        <v>3</v>
      </c>
      <c r="G8203" s="21">
        <v>3.2727272727272729</v>
      </c>
      <c r="H8203" s="21">
        <v>18.944444444444443</v>
      </c>
      <c r="I8203" s="21">
        <v>20.666666666666668</v>
      </c>
      <c r="J8203" s="21">
        <v>14.147445649097071</v>
      </c>
      <c r="K8203" s="21">
        <v>19.7687413637939</v>
      </c>
      <c r="L8203" s="18">
        <v>20.056122404710184</v>
      </c>
    </row>
    <row r="8204" spans="2:12" x14ac:dyDescent="0.2">
      <c r="B8204" s="7">
        <v>8201</v>
      </c>
      <c r="C8204" s="21">
        <v>3.1961047397769606</v>
      </c>
      <c r="D8204" s="21">
        <v>3.0367488166813805</v>
      </c>
      <c r="E8204" s="21">
        <v>3.1725457809025417</v>
      </c>
      <c r="F8204" s="21">
        <v>2</v>
      </c>
      <c r="G8204" s="21">
        <v>3.1818181818181817</v>
      </c>
      <c r="H8204" s="21">
        <v>19.485714285714288</v>
      </c>
      <c r="I8204" s="21">
        <v>31</v>
      </c>
      <c r="J8204" s="21">
        <v>19.398613327148549</v>
      </c>
      <c r="K8204" s="21">
        <v>19.542665191221268</v>
      </c>
      <c r="L8204" s="18">
        <v>20.416571716245809</v>
      </c>
    </row>
    <row r="8205" spans="2:12" x14ac:dyDescent="0.2">
      <c r="B8205" s="7">
        <v>8202</v>
      </c>
      <c r="C8205" s="21">
        <v>3.5889682170952764</v>
      </c>
      <c r="D8205" s="21">
        <v>3.0737566547846402</v>
      </c>
      <c r="E8205" s="21">
        <v>3.3783772091773869</v>
      </c>
      <c r="F8205" s="21">
        <v>3</v>
      </c>
      <c r="G8205" s="21">
        <v>2.3636363636363638</v>
      </c>
      <c r="H8205" s="21">
        <v>26.23076923076923</v>
      </c>
      <c r="I8205" s="21">
        <v>20.666666666666668</v>
      </c>
      <c r="J8205" s="21">
        <v>17.275159948387497</v>
      </c>
      <c r="K8205" s="21">
        <v>18.35200635132647</v>
      </c>
      <c r="L8205" s="18">
        <v>20.170757468223837</v>
      </c>
    </row>
    <row r="8206" spans="2:12" x14ac:dyDescent="0.2">
      <c r="B8206" s="7">
        <v>8203</v>
      </c>
      <c r="C8206" s="21">
        <v>3.6828931045744908</v>
      </c>
      <c r="D8206" s="21">
        <v>3.1413225658652495</v>
      </c>
      <c r="E8206" s="21">
        <v>3.217550492816617</v>
      </c>
      <c r="F8206" s="21">
        <v>2</v>
      </c>
      <c r="G8206" s="21">
        <v>3.6363636363636362</v>
      </c>
      <c r="H8206" s="21">
        <v>17.05</v>
      </c>
      <c r="I8206" s="21">
        <v>31</v>
      </c>
      <c r="J8206" s="21">
        <v>16.834591241051857</v>
      </c>
      <c r="K8206" s="21">
        <v>19.269316872701417</v>
      </c>
      <c r="L8206" s="18">
        <v>19.736909756964945</v>
      </c>
    </row>
    <row r="8207" spans="2:12" x14ac:dyDescent="0.2">
      <c r="B8207" s="7">
        <v>8204</v>
      </c>
      <c r="C8207" s="21">
        <v>5.3300409215840059</v>
      </c>
      <c r="D8207" s="21">
        <v>3.1223555099081728</v>
      </c>
      <c r="E8207" s="21">
        <v>3.2463851216511288</v>
      </c>
      <c r="F8207" s="21">
        <v>4</v>
      </c>
      <c r="G8207" s="21">
        <v>2.6363636363636362</v>
      </c>
      <c r="H8207" s="21">
        <v>23.517241379310345</v>
      </c>
      <c r="I8207" s="21">
        <v>15.5</v>
      </c>
      <c r="J8207" s="21">
        <v>11.632180861676115</v>
      </c>
      <c r="K8207" s="21">
        <v>19.09816539833896</v>
      </c>
      <c r="L8207" s="18">
        <v>19.856803558485048</v>
      </c>
    </row>
    <row r="8208" spans="2:12" x14ac:dyDescent="0.2">
      <c r="B8208" s="7">
        <v>8205</v>
      </c>
      <c r="C8208" s="21">
        <v>4.2349524813484223</v>
      </c>
      <c r="D8208" s="21">
        <v>3.0843755136151816</v>
      </c>
      <c r="E8208" s="21">
        <v>3.6905333966514822</v>
      </c>
      <c r="F8208" s="21">
        <v>2</v>
      </c>
      <c r="G8208" s="21">
        <v>3.3636363636363638</v>
      </c>
      <c r="H8208" s="21">
        <v>18.432432432432432</v>
      </c>
      <c r="I8208" s="21">
        <v>31</v>
      </c>
      <c r="J8208" s="21">
        <v>14.640069817326262</v>
      </c>
      <c r="K8208" s="21">
        <v>16.799739586763859</v>
      </c>
      <c r="L8208" s="18">
        <v>20.101313775289995</v>
      </c>
    </row>
    <row r="8209" spans="2:12" x14ac:dyDescent="0.2">
      <c r="B8209" s="7">
        <v>8206</v>
      </c>
      <c r="C8209" s="21">
        <v>2.480472915513531</v>
      </c>
      <c r="D8209" s="21">
        <v>3.1309942924046785</v>
      </c>
      <c r="E8209" s="21">
        <v>3.7307846320344158</v>
      </c>
      <c r="F8209" s="21">
        <v>3</v>
      </c>
      <c r="G8209" s="21">
        <v>3.8181818181818183</v>
      </c>
      <c r="H8209" s="21">
        <v>16.238095238095237</v>
      </c>
      <c r="I8209" s="21">
        <v>20.666666666666668</v>
      </c>
      <c r="J8209" s="21">
        <v>24.99523361542699</v>
      </c>
      <c r="K8209" s="21">
        <v>16.618488097017565</v>
      </c>
      <c r="L8209" s="18">
        <v>19.802016295718801</v>
      </c>
    </row>
    <row r="8210" spans="2:12" x14ac:dyDescent="0.2">
      <c r="B8210" s="7">
        <v>8207</v>
      </c>
      <c r="C8210" s="21">
        <v>5.8056662713972633</v>
      </c>
      <c r="D8210" s="21">
        <v>3.1073016891145775</v>
      </c>
      <c r="E8210" s="21">
        <v>3.0787765066324906</v>
      </c>
      <c r="F8210" s="21">
        <v>4</v>
      </c>
      <c r="G8210" s="21">
        <v>2.9090909090909092</v>
      </c>
      <c r="H8210" s="21">
        <v>21.3125</v>
      </c>
      <c r="I8210" s="21">
        <v>15.5</v>
      </c>
      <c r="J8210" s="21">
        <v>10.6792221773847</v>
      </c>
      <c r="K8210" s="21">
        <v>20.137869659079108</v>
      </c>
      <c r="L8210" s="18">
        <v>19.953003024198413</v>
      </c>
    </row>
    <row r="8211" spans="2:12" x14ac:dyDescent="0.2">
      <c r="B8211" s="7">
        <v>8208</v>
      </c>
      <c r="C8211" s="21">
        <v>5.796809973245109</v>
      </c>
      <c r="D8211" s="21">
        <v>3.0729469327013854</v>
      </c>
      <c r="E8211" s="21">
        <v>3.0968806699116485</v>
      </c>
      <c r="F8211" s="21">
        <v>4</v>
      </c>
      <c r="G8211" s="21">
        <v>2.8181818181818183</v>
      </c>
      <c r="H8211" s="21">
        <v>22</v>
      </c>
      <c r="I8211" s="21">
        <v>15.5</v>
      </c>
      <c r="J8211" s="21">
        <v>10.695537767523508</v>
      </c>
      <c r="K8211" s="21">
        <v>20.020144980842549</v>
      </c>
      <c r="L8211" s="18">
        <v>20.176072466535128</v>
      </c>
    </row>
    <row r="8212" spans="2:12" x14ac:dyDescent="0.2">
      <c r="B8212" s="7">
        <v>8209</v>
      </c>
      <c r="C8212" s="21">
        <v>4.3774706015574232</v>
      </c>
      <c r="D8212" s="21">
        <v>3.1825450832419255</v>
      </c>
      <c r="E8212" s="21">
        <v>3.3894818718766899</v>
      </c>
      <c r="F8212" s="21">
        <v>2</v>
      </c>
      <c r="G8212" s="21">
        <v>2.3636363636363638</v>
      </c>
      <c r="H8212" s="21">
        <v>26.23076923076923</v>
      </c>
      <c r="I8212" s="21">
        <v>31</v>
      </c>
      <c r="J8212" s="21">
        <v>14.16343035586385</v>
      </c>
      <c r="K8212" s="21">
        <v>18.291881279681196</v>
      </c>
      <c r="L8212" s="18">
        <v>19.481263698814029</v>
      </c>
    </row>
    <row r="8213" spans="2:12" x14ac:dyDescent="0.2">
      <c r="B8213" s="7">
        <v>8210</v>
      </c>
      <c r="C8213" s="21">
        <v>3.0630369457553059</v>
      </c>
      <c r="D8213" s="21">
        <v>3.1018954883757668</v>
      </c>
      <c r="E8213" s="21">
        <v>3.4447362620989028</v>
      </c>
      <c r="F8213" s="21">
        <v>6</v>
      </c>
      <c r="G8213" s="21">
        <v>3.0909090909090908</v>
      </c>
      <c r="H8213" s="21">
        <v>20.058823529411764</v>
      </c>
      <c r="I8213" s="21">
        <v>10.333333333333334</v>
      </c>
      <c r="J8213" s="21">
        <v>20.241349059115443</v>
      </c>
      <c r="K8213" s="21">
        <v>17.998475146606129</v>
      </c>
      <c r="L8213" s="18">
        <v>19.987778515537549</v>
      </c>
    </row>
    <row r="8214" spans="2:12" x14ac:dyDescent="0.2">
      <c r="B8214" s="7">
        <v>8211</v>
      </c>
      <c r="C8214" s="21">
        <v>4.3723772859634309</v>
      </c>
      <c r="D8214" s="21">
        <v>3.0725566112179137</v>
      </c>
      <c r="E8214" s="21">
        <v>3.2899551941483933</v>
      </c>
      <c r="F8214" s="21">
        <v>6</v>
      </c>
      <c r="G8214" s="21">
        <v>3.4545454545454546</v>
      </c>
      <c r="H8214" s="21">
        <v>17.94736842105263</v>
      </c>
      <c r="I8214" s="21">
        <v>10.333333333333334</v>
      </c>
      <c r="J8214" s="21">
        <v>14.179929119803443</v>
      </c>
      <c r="K8214" s="21">
        <v>18.845241452003645</v>
      </c>
      <c r="L8214" s="18">
        <v>20.178635529004676</v>
      </c>
    </row>
    <row r="8215" spans="2:12" x14ac:dyDescent="0.2">
      <c r="B8215" s="7">
        <v>8212</v>
      </c>
      <c r="C8215" s="21">
        <v>4.6143340785874702</v>
      </c>
      <c r="D8215" s="21">
        <v>2.9692450287163923</v>
      </c>
      <c r="E8215" s="21">
        <v>3.5418313998567874</v>
      </c>
      <c r="F8215" s="21">
        <v>5</v>
      </c>
      <c r="G8215" s="21">
        <v>2.6363636363636362</v>
      </c>
      <c r="H8215" s="21">
        <v>23.517241379310345</v>
      </c>
      <c r="I8215" s="21">
        <v>12.4</v>
      </c>
      <c r="J8215" s="21">
        <v>13.436391675173052</v>
      </c>
      <c r="K8215" s="21">
        <v>17.505068141444266</v>
      </c>
      <c r="L8215" s="18">
        <v>20.880728737568237</v>
      </c>
    </row>
    <row r="8216" spans="2:12" x14ac:dyDescent="0.2">
      <c r="B8216" s="7">
        <v>8213</v>
      </c>
      <c r="C8216" s="21">
        <v>3.4189987768613479</v>
      </c>
      <c r="D8216" s="21">
        <v>3.087348691587696</v>
      </c>
      <c r="E8216" s="21">
        <v>3.7740929830877086</v>
      </c>
      <c r="F8216" s="21">
        <v>3</v>
      </c>
      <c r="G8216" s="21">
        <v>2.6363636363636362</v>
      </c>
      <c r="H8216" s="21">
        <v>23.517241379310345</v>
      </c>
      <c r="I8216" s="21">
        <v>20.666666666666668</v>
      </c>
      <c r="J8216" s="21">
        <v>18.133963784835338</v>
      </c>
      <c r="K8216" s="21">
        <v>16.427788154089352</v>
      </c>
      <c r="L8216" s="18">
        <v>20.081955811773227</v>
      </c>
    </row>
    <row r="8217" spans="2:12" x14ac:dyDescent="0.2">
      <c r="B8217" s="7">
        <v>8214</v>
      </c>
      <c r="C8217" s="21">
        <v>3.0739588014192814</v>
      </c>
      <c r="D8217" s="21">
        <v>3.1157139956359328</v>
      </c>
      <c r="E8217" s="21">
        <v>3.3541776232684382</v>
      </c>
      <c r="F8217" s="21">
        <v>2</v>
      </c>
      <c r="G8217" s="21">
        <v>3</v>
      </c>
      <c r="H8217" s="21">
        <v>20.666666666666668</v>
      </c>
      <c r="I8217" s="21">
        <v>31</v>
      </c>
      <c r="J8217" s="21">
        <v>20.169431018845764</v>
      </c>
      <c r="K8217" s="21">
        <v>18.48441166916642</v>
      </c>
      <c r="L8217" s="18">
        <v>19.899130692624915</v>
      </c>
    </row>
    <row r="8218" spans="2:12" x14ac:dyDescent="0.2">
      <c r="B8218" s="7">
        <v>8215</v>
      </c>
      <c r="C8218" s="21">
        <v>3.4305606070332826</v>
      </c>
      <c r="D8218" s="21">
        <v>3.1518695898601083</v>
      </c>
      <c r="E8218" s="21">
        <v>3.4572344720504389</v>
      </c>
      <c r="F8218" s="21">
        <v>5</v>
      </c>
      <c r="G8218" s="21">
        <v>3.0909090909090908</v>
      </c>
      <c r="H8218" s="21">
        <v>20.058823529411764</v>
      </c>
      <c r="I8218" s="21">
        <v>12.4</v>
      </c>
      <c r="J8218" s="21">
        <v>18.072847881739374</v>
      </c>
      <c r="K8218" s="21">
        <v>17.933409058954755</v>
      </c>
      <c r="L8218" s="18">
        <v>19.670864619354948</v>
      </c>
    </row>
    <row r="8219" spans="2:12" x14ac:dyDescent="0.2">
      <c r="B8219" s="7">
        <v>8216</v>
      </c>
      <c r="C8219" s="21">
        <v>5.9240298536171982</v>
      </c>
      <c r="D8219" s="21">
        <v>3.0732493458208703</v>
      </c>
      <c r="E8219" s="21">
        <v>3.1664606265678343</v>
      </c>
      <c r="F8219" s="21">
        <v>6</v>
      </c>
      <c r="G8219" s="21">
        <v>3.0909090909090908</v>
      </c>
      <c r="H8219" s="21">
        <v>20.058823529411764</v>
      </c>
      <c r="I8219" s="21">
        <v>10.333333333333334</v>
      </c>
      <c r="J8219" s="21">
        <v>10.465848675989191</v>
      </c>
      <c r="K8219" s="21">
        <v>19.580221361287716</v>
      </c>
      <c r="L8219" s="18">
        <v>20.174087105659073</v>
      </c>
    </row>
    <row r="8220" spans="2:12" x14ac:dyDescent="0.2">
      <c r="B8220" s="7">
        <v>8217</v>
      </c>
      <c r="C8220" s="21">
        <v>4.1107652360897653</v>
      </c>
      <c r="D8220" s="21">
        <v>2.9175805429628552</v>
      </c>
      <c r="E8220" s="21">
        <v>3.3061992331824923</v>
      </c>
      <c r="F8220" s="21">
        <v>6</v>
      </c>
      <c r="G8220" s="21">
        <v>2.2727272727272729</v>
      </c>
      <c r="H8220" s="21">
        <v>27.279999999999998</v>
      </c>
      <c r="I8220" s="21">
        <v>10.333333333333334</v>
      </c>
      <c r="J8220" s="21">
        <v>15.082349985759715</v>
      </c>
      <c r="K8220" s="21">
        <v>18.752650892220984</v>
      </c>
      <c r="L8220" s="18">
        <v>21.250484463759786</v>
      </c>
    </row>
    <row r="8221" spans="2:12" x14ac:dyDescent="0.2">
      <c r="B8221" s="7">
        <v>8218</v>
      </c>
      <c r="C8221" s="21">
        <v>4.5765363430556159</v>
      </c>
      <c r="D8221" s="21">
        <v>3.2280878631017167</v>
      </c>
      <c r="E8221" s="21">
        <v>3.3195246447887685</v>
      </c>
      <c r="F8221" s="21">
        <v>3</v>
      </c>
      <c r="G8221" s="21">
        <v>2.8181818181818183</v>
      </c>
      <c r="H8221" s="21">
        <v>22</v>
      </c>
      <c r="I8221" s="21">
        <v>20.666666666666668</v>
      </c>
      <c r="J8221" s="21">
        <v>13.547363191833513</v>
      </c>
      <c r="K8221" s="21">
        <v>18.677373008009479</v>
      </c>
      <c r="L8221" s="18">
        <v>19.206416500828183</v>
      </c>
    </row>
    <row r="8222" spans="2:12" x14ac:dyDescent="0.2">
      <c r="B8222" s="7">
        <v>8219</v>
      </c>
      <c r="C8222" s="21">
        <v>4.7865040175820219</v>
      </c>
      <c r="D8222" s="21">
        <v>3.1393413020907497</v>
      </c>
      <c r="E8222" s="21">
        <v>3.1517908376656001</v>
      </c>
      <c r="F8222" s="21">
        <v>7</v>
      </c>
      <c r="G8222" s="21">
        <v>2.7272727272727271</v>
      </c>
      <c r="H8222" s="21">
        <v>22.733333333333334</v>
      </c>
      <c r="I8222" s="21">
        <v>8.8571428571428577</v>
      </c>
      <c r="J8222" s="21">
        <v>12.953086380426832</v>
      </c>
      <c r="K8222" s="21">
        <v>19.671356125243644</v>
      </c>
      <c r="L8222" s="18">
        <v>19.749365880896423</v>
      </c>
    </row>
    <row r="8223" spans="2:12" x14ac:dyDescent="0.2">
      <c r="B8223" s="7">
        <v>8220</v>
      </c>
      <c r="C8223" s="21">
        <v>3.5651039223933245</v>
      </c>
      <c r="D8223" s="21">
        <v>3.1833889081967381</v>
      </c>
      <c r="E8223" s="21">
        <v>3.225126310551703</v>
      </c>
      <c r="F8223" s="21">
        <v>6</v>
      </c>
      <c r="G8223" s="21">
        <v>3.4545454545454546</v>
      </c>
      <c r="H8223" s="21">
        <v>17.94736842105263</v>
      </c>
      <c r="I8223" s="21">
        <v>10.333333333333334</v>
      </c>
      <c r="J8223" s="21">
        <v>17.390797393187398</v>
      </c>
      <c r="K8223" s="21">
        <v>19.224053271077633</v>
      </c>
      <c r="L8223" s="18">
        <v>19.476099775418426</v>
      </c>
    </row>
    <row r="8224" spans="2:12" x14ac:dyDescent="0.2">
      <c r="B8224" s="7">
        <v>8221</v>
      </c>
      <c r="C8224" s="21">
        <v>3.2198017880638954</v>
      </c>
      <c r="D8224" s="21">
        <v>3.1838863017774228</v>
      </c>
      <c r="E8224" s="21">
        <v>3.2637459021215656</v>
      </c>
      <c r="F8224" s="21">
        <v>7</v>
      </c>
      <c r="G8224" s="21">
        <v>2.0909090909090908</v>
      </c>
      <c r="H8224" s="21">
        <v>29.65217391304348</v>
      </c>
      <c r="I8224" s="21">
        <v>8.8571428571428577</v>
      </c>
      <c r="J8224" s="21">
        <v>19.255843707472852</v>
      </c>
      <c r="K8224" s="21">
        <v>18.996576896411426</v>
      </c>
      <c r="L8224" s="18">
        <v>19.473057177132283</v>
      </c>
    </row>
    <row r="8225" spans="2:12" x14ac:dyDescent="0.2">
      <c r="B8225" s="7">
        <v>8222</v>
      </c>
      <c r="C8225" s="21">
        <v>3.5216805092414223</v>
      </c>
      <c r="D8225" s="21">
        <v>3.1113838111775212</v>
      </c>
      <c r="E8225" s="21">
        <v>3.4440562857238506</v>
      </c>
      <c r="F8225" s="21">
        <v>5</v>
      </c>
      <c r="G8225" s="21">
        <v>3.8181818181818183</v>
      </c>
      <c r="H8225" s="21">
        <v>16.238095238095237</v>
      </c>
      <c r="I8225" s="21">
        <v>12.4</v>
      </c>
      <c r="J8225" s="21">
        <v>17.605231319906114</v>
      </c>
      <c r="K8225" s="21">
        <v>18.002028670959778</v>
      </c>
      <c r="L8225" s="18">
        <v>19.926824770787679</v>
      </c>
    </row>
    <row r="8226" spans="2:12" x14ac:dyDescent="0.2">
      <c r="B8226" s="7">
        <v>8223</v>
      </c>
      <c r="C8226" s="21">
        <v>6.6478679602127819</v>
      </c>
      <c r="D8226" s="21">
        <v>3.0708378266792797</v>
      </c>
      <c r="E8226" s="21">
        <v>3.4943172948510943</v>
      </c>
      <c r="F8226" s="21">
        <v>5</v>
      </c>
      <c r="G8226" s="21">
        <v>2.7272727272727271</v>
      </c>
      <c r="H8226" s="21">
        <v>22.733333333333334</v>
      </c>
      <c r="I8226" s="21">
        <v>12.4</v>
      </c>
      <c r="J8226" s="21">
        <v>9.3262983517523921</v>
      </c>
      <c r="K8226" s="21">
        <v>17.743093934645692</v>
      </c>
      <c r="L8226" s="18">
        <v>20.18992975185704</v>
      </c>
    </row>
    <row r="8227" spans="2:12" x14ac:dyDescent="0.2">
      <c r="B8227" s="7">
        <v>8224</v>
      </c>
      <c r="C8227" s="21">
        <v>3.4250626098172918</v>
      </c>
      <c r="D8227" s="21">
        <v>3.1435078321543415</v>
      </c>
      <c r="E8227" s="21">
        <v>3.584202989591422</v>
      </c>
      <c r="F8227" s="21">
        <v>7</v>
      </c>
      <c r="G8227" s="21">
        <v>3.0909090909090908</v>
      </c>
      <c r="H8227" s="21">
        <v>20.058823529411764</v>
      </c>
      <c r="I8227" s="21">
        <v>8.8571428571428577</v>
      </c>
      <c r="J8227" s="21">
        <v>18.101858874722105</v>
      </c>
      <c r="K8227" s="21">
        <v>17.29812741634581</v>
      </c>
      <c r="L8227" s="18">
        <v>19.723189287398569</v>
      </c>
    </row>
    <row r="8228" spans="2:12" x14ac:dyDescent="0.2">
      <c r="B8228" s="7">
        <v>8225</v>
      </c>
      <c r="C8228" s="21">
        <v>3.2268603556541029</v>
      </c>
      <c r="D8228" s="21">
        <v>3.2278058566990615</v>
      </c>
      <c r="E8228" s="21">
        <v>3.6697781195764883</v>
      </c>
      <c r="F8228" s="21">
        <v>7</v>
      </c>
      <c r="G8228" s="21">
        <v>2.8181818181818183</v>
      </c>
      <c r="H8228" s="21">
        <v>22</v>
      </c>
      <c r="I8228" s="21">
        <v>8.8571428571428577</v>
      </c>
      <c r="J8228" s="21">
        <v>19.21372267980659</v>
      </c>
      <c r="K8228" s="21">
        <v>16.894754391078862</v>
      </c>
      <c r="L8228" s="18">
        <v>19.208094523815241</v>
      </c>
    </row>
    <row r="8229" spans="2:12" x14ac:dyDescent="0.2">
      <c r="B8229" s="7">
        <v>8226</v>
      </c>
      <c r="C8229" s="21">
        <v>4.8273366401537263</v>
      </c>
      <c r="D8229" s="21">
        <v>3.0683568396596086</v>
      </c>
      <c r="E8229" s="21">
        <v>3.5456620783794413</v>
      </c>
      <c r="F8229" s="21">
        <v>3</v>
      </c>
      <c r="G8229" s="21">
        <v>4.3636363636363633</v>
      </c>
      <c r="H8229" s="21">
        <v>14.208333333333334</v>
      </c>
      <c r="I8229" s="21">
        <v>20.666666666666668</v>
      </c>
      <c r="J8229" s="21">
        <v>12.843521101115005</v>
      </c>
      <c r="K8229" s="21">
        <v>17.486155936308894</v>
      </c>
      <c r="L8229" s="18">
        <v>20.206254761059029</v>
      </c>
    </row>
    <row r="8230" spans="2:12" x14ac:dyDescent="0.2">
      <c r="B8230" s="7">
        <v>8227</v>
      </c>
      <c r="C8230" s="21">
        <v>4.4517608648276337</v>
      </c>
      <c r="D8230" s="21">
        <v>3.028935979265285</v>
      </c>
      <c r="E8230" s="21">
        <v>3.3216254537424232</v>
      </c>
      <c r="F8230" s="21">
        <v>3</v>
      </c>
      <c r="G8230" s="21">
        <v>3</v>
      </c>
      <c r="H8230" s="21">
        <v>20.666666666666668</v>
      </c>
      <c r="I8230" s="21">
        <v>20.666666666666668</v>
      </c>
      <c r="J8230" s="21">
        <v>13.927073327286765</v>
      </c>
      <c r="K8230" s="21">
        <v>18.665560239534404</v>
      </c>
      <c r="L8230" s="18">
        <v>20.46923422100161</v>
      </c>
    </row>
    <row r="8231" spans="2:12" x14ac:dyDescent="0.2">
      <c r="B8231" s="7">
        <v>8228</v>
      </c>
      <c r="C8231" s="21">
        <v>5.5182490473232964</v>
      </c>
      <c r="D8231" s="21">
        <v>3.0335348205695545</v>
      </c>
      <c r="E8231" s="21">
        <v>3.4913610660214047</v>
      </c>
      <c r="F8231" s="21">
        <v>5</v>
      </c>
      <c r="G8231" s="21">
        <v>3.1818181818181817</v>
      </c>
      <c r="H8231" s="21">
        <v>19.485714285714288</v>
      </c>
      <c r="I8231" s="21">
        <v>12.4</v>
      </c>
      <c r="J8231" s="21">
        <v>11.235447959724464</v>
      </c>
      <c r="K8231" s="21">
        <v>17.758117487015561</v>
      </c>
      <c r="L8231" s="18">
        <v>20.438202844943554</v>
      </c>
    </row>
    <row r="8232" spans="2:12" x14ac:dyDescent="0.2">
      <c r="B8232" s="7">
        <v>8229</v>
      </c>
      <c r="C8232" s="21">
        <v>3.7551905929613882</v>
      </c>
      <c r="D8232" s="21">
        <v>2.9714782790457996</v>
      </c>
      <c r="E8232" s="21">
        <v>3.3718367366216859</v>
      </c>
      <c r="F8232" s="21">
        <v>4</v>
      </c>
      <c r="G8232" s="21">
        <v>3.1818181818181817</v>
      </c>
      <c r="H8232" s="21">
        <v>19.485714285714288</v>
      </c>
      <c r="I8232" s="21">
        <v>15.5</v>
      </c>
      <c r="J8232" s="21">
        <v>16.510480218024316</v>
      </c>
      <c r="K8232" s="21">
        <v>18.38760439573332</v>
      </c>
      <c r="L8232" s="18">
        <v>20.865035574114788</v>
      </c>
    </row>
    <row r="8233" spans="2:12" x14ac:dyDescent="0.2">
      <c r="B8233" s="7">
        <v>8230</v>
      </c>
      <c r="C8233" s="21">
        <v>3.8925971407953543</v>
      </c>
      <c r="D8233" s="21">
        <v>3.1357015914959283</v>
      </c>
      <c r="E8233" s="21">
        <v>3.4439393417912596</v>
      </c>
      <c r="F8233" s="21">
        <v>3</v>
      </c>
      <c r="G8233" s="21">
        <v>3.5454545454545454</v>
      </c>
      <c r="H8233" s="21">
        <v>17.487179487179489</v>
      </c>
      <c r="I8233" s="21">
        <v>20.666666666666668</v>
      </c>
      <c r="J8233" s="21">
        <v>15.927669305982139</v>
      </c>
      <c r="K8233" s="21">
        <v>18.002639955834006</v>
      </c>
      <c r="L8233" s="18">
        <v>19.772289610766844</v>
      </c>
    </row>
    <row r="8234" spans="2:12" x14ac:dyDescent="0.2">
      <c r="B8234" s="7">
        <v>8231</v>
      </c>
      <c r="C8234" s="21">
        <v>3.7956925074266898</v>
      </c>
      <c r="D8234" s="21">
        <v>3.1629789673894408</v>
      </c>
      <c r="E8234" s="21">
        <v>3.4627754850226666</v>
      </c>
      <c r="F8234" s="21">
        <v>5</v>
      </c>
      <c r="G8234" s="21">
        <v>2.9090909090909092</v>
      </c>
      <c r="H8234" s="21">
        <v>21.3125</v>
      </c>
      <c r="I8234" s="21">
        <v>12.4</v>
      </c>
      <c r="J8234" s="21">
        <v>16.334305236446362</v>
      </c>
      <c r="K8234" s="21">
        <v>17.90471264110678</v>
      </c>
      <c r="L8234" s="18">
        <v>19.601774352351004</v>
      </c>
    </row>
    <row r="8235" spans="2:12" x14ac:dyDescent="0.2">
      <c r="B8235" s="7">
        <v>8232</v>
      </c>
      <c r="C8235" s="21">
        <v>2.5067846216226686</v>
      </c>
      <c r="D8235" s="21">
        <v>3.1429077754537831</v>
      </c>
      <c r="E8235" s="21">
        <v>3.5494489921370609</v>
      </c>
      <c r="F8235" s="21">
        <v>6</v>
      </c>
      <c r="G8235" s="21">
        <v>3.3636363636363638</v>
      </c>
      <c r="H8235" s="21">
        <v>18.432432432432432</v>
      </c>
      <c r="I8235" s="21">
        <v>10.333333333333334</v>
      </c>
      <c r="J8235" s="21">
        <v>24.732878710523895</v>
      </c>
      <c r="K8235" s="21">
        <v>17.467499923888436</v>
      </c>
      <c r="L8235" s="18">
        <v>19.726954918697302</v>
      </c>
    </row>
    <row r="8236" spans="2:12" x14ac:dyDescent="0.2">
      <c r="B8236" s="7">
        <v>8233</v>
      </c>
      <c r="C8236" s="21">
        <v>3.8512846499794842</v>
      </c>
      <c r="D8236" s="21">
        <v>3.4414488035701707</v>
      </c>
      <c r="E8236" s="21">
        <v>3.0753799433552889</v>
      </c>
      <c r="F8236" s="21">
        <v>2</v>
      </c>
      <c r="G8236" s="21">
        <v>2.9090909090909092</v>
      </c>
      <c r="H8236" s="21">
        <v>21.3125</v>
      </c>
      <c r="I8236" s="21">
        <v>31</v>
      </c>
      <c r="J8236" s="21">
        <v>16.098524423618045</v>
      </c>
      <c r="K8236" s="21">
        <v>20.160110666637504</v>
      </c>
      <c r="L8236" s="18">
        <v>18.015668266132852</v>
      </c>
    </row>
    <row r="8237" spans="2:12" x14ac:dyDescent="0.2">
      <c r="B8237" s="7">
        <v>8234</v>
      </c>
      <c r="C8237" s="21">
        <v>2.6958145530857482</v>
      </c>
      <c r="D8237" s="21">
        <v>3.2880476241792982</v>
      </c>
      <c r="E8237" s="21">
        <v>3.3155304874788132</v>
      </c>
      <c r="F8237" s="21">
        <v>6</v>
      </c>
      <c r="G8237" s="21">
        <v>3.3636363636363638</v>
      </c>
      <c r="H8237" s="21">
        <v>18.432432432432432</v>
      </c>
      <c r="I8237" s="21">
        <v>10.333333333333334</v>
      </c>
      <c r="J8237" s="21">
        <v>22.998614622445771</v>
      </c>
      <c r="K8237" s="21">
        <v>18.699873288496246</v>
      </c>
      <c r="L8237" s="18">
        <v>18.856174571216954</v>
      </c>
    </row>
    <row r="8238" spans="2:12" x14ac:dyDescent="0.2">
      <c r="B8238" s="7">
        <v>8235</v>
      </c>
      <c r="C8238" s="21">
        <v>2.4194203944377071</v>
      </c>
      <c r="D8238" s="21">
        <v>3.3313375599252835</v>
      </c>
      <c r="E8238" s="21">
        <v>3.2050861728891533</v>
      </c>
      <c r="F8238" s="21">
        <v>3</v>
      </c>
      <c r="G8238" s="21">
        <v>4</v>
      </c>
      <c r="H8238" s="21">
        <v>15.5</v>
      </c>
      <c r="I8238" s="21">
        <v>20.666666666666668</v>
      </c>
      <c r="J8238" s="21">
        <v>25.625972295901597</v>
      </c>
      <c r="K8238" s="21">
        <v>19.344253681676047</v>
      </c>
      <c r="L8238" s="18">
        <v>18.611143087340139</v>
      </c>
    </row>
    <row r="8239" spans="2:12" x14ac:dyDescent="0.2">
      <c r="B8239" s="7">
        <v>8236</v>
      </c>
      <c r="C8239" s="21">
        <v>3.6964221206707553</v>
      </c>
      <c r="D8239" s="21">
        <v>3.0870115401241955</v>
      </c>
      <c r="E8239" s="21">
        <v>3.4115666865633787</v>
      </c>
      <c r="F8239" s="21">
        <v>2</v>
      </c>
      <c r="G8239" s="21">
        <v>2.9090909090909092</v>
      </c>
      <c r="H8239" s="21">
        <v>21.3125</v>
      </c>
      <c r="I8239" s="21">
        <v>31</v>
      </c>
      <c r="J8239" s="21">
        <v>16.772976130969976</v>
      </c>
      <c r="K8239" s="21">
        <v>18.173468583859144</v>
      </c>
      <c r="L8239" s="18">
        <v>20.084149085333721</v>
      </c>
    </row>
    <row r="8240" spans="2:12" x14ac:dyDescent="0.2">
      <c r="B8240" s="7">
        <v>8237</v>
      </c>
      <c r="C8240" s="21">
        <v>5.4379455595665549</v>
      </c>
      <c r="D8240" s="21">
        <v>3.1564881165408405</v>
      </c>
      <c r="E8240" s="21">
        <v>3.3776060945481787</v>
      </c>
      <c r="F8240" s="21">
        <v>7</v>
      </c>
      <c r="G8240" s="21">
        <v>2.6363636363636362</v>
      </c>
      <c r="H8240" s="21">
        <v>23.517241379310345</v>
      </c>
      <c r="I8240" s="21">
        <v>8.8571428571428577</v>
      </c>
      <c r="J8240" s="21">
        <v>11.401364600079201</v>
      </c>
      <c r="K8240" s="21">
        <v>18.356196153268051</v>
      </c>
      <c r="L8240" s="18">
        <v>19.642082501468465</v>
      </c>
    </row>
    <row r="8241" spans="2:12" x14ac:dyDescent="0.2">
      <c r="B8241" s="7">
        <v>8238</v>
      </c>
      <c r="C8241" s="21">
        <v>4.34423505295279</v>
      </c>
      <c r="D8241" s="21">
        <v>3.0457011267282299</v>
      </c>
      <c r="E8241" s="21">
        <v>3.4043377077652379</v>
      </c>
      <c r="F8241" s="21">
        <v>6</v>
      </c>
      <c r="G8241" s="21">
        <v>3.1818181818181817</v>
      </c>
      <c r="H8241" s="21">
        <v>19.485714285714288</v>
      </c>
      <c r="I8241" s="21">
        <v>10.333333333333334</v>
      </c>
      <c r="J8241" s="21">
        <v>14.271787609157661</v>
      </c>
      <c r="K8241" s="21">
        <v>18.212059238006567</v>
      </c>
      <c r="L8241" s="18">
        <v>20.356560745867402</v>
      </c>
    </row>
    <row r="8242" spans="2:12" x14ac:dyDescent="0.2">
      <c r="B8242" s="7">
        <v>8239</v>
      </c>
      <c r="C8242" s="21">
        <v>6.1507756408235803</v>
      </c>
      <c r="D8242" s="21">
        <v>3.0465248968046117</v>
      </c>
      <c r="E8242" s="21">
        <v>3.5220027776272751</v>
      </c>
      <c r="F8242" s="21">
        <v>4</v>
      </c>
      <c r="G8242" s="21">
        <v>2.7272727272727271</v>
      </c>
      <c r="H8242" s="21">
        <v>22.733333333333334</v>
      </c>
      <c r="I8242" s="21">
        <v>15.5</v>
      </c>
      <c r="J8242" s="21">
        <v>10.08002951505776</v>
      </c>
      <c r="K8242" s="21">
        <v>17.603620415588811</v>
      </c>
      <c r="L8242" s="18">
        <v>20.351056400369327</v>
      </c>
    </row>
    <row r="8243" spans="2:12" x14ac:dyDescent="0.2">
      <c r="B8243" s="7">
        <v>8240</v>
      </c>
      <c r="C8243" s="21">
        <v>4.1251997293056117</v>
      </c>
      <c r="D8243" s="21">
        <v>3.1460724448266113</v>
      </c>
      <c r="E8243" s="21">
        <v>3.1744513524045384</v>
      </c>
      <c r="F8243" s="21">
        <v>5</v>
      </c>
      <c r="G8243" s="21">
        <v>2.8181818181818183</v>
      </c>
      <c r="H8243" s="21">
        <v>22</v>
      </c>
      <c r="I8243" s="21">
        <v>12.4</v>
      </c>
      <c r="J8243" s="21">
        <v>15.029575309905384</v>
      </c>
      <c r="K8243" s="21">
        <v>19.53093404724477</v>
      </c>
      <c r="L8243" s="18">
        <v>19.707111354651907</v>
      </c>
    </row>
    <row r="8244" spans="2:12" x14ac:dyDescent="0.2">
      <c r="B8244" s="7">
        <v>8241</v>
      </c>
      <c r="C8244" s="21">
        <v>3.7459548065513815</v>
      </c>
      <c r="D8244" s="21">
        <v>3.0472672170719157</v>
      </c>
      <c r="E8244" s="21">
        <v>3.5242374845640878</v>
      </c>
      <c r="F8244" s="21">
        <v>4</v>
      </c>
      <c r="G8244" s="21">
        <v>2.7272727272727271</v>
      </c>
      <c r="H8244" s="21">
        <v>22.733333333333334</v>
      </c>
      <c r="I8244" s="21">
        <v>15.5</v>
      </c>
      <c r="J8244" s="21">
        <v>16.551187401291351</v>
      </c>
      <c r="K8244" s="21">
        <v>17.592458020083956</v>
      </c>
      <c r="L8244" s="18">
        <v>20.346098843138243</v>
      </c>
    </row>
    <row r="8245" spans="2:12" x14ac:dyDescent="0.2">
      <c r="B8245" s="7">
        <v>8242</v>
      </c>
      <c r="C8245" s="21">
        <v>5.4193119866499648</v>
      </c>
      <c r="D8245" s="21">
        <v>2.9004535418148518</v>
      </c>
      <c r="E8245" s="21">
        <v>3.2859489524186114</v>
      </c>
      <c r="F8245" s="21">
        <v>4</v>
      </c>
      <c r="G8245" s="21">
        <v>3</v>
      </c>
      <c r="H8245" s="21">
        <v>20.666666666666668</v>
      </c>
      <c r="I8245" s="21">
        <v>15.5</v>
      </c>
      <c r="J8245" s="21">
        <v>11.440566653614328</v>
      </c>
      <c r="K8245" s="21">
        <v>18.868217643601891</v>
      </c>
      <c r="L8245" s="18">
        <v>21.375967277588522</v>
      </c>
    </row>
    <row r="8246" spans="2:12" x14ac:dyDescent="0.2">
      <c r="B8246" s="7">
        <v>8243</v>
      </c>
      <c r="C8246" s="21">
        <v>4.2994776024486381</v>
      </c>
      <c r="D8246" s="21">
        <v>3.2327926832263389</v>
      </c>
      <c r="E8246" s="21">
        <v>3.4608448662577471</v>
      </c>
      <c r="F8246" s="21">
        <v>7</v>
      </c>
      <c r="G8246" s="21">
        <v>2.3636363636363638</v>
      </c>
      <c r="H8246" s="21">
        <v>26.23076923076923</v>
      </c>
      <c r="I8246" s="21">
        <v>8.8571428571428577</v>
      </c>
      <c r="J8246" s="21">
        <v>14.420356548593197</v>
      </c>
      <c r="K8246" s="21">
        <v>17.914700714985049</v>
      </c>
      <c r="L8246" s="18">
        <v>19.178464589360484</v>
      </c>
    </row>
    <row r="8247" spans="2:12" x14ac:dyDescent="0.2">
      <c r="B8247" s="7">
        <v>8244</v>
      </c>
      <c r="C8247" s="21">
        <v>5.8154055009086756</v>
      </c>
      <c r="D8247" s="21">
        <v>3.277951129445559</v>
      </c>
      <c r="E8247" s="21">
        <v>3.3063441692299977</v>
      </c>
      <c r="F8247" s="21">
        <v>5</v>
      </c>
      <c r="G8247" s="21">
        <v>4.4545454545454541</v>
      </c>
      <c r="H8247" s="21">
        <v>13.918367346938776</v>
      </c>
      <c r="I8247" s="21">
        <v>12.4</v>
      </c>
      <c r="J8247" s="21">
        <v>10.661337371970417</v>
      </c>
      <c r="K8247" s="21">
        <v>18.751828855868609</v>
      </c>
      <c r="L8247" s="18">
        <v>18.914253920096375</v>
      </c>
    </row>
    <row r="8248" spans="2:12" x14ac:dyDescent="0.2">
      <c r="B8248" s="7">
        <v>8245</v>
      </c>
      <c r="C8248" s="21">
        <v>6.5982930828145303</v>
      </c>
      <c r="D8248" s="21">
        <v>3.3057063276154812</v>
      </c>
      <c r="E8248" s="21">
        <v>3.5363032000617243</v>
      </c>
      <c r="F8248" s="21">
        <v>3</v>
      </c>
      <c r="G8248" s="21">
        <v>3.5454545454545454</v>
      </c>
      <c r="H8248" s="21">
        <v>17.487179487179489</v>
      </c>
      <c r="I8248" s="21">
        <v>20.666666666666668</v>
      </c>
      <c r="J8248" s="21">
        <v>9.3963695188807268</v>
      </c>
      <c r="K8248" s="21">
        <v>17.532433304621001</v>
      </c>
      <c r="L8248" s="18">
        <v>18.755447052891331</v>
      </c>
    </row>
    <row r="8249" spans="2:12" x14ac:dyDescent="0.2">
      <c r="B8249" s="7">
        <v>8246</v>
      </c>
      <c r="C8249" s="21">
        <v>5.0569930234337868</v>
      </c>
      <c r="D8249" s="21">
        <v>3.1324019678146966</v>
      </c>
      <c r="E8249" s="21">
        <v>3.4611887960781051</v>
      </c>
      <c r="F8249" s="21">
        <v>4</v>
      </c>
      <c r="G8249" s="21">
        <v>2.9090909090909092</v>
      </c>
      <c r="H8249" s="21">
        <v>21.3125</v>
      </c>
      <c r="I8249" s="21">
        <v>15.5</v>
      </c>
      <c r="J8249" s="21">
        <v>12.260250253994005</v>
      </c>
      <c r="K8249" s="21">
        <v>17.912920575223342</v>
      </c>
      <c r="L8249" s="18">
        <v>19.793117434175912</v>
      </c>
    </row>
    <row r="8250" spans="2:12" x14ac:dyDescent="0.2">
      <c r="B8250" s="7">
        <v>8247</v>
      </c>
      <c r="C8250" s="21">
        <v>4.2633810749028616</v>
      </c>
      <c r="D8250" s="21">
        <v>3.1723127506056232</v>
      </c>
      <c r="E8250" s="21">
        <v>3.1076019951480935</v>
      </c>
      <c r="F8250" s="21">
        <v>7</v>
      </c>
      <c r="G8250" s="21">
        <v>4</v>
      </c>
      <c r="H8250" s="21">
        <v>15.5</v>
      </c>
      <c r="I8250" s="21">
        <v>8.8571428571428577</v>
      </c>
      <c r="J8250" s="21">
        <v>14.542448566226895</v>
      </c>
      <c r="K8250" s="21">
        <v>19.951074847036637</v>
      </c>
      <c r="L8250" s="18">
        <v>19.544100747369136</v>
      </c>
    </row>
    <row r="8251" spans="2:12" x14ac:dyDescent="0.2">
      <c r="B8251" s="7">
        <v>8248</v>
      </c>
      <c r="C8251" s="21">
        <v>5.0214915793889325</v>
      </c>
      <c r="D8251" s="21">
        <v>3.0656107993486397</v>
      </c>
      <c r="E8251" s="21">
        <v>3.2430657313555407</v>
      </c>
      <c r="F8251" s="21">
        <v>4</v>
      </c>
      <c r="G8251" s="21">
        <v>2.9090909090909092</v>
      </c>
      <c r="H8251" s="21">
        <v>21.3125</v>
      </c>
      <c r="I8251" s="21">
        <v>15.5</v>
      </c>
      <c r="J8251" s="21">
        <v>12.346928999041516</v>
      </c>
      <c r="K8251" s="21">
        <v>19.117713033243135</v>
      </c>
      <c r="L8251" s="18">
        <v>20.224354641878655</v>
      </c>
    </row>
    <row r="8252" spans="2:12" x14ac:dyDescent="0.2">
      <c r="B8252" s="7">
        <v>8249</v>
      </c>
      <c r="C8252" s="21">
        <v>4.7356534409619879</v>
      </c>
      <c r="D8252" s="21">
        <v>3.2798290477860457</v>
      </c>
      <c r="E8252" s="21">
        <v>3.4249740352030695</v>
      </c>
      <c r="F8252" s="21">
        <v>2</v>
      </c>
      <c r="G8252" s="21">
        <v>3.2727272727272729</v>
      </c>
      <c r="H8252" s="21">
        <v>18.944444444444443</v>
      </c>
      <c r="I8252" s="21">
        <v>31</v>
      </c>
      <c r="J8252" s="21">
        <v>13.092174242253142</v>
      </c>
      <c r="K8252" s="21">
        <v>18.1023270140861</v>
      </c>
      <c r="L8252" s="18">
        <v>18.903424262874712</v>
      </c>
    </row>
    <row r="8253" spans="2:12" x14ac:dyDescent="0.2">
      <c r="B8253" s="7">
        <v>8250</v>
      </c>
      <c r="C8253" s="21">
        <v>5.3496553214428495</v>
      </c>
      <c r="D8253" s="21">
        <v>3.1670694475767851</v>
      </c>
      <c r="E8253" s="21">
        <v>3.1459218595023186</v>
      </c>
      <c r="F8253" s="21">
        <v>2</v>
      </c>
      <c r="G8253" s="21">
        <v>3.1818181818181817</v>
      </c>
      <c r="H8253" s="21">
        <v>19.485714285714288</v>
      </c>
      <c r="I8253" s="21">
        <v>31</v>
      </c>
      <c r="J8253" s="21">
        <v>11.589531712723138</v>
      </c>
      <c r="K8253" s="21">
        <v>19.708054671710229</v>
      </c>
      <c r="L8253" s="18">
        <v>19.57645736105912</v>
      </c>
    </row>
    <row r="8254" spans="2:12" x14ac:dyDescent="0.2">
      <c r="B8254" s="7">
        <v>8251</v>
      </c>
      <c r="C8254" s="21">
        <v>6.4630151864749994</v>
      </c>
      <c r="D8254" s="21">
        <v>3.0933523987957927</v>
      </c>
      <c r="E8254" s="21">
        <v>3.4145242174919916</v>
      </c>
      <c r="F8254" s="21">
        <v>2</v>
      </c>
      <c r="G8254" s="21">
        <v>2.8181818181818183</v>
      </c>
      <c r="H8254" s="21">
        <v>22</v>
      </c>
      <c r="I8254" s="21">
        <v>31</v>
      </c>
      <c r="J8254" s="21">
        <v>9.5930456932463883</v>
      </c>
      <c r="K8254" s="21">
        <v>18.157727417010307</v>
      </c>
      <c r="L8254" s="18">
        <v>20.042979915297042</v>
      </c>
    </row>
    <row r="8255" spans="2:12" x14ac:dyDescent="0.2">
      <c r="B8255" s="7">
        <v>8252</v>
      </c>
      <c r="C8255" s="21">
        <v>6.5097722570754302</v>
      </c>
      <c r="D8255" s="21">
        <v>2.7456289698569281</v>
      </c>
      <c r="E8255" s="21">
        <v>3.1026828587245867</v>
      </c>
      <c r="F8255" s="21">
        <v>3</v>
      </c>
      <c r="G8255" s="21">
        <v>3.0909090909090908</v>
      </c>
      <c r="H8255" s="21">
        <v>20.058823529411764</v>
      </c>
      <c r="I8255" s="21">
        <v>20.666666666666668</v>
      </c>
      <c r="J8255" s="21">
        <v>9.5241427121528854</v>
      </c>
      <c r="K8255" s="21">
        <v>19.982706200751117</v>
      </c>
      <c r="L8255" s="18">
        <v>22.581346817312596</v>
      </c>
    </row>
    <row r="8256" spans="2:12" x14ac:dyDescent="0.2">
      <c r="B8256" s="7">
        <v>8253</v>
      </c>
      <c r="C8256" s="21">
        <v>4.764276020450394</v>
      </c>
      <c r="D8256" s="21">
        <v>3.1763617112431684</v>
      </c>
      <c r="E8256" s="21">
        <v>3.1529467324640059</v>
      </c>
      <c r="F8256" s="21">
        <v>6</v>
      </c>
      <c r="G8256" s="21">
        <v>3</v>
      </c>
      <c r="H8256" s="21">
        <v>20.666666666666668</v>
      </c>
      <c r="I8256" s="21">
        <v>10.333333333333334</v>
      </c>
      <c r="J8256" s="21">
        <v>13.013519731826703</v>
      </c>
      <c r="K8256" s="21">
        <v>19.664144453067696</v>
      </c>
      <c r="L8256" s="18">
        <v>19.519187559950268</v>
      </c>
    </row>
    <row r="8257" spans="2:12" x14ac:dyDescent="0.2">
      <c r="B8257" s="7">
        <v>8254</v>
      </c>
      <c r="C8257" s="21">
        <v>4.1069421381919788</v>
      </c>
      <c r="D8257" s="21">
        <v>2.9169368170665004</v>
      </c>
      <c r="E8257" s="21">
        <v>3.3557619386934729</v>
      </c>
      <c r="F8257" s="21">
        <v>3</v>
      </c>
      <c r="G8257" s="21">
        <v>2.6363636363636362</v>
      </c>
      <c r="H8257" s="21">
        <v>23.517241379310345</v>
      </c>
      <c r="I8257" s="21">
        <v>20.666666666666668</v>
      </c>
      <c r="J8257" s="21">
        <v>15.096389945073488</v>
      </c>
      <c r="K8257" s="21">
        <v>18.475684846744219</v>
      </c>
      <c r="L8257" s="18">
        <v>21.255174139271226</v>
      </c>
    </row>
    <row r="8258" spans="2:12" x14ac:dyDescent="0.2">
      <c r="B8258" s="7">
        <v>8255</v>
      </c>
      <c r="C8258" s="21">
        <v>4.3531180329619303</v>
      </c>
      <c r="D8258" s="21">
        <v>3.0594583156201551</v>
      </c>
      <c r="E8258" s="21">
        <v>3.185100183987668</v>
      </c>
      <c r="F8258" s="21">
        <v>7</v>
      </c>
      <c r="G8258" s="21">
        <v>3.0909090909090908</v>
      </c>
      <c r="H8258" s="21">
        <v>20.058823529411764</v>
      </c>
      <c r="I8258" s="21">
        <v>8.8571428571428577</v>
      </c>
      <c r="J8258" s="21">
        <v>14.242664575261751</v>
      </c>
      <c r="K8258" s="21">
        <v>19.465635747249088</v>
      </c>
      <c r="L8258" s="18">
        <v>20.265025244324185</v>
      </c>
    </row>
    <row r="8259" spans="2:12" x14ac:dyDescent="0.2">
      <c r="B8259" s="7">
        <v>8256</v>
      </c>
      <c r="C8259" s="21">
        <v>4.4287804129731629</v>
      </c>
      <c r="D8259" s="21">
        <v>3.30577467055359</v>
      </c>
      <c r="E8259" s="21">
        <v>3.171702890035268</v>
      </c>
      <c r="F8259" s="21">
        <v>3</v>
      </c>
      <c r="G8259" s="21">
        <v>3.7272727272727271</v>
      </c>
      <c r="H8259" s="21">
        <v>16.634146341463417</v>
      </c>
      <c r="I8259" s="21">
        <v>20.666666666666668</v>
      </c>
      <c r="J8259" s="21">
        <v>13.999339370808336</v>
      </c>
      <c r="K8259" s="21">
        <v>19.547858721190178</v>
      </c>
      <c r="L8259" s="18">
        <v>18.755059306452182</v>
      </c>
    </row>
    <row r="8260" spans="2:12" x14ac:dyDescent="0.2">
      <c r="B8260" s="7">
        <v>8257</v>
      </c>
      <c r="C8260" s="21">
        <v>4.0314532689345013</v>
      </c>
      <c r="D8260" s="21">
        <v>3.1872532710543258</v>
      </c>
      <c r="E8260" s="21">
        <v>3.2628114185534214</v>
      </c>
      <c r="F8260" s="21">
        <v>3</v>
      </c>
      <c r="G8260" s="21">
        <v>2.6363636363636362</v>
      </c>
      <c r="H8260" s="21">
        <v>23.517241379310345</v>
      </c>
      <c r="I8260" s="21">
        <v>20.666666666666668</v>
      </c>
      <c r="J8260" s="21">
        <v>15.379069497780977</v>
      </c>
      <c r="K8260" s="21">
        <v>19.002017599744676</v>
      </c>
      <c r="L8260" s="18">
        <v>19.452486114945845</v>
      </c>
    </row>
    <row r="8261" spans="2:12" x14ac:dyDescent="0.2">
      <c r="B8261" s="7">
        <v>8258</v>
      </c>
      <c r="C8261" s="21">
        <v>2.3652382154207983</v>
      </c>
      <c r="D8261" s="21">
        <v>3.0238908457593467</v>
      </c>
      <c r="E8261" s="21">
        <v>3.093798419950152</v>
      </c>
      <c r="F8261" s="21">
        <v>4</v>
      </c>
      <c r="G8261" s="21">
        <v>3</v>
      </c>
      <c r="H8261" s="21">
        <v>20.666666666666668</v>
      </c>
      <c r="I8261" s="21">
        <v>15.5</v>
      </c>
      <c r="J8261" s="21">
        <v>26.213004506596647</v>
      </c>
      <c r="K8261" s="21">
        <v>20.040090395093987</v>
      </c>
      <c r="L8261" s="18">
        <v>20.50338559242234</v>
      </c>
    </row>
    <row r="8262" spans="2:12" x14ac:dyDescent="0.2">
      <c r="B8262" s="7">
        <v>8259</v>
      </c>
      <c r="C8262" s="21">
        <v>4.2308661338472113</v>
      </c>
      <c r="D8262" s="21">
        <v>3.2709537157400232</v>
      </c>
      <c r="E8262" s="21">
        <v>3.5375519379656186</v>
      </c>
      <c r="F8262" s="21">
        <v>7</v>
      </c>
      <c r="G8262" s="21">
        <v>2.9090909090909092</v>
      </c>
      <c r="H8262" s="21">
        <v>21.3125</v>
      </c>
      <c r="I8262" s="21">
        <v>8.8571428571428577</v>
      </c>
      <c r="J8262" s="21">
        <v>14.654209809191519</v>
      </c>
      <c r="K8262" s="21">
        <v>17.526244444528231</v>
      </c>
      <c r="L8262" s="18">
        <v>18.954716387961199</v>
      </c>
    </row>
    <row r="8263" spans="2:12" x14ac:dyDescent="0.2">
      <c r="B8263" s="7">
        <v>8260</v>
      </c>
      <c r="C8263" s="21">
        <v>4.2916941593887739</v>
      </c>
      <c r="D8263" s="21">
        <v>3.0877933144338368</v>
      </c>
      <c r="E8263" s="21">
        <v>3.5798849231287972</v>
      </c>
      <c r="F8263" s="21">
        <v>2</v>
      </c>
      <c r="G8263" s="21">
        <v>3.6363636363636362</v>
      </c>
      <c r="H8263" s="21">
        <v>17.05</v>
      </c>
      <c r="I8263" s="21">
        <v>31</v>
      </c>
      <c r="J8263" s="21">
        <v>14.446509396380213</v>
      </c>
      <c r="K8263" s="21">
        <v>17.318992462420379</v>
      </c>
      <c r="L8263" s="18">
        <v>20.079064136249684</v>
      </c>
    </row>
    <row r="8264" spans="2:12" x14ac:dyDescent="0.2">
      <c r="B8264" s="7">
        <v>8261</v>
      </c>
      <c r="C8264" s="21">
        <v>3.4641587007197945</v>
      </c>
      <c r="D8264" s="21">
        <v>3.117825655328446</v>
      </c>
      <c r="E8264" s="21">
        <v>3.5225918564424221</v>
      </c>
      <c r="F8264" s="21">
        <v>5</v>
      </c>
      <c r="G8264" s="21">
        <v>2.5454545454545454</v>
      </c>
      <c r="H8264" s="21">
        <v>24.357142857142858</v>
      </c>
      <c r="I8264" s="21">
        <v>12.4</v>
      </c>
      <c r="J8264" s="21">
        <v>17.897563407564853</v>
      </c>
      <c r="K8264" s="21">
        <v>17.600676583240553</v>
      </c>
      <c r="L8264" s="18">
        <v>19.885653289830486</v>
      </c>
    </row>
    <row r="8265" spans="2:12" x14ac:dyDescent="0.2">
      <c r="B8265" s="7">
        <v>8262</v>
      </c>
      <c r="C8265" s="21">
        <v>3.980155150269284</v>
      </c>
      <c r="D8265" s="21">
        <v>3.0911697523527777</v>
      </c>
      <c r="E8265" s="21">
        <v>3.4954885084789051</v>
      </c>
      <c r="F8265" s="21">
        <v>2</v>
      </c>
      <c r="G8265" s="21">
        <v>2.7272727272727271</v>
      </c>
      <c r="H8265" s="21">
        <v>22.733333333333334</v>
      </c>
      <c r="I8265" s="21">
        <v>31</v>
      </c>
      <c r="J8265" s="21">
        <v>15.577282206148492</v>
      </c>
      <c r="K8265" s="21">
        <v>17.737148856192317</v>
      </c>
      <c r="L8265" s="18">
        <v>20.057132078498771</v>
      </c>
    </row>
    <row r="8266" spans="2:12" x14ac:dyDescent="0.2">
      <c r="B8266" s="7">
        <v>8263</v>
      </c>
      <c r="C8266" s="21">
        <v>3.6150203607389431</v>
      </c>
      <c r="D8266" s="21">
        <v>3.272810401032427</v>
      </c>
      <c r="E8266" s="21">
        <v>3.2277682385770623</v>
      </c>
      <c r="F8266" s="21">
        <v>2</v>
      </c>
      <c r="G8266" s="21">
        <v>3.0909090909090908</v>
      </c>
      <c r="H8266" s="21">
        <v>20.058823529411764</v>
      </c>
      <c r="I8266" s="21">
        <v>31</v>
      </c>
      <c r="J8266" s="21">
        <v>17.150664121661165</v>
      </c>
      <c r="K8266" s="21">
        <v>19.208318385130475</v>
      </c>
      <c r="L8266" s="18">
        <v>18.943963261801461</v>
      </c>
    </row>
    <row r="8267" spans="2:12" x14ac:dyDescent="0.2">
      <c r="B8267" s="7">
        <v>8264</v>
      </c>
      <c r="C8267" s="21">
        <v>3.4710930261237456</v>
      </c>
      <c r="D8267" s="21">
        <v>2.9093614696306354</v>
      </c>
      <c r="E8267" s="21">
        <v>3.2041655610520787</v>
      </c>
      <c r="F8267" s="21">
        <v>2</v>
      </c>
      <c r="G8267" s="21">
        <v>3.1818181818181817</v>
      </c>
      <c r="H8267" s="21">
        <v>19.485714285714288</v>
      </c>
      <c r="I8267" s="21">
        <v>31</v>
      </c>
      <c r="J8267" s="21">
        <v>17.861808811628688</v>
      </c>
      <c r="K8267" s="21">
        <v>19.349811618236878</v>
      </c>
      <c r="L8267" s="18">
        <v>21.310518011318596</v>
      </c>
    </row>
    <row r="8268" spans="2:12" x14ac:dyDescent="0.2">
      <c r="B8268" s="7">
        <v>8265</v>
      </c>
      <c r="C8268" s="21">
        <v>2.9148004702184882</v>
      </c>
      <c r="D8268" s="21">
        <v>3.0598279526842829</v>
      </c>
      <c r="E8268" s="21">
        <v>3.3391844087372009</v>
      </c>
      <c r="F8268" s="21">
        <v>5</v>
      </c>
      <c r="G8268" s="21">
        <v>3.4545454545454546</v>
      </c>
      <c r="H8268" s="21">
        <v>17.94736842105263</v>
      </c>
      <c r="I8268" s="21">
        <v>12.4</v>
      </c>
      <c r="J8268" s="21">
        <v>21.270752709653774</v>
      </c>
      <c r="K8268" s="21">
        <v>18.567408208355555</v>
      </c>
      <c r="L8268" s="18">
        <v>20.262577164055749</v>
      </c>
    </row>
    <row r="8269" spans="2:12" x14ac:dyDescent="0.2">
      <c r="B8269" s="7">
        <v>8266</v>
      </c>
      <c r="C8269" s="21">
        <v>3.3521718678541648</v>
      </c>
      <c r="D8269" s="21">
        <v>2.9237620880240929</v>
      </c>
      <c r="E8269" s="21">
        <v>3.0759965634410174</v>
      </c>
      <c r="F8269" s="21">
        <v>4</v>
      </c>
      <c r="G8269" s="21">
        <v>3.2727272727272729</v>
      </c>
      <c r="H8269" s="21">
        <v>18.944444444444443</v>
      </c>
      <c r="I8269" s="21">
        <v>15.5</v>
      </c>
      <c r="J8269" s="21">
        <v>18.495471725227571</v>
      </c>
      <c r="K8269" s="21">
        <v>20.156069332744188</v>
      </c>
      <c r="L8269" s="18">
        <v>21.205555764593765</v>
      </c>
    </row>
    <row r="8270" spans="2:12" x14ac:dyDescent="0.2">
      <c r="B8270" s="7">
        <v>8267</v>
      </c>
      <c r="C8270" s="21">
        <v>2.48049274365329</v>
      </c>
      <c r="D8270" s="21">
        <v>3.1277155919517319</v>
      </c>
      <c r="E8270" s="21">
        <v>3.3976546105032748</v>
      </c>
      <c r="F8270" s="21">
        <v>6</v>
      </c>
      <c r="G8270" s="21">
        <v>3</v>
      </c>
      <c r="H8270" s="21">
        <v>20.666666666666668</v>
      </c>
      <c r="I8270" s="21">
        <v>10.333333333333334</v>
      </c>
      <c r="J8270" s="21">
        <v>24.995033812792329</v>
      </c>
      <c r="K8270" s="21">
        <v>18.247881879558175</v>
      </c>
      <c r="L8270" s="18">
        <v>19.822774218838504</v>
      </c>
    </row>
    <row r="8271" spans="2:12" x14ac:dyDescent="0.2">
      <c r="B8271" s="7">
        <v>8268</v>
      </c>
      <c r="C8271" s="21">
        <v>5.3556242192941461</v>
      </c>
      <c r="D8271" s="21">
        <v>3.2382481914615835</v>
      </c>
      <c r="E8271" s="21">
        <v>3.20365968069274</v>
      </c>
      <c r="F8271" s="21">
        <v>4</v>
      </c>
      <c r="G8271" s="21">
        <v>2.4545454545454546</v>
      </c>
      <c r="H8271" s="21">
        <v>25.25925925925926</v>
      </c>
      <c r="I8271" s="21">
        <v>15.5</v>
      </c>
      <c r="J8271" s="21">
        <v>11.576615061347862</v>
      </c>
      <c r="K8271" s="21">
        <v>19.352867089363716</v>
      </c>
      <c r="L8271" s="18">
        <v>19.146154443466639</v>
      </c>
    </row>
    <row r="8272" spans="2:12" x14ac:dyDescent="0.2">
      <c r="B8272" s="7">
        <v>8269</v>
      </c>
      <c r="C8272" s="21">
        <v>2.9289267884339072</v>
      </c>
      <c r="D8272" s="21">
        <v>3.1928397323553477</v>
      </c>
      <c r="E8272" s="21">
        <v>3.3521905544647606</v>
      </c>
      <c r="F8272" s="21">
        <v>5</v>
      </c>
      <c r="G8272" s="21">
        <v>3.2727272727272729</v>
      </c>
      <c r="H8272" s="21">
        <v>18.944444444444443</v>
      </c>
      <c r="I8272" s="21">
        <v>12.4</v>
      </c>
      <c r="J8272" s="21">
        <v>21.168163111769452</v>
      </c>
      <c r="K8272" s="21">
        <v>18.495368623189577</v>
      </c>
      <c r="L8272" s="18">
        <v>19.418450406924372</v>
      </c>
    </row>
    <row r="8273" spans="2:12" x14ac:dyDescent="0.2">
      <c r="B8273" s="7">
        <v>8270</v>
      </c>
      <c r="C8273" s="21">
        <v>4.6031695617136581</v>
      </c>
      <c r="D8273" s="21">
        <v>3.1814481620993567</v>
      </c>
      <c r="E8273" s="21">
        <v>3.2448424838282461</v>
      </c>
      <c r="F8273" s="21">
        <v>6</v>
      </c>
      <c r="G8273" s="21">
        <v>3.1818181818181817</v>
      </c>
      <c r="H8273" s="21">
        <v>19.485714285714288</v>
      </c>
      <c r="I8273" s="21">
        <v>10.333333333333334</v>
      </c>
      <c r="J8273" s="21">
        <v>13.468980268656185</v>
      </c>
      <c r="K8273" s="21">
        <v>19.1072448998673</v>
      </c>
      <c r="L8273" s="18">
        <v>19.487980580229785</v>
      </c>
    </row>
    <row r="8274" spans="2:12" x14ac:dyDescent="0.2">
      <c r="B8274" s="7">
        <v>8271</v>
      </c>
      <c r="C8274" s="21">
        <v>3.4904817663108147</v>
      </c>
      <c r="D8274" s="21">
        <v>2.9011138574714783</v>
      </c>
      <c r="E8274" s="21">
        <v>3.3640499504639148</v>
      </c>
      <c r="F8274" s="21">
        <v>6</v>
      </c>
      <c r="G8274" s="21">
        <v>3.0909090909090908</v>
      </c>
      <c r="H8274" s="21">
        <v>20.058823529411764</v>
      </c>
      <c r="I8274" s="21">
        <v>10.333333333333334</v>
      </c>
      <c r="J8274" s="21">
        <v>17.762590997726221</v>
      </c>
      <c r="K8274" s="21">
        <v>18.43016629151121</v>
      </c>
      <c r="L8274" s="18">
        <v>21.3711019442847</v>
      </c>
    </row>
    <row r="8275" spans="2:12" x14ac:dyDescent="0.2">
      <c r="B8275" s="7">
        <v>8272</v>
      </c>
      <c r="C8275" s="21">
        <v>5.0533650786135107</v>
      </c>
      <c r="D8275" s="21">
        <v>3.084958601019157</v>
      </c>
      <c r="E8275" s="21">
        <v>3.2614211668034874</v>
      </c>
      <c r="F8275" s="21">
        <v>4</v>
      </c>
      <c r="G8275" s="21">
        <v>2.9090909090909092</v>
      </c>
      <c r="H8275" s="21">
        <v>21.3125</v>
      </c>
      <c r="I8275" s="21">
        <v>15.5</v>
      </c>
      <c r="J8275" s="21">
        <v>12.269052212829815</v>
      </c>
      <c r="K8275" s="21">
        <v>19.01011762328325</v>
      </c>
      <c r="L8275" s="18">
        <v>20.097514430021032</v>
      </c>
    </row>
    <row r="8276" spans="2:12" x14ac:dyDescent="0.2">
      <c r="B8276" s="7">
        <v>8273</v>
      </c>
      <c r="C8276" s="21">
        <v>2.4377482249391322</v>
      </c>
      <c r="D8276" s="21">
        <v>2.9838269941782478</v>
      </c>
      <c r="E8276" s="21">
        <v>3.0611507862423766</v>
      </c>
      <c r="F8276" s="21">
        <v>3</v>
      </c>
      <c r="G8276" s="21">
        <v>3.5454545454545454</v>
      </c>
      <c r="H8276" s="21">
        <v>17.487179487179489</v>
      </c>
      <c r="I8276" s="21">
        <v>20.666666666666668</v>
      </c>
      <c r="J8276" s="21">
        <v>25.433307412847391</v>
      </c>
      <c r="K8276" s="21">
        <v>20.253820974335678</v>
      </c>
      <c r="L8276" s="18">
        <v>20.77868459564457</v>
      </c>
    </row>
    <row r="8277" spans="2:12" x14ac:dyDescent="0.2">
      <c r="B8277" s="7">
        <v>8274</v>
      </c>
      <c r="C8277" s="21">
        <v>2.6478227891121837</v>
      </c>
      <c r="D8277" s="21">
        <v>3.1817817316126007</v>
      </c>
      <c r="E8277" s="21">
        <v>3.3390183414741204</v>
      </c>
      <c r="F8277" s="21">
        <v>6</v>
      </c>
      <c r="G8277" s="21">
        <v>3.1818181818181817</v>
      </c>
      <c r="H8277" s="21">
        <v>19.485714285714288</v>
      </c>
      <c r="I8277" s="21">
        <v>10.333333333333334</v>
      </c>
      <c r="J8277" s="21">
        <v>23.415464303329994</v>
      </c>
      <c r="K8277" s="21">
        <v>18.568331664997096</v>
      </c>
      <c r="L8277" s="18">
        <v>19.485937512306027</v>
      </c>
    </row>
    <row r="8278" spans="2:12" x14ac:dyDescent="0.2">
      <c r="B8278" s="7">
        <v>8275</v>
      </c>
      <c r="C8278" s="21">
        <v>5.855579296513973</v>
      </c>
      <c r="D8278" s="21">
        <v>2.8913702592769321</v>
      </c>
      <c r="E8278" s="21">
        <v>3.1601066819457664</v>
      </c>
      <c r="F8278" s="21">
        <v>6</v>
      </c>
      <c r="G8278" s="21">
        <v>4.5454545454545459</v>
      </c>
      <c r="H8278" s="21">
        <v>13.639999999999999</v>
      </c>
      <c r="I8278" s="21">
        <v>10.333333333333334</v>
      </c>
      <c r="J8278" s="21">
        <v>10.588192364999774</v>
      </c>
      <c r="K8278" s="21">
        <v>19.619590805024615</v>
      </c>
      <c r="L8278" s="18">
        <v>21.443120195718148</v>
      </c>
    </row>
    <row r="8279" spans="2:12" x14ac:dyDescent="0.2">
      <c r="B8279" s="7">
        <v>8276</v>
      </c>
      <c r="C8279" s="21">
        <v>3.9416444162137498</v>
      </c>
      <c r="D8279" s="21">
        <v>3.1561474663997617</v>
      </c>
      <c r="E8279" s="21">
        <v>3.6147511299846493</v>
      </c>
      <c r="F8279" s="21">
        <v>5</v>
      </c>
      <c r="G8279" s="21">
        <v>2.5454545454545454</v>
      </c>
      <c r="H8279" s="21">
        <v>24.357142857142858</v>
      </c>
      <c r="I8279" s="21">
        <v>12.4</v>
      </c>
      <c r="J8279" s="21">
        <v>15.72947568404857</v>
      </c>
      <c r="K8279" s="21">
        <v>17.151941522531121</v>
      </c>
      <c r="L8279" s="18">
        <v>19.64420251589949</v>
      </c>
    </row>
    <row r="8280" spans="2:12" x14ac:dyDescent="0.2">
      <c r="B8280" s="7">
        <v>8277</v>
      </c>
      <c r="C8280" s="21">
        <v>3.2616105953830754</v>
      </c>
      <c r="D8280" s="21">
        <v>3.2271826331479416</v>
      </c>
      <c r="E8280" s="21">
        <v>3.6678875490494067</v>
      </c>
      <c r="F8280" s="21">
        <v>3</v>
      </c>
      <c r="G8280" s="21">
        <v>2.9090909090909092</v>
      </c>
      <c r="H8280" s="21">
        <v>21.3125</v>
      </c>
      <c r="I8280" s="21">
        <v>20.666666666666668</v>
      </c>
      <c r="J8280" s="21">
        <v>19.009013549245633</v>
      </c>
      <c r="K8280" s="21">
        <v>16.903462598265403</v>
      </c>
      <c r="L8280" s="18">
        <v>19.211803931754044</v>
      </c>
    </row>
    <row r="8281" spans="2:12" x14ac:dyDescent="0.2">
      <c r="B8281" s="7">
        <v>8278</v>
      </c>
      <c r="C8281" s="21">
        <v>3.9477875679303174</v>
      </c>
      <c r="D8281" s="21">
        <v>3.2700461445122873</v>
      </c>
      <c r="E8281" s="21">
        <v>3.472576050467576</v>
      </c>
      <c r="F8281" s="21">
        <v>3</v>
      </c>
      <c r="G8281" s="21">
        <v>2.8181818181818183</v>
      </c>
      <c r="H8281" s="21">
        <v>22</v>
      </c>
      <c r="I8281" s="21">
        <v>20.666666666666668</v>
      </c>
      <c r="J8281" s="21">
        <v>15.704999049000087</v>
      </c>
      <c r="K8281" s="21">
        <v>17.85418061374115</v>
      </c>
      <c r="L8281" s="18">
        <v>18.959977095138829</v>
      </c>
    </row>
    <row r="8282" spans="2:12" x14ac:dyDescent="0.2">
      <c r="B8282" s="7">
        <v>8279</v>
      </c>
      <c r="C8282" s="21">
        <v>4.2907746592013805</v>
      </c>
      <c r="D8282" s="21">
        <v>3.0465316606432129</v>
      </c>
      <c r="E8282" s="21">
        <v>3.5364295520516031</v>
      </c>
      <c r="F8282" s="21">
        <v>6</v>
      </c>
      <c r="G8282" s="21">
        <v>2.5454545454545454</v>
      </c>
      <c r="H8282" s="21">
        <v>24.357142857142858</v>
      </c>
      <c r="I8282" s="21">
        <v>10.333333333333334</v>
      </c>
      <c r="J8282" s="21">
        <v>14.449605240173517</v>
      </c>
      <c r="K8282" s="21">
        <v>17.531806893772757</v>
      </c>
      <c r="L8282" s="18">
        <v>20.351011217428137</v>
      </c>
    </row>
    <row r="8283" spans="2:12" x14ac:dyDescent="0.2">
      <c r="B8283" s="7">
        <v>8280</v>
      </c>
      <c r="C8283" s="21">
        <v>4.0032727069223739</v>
      </c>
      <c r="D8283" s="21">
        <v>3.1318280838092241</v>
      </c>
      <c r="E8283" s="21">
        <v>3.2753183999932012</v>
      </c>
      <c r="F8283" s="21">
        <v>6</v>
      </c>
      <c r="G8283" s="21">
        <v>2.6363636363636362</v>
      </c>
      <c r="H8283" s="21">
        <v>23.517241379310345</v>
      </c>
      <c r="I8283" s="21">
        <v>10.333333333333334</v>
      </c>
      <c r="J8283" s="21">
        <v>15.487328628097437</v>
      </c>
      <c r="K8283" s="21">
        <v>18.929457362108277</v>
      </c>
      <c r="L8283" s="18">
        <v>19.796744374483598</v>
      </c>
    </row>
    <row r="8284" spans="2:12" x14ac:dyDescent="0.2">
      <c r="B8284" s="7">
        <v>8281</v>
      </c>
      <c r="C8284" s="21">
        <v>3.0046750788063981</v>
      </c>
      <c r="D8284" s="21">
        <v>3.1409159846636694</v>
      </c>
      <c r="E8284" s="21">
        <v>3.0338765769739919</v>
      </c>
      <c r="F8284" s="21">
        <v>6</v>
      </c>
      <c r="G8284" s="21">
        <v>3.4545454545454546</v>
      </c>
      <c r="H8284" s="21">
        <v>17.94736842105263</v>
      </c>
      <c r="I8284" s="21">
        <v>10.333333333333334</v>
      </c>
      <c r="J8284" s="21">
        <v>20.634510678815026</v>
      </c>
      <c r="K8284" s="21">
        <v>20.435900547358191</v>
      </c>
      <c r="L8284" s="18">
        <v>19.73946463475335</v>
      </c>
    </row>
    <row r="8285" spans="2:12" x14ac:dyDescent="0.2">
      <c r="B8285" s="7">
        <v>8282</v>
      </c>
      <c r="C8285" s="21">
        <v>5.8568711209174094</v>
      </c>
      <c r="D8285" s="21">
        <v>3.1158325568940981</v>
      </c>
      <c r="E8285" s="21">
        <v>3.6392793051388739</v>
      </c>
      <c r="F8285" s="21">
        <v>2</v>
      </c>
      <c r="G8285" s="21">
        <v>2.2727272727272729</v>
      </c>
      <c r="H8285" s="21">
        <v>27.279999999999998</v>
      </c>
      <c r="I8285" s="21">
        <v>31</v>
      </c>
      <c r="J8285" s="21">
        <v>10.585856973798057</v>
      </c>
      <c r="K8285" s="21">
        <v>17.036340110651139</v>
      </c>
      <c r="L8285" s="18">
        <v>19.898373506245917</v>
      </c>
    </row>
    <row r="8286" spans="2:12" x14ac:dyDescent="0.2">
      <c r="B8286" s="7">
        <v>8283</v>
      </c>
      <c r="C8286" s="21">
        <v>2.7744953013539719</v>
      </c>
      <c r="D8286" s="21">
        <v>3.1406934127918071</v>
      </c>
      <c r="E8286" s="21">
        <v>3.1114364839763442</v>
      </c>
      <c r="F8286" s="21">
        <v>6</v>
      </c>
      <c r="G8286" s="21">
        <v>3.5454545454545454</v>
      </c>
      <c r="H8286" s="21">
        <v>17.487179487179489</v>
      </c>
      <c r="I8286" s="21">
        <v>10.333333333333334</v>
      </c>
      <c r="J8286" s="21">
        <v>22.346406558967171</v>
      </c>
      <c r="K8286" s="21">
        <v>19.926487434114492</v>
      </c>
      <c r="L8286" s="18">
        <v>19.74086351360457</v>
      </c>
    </row>
    <row r="8287" spans="2:12" x14ac:dyDescent="0.2">
      <c r="B8287" s="7">
        <v>8284</v>
      </c>
      <c r="C8287" s="21">
        <v>3.5680496201512044</v>
      </c>
      <c r="D8287" s="21">
        <v>3.0812298158463101</v>
      </c>
      <c r="E8287" s="21">
        <v>3.2554805190101801</v>
      </c>
      <c r="F8287" s="21">
        <v>4</v>
      </c>
      <c r="G8287" s="21">
        <v>2.4545454545454546</v>
      </c>
      <c r="H8287" s="21">
        <v>25.25925925925926</v>
      </c>
      <c r="I8287" s="21">
        <v>15.5</v>
      </c>
      <c r="J8287" s="21">
        <v>17.376439960320003</v>
      </c>
      <c r="K8287" s="21">
        <v>19.044807560037537</v>
      </c>
      <c r="L8287" s="18">
        <v>20.121835664819013</v>
      </c>
    </row>
    <row r="8288" spans="2:12" x14ac:dyDescent="0.2">
      <c r="B8288" s="7">
        <v>8285</v>
      </c>
      <c r="C8288" s="21">
        <v>3.1841242783967783</v>
      </c>
      <c r="D8288" s="21">
        <v>3.0126212666094556</v>
      </c>
      <c r="E8288" s="21">
        <v>3.404559235304828</v>
      </c>
      <c r="F8288" s="21">
        <v>5</v>
      </c>
      <c r="G8288" s="21">
        <v>3.1818181818181817</v>
      </c>
      <c r="H8288" s="21">
        <v>19.485714285714288</v>
      </c>
      <c r="I8288" s="21">
        <v>12.4</v>
      </c>
      <c r="J8288" s="21">
        <v>19.471601790372734</v>
      </c>
      <c r="K8288" s="21">
        <v>18.210874217451767</v>
      </c>
      <c r="L8288" s="18">
        <v>20.58008442255262</v>
      </c>
    </row>
    <row r="8289" spans="2:12" x14ac:dyDescent="0.2">
      <c r="B8289" s="7">
        <v>8286</v>
      </c>
      <c r="C8289" s="21">
        <v>5.797232673836251</v>
      </c>
      <c r="D8289" s="21">
        <v>3.0617721841020407</v>
      </c>
      <c r="E8289" s="21">
        <v>3.5474746820938723</v>
      </c>
      <c r="F8289" s="21">
        <v>4</v>
      </c>
      <c r="G8289" s="21">
        <v>3.2727272727272729</v>
      </c>
      <c r="H8289" s="21">
        <v>18.944444444444443</v>
      </c>
      <c r="I8289" s="21">
        <v>15.5</v>
      </c>
      <c r="J8289" s="21">
        <v>10.694757910927908</v>
      </c>
      <c r="K8289" s="21">
        <v>17.477221278829518</v>
      </c>
      <c r="L8289" s="18">
        <v>20.249710387313947</v>
      </c>
    </row>
    <row r="8290" spans="2:12" x14ac:dyDescent="0.2">
      <c r="B8290" s="7">
        <v>8287</v>
      </c>
      <c r="C8290" s="21">
        <v>4.3190502025080253</v>
      </c>
      <c r="D8290" s="21">
        <v>3.1739092435636</v>
      </c>
      <c r="E8290" s="21">
        <v>3.5375588354500476</v>
      </c>
      <c r="F8290" s="21">
        <v>3</v>
      </c>
      <c r="G8290" s="21">
        <v>2.9090909090909092</v>
      </c>
      <c r="H8290" s="21">
        <v>21.3125</v>
      </c>
      <c r="I8290" s="21">
        <v>20.666666666666668</v>
      </c>
      <c r="J8290" s="21">
        <v>14.355007951516118</v>
      </c>
      <c r="K8290" s="21">
        <v>17.526210272093572</v>
      </c>
      <c r="L8290" s="18">
        <v>19.534269962422641</v>
      </c>
    </row>
    <row r="8291" spans="2:12" x14ac:dyDescent="0.2">
      <c r="B8291" s="7">
        <v>8288</v>
      </c>
      <c r="C8291" s="21">
        <v>4.5131618327374081</v>
      </c>
      <c r="D8291" s="21">
        <v>3.0504432692118701</v>
      </c>
      <c r="E8291" s="21">
        <v>3.3337673615839423</v>
      </c>
      <c r="F8291" s="21">
        <v>5</v>
      </c>
      <c r="G8291" s="21">
        <v>2.4545454545454546</v>
      </c>
      <c r="H8291" s="21">
        <v>25.25925925925926</v>
      </c>
      <c r="I8291" s="21">
        <v>12.4</v>
      </c>
      <c r="J8291" s="21">
        <v>13.737597342569607</v>
      </c>
      <c r="K8291" s="21">
        <v>18.59757843766954</v>
      </c>
      <c r="L8291" s="18">
        <v>20.324914947858929</v>
      </c>
    </row>
    <row r="8292" spans="2:12" x14ac:dyDescent="0.2">
      <c r="B8292" s="7">
        <v>8289</v>
      </c>
      <c r="C8292" s="21">
        <v>5.1591478337078245</v>
      </c>
      <c r="D8292" s="21">
        <v>3.1065478006960618</v>
      </c>
      <c r="E8292" s="21">
        <v>3.2103756661634377</v>
      </c>
      <c r="F8292" s="21">
        <v>5</v>
      </c>
      <c r="G8292" s="21">
        <v>2.9090909090909092</v>
      </c>
      <c r="H8292" s="21">
        <v>21.3125</v>
      </c>
      <c r="I8292" s="21">
        <v>12.4</v>
      </c>
      <c r="J8292" s="21">
        <v>12.017488546251109</v>
      </c>
      <c r="K8292" s="21">
        <v>19.31238161734921</v>
      </c>
      <c r="L8292" s="18">
        <v>19.957845163724215</v>
      </c>
    </row>
    <row r="8293" spans="2:12" x14ac:dyDescent="0.2">
      <c r="B8293" s="7">
        <v>8290</v>
      </c>
      <c r="C8293" s="21">
        <v>3.7630060067216</v>
      </c>
      <c r="D8293" s="21">
        <v>3.0833117110221386</v>
      </c>
      <c r="E8293" s="21">
        <v>3.3087372127509918</v>
      </c>
      <c r="F8293" s="21">
        <v>4</v>
      </c>
      <c r="G8293" s="21">
        <v>3</v>
      </c>
      <c r="H8293" s="21">
        <v>20.666666666666668</v>
      </c>
      <c r="I8293" s="21">
        <v>15.5</v>
      </c>
      <c r="J8293" s="21">
        <v>16.476189485016405</v>
      </c>
      <c r="K8293" s="21">
        <v>18.738266599435132</v>
      </c>
      <c r="L8293" s="18">
        <v>20.108249120049749</v>
      </c>
    </row>
    <row r="8294" spans="2:12" x14ac:dyDescent="0.2">
      <c r="B8294" s="7">
        <v>8291</v>
      </c>
      <c r="C8294" s="21">
        <v>6.7544830087172461</v>
      </c>
      <c r="D8294" s="21">
        <v>2.9344013555296415</v>
      </c>
      <c r="E8294" s="21">
        <v>3.3402546310113532</v>
      </c>
      <c r="F8294" s="21">
        <v>2</v>
      </c>
      <c r="G8294" s="21">
        <v>3.4545454545454546</v>
      </c>
      <c r="H8294" s="21">
        <v>17.94736842105263</v>
      </c>
      <c r="I8294" s="21">
        <v>31</v>
      </c>
      <c r="J8294" s="21">
        <v>9.1790888984373229</v>
      </c>
      <c r="K8294" s="21">
        <v>18.561459184693298</v>
      </c>
      <c r="L8294" s="18">
        <v>21.128670719554442</v>
      </c>
    </row>
    <row r="8295" spans="2:12" x14ac:dyDescent="0.2">
      <c r="B8295" s="7">
        <v>8292</v>
      </c>
      <c r="C8295" s="21">
        <v>3.6096475659353788</v>
      </c>
      <c r="D8295" s="21">
        <v>3.1109152778870581</v>
      </c>
      <c r="E8295" s="21">
        <v>3.2478050580832245</v>
      </c>
      <c r="F8295" s="21">
        <v>5</v>
      </c>
      <c r="G8295" s="21">
        <v>3.8181818181818183</v>
      </c>
      <c r="H8295" s="21">
        <v>16.238095238095237</v>
      </c>
      <c r="I8295" s="21">
        <v>12.4</v>
      </c>
      <c r="J8295" s="21">
        <v>17.176192098392232</v>
      </c>
      <c r="K8295" s="21">
        <v>19.089815703591178</v>
      </c>
      <c r="L8295" s="18">
        <v>19.929825939236302</v>
      </c>
    </row>
    <row r="8296" spans="2:12" x14ac:dyDescent="0.2">
      <c r="B8296" s="7">
        <v>8293</v>
      </c>
      <c r="C8296" s="21">
        <v>3.9761131981424969</v>
      </c>
      <c r="D8296" s="21">
        <v>3.1521650854849437</v>
      </c>
      <c r="E8296" s="21">
        <v>3.5478102976122941</v>
      </c>
      <c r="F8296" s="21">
        <v>5</v>
      </c>
      <c r="G8296" s="21">
        <v>3.1818181818181817</v>
      </c>
      <c r="H8296" s="21">
        <v>19.485714285714288</v>
      </c>
      <c r="I8296" s="21">
        <v>12.4</v>
      </c>
      <c r="J8296" s="21">
        <v>15.593117426577358</v>
      </c>
      <c r="K8296" s="21">
        <v>17.475567969833822</v>
      </c>
      <c r="L8296" s="18">
        <v>19.669020599681453</v>
      </c>
    </row>
    <row r="8297" spans="2:12" x14ac:dyDescent="0.2">
      <c r="B8297" s="7">
        <v>8294</v>
      </c>
      <c r="C8297" s="21">
        <v>3.3229737000619908</v>
      </c>
      <c r="D8297" s="21">
        <v>3.1091414169699747</v>
      </c>
      <c r="E8297" s="21">
        <v>3.2080813686742022</v>
      </c>
      <c r="F8297" s="21">
        <v>7</v>
      </c>
      <c r="G8297" s="21">
        <v>3.3636363636363638</v>
      </c>
      <c r="H8297" s="21">
        <v>18.432432432432432</v>
      </c>
      <c r="I8297" s="21">
        <v>8.8571428571428577</v>
      </c>
      <c r="J8297" s="21">
        <v>18.657986970779628</v>
      </c>
      <c r="K8297" s="21">
        <v>19.326193096412208</v>
      </c>
      <c r="L8297" s="18">
        <v>19.941196518626782</v>
      </c>
    </row>
    <row r="8298" spans="2:12" x14ac:dyDescent="0.2">
      <c r="B8298" s="7">
        <v>8295</v>
      </c>
      <c r="C8298" s="21">
        <v>5.1692938226992933</v>
      </c>
      <c r="D8298" s="21">
        <v>3.1273863330560219</v>
      </c>
      <c r="E8298" s="21">
        <v>3.309869139650981</v>
      </c>
      <c r="F8298" s="21">
        <v>2</v>
      </c>
      <c r="G8298" s="21">
        <v>2.6363636363636362</v>
      </c>
      <c r="H8298" s="21">
        <v>23.517241379310345</v>
      </c>
      <c r="I8298" s="21">
        <v>31</v>
      </c>
      <c r="J8298" s="21">
        <v>11.993901319315013</v>
      </c>
      <c r="K8298" s="21">
        <v>18.731858385959566</v>
      </c>
      <c r="L8298" s="18">
        <v>19.824861209077035</v>
      </c>
    </row>
    <row r="8299" spans="2:12" x14ac:dyDescent="0.2">
      <c r="B8299" s="7">
        <v>8296</v>
      </c>
      <c r="C8299" s="21">
        <v>6.5835943151019602</v>
      </c>
      <c r="D8299" s="21">
        <v>3.2726088763746284</v>
      </c>
      <c r="E8299" s="21">
        <v>3.2634784510018369</v>
      </c>
      <c r="F8299" s="21">
        <v>6</v>
      </c>
      <c r="G8299" s="21">
        <v>2.9090909090909092</v>
      </c>
      <c r="H8299" s="21">
        <v>21.3125</v>
      </c>
      <c r="I8299" s="21">
        <v>10.333333333333334</v>
      </c>
      <c r="J8299" s="21">
        <v>9.4173481889337527</v>
      </c>
      <c r="K8299" s="21">
        <v>18.998133718629877</v>
      </c>
      <c r="L8299" s="18">
        <v>18.945129816027126</v>
      </c>
    </row>
    <row r="8300" spans="2:12" x14ac:dyDescent="0.2">
      <c r="B8300" s="7">
        <v>8297</v>
      </c>
      <c r="C8300" s="21">
        <v>5.535763706530707</v>
      </c>
      <c r="D8300" s="21">
        <v>3.2038420413094344</v>
      </c>
      <c r="E8300" s="21">
        <v>3.1544518991576354</v>
      </c>
      <c r="F8300" s="21">
        <v>2</v>
      </c>
      <c r="G8300" s="21">
        <v>2.4545454545454546</v>
      </c>
      <c r="H8300" s="21">
        <v>25.25925925925926</v>
      </c>
      <c r="I8300" s="21">
        <v>31</v>
      </c>
      <c r="J8300" s="21">
        <v>11.199900011421501</v>
      </c>
      <c r="K8300" s="21">
        <v>19.654761582053755</v>
      </c>
      <c r="L8300" s="18">
        <v>19.351765536686738</v>
      </c>
    </row>
    <row r="8301" spans="2:12" x14ac:dyDescent="0.2">
      <c r="B8301" s="7">
        <v>8298</v>
      </c>
      <c r="C8301" s="21">
        <v>5.7356870322299631</v>
      </c>
      <c r="D8301" s="21">
        <v>3.112196827130036</v>
      </c>
      <c r="E8301" s="21">
        <v>3.3781993779987829</v>
      </c>
      <c r="F8301" s="21">
        <v>7</v>
      </c>
      <c r="G8301" s="21">
        <v>3</v>
      </c>
      <c r="H8301" s="21">
        <v>20.666666666666668</v>
      </c>
      <c r="I8301" s="21">
        <v>8.8571428571428577</v>
      </c>
      <c r="J8301" s="21">
        <v>10.809515869957636</v>
      </c>
      <c r="K8301" s="21">
        <v>18.352972415952632</v>
      </c>
      <c r="L8301" s="18">
        <v>19.921619178943232</v>
      </c>
    </row>
    <row r="8302" spans="2:12" x14ac:dyDescent="0.2">
      <c r="B8302" s="7">
        <v>8299</v>
      </c>
      <c r="C8302" s="21">
        <v>6.0223475713456924</v>
      </c>
      <c r="D8302" s="21">
        <v>3.2367089158096038</v>
      </c>
      <c r="E8302" s="21">
        <v>3.4323743349469598</v>
      </c>
      <c r="F8302" s="21">
        <v>4</v>
      </c>
      <c r="G8302" s="21">
        <v>4.3636363636363633</v>
      </c>
      <c r="H8302" s="21">
        <v>14.208333333333334</v>
      </c>
      <c r="I8302" s="21">
        <v>15.5</v>
      </c>
      <c r="J8302" s="21">
        <v>10.294988667707551</v>
      </c>
      <c r="K8302" s="21">
        <v>18.06329786606975</v>
      </c>
      <c r="L8302" s="18">
        <v>19.155259744601356</v>
      </c>
    </row>
    <row r="8303" spans="2:12" x14ac:dyDescent="0.2">
      <c r="B8303" s="7">
        <v>8300</v>
      </c>
      <c r="C8303" s="21">
        <v>4.689667186674102</v>
      </c>
      <c r="D8303" s="21">
        <v>3.0424195045224969</v>
      </c>
      <c r="E8303" s="21">
        <v>3.2084419199521159</v>
      </c>
      <c r="F8303" s="21">
        <v>2</v>
      </c>
      <c r="G8303" s="21">
        <v>2.1818181818181817</v>
      </c>
      <c r="H8303" s="21">
        <v>28.416666666666668</v>
      </c>
      <c r="I8303" s="21">
        <v>31</v>
      </c>
      <c r="J8303" s="21">
        <v>13.220554366027457</v>
      </c>
      <c r="K8303" s="21">
        <v>19.324021299698426</v>
      </c>
      <c r="L8303" s="18">
        <v>20.378517790803738</v>
      </c>
    </row>
    <row r="8304" spans="2:12" x14ac:dyDescent="0.2">
      <c r="B8304" s="7">
        <v>8301</v>
      </c>
      <c r="C8304" s="21">
        <v>3.7374387583038011</v>
      </c>
      <c r="D8304" s="21">
        <v>2.9766311285908946</v>
      </c>
      <c r="E8304" s="21">
        <v>3.1945608375162466</v>
      </c>
      <c r="F8304" s="21">
        <v>5</v>
      </c>
      <c r="G8304" s="21">
        <v>2</v>
      </c>
      <c r="H8304" s="21">
        <v>31</v>
      </c>
      <c r="I8304" s="21">
        <v>12.4</v>
      </c>
      <c r="J8304" s="21">
        <v>16.588900583922364</v>
      </c>
      <c r="K8304" s="21">
        <v>19.407988500918535</v>
      </c>
      <c r="L8304" s="18">
        <v>20.828916087211027</v>
      </c>
    </row>
    <row r="8305" spans="2:12" x14ac:dyDescent="0.2">
      <c r="B8305" s="7">
        <v>8302</v>
      </c>
      <c r="C8305" s="21">
        <v>4.3821825336735802</v>
      </c>
      <c r="D8305" s="21">
        <v>3.16426653684064</v>
      </c>
      <c r="E8305" s="21">
        <v>3.1916206756118246</v>
      </c>
      <c r="F8305" s="21">
        <v>2</v>
      </c>
      <c r="G8305" s="21">
        <v>2.6363636363636362</v>
      </c>
      <c r="H8305" s="21">
        <v>23.517241379310345</v>
      </c>
      <c r="I8305" s="21">
        <v>31</v>
      </c>
      <c r="J8305" s="21">
        <v>14.148201158573249</v>
      </c>
      <c r="K8305" s="21">
        <v>19.425867388866561</v>
      </c>
      <c r="L8305" s="18">
        <v>19.593798208258356</v>
      </c>
    </row>
    <row r="8306" spans="2:12" x14ac:dyDescent="0.2">
      <c r="B8306" s="7">
        <v>8303</v>
      </c>
      <c r="C8306" s="21">
        <v>2.5101505809233879</v>
      </c>
      <c r="D8306" s="21">
        <v>3.0937932907555021</v>
      </c>
      <c r="E8306" s="21">
        <v>3.1437016016269301</v>
      </c>
      <c r="F8306" s="21">
        <v>5</v>
      </c>
      <c r="G8306" s="21">
        <v>3</v>
      </c>
      <c r="H8306" s="21">
        <v>20.666666666666668</v>
      </c>
      <c r="I8306" s="21">
        <v>12.4</v>
      </c>
      <c r="J8306" s="21">
        <v>24.69971342404191</v>
      </c>
      <c r="K8306" s="21">
        <v>19.721973602047257</v>
      </c>
      <c r="L8306" s="18">
        <v>20.040123619525868</v>
      </c>
    </row>
    <row r="8307" spans="2:12" x14ac:dyDescent="0.2">
      <c r="B8307" s="7">
        <v>8304</v>
      </c>
      <c r="C8307" s="21">
        <v>4.3572991232319058</v>
      </c>
      <c r="D8307" s="21">
        <v>3.1907350102303935</v>
      </c>
      <c r="E8307" s="21">
        <v>3.5469220677304953</v>
      </c>
      <c r="F8307" s="21">
        <v>6</v>
      </c>
      <c r="G8307" s="21">
        <v>2.7272727272727271</v>
      </c>
      <c r="H8307" s="21">
        <v>22.733333333333334</v>
      </c>
      <c r="I8307" s="21">
        <v>10.333333333333334</v>
      </c>
      <c r="J8307" s="21">
        <v>14.228997882985187</v>
      </c>
      <c r="K8307" s="21">
        <v>17.47994424914749</v>
      </c>
      <c r="L8307" s="18">
        <v>19.43125950641798</v>
      </c>
    </row>
    <row r="8308" spans="2:12" x14ac:dyDescent="0.2">
      <c r="B8308" s="7">
        <v>8305</v>
      </c>
      <c r="C8308" s="21">
        <v>3.0598061274722781</v>
      </c>
      <c r="D8308" s="21">
        <v>2.9588196274000036</v>
      </c>
      <c r="E8308" s="21">
        <v>3.205423735962551</v>
      </c>
      <c r="F8308" s="21">
        <v>6</v>
      </c>
      <c r="G8308" s="21">
        <v>3.0909090909090908</v>
      </c>
      <c r="H8308" s="21">
        <v>20.058823529411764</v>
      </c>
      <c r="I8308" s="21">
        <v>10.333333333333334</v>
      </c>
      <c r="J8308" s="21">
        <v>20.262721694468443</v>
      </c>
      <c r="K8308" s="21">
        <v>19.342216538925744</v>
      </c>
      <c r="L8308" s="18">
        <v>20.95430198781029</v>
      </c>
    </row>
    <row r="8309" spans="2:12" x14ac:dyDescent="0.2">
      <c r="B8309" s="7">
        <v>8306</v>
      </c>
      <c r="C8309" s="21">
        <v>3.4009985683541775</v>
      </c>
      <c r="D8309" s="21">
        <v>2.9828707339054659</v>
      </c>
      <c r="E8309" s="21">
        <v>3.2030535304462466</v>
      </c>
      <c r="F8309" s="21">
        <v>5</v>
      </c>
      <c r="G8309" s="21">
        <v>2.6363636363636362</v>
      </c>
      <c r="H8309" s="21">
        <v>23.517241379310345</v>
      </c>
      <c r="I8309" s="21">
        <v>12.4</v>
      </c>
      <c r="J8309" s="21">
        <v>18.229940046697298</v>
      </c>
      <c r="K8309" s="21">
        <v>19.35652945249473</v>
      </c>
      <c r="L8309" s="18">
        <v>20.785345906969138</v>
      </c>
    </row>
    <row r="8310" spans="2:12" x14ac:dyDescent="0.2">
      <c r="B8310" s="7">
        <v>8307</v>
      </c>
      <c r="C8310" s="21">
        <v>3.447235054950097</v>
      </c>
      <c r="D8310" s="21">
        <v>3.186049166471788</v>
      </c>
      <c r="E8310" s="21">
        <v>3.6744187619063644</v>
      </c>
      <c r="F8310" s="21">
        <v>7</v>
      </c>
      <c r="G8310" s="21">
        <v>3.0909090909090908</v>
      </c>
      <c r="H8310" s="21">
        <v>20.058823529411764</v>
      </c>
      <c r="I8310" s="21">
        <v>8.8571428571428577</v>
      </c>
      <c r="J8310" s="21">
        <v>17.98542861502014</v>
      </c>
      <c r="K8310" s="21">
        <v>16.873416999382268</v>
      </c>
      <c r="L8310" s="18">
        <v>19.459837799257325</v>
      </c>
    </row>
    <row r="8311" spans="2:12" x14ac:dyDescent="0.2">
      <c r="B8311" s="7">
        <v>8308</v>
      </c>
      <c r="C8311" s="21">
        <v>6.3034721508308262</v>
      </c>
      <c r="D8311" s="21">
        <v>3.3552133909379753</v>
      </c>
      <c r="E8311" s="21">
        <v>3.214761308455008</v>
      </c>
      <c r="F8311" s="21">
        <v>2</v>
      </c>
      <c r="G8311" s="21">
        <v>3.4545454545454546</v>
      </c>
      <c r="H8311" s="21">
        <v>17.94736842105263</v>
      </c>
      <c r="I8311" s="21">
        <v>31</v>
      </c>
      <c r="J8311" s="21">
        <v>9.8358489601366959</v>
      </c>
      <c r="K8311" s="21">
        <v>19.286035276378502</v>
      </c>
      <c r="L8311" s="18">
        <v>18.478705458035691</v>
      </c>
    </row>
    <row r="8312" spans="2:12" x14ac:dyDescent="0.2">
      <c r="B8312" s="7">
        <v>8309</v>
      </c>
      <c r="C8312" s="21">
        <v>3.8367781460954067</v>
      </c>
      <c r="D8312" s="21">
        <v>3.1128439964529804</v>
      </c>
      <c r="E8312" s="21">
        <v>3.1053599460956978</v>
      </c>
      <c r="F8312" s="21">
        <v>5</v>
      </c>
      <c r="G8312" s="21">
        <v>3.6363636363636362</v>
      </c>
      <c r="H8312" s="21">
        <v>17.05</v>
      </c>
      <c r="I8312" s="21">
        <v>12.4</v>
      </c>
      <c r="J8312" s="21">
        <v>16.159391457933488</v>
      </c>
      <c r="K8312" s="21">
        <v>19.965479389257681</v>
      </c>
      <c r="L8312" s="18">
        <v>19.9174774163587</v>
      </c>
    </row>
    <row r="8313" spans="2:12" x14ac:dyDescent="0.2">
      <c r="B8313" s="7">
        <v>8310</v>
      </c>
      <c r="C8313" s="21">
        <v>3.0089963839486948</v>
      </c>
      <c r="D8313" s="21">
        <v>3.015740975401187</v>
      </c>
      <c r="E8313" s="21">
        <v>3.0491668853771268</v>
      </c>
      <c r="F8313" s="21">
        <v>6</v>
      </c>
      <c r="G8313" s="21">
        <v>3.3636363636363638</v>
      </c>
      <c r="H8313" s="21">
        <v>18.432432432432432</v>
      </c>
      <c r="I8313" s="21">
        <v>10.333333333333334</v>
      </c>
      <c r="J8313" s="21">
        <v>20.604876872147525</v>
      </c>
      <c r="K8313" s="21">
        <v>20.333422974430512</v>
      </c>
      <c r="L8313" s="18">
        <v>20.558794838721877</v>
      </c>
    </row>
    <row r="8314" spans="2:12" x14ac:dyDescent="0.2">
      <c r="B8314" s="7">
        <v>8311</v>
      </c>
      <c r="C8314" s="21">
        <v>3.1532634843202976</v>
      </c>
      <c r="D8314" s="21">
        <v>3.1294263902356758</v>
      </c>
      <c r="E8314" s="21">
        <v>3.0883851485215672</v>
      </c>
      <c r="F8314" s="21">
        <v>4</v>
      </c>
      <c r="G8314" s="21">
        <v>3.3636363636363638</v>
      </c>
      <c r="H8314" s="21">
        <v>18.432432432432432</v>
      </c>
      <c r="I8314" s="21">
        <v>15.5</v>
      </c>
      <c r="J8314" s="21">
        <v>19.662169148977547</v>
      </c>
      <c r="K8314" s="21">
        <v>20.075216340707978</v>
      </c>
      <c r="L8314" s="18">
        <v>19.811937482680591</v>
      </c>
    </row>
    <row r="8315" spans="2:12" x14ac:dyDescent="0.2">
      <c r="B8315" s="7">
        <v>8312</v>
      </c>
      <c r="C8315" s="21">
        <v>3.5993612930658001</v>
      </c>
      <c r="D8315" s="21">
        <v>3.2448178603447304</v>
      </c>
      <c r="E8315" s="21">
        <v>3.1597242551292823</v>
      </c>
      <c r="F8315" s="21">
        <v>6</v>
      </c>
      <c r="G8315" s="21">
        <v>4.1818181818181817</v>
      </c>
      <c r="H8315" s="21">
        <v>14.82608695652174</v>
      </c>
      <c r="I8315" s="21">
        <v>10.333333333333334</v>
      </c>
      <c r="J8315" s="21">
        <v>17.225278306860588</v>
      </c>
      <c r="K8315" s="21">
        <v>19.621965397567017</v>
      </c>
      <c r="L8315" s="18">
        <v>19.107389896273901</v>
      </c>
    </row>
    <row r="8316" spans="2:12" x14ac:dyDescent="0.2">
      <c r="B8316" s="7">
        <v>8313</v>
      </c>
      <c r="C8316" s="21">
        <v>6.4213478400883055</v>
      </c>
      <c r="D8316" s="21">
        <v>3.1386175105456364</v>
      </c>
      <c r="E8316" s="21">
        <v>3.0146464223195726</v>
      </c>
      <c r="F8316" s="21">
        <v>7</v>
      </c>
      <c r="G8316" s="21">
        <v>2.6363636363636362</v>
      </c>
      <c r="H8316" s="21">
        <v>23.517241379310345</v>
      </c>
      <c r="I8316" s="21">
        <v>8.8571428571428577</v>
      </c>
      <c r="J8316" s="21">
        <v>9.6552938018612906</v>
      </c>
      <c r="K8316" s="21">
        <v>20.566259293617282</v>
      </c>
      <c r="L8316" s="18">
        <v>19.753920250454964</v>
      </c>
    </row>
    <row r="8317" spans="2:12" x14ac:dyDescent="0.2">
      <c r="B8317" s="7">
        <v>8314</v>
      </c>
      <c r="C8317" s="21">
        <v>3.9264602735263372</v>
      </c>
      <c r="D8317" s="21">
        <v>2.9533405885428903</v>
      </c>
      <c r="E8317" s="21">
        <v>3.2720654204284307</v>
      </c>
      <c r="F8317" s="21">
        <v>6</v>
      </c>
      <c r="G8317" s="21">
        <v>3.5454545454545454</v>
      </c>
      <c r="H8317" s="21">
        <v>17.487179487179489</v>
      </c>
      <c r="I8317" s="21">
        <v>10.333333333333334</v>
      </c>
      <c r="J8317" s="21">
        <v>15.790303652892447</v>
      </c>
      <c r="K8317" s="21">
        <v>18.948276404535328</v>
      </c>
      <c r="L8317" s="18">
        <v>20.993176418771721</v>
      </c>
    </row>
    <row r="8318" spans="2:12" x14ac:dyDescent="0.2">
      <c r="B8318" s="7">
        <v>8315</v>
      </c>
      <c r="C8318" s="21">
        <v>3.3894877895801141</v>
      </c>
      <c r="D8318" s="21">
        <v>3.1226053330405996</v>
      </c>
      <c r="E8318" s="21">
        <v>3.2222337497788698</v>
      </c>
      <c r="F8318" s="21">
        <v>6</v>
      </c>
      <c r="G8318" s="21">
        <v>3.9090909090909092</v>
      </c>
      <c r="H8318" s="21">
        <v>15.86046511627907</v>
      </c>
      <c r="I8318" s="21">
        <v>10.333333333333334</v>
      </c>
      <c r="J8318" s="21">
        <v>18.291849343903518</v>
      </c>
      <c r="K8318" s="21">
        <v>19.241310474218338</v>
      </c>
      <c r="L8318" s="18">
        <v>19.855214920685555</v>
      </c>
    </row>
    <row r="8319" spans="2:12" x14ac:dyDescent="0.2">
      <c r="B8319" s="7">
        <v>8316</v>
      </c>
      <c r="C8319" s="21">
        <v>4.6080566015245488</v>
      </c>
      <c r="D8319" s="21">
        <v>3.0445802429463975</v>
      </c>
      <c r="E8319" s="21">
        <v>3.0974506148522098</v>
      </c>
      <c r="F8319" s="21">
        <v>6</v>
      </c>
      <c r="G8319" s="21">
        <v>2.4545454545454546</v>
      </c>
      <c r="H8319" s="21">
        <v>25.25925925925926</v>
      </c>
      <c r="I8319" s="21">
        <v>10.333333333333334</v>
      </c>
      <c r="J8319" s="21">
        <v>13.454695842817483</v>
      </c>
      <c r="K8319" s="21">
        <v>20.016461183500819</v>
      </c>
      <c r="L8319" s="18">
        <v>20.364055157895724</v>
      </c>
    </row>
    <row r="8320" spans="2:12" x14ac:dyDescent="0.2">
      <c r="B8320" s="7">
        <v>8317</v>
      </c>
      <c r="C8320" s="21">
        <v>4.0824126953061537</v>
      </c>
      <c r="D8320" s="21">
        <v>3.0524332418848839</v>
      </c>
      <c r="E8320" s="21">
        <v>3.1158893940070502</v>
      </c>
      <c r="F8320" s="21">
        <v>2</v>
      </c>
      <c r="G8320" s="21">
        <v>2.8181818181818183</v>
      </c>
      <c r="H8320" s="21">
        <v>22</v>
      </c>
      <c r="I8320" s="21">
        <v>31</v>
      </c>
      <c r="J8320" s="21">
        <v>15.187097588464269</v>
      </c>
      <c r="K8320" s="21">
        <v>19.898010538900316</v>
      </c>
      <c r="L8320" s="18">
        <v>20.311664526925043</v>
      </c>
    </row>
    <row r="8321" spans="2:12" x14ac:dyDescent="0.2">
      <c r="B8321" s="7">
        <v>8318</v>
      </c>
      <c r="C8321" s="21">
        <v>5.9978765719883773</v>
      </c>
      <c r="D8321" s="21">
        <v>3.1084984403302731</v>
      </c>
      <c r="E8321" s="21">
        <v>3.4714637853049641</v>
      </c>
      <c r="F8321" s="21">
        <v>7</v>
      </c>
      <c r="G8321" s="21">
        <v>3.0909090909090908</v>
      </c>
      <c r="H8321" s="21">
        <v>20.058823529411764</v>
      </c>
      <c r="I8321" s="21">
        <v>8.8571428571428577</v>
      </c>
      <c r="J8321" s="21">
        <v>10.336991642935086</v>
      </c>
      <c r="K8321" s="21">
        <v>17.859901135207544</v>
      </c>
      <c r="L8321" s="18">
        <v>19.945321250800628</v>
      </c>
    </row>
    <row r="8322" spans="2:12" x14ac:dyDescent="0.2">
      <c r="B8322" s="7">
        <v>8319</v>
      </c>
      <c r="C8322" s="21">
        <v>4.5388571521353454</v>
      </c>
      <c r="D8322" s="21">
        <v>3.0660064272782566</v>
      </c>
      <c r="E8322" s="21">
        <v>3.3138743247448286</v>
      </c>
      <c r="F8322" s="21">
        <v>5</v>
      </c>
      <c r="G8322" s="21">
        <v>2.6363636363636362</v>
      </c>
      <c r="H8322" s="21">
        <v>23.517241379310345</v>
      </c>
      <c r="I8322" s="21">
        <v>12.4</v>
      </c>
      <c r="J8322" s="21">
        <v>13.65982623419456</v>
      </c>
      <c r="K8322" s="21">
        <v>18.709218855115775</v>
      </c>
      <c r="L8322" s="18">
        <v>20.221744954082958</v>
      </c>
    </row>
    <row r="8323" spans="2:12" x14ac:dyDescent="0.2">
      <c r="B8323" s="7">
        <v>8320</v>
      </c>
      <c r="C8323" s="21">
        <v>4.0422754849353808</v>
      </c>
      <c r="D8323" s="21">
        <v>2.9644652059738568</v>
      </c>
      <c r="E8323" s="21">
        <v>3.383282811781541</v>
      </c>
      <c r="F8323" s="21">
        <v>6</v>
      </c>
      <c r="G8323" s="21">
        <v>2.8181818181818183</v>
      </c>
      <c r="H8323" s="21">
        <v>22</v>
      </c>
      <c r="I8323" s="21">
        <v>10.333333333333334</v>
      </c>
      <c r="J8323" s="21">
        <v>15.337895754769699</v>
      </c>
      <c r="K8323" s="21">
        <v>18.325396796300499</v>
      </c>
      <c r="L8323" s="18">
        <v>20.914396254359939</v>
      </c>
    </row>
    <row r="8324" spans="2:12" x14ac:dyDescent="0.2">
      <c r="B8324" s="7">
        <v>8321</v>
      </c>
      <c r="C8324" s="21">
        <v>3.7105692168359199</v>
      </c>
      <c r="D8324" s="21">
        <v>3.0251440219776962</v>
      </c>
      <c r="E8324" s="21">
        <v>3.3554922189072363</v>
      </c>
      <c r="F8324" s="21">
        <v>4</v>
      </c>
      <c r="G8324" s="21">
        <v>2.8181818181818183</v>
      </c>
      <c r="H8324" s="21">
        <v>22</v>
      </c>
      <c r="I8324" s="21">
        <v>15.5</v>
      </c>
      <c r="J8324" s="21">
        <v>16.709026668654545</v>
      </c>
      <c r="K8324" s="21">
        <v>18.477169951593922</v>
      </c>
      <c r="L8324" s="18">
        <v>20.494891995081719</v>
      </c>
    </row>
    <row r="8325" spans="2:12" x14ac:dyDescent="0.2">
      <c r="B8325" s="7">
        <v>8322</v>
      </c>
      <c r="C8325" s="21">
        <v>3.3843736150299675</v>
      </c>
      <c r="D8325" s="21">
        <v>3.2283390894591375</v>
      </c>
      <c r="E8325" s="21">
        <v>3.1872454200747606</v>
      </c>
      <c r="F8325" s="21">
        <v>3</v>
      </c>
      <c r="G8325" s="21">
        <v>3.2727272727272729</v>
      </c>
      <c r="H8325" s="21">
        <v>18.944444444444443</v>
      </c>
      <c r="I8325" s="21">
        <v>20.666666666666668</v>
      </c>
      <c r="J8325" s="21">
        <v>18.319490414609856</v>
      </c>
      <c r="K8325" s="21">
        <v>19.452534031265692</v>
      </c>
      <c r="L8325" s="18">
        <v>19.204921875287649</v>
      </c>
    </row>
    <row r="8326" spans="2:12" x14ac:dyDescent="0.2">
      <c r="B8326" s="7">
        <v>8323</v>
      </c>
      <c r="C8326" s="21">
        <v>4.5552036825515607</v>
      </c>
      <c r="D8326" s="21">
        <v>3.1822541944930953</v>
      </c>
      <c r="E8326" s="21">
        <v>3.3083400793287692</v>
      </c>
      <c r="F8326" s="21">
        <v>6</v>
      </c>
      <c r="G8326" s="21">
        <v>2.8181818181818183</v>
      </c>
      <c r="H8326" s="21">
        <v>22</v>
      </c>
      <c r="I8326" s="21">
        <v>10.333333333333334</v>
      </c>
      <c r="J8326" s="21">
        <v>13.610807401980146</v>
      </c>
      <c r="K8326" s="21">
        <v>18.740515942538536</v>
      </c>
      <c r="L8326" s="18">
        <v>19.483044474351317</v>
      </c>
    </row>
    <row r="8327" spans="2:12" x14ac:dyDescent="0.2">
      <c r="B8327" s="7">
        <v>8324</v>
      </c>
      <c r="C8327" s="21">
        <v>3.8210539175198579</v>
      </c>
      <c r="D8327" s="21">
        <v>2.9869224275063013</v>
      </c>
      <c r="E8327" s="21">
        <v>3.1835062000311622</v>
      </c>
      <c r="F8327" s="21">
        <v>6</v>
      </c>
      <c r="G8327" s="21">
        <v>2.6363636363636362</v>
      </c>
      <c r="H8327" s="21">
        <v>23.517241379310345</v>
      </c>
      <c r="I8327" s="21">
        <v>10.333333333333334</v>
      </c>
      <c r="J8327" s="21">
        <v>16.225889856127054</v>
      </c>
      <c r="K8327" s="21">
        <v>19.47538220575575</v>
      </c>
      <c r="L8327" s="18">
        <v>20.757151049202868</v>
      </c>
    </row>
    <row r="8328" spans="2:12" x14ac:dyDescent="0.2">
      <c r="B8328" s="7">
        <v>8325</v>
      </c>
      <c r="C8328" s="21">
        <v>4.0048978897496816</v>
      </c>
      <c r="D8328" s="21">
        <v>3.1725219018662014</v>
      </c>
      <c r="E8328" s="21">
        <v>3.2415239386625583</v>
      </c>
      <c r="F8328" s="21">
        <v>6</v>
      </c>
      <c r="G8328" s="21">
        <v>3.3636363636363638</v>
      </c>
      <c r="H8328" s="21">
        <v>18.432432432432432</v>
      </c>
      <c r="I8328" s="21">
        <v>10.333333333333334</v>
      </c>
      <c r="J8328" s="21">
        <v>15.481043888456091</v>
      </c>
      <c r="K8328" s="21">
        <v>19.126806148339288</v>
      </c>
      <c r="L8328" s="18">
        <v>19.542812285560323</v>
      </c>
    </row>
    <row r="8329" spans="2:12" x14ac:dyDescent="0.2">
      <c r="B8329" s="7">
        <v>8326</v>
      </c>
      <c r="C8329" s="21">
        <v>4.2084863241483612</v>
      </c>
      <c r="D8329" s="21">
        <v>3.1168885580201087</v>
      </c>
      <c r="E8329" s="21">
        <v>3.4474297024402238</v>
      </c>
      <c r="F8329" s="21">
        <v>4</v>
      </c>
      <c r="G8329" s="21">
        <v>3.4545454545454546</v>
      </c>
      <c r="H8329" s="21">
        <v>17.94736842105263</v>
      </c>
      <c r="I8329" s="21">
        <v>15.5</v>
      </c>
      <c r="J8329" s="21">
        <v>14.732137691464748</v>
      </c>
      <c r="K8329" s="21">
        <v>17.984413128457415</v>
      </c>
      <c r="L8329" s="18">
        <v>19.891631941882217</v>
      </c>
    </row>
    <row r="8330" spans="2:12" x14ac:dyDescent="0.2">
      <c r="B8330" s="7">
        <v>8327</v>
      </c>
      <c r="C8330" s="21">
        <v>3.1290927864072584</v>
      </c>
      <c r="D8330" s="21">
        <v>3.0733333590315324</v>
      </c>
      <c r="E8330" s="21">
        <v>3.1729470019431365</v>
      </c>
      <c r="F8330" s="21">
        <v>2</v>
      </c>
      <c r="G8330" s="21">
        <v>3.0909090909090908</v>
      </c>
      <c r="H8330" s="21">
        <v>20.058823529411764</v>
      </c>
      <c r="I8330" s="21">
        <v>31</v>
      </c>
      <c r="J8330" s="21">
        <v>19.814049704542882</v>
      </c>
      <c r="K8330" s="21">
        <v>19.540194009553495</v>
      </c>
      <c r="L8330" s="18">
        <v>20.173535623072603</v>
      </c>
    </row>
    <row r="8331" spans="2:12" x14ac:dyDescent="0.2">
      <c r="B8331" s="7">
        <v>8328</v>
      </c>
      <c r="C8331" s="21">
        <v>4.6487372868798289</v>
      </c>
      <c r="D8331" s="21">
        <v>2.9780893352345683</v>
      </c>
      <c r="E8331" s="21">
        <v>3.2209362099883991</v>
      </c>
      <c r="F8331" s="21">
        <v>6</v>
      </c>
      <c r="G8331" s="21">
        <v>3.0909090909090908</v>
      </c>
      <c r="H8331" s="21">
        <v>20.058823529411764</v>
      </c>
      <c r="I8331" s="21">
        <v>10.333333333333334</v>
      </c>
      <c r="J8331" s="21">
        <v>13.336954999583034</v>
      </c>
      <c r="K8331" s="21">
        <v>19.249061750348449</v>
      </c>
      <c r="L8331" s="18">
        <v>20.818717311956188</v>
      </c>
    </row>
    <row r="8332" spans="2:12" x14ac:dyDescent="0.2">
      <c r="B8332" s="7">
        <v>8329</v>
      </c>
      <c r="C8332" s="21">
        <v>5.2454933087256803</v>
      </c>
      <c r="D8332" s="21">
        <v>3.1198862717941211</v>
      </c>
      <c r="E8332" s="21">
        <v>3.193143673181523</v>
      </c>
      <c r="F8332" s="21">
        <v>2</v>
      </c>
      <c r="G8332" s="21">
        <v>3.1818181818181817</v>
      </c>
      <c r="H8332" s="21">
        <v>19.485714285714288</v>
      </c>
      <c r="I8332" s="21">
        <v>31</v>
      </c>
      <c r="J8332" s="21">
        <v>11.819670019760647</v>
      </c>
      <c r="K8332" s="21">
        <v>19.416602052931001</v>
      </c>
      <c r="L8332" s="18">
        <v>19.872519251910518</v>
      </c>
    </row>
    <row r="8333" spans="2:12" x14ac:dyDescent="0.2">
      <c r="B8333" s="7">
        <v>8330</v>
      </c>
      <c r="C8333" s="21">
        <v>4.2057242809229987</v>
      </c>
      <c r="D8333" s="21">
        <v>2.9978209429493319</v>
      </c>
      <c r="E8333" s="21">
        <v>3.0349204756900585</v>
      </c>
      <c r="F8333" s="21">
        <v>7</v>
      </c>
      <c r="G8333" s="21">
        <v>2.6363636363636362</v>
      </c>
      <c r="H8333" s="21">
        <v>23.517241379310345</v>
      </c>
      <c r="I8333" s="21">
        <v>8.8571428571428577</v>
      </c>
      <c r="J8333" s="21">
        <v>14.741812791016658</v>
      </c>
      <c r="K8333" s="21">
        <v>20.428871364711092</v>
      </c>
      <c r="L8333" s="18">
        <v>20.681688859976685</v>
      </c>
    </row>
    <row r="8334" spans="2:12" x14ac:dyDescent="0.2">
      <c r="B8334" s="7">
        <v>8331</v>
      </c>
      <c r="C8334" s="21">
        <v>4.2365966555057657</v>
      </c>
      <c r="D8334" s="21">
        <v>3.0319353304031935</v>
      </c>
      <c r="E8334" s="21">
        <v>3.1390054641144109</v>
      </c>
      <c r="F8334" s="21">
        <v>4</v>
      </c>
      <c r="G8334" s="21">
        <v>3.8181818181818183</v>
      </c>
      <c r="H8334" s="21">
        <v>16.238095238095237</v>
      </c>
      <c r="I8334" s="21">
        <v>15.5</v>
      </c>
      <c r="J8334" s="21">
        <v>14.634388175571656</v>
      </c>
      <c r="K8334" s="21">
        <v>19.751478839012371</v>
      </c>
      <c r="L8334" s="18">
        <v>20.448984969529381</v>
      </c>
    </row>
    <row r="8335" spans="2:12" x14ac:dyDescent="0.2">
      <c r="B8335" s="7">
        <v>8332</v>
      </c>
      <c r="C8335" s="21">
        <v>3.8593494064167402</v>
      </c>
      <c r="D8335" s="21">
        <v>3.0332392946549369</v>
      </c>
      <c r="E8335" s="21">
        <v>3.3087893265200057</v>
      </c>
      <c r="F8335" s="21">
        <v>5</v>
      </c>
      <c r="G8335" s="21">
        <v>3.5454545454545454</v>
      </c>
      <c r="H8335" s="21">
        <v>17.487179487179489</v>
      </c>
      <c r="I8335" s="21">
        <v>12.4</v>
      </c>
      <c r="J8335" s="21">
        <v>16.064883862786772</v>
      </c>
      <c r="K8335" s="21">
        <v>18.737971469827013</v>
      </c>
      <c r="L8335" s="18">
        <v>20.440194121596054</v>
      </c>
    </row>
    <row r="8336" spans="2:12" x14ac:dyDescent="0.2">
      <c r="B8336" s="7">
        <v>8333</v>
      </c>
      <c r="C8336" s="21">
        <v>3.0361422051210738</v>
      </c>
      <c r="D8336" s="21">
        <v>3.108487525747837</v>
      </c>
      <c r="E8336" s="21">
        <v>3.1786755770004249</v>
      </c>
      <c r="F8336" s="21">
        <v>2</v>
      </c>
      <c r="G8336" s="21">
        <v>3.5454545454545454</v>
      </c>
      <c r="H8336" s="21">
        <v>17.487179487179489</v>
      </c>
      <c r="I8336" s="21">
        <v>31</v>
      </c>
      <c r="J8336" s="21">
        <v>20.420650882367873</v>
      </c>
      <c r="K8336" s="21">
        <v>19.504978881332285</v>
      </c>
      <c r="L8336" s="18">
        <v>19.945391283204231</v>
      </c>
    </row>
    <row r="8337" spans="2:12" x14ac:dyDescent="0.2">
      <c r="B8337" s="7">
        <v>8334</v>
      </c>
      <c r="C8337" s="21">
        <v>4.4650783879596965</v>
      </c>
      <c r="D8337" s="21">
        <v>3.2696154817439274</v>
      </c>
      <c r="E8337" s="21">
        <v>3.1817411975623453</v>
      </c>
      <c r="F8337" s="21">
        <v>4</v>
      </c>
      <c r="G8337" s="21">
        <v>3.5454545454545454</v>
      </c>
      <c r="H8337" s="21">
        <v>17.487179487179489</v>
      </c>
      <c r="I8337" s="21">
        <v>15.5</v>
      </c>
      <c r="J8337" s="21">
        <v>13.885534499727049</v>
      </c>
      <c r="K8337" s="21">
        <v>19.486185754988682</v>
      </c>
      <c r="L8337" s="18">
        <v>18.962474439633745</v>
      </c>
    </row>
    <row r="8338" spans="2:12" x14ac:dyDescent="0.2">
      <c r="B8338" s="7">
        <v>8335</v>
      </c>
      <c r="C8338" s="21">
        <v>4.1092728137420469</v>
      </c>
      <c r="D8338" s="21">
        <v>3.1340155247526389</v>
      </c>
      <c r="E8338" s="21">
        <v>3.2651675965797953</v>
      </c>
      <c r="F8338" s="21">
        <v>4</v>
      </c>
      <c r="G8338" s="21">
        <v>3.0909090909090908</v>
      </c>
      <c r="H8338" s="21">
        <v>20.058823529411764</v>
      </c>
      <c r="I8338" s="21">
        <v>15.5</v>
      </c>
      <c r="J8338" s="21">
        <v>15.087827654728196</v>
      </c>
      <c r="K8338" s="21">
        <v>18.988305551281318</v>
      </c>
      <c r="L8338" s="18">
        <v>19.782926890540381</v>
      </c>
    </row>
    <row r="8339" spans="2:12" x14ac:dyDescent="0.2">
      <c r="B8339" s="7">
        <v>8336</v>
      </c>
      <c r="C8339" s="21">
        <v>5.3388668571327056</v>
      </c>
      <c r="D8339" s="21">
        <v>3.100296681030684</v>
      </c>
      <c r="E8339" s="21">
        <v>3.5143648852099343</v>
      </c>
      <c r="F8339" s="21">
        <v>5</v>
      </c>
      <c r="G8339" s="21">
        <v>3.0909090909090908</v>
      </c>
      <c r="H8339" s="21">
        <v>20.058823529411764</v>
      </c>
      <c r="I8339" s="21">
        <v>12.4</v>
      </c>
      <c r="J8339" s="21">
        <v>11.612951148457325</v>
      </c>
      <c r="K8339" s="21">
        <v>17.641878981014337</v>
      </c>
      <c r="L8339" s="18">
        <v>19.998086112000188</v>
      </c>
    </row>
    <row r="8340" spans="2:12" x14ac:dyDescent="0.2">
      <c r="B8340" s="7">
        <v>8337</v>
      </c>
      <c r="C8340" s="21">
        <v>4.9281377383223584</v>
      </c>
      <c r="D8340" s="21">
        <v>2.9596246325809665</v>
      </c>
      <c r="E8340" s="21">
        <v>3.3155707057975721</v>
      </c>
      <c r="F8340" s="21">
        <v>6</v>
      </c>
      <c r="G8340" s="21">
        <v>3.1818181818181817</v>
      </c>
      <c r="H8340" s="21">
        <v>19.485714285714288</v>
      </c>
      <c r="I8340" s="21">
        <v>10.333333333333334</v>
      </c>
      <c r="J8340" s="21">
        <v>12.580817195484091</v>
      </c>
      <c r="K8340" s="21">
        <v>18.699646456517261</v>
      </c>
      <c r="L8340" s="18">
        <v>20.948602507721514</v>
      </c>
    </row>
    <row r="8341" spans="2:12" x14ac:dyDescent="0.2">
      <c r="B8341" s="7">
        <v>8338</v>
      </c>
      <c r="C8341" s="21">
        <v>6.0646038757680367</v>
      </c>
      <c r="D8341" s="21">
        <v>3.0268737659459983</v>
      </c>
      <c r="E8341" s="21">
        <v>3.1695121959620129</v>
      </c>
      <c r="F8341" s="21">
        <v>4</v>
      </c>
      <c r="G8341" s="21">
        <v>3.1818181818181817</v>
      </c>
      <c r="H8341" s="21">
        <v>19.485714285714288</v>
      </c>
      <c r="I8341" s="21">
        <v>15.5</v>
      </c>
      <c r="J8341" s="21">
        <v>10.223256336284315</v>
      </c>
      <c r="K8341" s="21">
        <v>19.561369752414443</v>
      </c>
      <c r="L8341" s="18">
        <v>20.483179938831359</v>
      </c>
    </row>
    <row r="8342" spans="2:12" x14ac:dyDescent="0.2">
      <c r="B8342" s="7">
        <v>8339</v>
      </c>
      <c r="C8342" s="21">
        <v>4.5701764064126937</v>
      </c>
      <c r="D8342" s="21">
        <v>2.8851583323788965</v>
      </c>
      <c r="E8342" s="21">
        <v>3.6397903330893016</v>
      </c>
      <c r="F8342" s="21">
        <v>6</v>
      </c>
      <c r="G8342" s="21">
        <v>2.8181818181818183</v>
      </c>
      <c r="H8342" s="21">
        <v>22</v>
      </c>
      <c r="I8342" s="21">
        <v>10.333333333333334</v>
      </c>
      <c r="J8342" s="21">
        <v>13.566215937092496</v>
      </c>
      <c r="K8342" s="21">
        <v>17.033948202004535</v>
      </c>
      <c r="L8342" s="18">
        <v>21.48928857879325</v>
      </c>
    </row>
    <row r="8343" spans="2:12" x14ac:dyDescent="0.2">
      <c r="B8343" s="7">
        <v>8340</v>
      </c>
      <c r="C8343" s="21">
        <v>4.4629051144132248</v>
      </c>
      <c r="D8343" s="21">
        <v>3.0848020005134242</v>
      </c>
      <c r="E8343" s="21">
        <v>3.2991781746289268</v>
      </c>
      <c r="F8343" s="21">
        <v>6</v>
      </c>
      <c r="G8343" s="21">
        <v>3.1818181818181817</v>
      </c>
      <c r="H8343" s="21">
        <v>19.485714285714288</v>
      </c>
      <c r="I8343" s="21">
        <v>10.333333333333334</v>
      </c>
      <c r="J8343" s="21">
        <v>13.892296253345654</v>
      </c>
      <c r="K8343" s="21">
        <v>18.79255884898469</v>
      </c>
      <c r="L8343" s="18">
        <v>20.098534683808207</v>
      </c>
    </row>
    <row r="8344" spans="2:12" x14ac:dyDescent="0.2">
      <c r="B8344" s="7">
        <v>8341</v>
      </c>
      <c r="C8344" s="21">
        <v>3.5617781106506854</v>
      </c>
      <c r="D8344" s="21">
        <v>3.0467254997586424</v>
      </c>
      <c r="E8344" s="21">
        <v>3.3132635962385351</v>
      </c>
      <c r="F8344" s="21">
        <v>5</v>
      </c>
      <c r="G8344" s="21">
        <v>3.4545454545454546</v>
      </c>
      <c r="H8344" s="21">
        <v>17.94736842105263</v>
      </c>
      <c r="I8344" s="21">
        <v>12.4</v>
      </c>
      <c r="J8344" s="21">
        <v>17.407036057244312</v>
      </c>
      <c r="K8344" s="21">
        <v>18.712667495090653</v>
      </c>
      <c r="L8344" s="18">
        <v>20.349716443083423</v>
      </c>
    </row>
    <row r="8345" spans="2:12" x14ac:dyDescent="0.2">
      <c r="B8345" s="7">
        <v>8342</v>
      </c>
      <c r="C8345" s="21">
        <v>4.1820526240628686</v>
      </c>
      <c r="D8345" s="21">
        <v>3.0851769846639203</v>
      </c>
      <c r="E8345" s="21">
        <v>3.6061449657742819</v>
      </c>
      <c r="F8345" s="21">
        <v>2</v>
      </c>
      <c r="G8345" s="21">
        <v>2.9090909090909092</v>
      </c>
      <c r="H8345" s="21">
        <v>21.3125</v>
      </c>
      <c r="I8345" s="21">
        <v>31</v>
      </c>
      <c r="J8345" s="21">
        <v>14.825255818939679</v>
      </c>
      <c r="K8345" s="21">
        <v>17.192875103036204</v>
      </c>
      <c r="L8345" s="18">
        <v>20.096091831423372</v>
      </c>
    </row>
    <row r="8346" spans="2:12" x14ac:dyDescent="0.2">
      <c r="B8346" s="7">
        <v>8343</v>
      </c>
      <c r="C8346" s="21">
        <v>3.6452294167167354</v>
      </c>
      <c r="D8346" s="21">
        <v>3.191965674604397</v>
      </c>
      <c r="E8346" s="21">
        <v>3.3743310475781856</v>
      </c>
      <c r="F8346" s="21">
        <v>2</v>
      </c>
      <c r="G8346" s="21">
        <v>3.7272727272727271</v>
      </c>
      <c r="H8346" s="21">
        <v>16.634146341463417</v>
      </c>
      <c r="I8346" s="21">
        <v>31</v>
      </c>
      <c r="J8346" s="21">
        <v>17.008531675859103</v>
      </c>
      <c r="K8346" s="21">
        <v>18.374012248886618</v>
      </c>
      <c r="L8346" s="18">
        <v>19.4237677720905</v>
      </c>
    </row>
    <row r="8347" spans="2:12" x14ac:dyDescent="0.2">
      <c r="B8347" s="7">
        <v>8344</v>
      </c>
      <c r="C8347" s="21">
        <v>2.5840122539949113</v>
      </c>
      <c r="D8347" s="21">
        <v>2.9042767898341846</v>
      </c>
      <c r="E8347" s="21">
        <v>3.3084635394883959</v>
      </c>
      <c r="F8347" s="21">
        <v>7</v>
      </c>
      <c r="G8347" s="21">
        <v>3.6363636363636362</v>
      </c>
      <c r="H8347" s="21">
        <v>17.05</v>
      </c>
      <c r="I8347" s="21">
        <v>8.8571428571428577</v>
      </c>
      <c r="J8347" s="21">
        <v>23.993694265244802</v>
      </c>
      <c r="K8347" s="21">
        <v>18.739816612755348</v>
      </c>
      <c r="L8347" s="18">
        <v>21.347827526982989</v>
      </c>
    </row>
    <row r="8348" spans="2:12" x14ac:dyDescent="0.2">
      <c r="B8348" s="7">
        <v>8345</v>
      </c>
      <c r="C8348" s="21">
        <v>3.5543083780675468</v>
      </c>
      <c r="D8348" s="21">
        <v>3.2374332745922367</v>
      </c>
      <c r="E8348" s="21">
        <v>3.0807764404304132</v>
      </c>
      <c r="F8348" s="21">
        <v>7</v>
      </c>
      <c r="G8348" s="21">
        <v>3</v>
      </c>
      <c r="H8348" s="21">
        <v>20.666666666666668</v>
      </c>
      <c r="I8348" s="21">
        <v>8.8571428571428577</v>
      </c>
      <c r="J8348" s="21">
        <v>17.443618674896459</v>
      </c>
      <c r="K8348" s="21">
        <v>20.124796848724934</v>
      </c>
      <c r="L8348" s="18">
        <v>19.150973855301793</v>
      </c>
    </row>
    <row r="8349" spans="2:12" x14ac:dyDescent="0.2">
      <c r="B8349" s="7">
        <v>8346</v>
      </c>
      <c r="C8349" s="21">
        <v>4.8586544042372406</v>
      </c>
      <c r="D8349" s="21">
        <v>3.0624858826644452</v>
      </c>
      <c r="E8349" s="21">
        <v>3.2832893818028488</v>
      </c>
      <c r="F8349" s="21">
        <v>3</v>
      </c>
      <c r="G8349" s="21">
        <v>2.8181818181818183</v>
      </c>
      <c r="H8349" s="21">
        <v>22</v>
      </c>
      <c r="I8349" s="21">
        <v>20.666666666666668</v>
      </c>
      <c r="J8349" s="21">
        <v>12.760734730572665</v>
      </c>
      <c r="K8349" s="21">
        <v>18.883501510292067</v>
      </c>
      <c r="L8349" s="18">
        <v>20.244991283374777</v>
      </c>
    </row>
    <row r="8350" spans="2:12" x14ac:dyDescent="0.2">
      <c r="B8350" s="7">
        <v>8347</v>
      </c>
      <c r="C8350" s="21">
        <v>5.9179049087628508</v>
      </c>
      <c r="D8350" s="21">
        <v>3.0167780830348074</v>
      </c>
      <c r="E8350" s="21">
        <v>3.4007754974888118</v>
      </c>
      <c r="F8350" s="21">
        <v>7</v>
      </c>
      <c r="G8350" s="21">
        <v>3.5454545454545454</v>
      </c>
      <c r="H8350" s="21">
        <v>17.487179487179489</v>
      </c>
      <c r="I8350" s="21">
        <v>8.8571428571428577</v>
      </c>
      <c r="J8350" s="21">
        <v>10.476680675993022</v>
      </c>
      <c r="K8350" s="21">
        <v>18.231135823514904</v>
      </c>
      <c r="L8350" s="18">
        <v>20.551727138520398</v>
      </c>
    </row>
    <row r="8351" spans="2:12" x14ac:dyDescent="0.2">
      <c r="B8351" s="7">
        <v>8348</v>
      </c>
      <c r="C8351" s="21">
        <v>5.2930154106862135</v>
      </c>
      <c r="D8351" s="21">
        <v>3.0671931671961001</v>
      </c>
      <c r="E8351" s="21">
        <v>3.4452935944043341</v>
      </c>
      <c r="F8351" s="21">
        <v>2</v>
      </c>
      <c r="G8351" s="21">
        <v>3.0909090909090908</v>
      </c>
      <c r="H8351" s="21">
        <v>20.058823529411764</v>
      </c>
      <c r="I8351" s="21">
        <v>31</v>
      </c>
      <c r="J8351" s="21">
        <v>11.713549874581227</v>
      </c>
      <c r="K8351" s="21">
        <v>17.995563600355325</v>
      </c>
      <c r="L8351" s="18">
        <v>20.213920878246416</v>
      </c>
    </row>
    <row r="8352" spans="2:12" x14ac:dyDescent="0.2">
      <c r="B8352" s="7">
        <v>8349</v>
      </c>
      <c r="C8352" s="21">
        <v>5.8775745730489977</v>
      </c>
      <c r="D8352" s="21">
        <v>3.0032218547605738</v>
      </c>
      <c r="E8352" s="21">
        <v>3.2758213237915612</v>
      </c>
      <c r="F8352" s="21">
        <v>6</v>
      </c>
      <c r="G8352" s="21">
        <v>3</v>
      </c>
      <c r="H8352" s="21">
        <v>20.666666666666668</v>
      </c>
      <c r="I8352" s="21">
        <v>10.333333333333334</v>
      </c>
      <c r="J8352" s="21">
        <v>10.548568840673584</v>
      </c>
      <c r="K8352" s="21">
        <v>18.926551197926393</v>
      </c>
      <c r="L8352" s="18">
        <v>20.644495477988201</v>
      </c>
    </row>
    <row r="8353" spans="2:12" x14ac:dyDescent="0.2">
      <c r="B8353" s="7">
        <v>8350</v>
      </c>
      <c r="C8353" s="21">
        <v>4.9955972318821287</v>
      </c>
      <c r="D8353" s="21">
        <v>2.962115441668685</v>
      </c>
      <c r="E8353" s="21">
        <v>3.2366555576492617</v>
      </c>
      <c r="F8353" s="21">
        <v>2</v>
      </c>
      <c r="G8353" s="21">
        <v>2.7272727272727271</v>
      </c>
      <c r="H8353" s="21">
        <v>22.733333333333334</v>
      </c>
      <c r="I8353" s="21">
        <v>31</v>
      </c>
      <c r="J8353" s="21">
        <v>12.410928488052075</v>
      </c>
      <c r="K8353" s="21">
        <v>19.155575530264255</v>
      </c>
      <c r="L8353" s="18">
        <v>20.930987066821668</v>
      </c>
    </row>
    <row r="8354" spans="2:12" x14ac:dyDescent="0.2">
      <c r="B8354" s="7">
        <v>8351</v>
      </c>
      <c r="C8354" s="21">
        <v>6.1895932636396926</v>
      </c>
      <c r="D8354" s="21">
        <v>3.0399140108133618</v>
      </c>
      <c r="E8354" s="21">
        <v>3.5201756871439001</v>
      </c>
      <c r="F8354" s="21">
        <v>6</v>
      </c>
      <c r="G8354" s="21">
        <v>3.1818181818181817</v>
      </c>
      <c r="H8354" s="21">
        <v>19.485714285714288</v>
      </c>
      <c r="I8354" s="21">
        <v>10.333333333333334</v>
      </c>
      <c r="J8354" s="21">
        <v>10.016813279834462</v>
      </c>
      <c r="K8354" s="21">
        <v>17.612757291186167</v>
      </c>
      <c r="L8354" s="18">
        <v>20.395313742249975</v>
      </c>
    </row>
    <row r="8355" spans="2:12" x14ac:dyDescent="0.2">
      <c r="B8355" s="7">
        <v>8352</v>
      </c>
      <c r="C8355" s="21">
        <v>4.8360298911154924</v>
      </c>
      <c r="D8355" s="21">
        <v>3.0716860477570673</v>
      </c>
      <c r="E8355" s="21">
        <v>3.3197420184499697</v>
      </c>
      <c r="F8355" s="21">
        <v>2</v>
      </c>
      <c r="G8355" s="21">
        <v>2.4545454545454546</v>
      </c>
      <c r="H8355" s="21">
        <v>25.25925925925926</v>
      </c>
      <c r="I8355" s="21">
        <v>31</v>
      </c>
      <c r="J8355" s="21">
        <v>12.82043357794443</v>
      </c>
      <c r="K8355" s="21">
        <v>18.676150030763111</v>
      </c>
      <c r="L8355" s="18">
        <v>20.184354467238652</v>
      </c>
    </row>
    <row r="8356" spans="2:12" x14ac:dyDescent="0.2">
      <c r="B8356" s="7">
        <v>8353</v>
      </c>
      <c r="C8356" s="21">
        <v>5.4669327156599223</v>
      </c>
      <c r="D8356" s="21">
        <v>3.0023519336603575</v>
      </c>
      <c r="E8356" s="21">
        <v>3.1967167329808932</v>
      </c>
      <c r="F8356" s="21">
        <v>4</v>
      </c>
      <c r="G8356" s="21">
        <v>2.9090909090909092</v>
      </c>
      <c r="H8356" s="21">
        <v>21.3125</v>
      </c>
      <c r="I8356" s="21">
        <v>15.5</v>
      </c>
      <c r="J8356" s="21">
        <v>11.340911480838644</v>
      </c>
      <c r="K8356" s="21">
        <v>19.394899573158575</v>
      </c>
      <c r="L8356" s="18">
        <v>20.650477149230095</v>
      </c>
    </row>
    <row r="8357" spans="2:12" x14ac:dyDescent="0.2">
      <c r="B8357" s="7">
        <v>8354</v>
      </c>
      <c r="C8357" s="21">
        <v>3.8525787805334977</v>
      </c>
      <c r="D8357" s="21">
        <v>3.0600481295939743</v>
      </c>
      <c r="E8357" s="21">
        <v>3.6775303508816468</v>
      </c>
      <c r="F8357" s="21">
        <v>6</v>
      </c>
      <c r="G8357" s="21">
        <v>2.7272727272727271</v>
      </c>
      <c r="H8357" s="21">
        <v>22.733333333333334</v>
      </c>
      <c r="I8357" s="21">
        <v>10.333333333333334</v>
      </c>
      <c r="J8357" s="21">
        <v>16.09311672308343</v>
      </c>
      <c r="K8357" s="21">
        <v>16.85914026110925</v>
      </c>
      <c r="L8357" s="18">
        <v>20.261119228940537</v>
      </c>
    </row>
    <row r="8358" spans="2:12" x14ac:dyDescent="0.2">
      <c r="B8358" s="7">
        <v>8355</v>
      </c>
      <c r="C8358" s="21">
        <v>5.0941973653980792</v>
      </c>
      <c r="D8358" s="21">
        <v>2.9051349192422493</v>
      </c>
      <c r="E8358" s="21">
        <v>3.3210942805210921</v>
      </c>
      <c r="F8358" s="21">
        <v>6</v>
      </c>
      <c r="G8358" s="21">
        <v>2.4545454545454546</v>
      </c>
      <c r="H8358" s="21">
        <v>25.25925925925926</v>
      </c>
      <c r="I8358" s="21">
        <v>10.333333333333334</v>
      </c>
      <c r="J8358" s="21">
        <v>12.170710232220282</v>
      </c>
      <c r="K8358" s="21">
        <v>18.668545594638154</v>
      </c>
      <c r="L8358" s="18">
        <v>21.341521727387295</v>
      </c>
    </row>
    <row r="8359" spans="2:12" x14ac:dyDescent="0.2">
      <c r="B8359" s="7">
        <v>8356</v>
      </c>
      <c r="C8359" s="21">
        <v>3.8832743445171967</v>
      </c>
      <c r="D8359" s="21">
        <v>3.254831008083606</v>
      </c>
      <c r="E8359" s="21">
        <v>3.4285429544198531</v>
      </c>
      <c r="F8359" s="21">
        <v>5</v>
      </c>
      <c r="G8359" s="21">
        <v>3.1818181818181817</v>
      </c>
      <c r="H8359" s="21">
        <v>19.485714285714288</v>
      </c>
      <c r="I8359" s="21">
        <v>12.4</v>
      </c>
      <c r="J8359" s="21">
        <v>15.965907762231101</v>
      </c>
      <c r="K8359" s="21">
        <v>18.083483515956438</v>
      </c>
      <c r="L8359" s="18">
        <v>19.048608006381453</v>
      </c>
    </row>
    <row r="8360" spans="2:12" x14ac:dyDescent="0.2">
      <c r="B8360" s="7">
        <v>8357</v>
      </c>
      <c r="C8360" s="21">
        <v>4.3570856415462718</v>
      </c>
      <c r="D8360" s="21">
        <v>3.2621735760326103</v>
      </c>
      <c r="E8360" s="21">
        <v>3.1322397177828463</v>
      </c>
      <c r="F8360" s="21">
        <v>3</v>
      </c>
      <c r="G8360" s="21">
        <v>2.8181818181818183</v>
      </c>
      <c r="H8360" s="21">
        <v>22</v>
      </c>
      <c r="I8360" s="21">
        <v>20.666666666666668</v>
      </c>
      <c r="J8360" s="21">
        <v>14.229695053227603</v>
      </c>
      <c r="K8360" s="21">
        <v>19.794142717750432</v>
      </c>
      <c r="L8360" s="18">
        <v>19.005733004374079</v>
      </c>
    </row>
    <row r="8361" spans="2:12" x14ac:dyDescent="0.2">
      <c r="B8361" s="7">
        <v>8358</v>
      </c>
      <c r="C8361" s="21">
        <v>6.0394780227833094</v>
      </c>
      <c r="D8361" s="21">
        <v>3.0162673270524141</v>
      </c>
      <c r="E8361" s="21">
        <v>3.6861967320078666</v>
      </c>
      <c r="F8361" s="21">
        <v>3</v>
      </c>
      <c r="G8361" s="21">
        <v>3.9090909090909092</v>
      </c>
      <c r="H8361" s="21">
        <v>15.86046511627907</v>
      </c>
      <c r="I8361" s="21">
        <v>20.666666666666668</v>
      </c>
      <c r="J8361" s="21">
        <v>10.265787832344348</v>
      </c>
      <c r="K8361" s="21">
        <v>16.819503815855395</v>
      </c>
      <c r="L8361" s="18">
        <v>20.555207240396772</v>
      </c>
    </row>
    <row r="8362" spans="2:12" x14ac:dyDescent="0.2">
      <c r="B8362" s="7">
        <v>8359</v>
      </c>
      <c r="C8362" s="21">
        <v>4.390433096870078</v>
      </c>
      <c r="D8362" s="21">
        <v>3.1061618912591733</v>
      </c>
      <c r="E8362" s="21">
        <v>3.1658171725580369</v>
      </c>
      <c r="F8362" s="21">
        <v>3</v>
      </c>
      <c r="G8362" s="21">
        <v>3.2727272727272729</v>
      </c>
      <c r="H8362" s="21">
        <v>18.944444444444443</v>
      </c>
      <c r="I8362" s="21">
        <v>20.666666666666668</v>
      </c>
      <c r="J8362" s="21">
        <v>14.121613661349162</v>
      </c>
      <c r="K8362" s="21">
        <v>19.584201051604914</v>
      </c>
      <c r="L8362" s="18">
        <v>19.960324725658936</v>
      </c>
    </row>
    <row r="8363" spans="2:12" x14ac:dyDescent="0.2">
      <c r="B8363" s="7">
        <v>8360</v>
      </c>
      <c r="C8363" s="21">
        <v>2.8263260290699184</v>
      </c>
      <c r="D8363" s="21">
        <v>3.2256568056707526</v>
      </c>
      <c r="E8363" s="21">
        <v>3.4325447830622298</v>
      </c>
      <c r="F8363" s="21">
        <v>6</v>
      </c>
      <c r="G8363" s="21">
        <v>3.3636363636363638</v>
      </c>
      <c r="H8363" s="21">
        <v>18.432432432432432</v>
      </c>
      <c r="I8363" s="21">
        <v>10.333333333333334</v>
      </c>
      <c r="J8363" s="21">
        <v>21.936605813449919</v>
      </c>
      <c r="K8363" s="21">
        <v>18.062400906154757</v>
      </c>
      <c r="L8363" s="18">
        <v>19.220891661816928</v>
      </c>
    </row>
    <row r="8364" spans="2:12" x14ac:dyDescent="0.2">
      <c r="B8364" s="7">
        <v>8361</v>
      </c>
      <c r="C8364" s="21">
        <v>4.0934300964628889</v>
      </c>
      <c r="D8364" s="21">
        <v>3.3108188769710023</v>
      </c>
      <c r="E8364" s="21">
        <v>3.2759086447126271</v>
      </c>
      <c r="F8364" s="21">
        <v>6</v>
      </c>
      <c r="G8364" s="21">
        <v>3.0909090909090908</v>
      </c>
      <c r="H8364" s="21">
        <v>20.058823529411764</v>
      </c>
      <c r="I8364" s="21">
        <v>10.333333333333334</v>
      </c>
      <c r="J8364" s="21">
        <v>15.146221759979209</v>
      </c>
      <c r="K8364" s="21">
        <v>18.926046701598064</v>
      </c>
      <c r="L8364" s="18">
        <v>18.726484988729581</v>
      </c>
    </row>
    <row r="8365" spans="2:12" x14ac:dyDescent="0.2">
      <c r="B8365" s="7">
        <v>8362</v>
      </c>
      <c r="C8365" s="21">
        <v>4.4397622478637651</v>
      </c>
      <c r="D8365" s="21">
        <v>3.2400921883248004</v>
      </c>
      <c r="E8365" s="21">
        <v>3.1686639668202048</v>
      </c>
      <c r="F8365" s="21">
        <v>3</v>
      </c>
      <c r="G8365" s="21">
        <v>3</v>
      </c>
      <c r="H8365" s="21">
        <v>20.666666666666668</v>
      </c>
      <c r="I8365" s="21">
        <v>20.666666666666668</v>
      </c>
      <c r="J8365" s="21">
        <v>13.964711743254249</v>
      </c>
      <c r="K8365" s="21">
        <v>19.566606194035085</v>
      </c>
      <c r="L8365" s="18">
        <v>19.135258010067727</v>
      </c>
    </row>
    <row r="8366" spans="2:12" x14ac:dyDescent="0.2">
      <c r="B8366" s="7">
        <v>8363</v>
      </c>
      <c r="C8366" s="21">
        <v>6.6461762170453769</v>
      </c>
      <c r="D8366" s="21">
        <v>3.0165317134315419</v>
      </c>
      <c r="E8366" s="21">
        <v>3.6451055952488769</v>
      </c>
      <c r="F8366" s="21">
        <v>2</v>
      </c>
      <c r="G8366" s="21">
        <v>2.9090909090909092</v>
      </c>
      <c r="H8366" s="21">
        <v>21.3125</v>
      </c>
      <c r="I8366" s="21">
        <v>31</v>
      </c>
      <c r="J8366" s="21">
        <v>9.3286723034801966</v>
      </c>
      <c r="K8366" s="21">
        <v>17.009109442758632</v>
      </c>
      <c r="L8366" s="18">
        <v>20.553405662515022</v>
      </c>
    </row>
    <row r="8367" spans="2:12" x14ac:dyDescent="0.2">
      <c r="B8367" s="7">
        <v>8364</v>
      </c>
      <c r="C8367" s="21">
        <v>2.7284768004978908</v>
      </c>
      <c r="D8367" s="21">
        <v>3.1502479776338657</v>
      </c>
      <c r="E8367" s="21">
        <v>3.3348585378483451</v>
      </c>
      <c r="F8367" s="21">
        <v>3</v>
      </c>
      <c r="G8367" s="21">
        <v>2.9090909090909092</v>
      </c>
      <c r="H8367" s="21">
        <v>21.3125</v>
      </c>
      <c r="I8367" s="21">
        <v>20.666666666666668</v>
      </c>
      <c r="J8367" s="21">
        <v>22.723301143218912</v>
      </c>
      <c r="K8367" s="21">
        <v>18.591493251165755</v>
      </c>
      <c r="L8367" s="18">
        <v>19.680990334788778</v>
      </c>
    </row>
    <row r="8368" spans="2:12" x14ac:dyDescent="0.2">
      <c r="B8368" s="7">
        <v>8365</v>
      </c>
      <c r="C8368" s="21">
        <v>4.6421225246209055</v>
      </c>
      <c r="D8368" s="21">
        <v>3.0333930815713952</v>
      </c>
      <c r="E8368" s="21">
        <v>3.5700589509447465</v>
      </c>
      <c r="F8368" s="21">
        <v>6</v>
      </c>
      <c r="G8368" s="21">
        <v>3.0909090909090908</v>
      </c>
      <c r="H8368" s="21">
        <v>20.058823529411764</v>
      </c>
      <c r="I8368" s="21">
        <v>10.333333333333334</v>
      </c>
      <c r="J8368" s="21">
        <v>13.355959406750724</v>
      </c>
      <c r="K8368" s="21">
        <v>17.366660005318096</v>
      </c>
      <c r="L8368" s="18">
        <v>20.439157844944383</v>
      </c>
    </row>
    <row r="8369" spans="2:12" x14ac:dyDescent="0.2">
      <c r="B8369" s="7">
        <v>8366</v>
      </c>
      <c r="C8369" s="21">
        <v>3.5816495494891658</v>
      </c>
      <c r="D8369" s="21">
        <v>3.165925905446962</v>
      </c>
      <c r="E8369" s="21">
        <v>3.4191108296399326</v>
      </c>
      <c r="F8369" s="21">
        <v>5</v>
      </c>
      <c r="G8369" s="21">
        <v>2.7272727272727271</v>
      </c>
      <c r="H8369" s="21">
        <v>22.733333333333334</v>
      </c>
      <c r="I8369" s="21">
        <v>12.4</v>
      </c>
      <c r="J8369" s="21">
        <v>17.310459648081086</v>
      </c>
      <c r="K8369" s="21">
        <v>18.133369489672038</v>
      </c>
      <c r="L8369" s="18">
        <v>19.583528437393074</v>
      </c>
    </row>
    <row r="8370" spans="2:12" x14ac:dyDescent="0.2">
      <c r="B8370" s="7">
        <v>8367</v>
      </c>
      <c r="C8370" s="21">
        <v>5.0285825320223649</v>
      </c>
      <c r="D8370" s="21">
        <v>2.9145477226808216</v>
      </c>
      <c r="E8370" s="21">
        <v>3.0425748396315693</v>
      </c>
      <c r="F8370" s="21">
        <v>7</v>
      </c>
      <c r="G8370" s="21">
        <v>2.4545454545454546</v>
      </c>
      <c r="H8370" s="21">
        <v>25.25925925925926</v>
      </c>
      <c r="I8370" s="21">
        <v>8.8571428571428577</v>
      </c>
      <c r="J8370" s="21">
        <v>12.329518230073717</v>
      </c>
      <c r="K8370" s="21">
        <v>20.377477389350819</v>
      </c>
      <c r="L8370" s="18">
        <v>21.272597294434405</v>
      </c>
    </row>
    <row r="8371" spans="2:12" x14ac:dyDescent="0.2">
      <c r="B8371" s="7">
        <v>8368</v>
      </c>
      <c r="C8371" s="21">
        <v>3.5610512033989745</v>
      </c>
      <c r="D8371" s="21">
        <v>3.1394752601979854</v>
      </c>
      <c r="E8371" s="21">
        <v>3.6310810702597509</v>
      </c>
      <c r="F8371" s="21">
        <v>4</v>
      </c>
      <c r="G8371" s="21">
        <v>3.7272727272727271</v>
      </c>
      <c r="H8371" s="21">
        <v>16.634146341463417</v>
      </c>
      <c r="I8371" s="21">
        <v>15.5</v>
      </c>
      <c r="J8371" s="21">
        <v>17.410589305995334</v>
      </c>
      <c r="K8371" s="21">
        <v>17.074804665698309</v>
      </c>
      <c r="L8371" s="18">
        <v>19.748523196226774</v>
      </c>
    </row>
    <row r="8372" spans="2:12" x14ac:dyDescent="0.2">
      <c r="B8372" s="7">
        <v>8369</v>
      </c>
      <c r="C8372" s="21">
        <v>4.6310011308437842</v>
      </c>
      <c r="D8372" s="21">
        <v>3.1396468610504207</v>
      </c>
      <c r="E8372" s="21">
        <v>3.4064385450606416</v>
      </c>
      <c r="F8372" s="21">
        <v>2</v>
      </c>
      <c r="G8372" s="21">
        <v>2.4545454545454546</v>
      </c>
      <c r="H8372" s="21">
        <v>25.25925925925926</v>
      </c>
      <c r="I8372" s="21">
        <v>31</v>
      </c>
      <c r="J8372" s="21">
        <v>13.388033871782577</v>
      </c>
      <c r="K8372" s="21">
        <v>18.200827397840602</v>
      </c>
      <c r="L8372" s="18">
        <v>19.747443818970417</v>
      </c>
    </row>
    <row r="8373" spans="2:12" x14ac:dyDescent="0.2">
      <c r="B8373" s="7">
        <v>8370</v>
      </c>
      <c r="C8373" s="21">
        <v>3.4884373226747076</v>
      </c>
      <c r="D8373" s="21">
        <v>3.1813508393507091</v>
      </c>
      <c r="E8373" s="21">
        <v>3.6601942835573835</v>
      </c>
      <c r="F8373" s="21">
        <v>4</v>
      </c>
      <c r="G8373" s="21">
        <v>2.6363636363636362</v>
      </c>
      <c r="H8373" s="21">
        <v>23.517241379310345</v>
      </c>
      <c r="I8373" s="21">
        <v>15.5</v>
      </c>
      <c r="J8373" s="21">
        <v>17.773000993024127</v>
      </c>
      <c r="K8373" s="21">
        <v>16.938991538924952</v>
      </c>
      <c r="L8373" s="18">
        <v>19.4885767495715</v>
      </c>
    </row>
    <row r="8374" spans="2:12" x14ac:dyDescent="0.2">
      <c r="B8374" s="7">
        <v>8371</v>
      </c>
      <c r="C8374" s="21">
        <v>3.8185676886710169</v>
      </c>
      <c r="D8374" s="21">
        <v>3.0328046635336579</v>
      </c>
      <c r="E8374" s="21">
        <v>3.16812779337512</v>
      </c>
      <c r="F8374" s="21">
        <v>2</v>
      </c>
      <c r="G8374" s="21">
        <v>3</v>
      </c>
      <c r="H8374" s="21">
        <v>20.666666666666668</v>
      </c>
      <c r="I8374" s="21">
        <v>31</v>
      </c>
      <c r="J8374" s="21">
        <v>16.236454360608171</v>
      </c>
      <c r="K8374" s="21">
        <v>19.569917643362857</v>
      </c>
      <c r="L8374" s="18">
        <v>20.443123405040204</v>
      </c>
    </row>
    <row r="8375" spans="2:12" x14ac:dyDescent="0.2">
      <c r="B8375" s="7">
        <v>8372</v>
      </c>
      <c r="C8375" s="21">
        <v>4.4626659903896577</v>
      </c>
      <c r="D8375" s="21">
        <v>2.9427498962383072</v>
      </c>
      <c r="E8375" s="21">
        <v>3.2218638525601495</v>
      </c>
      <c r="F8375" s="21">
        <v>5</v>
      </c>
      <c r="G8375" s="21">
        <v>2.1818181818181817</v>
      </c>
      <c r="H8375" s="21">
        <v>28.416666666666668</v>
      </c>
      <c r="I8375" s="21">
        <v>12.4</v>
      </c>
      <c r="J8375" s="21">
        <v>13.893040647343287</v>
      </c>
      <c r="K8375" s="21">
        <v>19.243519539391372</v>
      </c>
      <c r="L8375" s="18">
        <v>21.068728973282468</v>
      </c>
    </row>
    <row r="8376" spans="2:12" x14ac:dyDescent="0.2">
      <c r="B8376" s="7">
        <v>8373</v>
      </c>
      <c r="C8376" s="21">
        <v>5.122763527684878</v>
      </c>
      <c r="D8376" s="21">
        <v>3.1656913087581597</v>
      </c>
      <c r="E8376" s="21">
        <v>3.1524881401191083</v>
      </c>
      <c r="F8376" s="21">
        <v>4</v>
      </c>
      <c r="G8376" s="21">
        <v>3.1818181818181817</v>
      </c>
      <c r="H8376" s="21">
        <v>19.485714285714288</v>
      </c>
      <c r="I8376" s="21">
        <v>15.5</v>
      </c>
      <c r="J8376" s="21">
        <v>12.102842472609614</v>
      </c>
      <c r="K8376" s="21">
        <v>19.667004995507295</v>
      </c>
      <c r="L8376" s="18">
        <v>19.584979694157678</v>
      </c>
    </row>
    <row r="8377" spans="2:12" x14ac:dyDescent="0.2">
      <c r="B8377" s="7">
        <v>8374</v>
      </c>
      <c r="C8377" s="21">
        <v>6.0107830704872587</v>
      </c>
      <c r="D8377" s="21">
        <v>3.019494631913596</v>
      </c>
      <c r="E8377" s="21">
        <v>3.2123822725643776</v>
      </c>
      <c r="F8377" s="21">
        <v>2</v>
      </c>
      <c r="G8377" s="21">
        <v>3.0909090909090908</v>
      </c>
      <c r="H8377" s="21">
        <v>20.058823529411764</v>
      </c>
      <c r="I8377" s="21">
        <v>31</v>
      </c>
      <c r="J8377" s="21">
        <v>10.314795804962236</v>
      </c>
      <c r="K8377" s="21">
        <v>19.300318187382693</v>
      </c>
      <c r="L8377" s="18">
        <v>20.533237365190374</v>
      </c>
    </row>
    <row r="8378" spans="2:12" x14ac:dyDescent="0.2">
      <c r="B8378" s="7">
        <v>8375</v>
      </c>
      <c r="C8378" s="21">
        <v>3.1125681071608176</v>
      </c>
      <c r="D8378" s="21">
        <v>3.0825502076874352</v>
      </c>
      <c r="E8378" s="21">
        <v>3.5063057526248</v>
      </c>
      <c r="F8378" s="21">
        <v>3</v>
      </c>
      <c r="G8378" s="21">
        <v>3.8181818181818183</v>
      </c>
      <c r="H8378" s="21">
        <v>16.238095238095237</v>
      </c>
      <c r="I8378" s="21">
        <v>20.666666666666668</v>
      </c>
      <c r="J8378" s="21">
        <v>19.91924284559812</v>
      </c>
      <c r="K8378" s="21">
        <v>17.682428280416548</v>
      </c>
      <c r="L8378" s="18">
        <v>20.113216597536983</v>
      </c>
    </row>
    <row r="8379" spans="2:12" x14ac:dyDescent="0.2">
      <c r="B8379" s="7">
        <v>8376</v>
      </c>
      <c r="C8379" s="21">
        <v>3.2392492385673131</v>
      </c>
      <c r="D8379" s="21">
        <v>2.9768569106387726</v>
      </c>
      <c r="E8379" s="21">
        <v>3.4738178872618071</v>
      </c>
      <c r="F8379" s="21">
        <v>7</v>
      </c>
      <c r="G8379" s="21">
        <v>2.5454545454545454</v>
      </c>
      <c r="H8379" s="21">
        <v>24.357142857142858</v>
      </c>
      <c r="I8379" s="21">
        <v>8.8571428571428577</v>
      </c>
      <c r="J8379" s="21">
        <v>19.140237577835155</v>
      </c>
      <c r="K8379" s="21">
        <v>17.847798017089122</v>
      </c>
      <c r="L8379" s="18">
        <v>20.827336301729083</v>
      </c>
    </row>
    <row r="8380" spans="2:12" x14ac:dyDescent="0.2">
      <c r="B8380" s="7">
        <v>8377</v>
      </c>
      <c r="C8380" s="21">
        <v>5.0416370107433162</v>
      </c>
      <c r="D8380" s="21">
        <v>3.2793200339501833</v>
      </c>
      <c r="E8380" s="21">
        <v>3.1384999798397266</v>
      </c>
      <c r="F8380" s="21">
        <v>3</v>
      </c>
      <c r="G8380" s="21">
        <v>3.6363636363636362</v>
      </c>
      <c r="H8380" s="21">
        <v>17.05</v>
      </c>
      <c r="I8380" s="21">
        <v>20.666666666666668</v>
      </c>
      <c r="J8380" s="21">
        <v>12.297592997648</v>
      </c>
      <c r="K8380" s="21">
        <v>19.75465999625915</v>
      </c>
      <c r="L8380" s="18">
        <v>18.906358439592861</v>
      </c>
    </row>
    <row r="8381" spans="2:12" x14ac:dyDescent="0.2">
      <c r="B8381" s="7">
        <v>8378</v>
      </c>
      <c r="C8381" s="21">
        <v>5.5921383746804265</v>
      </c>
      <c r="D8381" s="21">
        <v>3.0000322600160825</v>
      </c>
      <c r="E8381" s="21">
        <v>3.4237411773018849</v>
      </c>
      <c r="F8381" s="21">
        <v>4</v>
      </c>
      <c r="G8381" s="21">
        <v>4.8181818181818183</v>
      </c>
      <c r="H8381" s="21">
        <v>12.867924528301886</v>
      </c>
      <c r="I8381" s="21">
        <v>15.5</v>
      </c>
      <c r="J8381" s="21">
        <v>11.086993176119879</v>
      </c>
      <c r="K8381" s="21">
        <v>18.108845496568684</v>
      </c>
      <c r="L8381" s="18">
        <v>20.666444433390069</v>
      </c>
    </row>
    <row r="8382" spans="2:12" x14ac:dyDescent="0.2">
      <c r="B8382" s="7">
        <v>8379</v>
      </c>
      <c r="C8382" s="21">
        <v>4.0791080342354542</v>
      </c>
      <c r="D8382" s="21">
        <v>2.8841021235497157</v>
      </c>
      <c r="E8382" s="21">
        <v>3.2397661245568292</v>
      </c>
      <c r="F8382" s="21">
        <v>3</v>
      </c>
      <c r="G8382" s="21">
        <v>2.7272727272727271</v>
      </c>
      <c r="H8382" s="21">
        <v>22.733333333333334</v>
      </c>
      <c r="I8382" s="21">
        <v>20.666666666666668</v>
      </c>
      <c r="J8382" s="21">
        <v>15.199401310198601</v>
      </c>
      <c r="K8382" s="21">
        <v>19.137183863381818</v>
      </c>
      <c r="L8382" s="18">
        <v>21.49715833352364</v>
      </c>
    </row>
    <row r="8383" spans="2:12" x14ac:dyDescent="0.2">
      <c r="B8383" s="7">
        <v>8380</v>
      </c>
      <c r="C8383" s="21">
        <v>4.4377830979204305</v>
      </c>
      <c r="D8383" s="21">
        <v>2.8893624370682658</v>
      </c>
      <c r="E8383" s="21">
        <v>3.6857126776864995</v>
      </c>
      <c r="F8383" s="21">
        <v>2</v>
      </c>
      <c r="G8383" s="21">
        <v>3.6363636363636362</v>
      </c>
      <c r="H8383" s="21">
        <v>17.05</v>
      </c>
      <c r="I8383" s="21">
        <v>31</v>
      </c>
      <c r="J8383" s="21">
        <v>13.970939685865572</v>
      </c>
      <c r="K8383" s="21">
        <v>16.821712765444605</v>
      </c>
      <c r="L8383" s="18">
        <v>21.458021051491627</v>
      </c>
    </row>
    <row r="8384" spans="2:12" x14ac:dyDescent="0.2">
      <c r="B8384" s="7">
        <v>8381</v>
      </c>
      <c r="C8384" s="21">
        <v>2.4795741627265064</v>
      </c>
      <c r="D8384" s="21">
        <v>3.0958778855198008</v>
      </c>
      <c r="E8384" s="21">
        <v>3.288283399094293</v>
      </c>
      <c r="F8384" s="21">
        <v>3</v>
      </c>
      <c r="G8384" s="21">
        <v>3.7272727272727271</v>
      </c>
      <c r="H8384" s="21">
        <v>16.634146341463417</v>
      </c>
      <c r="I8384" s="21">
        <v>20.666666666666668</v>
      </c>
      <c r="J8384" s="21">
        <v>25.004293451673021</v>
      </c>
      <c r="K8384" s="21">
        <v>18.854822554855506</v>
      </c>
      <c r="L8384" s="18">
        <v>20.026629696859036</v>
      </c>
    </row>
    <row r="8385" spans="2:12" x14ac:dyDescent="0.2">
      <c r="B8385" s="7">
        <v>8382</v>
      </c>
      <c r="C8385" s="21">
        <v>4.0916774191087413</v>
      </c>
      <c r="D8385" s="21">
        <v>3.1903604415098576</v>
      </c>
      <c r="E8385" s="21">
        <v>3.4152574670903428</v>
      </c>
      <c r="F8385" s="21">
        <v>5</v>
      </c>
      <c r="G8385" s="21">
        <v>3.0909090909090908</v>
      </c>
      <c r="H8385" s="21">
        <v>20.058823529411764</v>
      </c>
      <c r="I8385" s="21">
        <v>12.4</v>
      </c>
      <c r="J8385" s="21">
        <v>15.152709671209854</v>
      </c>
      <c r="K8385" s="21">
        <v>18.153828985789882</v>
      </c>
      <c r="L8385" s="18">
        <v>19.433540860561234</v>
      </c>
    </row>
    <row r="8386" spans="2:12" x14ac:dyDescent="0.2">
      <c r="B8386" s="7">
        <v>8383</v>
      </c>
      <c r="C8386" s="21">
        <v>4.7631385013191636</v>
      </c>
      <c r="D8386" s="21">
        <v>3.2173689944930515</v>
      </c>
      <c r="E8386" s="21">
        <v>3.3536834579146237</v>
      </c>
      <c r="F8386" s="21">
        <v>4</v>
      </c>
      <c r="G8386" s="21">
        <v>3.0909090909090908</v>
      </c>
      <c r="H8386" s="21">
        <v>20.058823529411764</v>
      </c>
      <c r="I8386" s="21">
        <v>15.5</v>
      </c>
      <c r="J8386" s="21">
        <v>13.016627583436623</v>
      </c>
      <c r="K8386" s="21">
        <v>18.487135347756592</v>
      </c>
      <c r="L8386" s="18">
        <v>19.270403894026803</v>
      </c>
    </row>
    <row r="8387" spans="2:12" x14ac:dyDescent="0.2">
      <c r="B8387" s="7">
        <v>8384</v>
      </c>
      <c r="C8387" s="21">
        <v>4.749873221769394</v>
      </c>
      <c r="D8387" s="21">
        <v>3.1085908556098514</v>
      </c>
      <c r="E8387" s="21">
        <v>3.0289263025123114</v>
      </c>
      <c r="F8387" s="21">
        <v>2</v>
      </c>
      <c r="G8387" s="21">
        <v>3.2727272727272729</v>
      </c>
      <c r="H8387" s="21">
        <v>18.944444444444443</v>
      </c>
      <c r="I8387" s="21">
        <v>31</v>
      </c>
      <c r="J8387" s="21">
        <v>13.052979964990337</v>
      </c>
      <c r="K8387" s="21">
        <v>20.469299615700372</v>
      </c>
      <c r="L8387" s="18">
        <v>19.94472829646045</v>
      </c>
    </row>
    <row r="8388" spans="2:12" x14ac:dyDescent="0.2">
      <c r="B8388" s="7">
        <v>8385</v>
      </c>
      <c r="C8388" s="21">
        <v>3.5792984371221488</v>
      </c>
      <c r="D8388" s="21">
        <v>3.136517416974165</v>
      </c>
      <c r="E8388" s="21">
        <v>3.5823466957931478</v>
      </c>
      <c r="F8388" s="21">
        <v>2</v>
      </c>
      <c r="G8388" s="21">
        <v>3.4545454545454546</v>
      </c>
      <c r="H8388" s="21">
        <v>17.94736842105263</v>
      </c>
      <c r="I8388" s="21">
        <v>31</v>
      </c>
      <c r="J8388" s="21">
        <v>17.321830266226598</v>
      </c>
      <c r="K8388" s="21">
        <v>17.307090928080292</v>
      </c>
      <c r="L8388" s="18">
        <v>19.767146729193719</v>
      </c>
    </row>
    <row r="8389" spans="2:12" x14ac:dyDescent="0.2">
      <c r="B8389" s="7">
        <v>8386</v>
      </c>
      <c r="C8389" s="21">
        <v>3.6145428791014202</v>
      </c>
      <c r="D8389" s="21">
        <v>2.9499315979658931</v>
      </c>
      <c r="E8389" s="21">
        <v>3.3505906514471033</v>
      </c>
      <c r="F8389" s="21">
        <v>3</v>
      </c>
      <c r="G8389" s="21">
        <v>3.3636363636363638</v>
      </c>
      <c r="H8389" s="21">
        <v>18.432432432432432</v>
      </c>
      <c r="I8389" s="21">
        <v>20.666666666666668</v>
      </c>
      <c r="J8389" s="21">
        <v>17.152929726874142</v>
      </c>
      <c r="K8389" s="21">
        <v>18.504200139525402</v>
      </c>
      <c r="L8389" s="18">
        <v>21.017436486578777</v>
      </c>
    </row>
    <row r="8390" spans="2:12" x14ac:dyDescent="0.2">
      <c r="B8390" s="7">
        <v>8387</v>
      </c>
      <c r="C8390" s="21">
        <v>4.3512943412665059</v>
      </c>
      <c r="D8390" s="21">
        <v>3.0848420276507698</v>
      </c>
      <c r="E8390" s="21">
        <v>3.301767641986133</v>
      </c>
      <c r="F8390" s="21">
        <v>2</v>
      </c>
      <c r="G8390" s="21">
        <v>4.0909090909090908</v>
      </c>
      <c r="H8390" s="21">
        <v>15.155555555555555</v>
      </c>
      <c r="I8390" s="21">
        <v>31</v>
      </c>
      <c r="J8390" s="21">
        <v>14.248633886245907</v>
      </c>
      <c r="K8390" s="21">
        <v>18.777820465496099</v>
      </c>
      <c r="L8390" s="18">
        <v>20.098273896772429</v>
      </c>
    </row>
    <row r="8391" spans="2:12" x14ac:dyDescent="0.2">
      <c r="B8391" s="7">
        <v>8388</v>
      </c>
      <c r="C8391" s="21">
        <v>5.6506015064798918</v>
      </c>
      <c r="D8391" s="21">
        <v>3.1308832575065986</v>
      </c>
      <c r="E8391" s="21">
        <v>3.2976511869629985</v>
      </c>
      <c r="F8391" s="21">
        <v>5</v>
      </c>
      <c r="G8391" s="21">
        <v>2.0909090909090908</v>
      </c>
      <c r="H8391" s="21">
        <v>29.65217391304348</v>
      </c>
      <c r="I8391" s="21">
        <v>12.4</v>
      </c>
      <c r="J8391" s="21">
        <v>10.972283203637842</v>
      </c>
      <c r="K8391" s="21">
        <v>18.801260801964762</v>
      </c>
      <c r="L8391" s="18">
        <v>19.802718562357423</v>
      </c>
    </row>
    <row r="8392" spans="2:12" x14ac:dyDescent="0.2">
      <c r="B8392" s="7">
        <v>8389</v>
      </c>
      <c r="C8392" s="21">
        <v>3.2807428932497595</v>
      </c>
      <c r="D8392" s="21">
        <v>3.1135643056087905</v>
      </c>
      <c r="E8392" s="21">
        <v>3.3619146202434216</v>
      </c>
      <c r="F8392" s="21">
        <v>7</v>
      </c>
      <c r="G8392" s="21">
        <v>4.0909090909090908</v>
      </c>
      <c r="H8392" s="21">
        <v>15.155555555555555</v>
      </c>
      <c r="I8392" s="21">
        <v>8.8571428571428577</v>
      </c>
      <c r="J8392" s="21">
        <v>18.898158745559464</v>
      </c>
      <c r="K8392" s="21">
        <v>18.441872267270977</v>
      </c>
      <c r="L8392" s="18">
        <v>19.91286959717289</v>
      </c>
    </row>
    <row r="8393" spans="2:12" x14ac:dyDescent="0.2">
      <c r="B8393" s="7">
        <v>8390</v>
      </c>
      <c r="C8393" s="21">
        <v>4.0080488605154052</v>
      </c>
      <c r="D8393" s="21">
        <v>3.2566108786798944</v>
      </c>
      <c r="E8393" s="21">
        <v>3.3305657595824263</v>
      </c>
      <c r="F8393" s="21">
        <v>4</v>
      </c>
      <c r="G8393" s="21">
        <v>3.3636363636363638</v>
      </c>
      <c r="H8393" s="21">
        <v>18.432432432432432</v>
      </c>
      <c r="I8393" s="21">
        <v>15.5</v>
      </c>
      <c r="J8393" s="21">
        <v>15.468873299121224</v>
      </c>
      <c r="K8393" s="21">
        <v>18.615455894128129</v>
      </c>
      <c r="L8393" s="18">
        <v>19.038197165616676</v>
      </c>
    </row>
    <row r="8394" spans="2:12" x14ac:dyDescent="0.2">
      <c r="B8394" s="7">
        <v>8391</v>
      </c>
      <c r="C8394" s="21">
        <v>4.5857236703247448</v>
      </c>
      <c r="D8394" s="21">
        <v>3.218610768919242</v>
      </c>
      <c r="E8394" s="21">
        <v>3.1286632867345077</v>
      </c>
      <c r="F8394" s="21">
        <v>4</v>
      </c>
      <c r="G8394" s="21">
        <v>2.5454545454545454</v>
      </c>
      <c r="H8394" s="21">
        <v>24.357142857142858</v>
      </c>
      <c r="I8394" s="21">
        <v>15.5</v>
      </c>
      <c r="J8394" s="21">
        <v>13.520221552209092</v>
      </c>
      <c r="K8394" s="21">
        <v>19.816769756873232</v>
      </c>
      <c r="L8394" s="18">
        <v>19.26296916629612</v>
      </c>
    </row>
    <row r="8395" spans="2:12" x14ac:dyDescent="0.2">
      <c r="B8395" s="7">
        <v>8392</v>
      </c>
      <c r="C8395" s="21">
        <v>4.5783275124485048</v>
      </c>
      <c r="D8395" s="21">
        <v>3.0720431496280063</v>
      </c>
      <c r="E8395" s="21">
        <v>3.2012290020314405</v>
      </c>
      <c r="F8395" s="21">
        <v>7</v>
      </c>
      <c r="G8395" s="21">
        <v>3.4545454545454546</v>
      </c>
      <c r="H8395" s="21">
        <v>17.94736842105263</v>
      </c>
      <c r="I8395" s="21">
        <v>8.8571428571428577</v>
      </c>
      <c r="J8395" s="21">
        <v>13.542063085574712</v>
      </c>
      <c r="K8395" s="21">
        <v>19.367561633565092</v>
      </c>
      <c r="L8395" s="18">
        <v>20.182008188103602</v>
      </c>
    </row>
    <row r="8396" spans="2:12" x14ac:dyDescent="0.2">
      <c r="B8396" s="7">
        <v>8393</v>
      </c>
      <c r="C8396" s="21">
        <v>2.8841900109725795</v>
      </c>
      <c r="D8396" s="21">
        <v>3.0263850907789021</v>
      </c>
      <c r="E8396" s="21">
        <v>3.5227963830512214</v>
      </c>
      <c r="F8396" s="21">
        <v>2</v>
      </c>
      <c r="G8396" s="21">
        <v>3.1818181818181817</v>
      </c>
      <c r="H8396" s="21">
        <v>19.485714285714288</v>
      </c>
      <c r="I8396" s="21">
        <v>31</v>
      </c>
      <c r="J8396" s="21">
        <v>21.496503269246446</v>
      </c>
      <c r="K8396" s="21">
        <v>17.599654722677883</v>
      </c>
      <c r="L8396" s="18">
        <v>20.486487390156629</v>
      </c>
    </row>
    <row r="8397" spans="2:12" x14ac:dyDescent="0.2">
      <c r="B8397" s="7">
        <v>8394</v>
      </c>
      <c r="C8397" s="21">
        <v>3.3533394992895138</v>
      </c>
      <c r="D8397" s="21">
        <v>3.0384792262275906</v>
      </c>
      <c r="E8397" s="21">
        <v>3.0806893036118241</v>
      </c>
      <c r="F8397" s="21">
        <v>7</v>
      </c>
      <c r="G8397" s="21">
        <v>2.2727272727272729</v>
      </c>
      <c r="H8397" s="21">
        <v>27.279999999999998</v>
      </c>
      <c r="I8397" s="21">
        <v>8.8571428571428577</v>
      </c>
      <c r="J8397" s="21">
        <v>18.489031609574933</v>
      </c>
      <c r="K8397" s="21">
        <v>20.125366075478862</v>
      </c>
      <c r="L8397" s="18">
        <v>20.404944508037925</v>
      </c>
    </row>
    <row r="8398" spans="2:12" x14ac:dyDescent="0.2">
      <c r="B8398" s="7">
        <v>8395</v>
      </c>
      <c r="C8398" s="21">
        <v>3.966208054809087</v>
      </c>
      <c r="D8398" s="21">
        <v>3.086360537474639</v>
      </c>
      <c r="E8398" s="21">
        <v>3.4027163672190399</v>
      </c>
      <c r="F8398" s="21">
        <v>6</v>
      </c>
      <c r="G8398" s="21">
        <v>3.2727272727272729</v>
      </c>
      <c r="H8398" s="21">
        <v>18.944444444444443</v>
      </c>
      <c r="I8398" s="21">
        <v>10.333333333333334</v>
      </c>
      <c r="J8398" s="21">
        <v>15.632059423817685</v>
      </c>
      <c r="K8398" s="21">
        <v>18.220736996269583</v>
      </c>
      <c r="L8398" s="18">
        <v>20.088385412914342</v>
      </c>
    </row>
    <row r="8399" spans="2:12" x14ac:dyDescent="0.2">
      <c r="B8399" s="7">
        <v>8396</v>
      </c>
      <c r="C8399" s="21">
        <v>3.0165655638139759</v>
      </c>
      <c r="D8399" s="21">
        <v>2.9691413706317475</v>
      </c>
      <c r="E8399" s="21">
        <v>3.4149594792846951</v>
      </c>
      <c r="F8399" s="21">
        <v>4</v>
      </c>
      <c r="G8399" s="21">
        <v>3.0909090909090908</v>
      </c>
      <c r="H8399" s="21">
        <v>20.058823529411764</v>
      </c>
      <c r="I8399" s="21">
        <v>15.5</v>
      </c>
      <c r="J8399" s="21">
        <v>20.553175022528166</v>
      </c>
      <c r="K8399" s="21">
        <v>18.155413080622161</v>
      </c>
      <c r="L8399" s="18">
        <v>20.881457721498855</v>
      </c>
    </row>
    <row r="8400" spans="2:12" x14ac:dyDescent="0.2">
      <c r="B8400" s="7">
        <v>8397</v>
      </c>
      <c r="C8400" s="21">
        <v>2.9023053436817339</v>
      </c>
      <c r="D8400" s="21">
        <v>3.1449996073734439</v>
      </c>
      <c r="E8400" s="21">
        <v>3.5879167239407974</v>
      </c>
      <c r="F8400" s="21">
        <v>5</v>
      </c>
      <c r="G8400" s="21">
        <v>2.9090909090909092</v>
      </c>
      <c r="H8400" s="21">
        <v>21.3125</v>
      </c>
      <c r="I8400" s="21">
        <v>12.4</v>
      </c>
      <c r="J8400" s="21">
        <v>21.362328445204042</v>
      </c>
      <c r="K8400" s="21">
        <v>17.280222694773737</v>
      </c>
      <c r="L8400" s="18">
        <v>19.713833939642203</v>
      </c>
    </row>
    <row r="8401" spans="2:12" x14ac:dyDescent="0.2">
      <c r="B8401" s="7">
        <v>8398</v>
      </c>
      <c r="C8401" s="21">
        <v>5.0141099446899657</v>
      </c>
      <c r="D8401" s="21">
        <v>3.1068512933678503</v>
      </c>
      <c r="E8401" s="21">
        <v>3.2149571109731196</v>
      </c>
      <c r="F8401" s="21">
        <v>5</v>
      </c>
      <c r="G8401" s="21">
        <v>2.6363636363636362</v>
      </c>
      <c r="H8401" s="21">
        <v>23.517241379310345</v>
      </c>
      <c r="I8401" s="21">
        <v>12.4</v>
      </c>
      <c r="J8401" s="21">
        <v>12.365105808192167</v>
      </c>
      <c r="K8401" s="21">
        <v>19.284860687063262</v>
      </c>
      <c r="L8401" s="18">
        <v>19.955895582241251</v>
      </c>
    </row>
    <row r="8402" spans="2:12" x14ac:dyDescent="0.2">
      <c r="B8402" s="7">
        <v>8399</v>
      </c>
      <c r="C8402" s="21">
        <v>5.6976812325474793</v>
      </c>
      <c r="D8402" s="21">
        <v>3.2705447194277388</v>
      </c>
      <c r="E8402" s="21">
        <v>3.2902065019019302</v>
      </c>
      <c r="F8402" s="21">
        <v>6</v>
      </c>
      <c r="G8402" s="21">
        <v>3.0909090909090908</v>
      </c>
      <c r="H8402" s="21">
        <v>20.058823529411764</v>
      </c>
      <c r="I8402" s="21">
        <v>10.333333333333334</v>
      </c>
      <c r="J8402" s="21">
        <v>10.88161963955279</v>
      </c>
      <c r="K8402" s="21">
        <v>18.843802042260997</v>
      </c>
      <c r="L8402" s="18">
        <v>18.957086760412317</v>
      </c>
    </row>
    <row r="8403" spans="2:12" x14ac:dyDescent="0.2">
      <c r="B8403" s="7">
        <v>8400</v>
      </c>
      <c r="C8403" s="21">
        <v>3.6890924177686002</v>
      </c>
      <c r="D8403" s="21">
        <v>3.0905270000367477</v>
      </c>
      <c r="E8403" s="21">
        <v>3.2026925152468606</v>
      </c>
      <c r="F8403" s="21">
        <v>2</v>
      </c>
      <c r="G8403" s="21">
        <v>2.4545454545454546</v>
      </c>
      <c r="H8403" s="21">
        <v>25.25925925925926</v>
      </c>
      <c r="I8403" s="21">
        <v>31</v>
      </c>
      <c r="J8403" s="21">
        <v>16.806301653321437</v>
      </c>
      <c r="K8403" s="21">
        <v>19.358711367026473</v>
      </c>
      <c r="L8403" s="18">
        <v>20.061303460303954</v>
      </c>
    </row>
    <row r="8404" spans="2:12" x14ac:dyDescent="0.2">
      <c r="B8404" s="7">
        <v>8401</v>
      </c>
      <c r="C8404" s="21">
        <v>4.364376615896151</v>
      </c>
      <c r="D8404" s="21">
        <v>3.0635209533422207</v>
      </c>
      <c r="E8404" s="21">
        <v>3.3839909104809389</v>
      </c>
      <c r="F8404" s="21">
        <v>4</v>
      </c>
      <c r="G8404" s="21">
        <v>2.9090909090909092</v>
      </c>
      <c r="H8404" s="21">
        <v>21.3125</v>
      </c>
      <c r="I8404" s="21">
        <v>15.5</v>
      </c>
      <c r="J8404" s="21">
        <v>14.20592342424815</v>
      </c>
      <c r="K8404" s="21">
        <v>18.321562214594852</v>
      </c>
      <c r="L8404" s="18">
        <v>20.238151115747922</v>
      </c>
    </row>
    <row r="8405" spans="2:12" x14ac:dyDescent="0.2">
      <c r="B8405" s="7">
        <v>8402</v>
      </c>
      <c r="C8405" s="21">
        <v>5.4832553712927217</v>
      </c>
      <c r="D8405" s="21">
        <v>3.1010512941956079</v>
      </c>
      <c r="E8405" s="21">
        <v>3.2858168375165109</v>
      </c>
      <c r="F8405" s="21">
        <v>2</v>
      </c>
      <c r="G8405" s="21">
        <v>2.7272727272727271</v>
      </c>
      <c r="H8405" s="21">
        <v>22.733333333333334</v>
      </c>
      <c r="I8405" s="21">
        <v>31</v>
      </c>
      <c r="J8405" s="21">
        <v>11.307151646556086</v>
      </c>
      <c r="K8405" s="21">
        <v>18.868976289883797</v>
      </c>
      <c r="L8405" s="18">
        <v>19.993219756167363</v>
      </c>
    </row>
    <row r="8406" spans="2:12" x14ac:dyDescent="0.2">
      <c r="B8406" s="7">
        <v>8403</v>
      </c>
      <c r="C8406" s="21">
        <v>3.3367565220230446</v>
      </c>
      <c r="D8406" s="21">
        <v>3.1719509768518344</v>
      </c>
      <c r="E8406" s="21">
        <v>3.2313992420200228</v>
      </c>
      <c r="F8406" s="21">
        <v>4</v>
      </c>
      <c r="G8406" s="21">
        <v>2.8181818181818183</v>
      </c>
      <c r="H8406" s="21">
        <v>22</v>
      </c>
      <c r="I8406" s="21">
        <v>15.5</v>
      </c>
      <c r="J8406" s="21">
        <v>18.580918203288615</v>
      </c>
      <c r="K8406" s="21">
        <v>19.18673471039201</v>
      </c>
      <c r="L8406" s="18">
        <v>19.546329830587446</v>
      </c>
    </row>
    <row r="8407" spans="2:12" x14ac:dyDescent="0.2">
      <c r="B8407" s="7">
        <v>8404</v>
      </c>
      <c r="C8407" s="21">
        <v>3.0365304641852937</v>
      </c>
      <c r="D8407" s="21">
        <v>3.4265346997943023</v>
      </c>
      <c r="E8407" s="21">
        <v>3.1599114706297504</v>
      </c>
      <c r="F8407" s="21">
        <v>3</v>
      </c>
      <c r="G8407" s="21">
        <v>2.4545454545454546</v>
      </c>
      <c r="H8407" s="21">
        <v>25.25925925925926</v>
      </c>
      <c r="I8407" s="21">
        <v>20.666666666666668</v>
      </c>
      <c r="J8407" s="21">
        <v>20.418039842269359</v>
      </c>
      <c r="K8407" s="21">
        <v>19.620802853582411</v>
      </c>
      <c r="L8407" s="18">
        <v>18.094082048467776</v>
      </c>
    </row>
    <row r="8408" spans="2:12" x14ac:dyDescent="0.2">
      <c r="B8408" s="7">
        <v>8405</v>
      </c>
      <c r="C8408" s="21">
        <v>3.9495106004563798</v>
      </c>
      <c r="D8408" s="21">
        <v>2.9542114578486078</v>
      </c>
      <c r="E8408" s="21">
        <v>3.5655447610072515</v>
      </c>
      <c r="F8408" s="21">
        <v>2</v>
      </c>
      <c r="G8408" s="21">
        <v>3</v>
      </c>
      <c r="H8408" s="21">
        <v>20.666666666666668</v>
      </c>
      <c r="I8408" s="21">
        <v>31</v>
      </c>
      <c r="J8408" s="21">
        <v>15.698147510437289</v>
      </c>
      <c r="K8408" s="21">
        <v>17.388647221044916</v>
      </c>
      <c r="L8408" s="18">
        <v>20.986987859410458</v>
      </c>
    </row>
    <row r="8409" spans="2:12" x14ac:dyDescent="0.2">
      <c r="B8409" s="7">
        <v>8406</v>
      </c>
      <c r="C8409" s="21">
        <v>3.1663508581503041</v>
      </c>
      <c r="D8409" s="21">
        <v>3.2015962617915155</v>
      </c>
      <c r="E8409" s="21">
        <v>3.2424499666676954</v>
      </c>
      <c r="F8409" s="21">
        <v>2</v>
      </c>
      <c r="G8409" s="21">
        <v>4</v>
      </c>
      <c r="H8409" s="21">
        <v>15.5</v>
      </c>
      <c r="I8409" s="21">
        <v>31</v>
      </c>
      <c r="J8409" s="21">
        <v>19.5809001521135</v>
      </c>
      <c r="K8409" s="21">
        <v>19.121343625147173</v>
      </c>
      <c r="L8409" s="18">
        <v>19.365339952423199</v>
      </c>
    </row>
    <row r="8410" spans="2:12" x14ac:dyDescent="0.2">
      <c r="B8410" s="7">
        <v>8407</v>
      </c>
      <c r="C8410" s="21">
        <v>3.5653361242561186</v>
      </c>
      <c r="D8410" s="21">
        <v>3.1206458475436691</v>
      </c>
      <c r="E8410" s="21">
        <v>3.2803492142814017</v>
      </c>
      <c r="F8410" s="21">
        <v>7</v>
      </c>
      <c r="G8410" s="21">
        <v>3.3636363636363638</v>
      </c>
      <c r="H8410" s="21">
        <v>18.432432432432432</v>
      </c>
      <c r="I8410" s="21">
        <v>8.8571428571428577</v>
      </c>
      <c r="J8410" s="21">
        <v>17.38966477191147</v>
      </c>
      <c r="K8410" s="21">
        <v>18.900426738127578</v>
      </c>
      <c r="L8410" s="18">
        <v>19.867682213539741</v>
      </c>
    </row>
    <row r="8411" spans="2:12" x14ac:dyDescent="0.2">
      <c r="B8411" s="7">
        <v>8408</v>
      </c>
      <c r="C8411" s="21">
        <v>3.0348998253336976</v>
      </c>
      <c r="D8411" s="21">
        <v>3.2172417160045801</v>
      </c>
      <c r="E8411" s="21">
        <v>3.1873311243892992</v>
      </c>
      <c r="F8411" s="21">
        <v>5</v>
      </c>
      <c r="G8411" s="21">
        <v>4</v>
      </c>
      <c r="H8411" s="21">
        <v>15.5</v>
      </c>
      <c r="I8411" s="21">
        <v>12.4</v>
      </c>
      <c r="J8411" s="21">
        <v>20.429010368796238</v>
      </c>
      <c r="K8411" s="21">
        <v>19.452010971053205</v>
      </c>
      <c r="L8411" s="18">
        <v>19.271166257596711</v>
      </c>
    </row>
    <row r="8412" spans="2:12" x14ac:dyDescent="0.2">
      <c r="B8412" s="7">
        <v>8409</v>
      </c>
      <c r="C8412" s="21">
        <v>6.436993949064302</v>
      </c>
      <c r="D8412" s="21">
        <v>3.258378612589679</v>
      </c>
      <c r="E8412" s="21">
        <v>3.3114057247178361</v>
      </c>
      <c r="F8412" s="21">
        <v>5</v>
      </c>
      <c r="G8412" s="21">
        <v>2.5454545454545454</v>
      </c>
      <c r="H8412" s="21">
        <v>24.357142857142858</v>
      </c>
      <c r="I8412" s="21">
        <v>12.4</v>
      </c>
      <c r="J8412" s="21">
        <v>9.6318251175321485</v>
      </c>
      <c r="K8412" s="21">
        <v>18.723166278660401</v>
      </c>
      <c r="L8412" s="18">
        <v>19.02786857256098</v>
      </c>
    </row>
    <row r="8413" spans="2:12" x14ac:dyDescent="0.2">
      <c r="B8413" s="7">
        <v>8410</v>
      </c>
      <c r="C8413" s="21">
        <v>4.1677303616562877</v>
      </c>
      <c r="D8413" s="21">
        <v>3.0273083689533742</v>
      </c>
      <c r="E8413" s="21">
        <v>3.1684795088856097</v>
      </c>
      <c r="F8413" s="21">
        <v>7</v>
      </c>
      <c r="G8413" s="21">
        <v>3.0909090909090908</v>
      </c>
      <c r="H8413" s="21">
        <v>20.058823529411764</v>
      </c>
      <c r="I8413" s="21">
        <v>8.8571428571428577</v>
      </c>
      <c r="J8413" s="21">
        <v>14.876202301955237</v>
      </c>
      <c r="K8413" s="21">
        <v>19.567745294274005</v>
      </c>
      <c r="L8413" s="18">
        <v>20.480239355806077</v>
      </c>
    </row>
    <row r="8414" spans="2:12" x14ac:dyDescent="0.2">
      <c r="B8414" s="7">
        <v>8411</v>
      </c>
      <c r="C8414" s="21">
        <v>4.1075798328195745</v>
      </c>
      <c r="D8414" s="21">
        <v>2.93959844742287</v>
      </c>
      <c r="E8414" s="21">
        <v>3.1898132014967846</v>
      </c>
      <c r="F8414" s="21">
        <v>7</v>
      </c>
      <c r="G8414" s="21">
        <v>2.9090909090909092</v>
      </c>
      <c r="H8414" s="21">
        <v>21.3125</v>
      </c>
      <c r="I8414" s="21">
        <v>8.8571428571428577</v>
      </c>
      <c r="J8414" s="21">
        <v>15.094046256781141</v>
      </c>
      <c r="K8414" s="21">
        <v>19.436874852391728</v>
      </c>
      <c r="L8414" s="18">
        <v>21.091316079022651</v>
      </c>
    </row>
    <row r="8415" spans="2:12" x14ac:dyDescent="0.2">
      <c r="B8415" s="7">
        <v>8412</v>
      </c>
      <c r="C8415" s="21">
        <v>5.4267819909751083</v>
      </c>
      <c r="D8415" s="21">
        <v>3.16293171136024</v>
      </c>
      <c r="E8415" s="21">
        <v>3.3202341342888309</v>
      </c>
      <c r="F8415" s="21">
        <v>7</v>
      </c>
      <c r="G8415" s="21">
        <v>2.9090909090909092</v>
      </c>
      <c r="H8415" s="21">
        <v>21.3125</v>
      </c>
      <c r="I8415" s="21">
        <v>8.8571428571428577</v>
      </c>
      <c r="J8415" s="21">
        <v>11.424818631577194</v>
      </c>
      <c r="K8415" s="21">
        <v>18.673381903918031</v>
      </c>
      <c r="L8415" s="18">
        <v>19.602067214197451</v>
      </c>
    </row>
    <row r="8416" spans="2:12" x14ac:dyDescent="0.2">
      <c r="B8416" s="7">
        <v>8413</v>
      </c>
      <c r="C8416" s="21">
        <v>3.5821158846028984</v>
      </c>
      <c r="D8416" s="21">
        <v>3.1161383083302732</v>
      </c>
      <c r="E8416" s="21">
        <v>3.2774973314293447</v>
      </c>
      <c r="F8416" s="21">
        <v>4</v>
      </c>
      <c r="G8416" s="21">
        <v>3.0909090909090908</v>
      </c>
      <c r="H8416" s="21">
        <v>20.058823529411764</v>
      </c>
      <c r="I8416" s="21">
        <v>15.5</v>
      </c>
      <c r="J8416" s="21">
        <v>17.308206098662584</v>
      </c>
      <c r="K8416" s="21">
        <v>18.916872763085138</v>
      </c>
      <c r="L8416" s="18">
        <v>19.896421103728734</v>
      </c>
    </row>
    <row r="8417" spans="2:12" x14ac:dyDescent="0.2">
      <c r="B8417" s="7">
        <v>8414</v>
      </c>
      <c r="C8417" s="21">
        <v>5.8900151058232648</v>
      </c>
      <c r="D8417" s="21">
        <v>2.9584945370333893</v>
      </c>
      <c r="E8417" s="21">
        <v>3.2272224067481523</v>
      </c>
      <c r="F8417" s="21">
        <v>2</v>
      </c>
      <c r="G8417" s="21">
        <v>3</v>
      </c>
      <c r="H8417" s="21">
        <v>20.666666666666668</v>
      </c>
      <c r="I8417" s="21">
        <v>31</v>
      </c>
      <c r="J8417" s="21">
        <v>10.526288793165001</v>
      </c>
      <c r="K8417" s="21">
        <v>19.211567157676342</v>
      </c>
      <c r="L8417" s="18">
        <v>20.956604524330164</v>
      </c>
    </row>
    <row r="8418" spans="2:12" x14ac:dyDescent="0.2">
      <c r="B8418" s="7">
        <v>8415</v>
      </c>
      <c r="C8418" s="21">
        <v>5.1714643899667827</v>
      </c>
      <c r="D8418" s="21">
        <v>3.1326689884055061</v>
      </c>
      <c r="E8418" s="21">
        <v>3.3766977254103452</v>
      </c>
      <c r="F8418" s="21">
        <v>4</v>
      </c>
      <c r="G8418" s="21">
        <v>3.2727272727272729</v>
      </c>
      <c r="H8418" s="21">
        <v>18.944444444444443</v>
      </c>
      <c r="I8418" s="21">
        <v>15.5</v>
      </c>
      <c r="J8418" s="21">
        <v>11.988867238511187</v>
      </c>
      <c r="K8418" s="21">
        <v>18.361134173615021</v>
      </c>
      <c r="L8418" s="18">
        <v>19.79143032011094</v>
      </c>
    </row>
    <row r="8419" spans="2:12" x14ac:dyDescent="0.2">
      <c r="B8419" s="7">
        <v>8416</v>
      </c>
      <c r="C8419" s="21">
        <v>5.8203426482681984</v>
      </c>
      <c r="D8419" s="21">
        <v>3.115527376807806</v>
      </c>
      <c r="E8419" s="21">
        <v>3.4241400458760802</v>
      </c>
      <c r="F8419" s="21">
        <v>7</v>
      </c>
      <c r="G8419" s="21">
        <v>3.9090909090909092</v>
      </c>
      <c r="H8419" s="21">
        <v>15.86046511627907</v>
      </c>
      <c r="I8419" s="21">
        <v>8.8571428571428577</v>
      </c>
      <c r="J8419" s="21">
        <v>10.652293816146315</v>
      </c>
      <c r="K8419" s="21">
        <v>18.106736047396989</v>
      </c>
      <c r="L8419" s="18">
        <v>19.90032264249454</v>
      </c>
    </row>
    <row r="8420" spans="2:12" x14ac:dyDescent="0.2">
      <c r="B8420" s="7">
        <v>8417</v>
      </c>
      <c r="C8420" s="21">
        <v>4.8319431540897213</v>
      </c>
      <c r="D8420" s="21">
        <v>3.0706527921852125</v>
      </c>
      <c r="E8420" s="21">
        <v>3.6791699401870002</v>
      </c>
      <c r="F8420" s="21">
        <v>2</v>
      </c>
      <c r="G8420" s="21">
        <v>3.3636363636363638</v>
      </c>
      <c r="H8420" s="21">
        <v>18.432432432432432</v>
      </c>
      <c r="I8420" s="21">
        <v>31</v>
      </c>
      <c r="J8420" s="21">
        <v>12.831276780962055</v>
      </c>
      <c r="K8420" s="21">
        <v>16.851627135453477</v>
      </c>
      <c r="L8420" s="18">
        <v>20.19114637701453</v>
      </c>
    </row>
    <row r="8421" spans="2:12" x14ac:dyDescent="0.2">
      <c r="B8421" s="7">
        <v>8418</v>
      </c>
      <c r="C8421" s="21">
        <v>2.9547385236954358</v>
      </c>
      <c r="D8421" s="21">
        <v>3.0200247246995047</v>
      </c>
      <c r="E8421" s="21">
        <v>3.4738050008916632</v>
      </c>
      <c r="F8421" s="21">
        <v>5</v>
      </c>
      <c r="G8421" s="21">
        <v>2.8181818181818183</v>
      </c>
      <c r="H8421" s="21">
        <v>22</v>
      </c>
      <c r="I8421" s="21">
        <v>12.4</v>
      </c>
      <c r="J8421" s="21">
        <v>20.983244203435561</v>
      </c>
      <c r="K8421" s="21">
        <v>17.847864224988367</v>
      </c>
      <c r="L8421" s="18">
        <v>20.529633248671189</v>
      </c>
    </row>
    <row r="8422" spans="2:12" x14ac:dyDescent="0.2">
      <c r="B8422" s="7">
        <v>8419</v>
      </c>
      <c r="C8422" s="21">
        <v>2.9518667542049046</v>
      </c>
      <c r="D8422" s="21">
        <v>3.1615335748962012</v>
      </c>
      <c r="E8422" s="21">
        <v>3.0737754963667041</v>
      </c>
      <c r="F8422" s="21">
        <v>3</v>
      </c>
      <c r="G8422" s="21">
        <v>3.5454545454545454</v>
      </c>
      <c r="H8422" s="21">
        <v>17.487179487179489</v>
      </c>
      <c r="I8422" s="21">
        <v>20.666666666666668</v>
      </c>
      <c r="J8422" s="21">
        <v>21.003658078970407</v>
      </c>
      <c r="K8422" s="21">
        <v>20.170633825822961</v>
      </c>
      <c r="L8422" s="18">
        <v>19.610735907505131</v>
      </c>
    </row>
    <row r="8423" spans="2:12" x14ac:dyDescent="0.2">
      <c r="B8423" s="7">
        <v>8420</v>
      </c>
      <c r="C8423" s="21">
        <v>6.2971228507412347</v>
      </c>
      <c r="D8423" s="21">
        <v>3.0007490301208719</v>
      </c>
      <c r="E8423" s="21">
        <v>3.3971489877622956</v>
      </c>
      <c r="F8423" s="21">
        <v>5</v>
      </c>
      <c r="G8423" s="21">
        <v>3.2727272727272729</v>
      </c>
      <c r="H8423" s="21">
        <v>18.944444444444443</v>
      </c>
      <c r="I8423" s="21">
        <v>12.4</v>
      </c>
      <c r="J8423" s="21">
        <v>9.8457663078150013</v>
      </c>
      <c r="K8423" s="21">
        <v>18.250597846413395</v>
      </c>
      <c r="L8423" s="18">
        <v>20.661507969396094</v>
      </c>
    </row>
    <row r="8424" spans="2:12" x14ac:dyDescent="0.2">
      <c r="B8424" s="7">
        <v>8421</v>
      </c>
      <c r="C8424" s="21">
        <v>3.5456322144553392</v>
      </c>
      <c r="D8424" s="21">
        <v>3.0649526490240153</v>
      </c>
      <c r="E8424" s="21">
        <v>3.3152599076135307</v>
      </c>
      <c r="F8424" s="21">
        <v>2</v>
      </c>
      <c r="G8424" s="21">
        <v>3</v>
      </c>
      <c r="H8424" s="21">
        <v>20.666666666666668</v>
      </c>
      <c r="I8424" s="21">
        <v>31</v>
      </c>
      <c r="J8424" s="21">
        <v>17.486303217584034</v>
      </c>
      <c r="K8424" s="21">
        <v>18.701399506450858</v>
      </c>
      <c r="L8424" s="18">
        <v>20.228697503611645</v>
      </c>
    </row>
    <row r="8425" spans="2:12" x14ac:dyDescent="0.2">
      <c r="B8425" s="7">
        <v>8422</v>
      </c>
      <c r="C8425" s="21">
        <v>3.4735865334349141</v>
      </c>
      <c r="D8425" s="21">
        <v>3.0160259051146032</v>
      </c>
      <c r="E8425" s="21">
        <v>3.3003313664369571</v>
      </c>
      <c r="F8425" s="21">
        <v>7</v>
      </c>
      <c r="G8425" s="21">
        <v>2.8181818181818183</v>
      </c>
      <c r="H8425" s="21">
        <v>22</v>
      </c>
      <c r="I8425" s="21">
        <v>8.8571428571428577</v>
      </c>
      <c r="J8425" s="21">
        <v>17.848986747046794</v>
      </c>
      <c r="K8425" s="21">
        <v>18.78599240988801</v>
      </c>
      <c r="L8425" s="18">
        <v>20.556852610204658</v>
      </c>
    </row>
    <row r="8426" spans="2:12" x14ac:dyDescent="0.2">
      <c r="B8426" s="7">
        <v>8423</v>
      </c>
      <c r="C8426" s="21">
        <v>3.7099612359213294</v>
      </c>
      <c r="D8426" s="21">
        <v>3.1088402479438608</v>
      </c>
      <c r="E8426" s="21">
        <v>3.5881981801753722</v>
      </c>
      <c r="F8426" s="21">
        <v>3</v>
      </c>
      <c r="G8426" s="21">
        <v>3.3636363636363638</v>
      </c>
      <c r="H8426" s="21">
        <v>18.432432432432432</v>
      </c>
      <c r="I8426" s="21">
        <v>20.666666666666668</v>
      </c>
      <c r="J8426" s="21">
        <v>16.711764910018786</v>
      </c>
      <c r="K8426" s="21">
        <v>17.278867243884999</v>
      </c>
      <c r="L8426" s="18">
        <v>19.943128322854751</v>
      </c>
    </row>
    <row r="8427" spans="2:12" x14ac:dyDescent="0.2">
      <c r="B8427" s="7">
        <v>8424</v>
      </c>
      <c r="C8427" s="21">
        <v>3.7014356045143204</v>
      </c>
      <c r="D8427" s="21">
        <v>3.0258574455203795</v>
      </c>
      <c r="E8427" s="21">
        <v>3.212375150190161</v>
      </c>
      <c r="F8427" s="21">
        <v>4</v>
      </c>
      <c r="G8427" s="21">
        <v>3.7272727272727271</v>
      </c>
      <c r="H8427" s="21">
        <v>16.634146341463417</v>
      </c>
      <c r="I8427" s="21">
        <v>15.5</v>
      </c>
      <c r="J8427" s="21">
        <v>16.750257636357084</v>
      </c>
      <c r="K8427" s="21">
        <v>19.300360979423534</v>
      </c>
      <c r="L8427" s="18">
        <v>20.490059798351602</v>
      </c>
    </row>
    <row r="8428" spans="2:12" x14ac:dyDescent="0.2">
      <c r="B8428" s="7">
        <v>8425</v>
      </c>
      <c r="C8428" s="21">
        <v>2.576695794015559</v>
      </c>
      <c r="D8428" s="21">
        <v>2.994037188142169</v>
      </c>
      <c r="E8428" s="21">
        <v>3.5858234760518393</v>
      </c>
      <c r="F8428" s="21">
        <v>5</v>
      </c>
      <c r="G8428" s="21">
        <v>4.6363636363636367</v>
      </c>
      <c r="H8428" s="21">
        <v>13.372549019607842</v>
      </c>
      <c r="I8428" s="21">
        <v>12.4</v>
      </c>
      <c r="J8428" s="21">
        <v>24.061823729443173</v>
      </c>
      <c r="K8428" s="21">
        <v>17.290310137705085</v>
      </c>
      <c r="L8428" s="18">
        <v>20.707825622724361</v>
      </c>
    </row>
    <row r="8429" spans="2:12" x14ac:dyDescent="0.2">
      <c r="B8429" s="7">
        <v>8426</v>
      </c>
      <c r="C8429" s="21">
        <v>3.9963531499663456</v>
      </c>
      <c r="D8429" s="21">
        <v>3.1352680485663065</v>
      </c>
      <c r="E8429" s="21">
        <v>3.1628966127916764</v>
      </c>
      <c r="F8429" s="21">
        <v>7</v>
      </c>
      <c r="G8429" s="21">
        <v>2.7272727272727271</v>
      </c>
      <c r="H8429" s="21">
        <v>22.733333333333334</v>
      </c>
      <c r="I8429" s="21">
        <v>8.8571428571428577</v>
      </c>
      <c r="J8429" s="21">
        <v>15.514144439542866</v>
      </c>
      <c r="K8429" s="21">
        <v>19.602284737747645</v>
      </c>
      <c r="L8429" s="18">
        <v>19.775023710764163</v>
      </c>
    </row>
    <row r="8430" spans="2:12" x14ac:dyDescent="0.2">
      <c r="B8430" s="7">
        <v>8427</v>
      </c>
      <c r="C8430" s="21">
        <v>3.2656225351159129</v>
      </c>
      <c r="D8430" s="21">
        <v>2.9833010379558416</v>
      </c>
      <c r="E8430" s="21">
        <v>3.4813814970081589</v>
      </c>
      <c r="F8430" s="21">
        <v>3</v>
      </c>
      <c r="G8430" s="21">
        <v>3.0909090909090908</v>
      </c>
      <c r="H8430" s="21">
        <v>20.058823529411764</v>
      </c>
      <c r="I8430" s="21">
        <v>20.666666666666668</v>
      </c>
      <c r="J8430" s="21">
        <v>18.985660263334541</v>
      </c>
      <c r="K8430" s="21">
        <v>17.809022094614384</v>
      </c>
      <c r="L8430" s="18">
        <v>20.782347879475957</v>
      </c>
    </row>
    <row r="8431" spans="2:12" x14ac:dyDescent="0.2">
      <c r="B8431" s="7">
        <v>8428</v>
      </c>
      <c r="C8431" s="21">
        <v>3.3892714811445432</v>
      </c>
      <c r="D8431" s="21">
        <v>3.3181956759919569</v>
      </c>
      <c r="E8431" s="21">
        <v>3.792040455557208</v>
      </c>
      <c r="F8431" s="21">
        <v>6</v>
      </c>
      <c r="G8431" s="21">
        <v>3.0909090909090908</v>
      </c>
      <c r="H8431" s="21">
        <v>20.058823529411764</v>
      </c>
      <c r="I8431" s="21">
        <v>10.333333333333334</v>
      </c>
      <c r="J8431" s="21">
        <v>18.293016757413262</v>
      </c>
      <c r="K8431" s="21">
        <v>16.350036537489849</v>
      </c>
      <c r="L8431" s="18">
        <v>18.684853472803539</v>
      </c>
    </row>
    <row r="8432" spans="2:12" x14ac:dyDescent="0.2">
      <c r="B8432" s="7">
        <v>8429</v>
      </c>
      <c r="C8432" s="21">
        <v>2.6088401613433616</v>
      </c>
      <c r="D8432" s="21">
        <v>3.0965185521964322</v>
      </c>
      <c r="E8432" s="21">
        <v>3.2823354810466294</v>
      </c>
      <c r="F8432" s="21">
        <v>4</v>
      </c>
      <c r="G8432" s="21">
        <v>4.1818181818181817</v>
      </c>
      <c r="H8432" s="21">
        <v>14.82608695652174</v>
      </c>
      <c r="I8432" s="21">
        <v>15.5</v>
      </c>
      <c r="J8432" s="21">
        <v>23.765350180777094</v>
      </c>
      <c r="K8432" s="21">
        <v>18.888989366873073</v>
      </c>
      <c r="L8432" s="18">
        <v>20.022486206653586</v>
      </c>
    </row>
    <row r="8433" spans="2:12" x14ac:dyDescent="0.2">
      <c r="B8433" s="7">
        <v>8430</v>
      </c>
      <c r="C8433" s="21">
        <v>4.8067185673863904</v>
      </c>
      <c r="D8433" s="21">
        <v>3.0042566632737033</v>
      </c>
      <c r="E8433" s="21">
        <v>3.0297033212077911</v>
      </c>
      <c r="F8433" s="21">
        <v>6</v>
      </c>
      <c r="G8433" s="21">
        <v>2.7272727272727271</v>
      </c>
      <c r="H8433" s="21">
        <v>22.733333333333334</v>
      </c>
      <c r="I8433" s="21">
        <v>10.333333333333334</v>
      </c>
      <c r="J8433" s="21">
        <v>12.898612458959073</v>
      </c>
      <c r="K8433" s="21">
        <v>20.46404991736409</v>
      </c>
      <c r="L8433" s="18">
        <v>20.637384534395714</v>
      </c>
    </row>
    <row r="8434" spans="2:12" x14ac:dyDescent="0.2">
      <c r="B8434" s="7">
        <v>8431</v>
      </c>
      <c r="C8434" s="21">
        <v>6.2283505447836349</v>
      </c>
      <c r="D8434" s="21">
        <v>2.9621707716117291</v>
      </c>
      <c r="E8434" s="21">
        <v>3.522199946454168</v>
      </c>
      <c r="F8434" s="21">
        <v>6</v>
      </c>
      <c r="G8434" s="21">
        <v>3.1818181818181817</v>
      </c>
      <c r="H8434" s="21">
        <v>19.485714285714288</v>
      </c>
      <c r="I8434" s="21">
        <v>10.333333333333334</v>
      </c>
      <c r="J8434" s="21">
        <v>9.9544814560776782</v>
      </c>
      <c r="K8434" s="21">
        <v>17.60263498454027</v>
      </c>
      <c r="L8434" s="18">
        <v>20.93059610005724</v>
      </c>
    </row>
    <row r="8435" spans="2:12" x14ac:dyDescent="0.2">
      <c r="B8435" s="7">
        <v>8432</v>
      </c>
      <c r="C8435" s="21">
        <v>4.379085638394054</v>
      </c>
      <c r="D8435" s="21">
        <v>3.0208336493913914</v>
      </c>
      <c r="E8435" s="21">
        <v>3.5216276070409758</v>
      </c>
      <c r="F8435" s="21">
        <v>2</v>
      </c>
      <c r="G8435" s="21">
        <v>3.1818181818181817</v>
      </c>
      <c r="H8435" s="21">
        <v>19.485714285714288</v>
      </c>
      <c r="I8435" s="21">
        <v>31</v>
      </c>
      <c r="J8435" s="21">
        <v>14.158206785546518</v>
      </c>
      <c r="K8435" s="21">
        <v>17.605495787243413</v>
      </c>
      <c r="L8435" s="18">
        <v>20.524135783673877</v>
      </c>
    </row>
    <row r="8436" spans="2:12" x14ac:dyDescent="0.2">
      <c r="B8436" s="7">
        <v>8433</v>
      </c>
      <c r="C8436" s="21">
        <v>4.5584187162476297</v>
      </c>
      <c r="D8436" s="21">
        <v>3.1065289703799968</v>
      </c>
      <c r="E8436" s="21">
        <v>3.3875734003564268</v>
      </c>
      <c r="F8436" s="21">
        <v>3</v>
      </c>
      <c r="G8436" s="21">
        <v>3.7272727272727271</v>
      </c>
      <c r="H8436" s="21">
        <v>16.634146341463417</v>
      </c>
      <c r="I8436" s="21">
        <v>20.666666666666668</v>
      </c>
      <c r="J8436" s="21">
        <v>13.601207756324055</v>
      </c>
      <c r="K8436" s="21">
        <v>18.302186454019449</v>
      </c>
      <c r="L8436" s="18">
        <v>19.957966138785448</v>
      </c>
    </row>
    <row r="8437" spans="2:12" x14ac:dyDescent="0.2">
      <c r="B8437" s="7">
        <v>8434</v>
      </c>
      <c r="C8437" s="21">
        <v>2.9165573784310022</v>
      </c>
      <c r="D8437" s="21">
        <v>3.2182255686684114</v>
      </c>
      <c r="E8437" s="21">
        <v>3.534206763028902</v>
      </c>
      <c r="F8437" s="21">
        <v>3</v>
      </c>
      <c r="G8437" s="21">
        <v>3.4545454545454546</v>
      </c>
      <c r="H8437" s="21">
        <v>17.94736842105263</v>
      </c>
      <c r="I8437" s="21">
        <v>20.666666666666668</v>
      </c>
      <c r="J8437" s="21">
        <v>21.257939397493924</v>
      </c>
      <c r="K8437" s="21">
        <v>17.542833274096413</v>
      </c>
      <c r="L8437" s="18">
        <v>19.265274815914605</v>
      </c>
    </row>
    <row r="8438" spans="2:12" x14ac:dyDescent="0.2">
      <c r="B8438" s="7">
        <v>8435</v>
      </c>
      <c r="C8438" s="21">
        <v>3.3235122548472869</v>
      </c>
      <c r="D8438" s="21">
        <v>3.0584294696164691</v>
      </c>
      <c r="E8438" s="21">
        <v>3.383574867996757</v>
      </c>
      <c r="F8438" s="21">
        <v>4</v>
      </c>
      <c r="G8438" s="21">
        <v>3.4545454545454546</v>
      </c>
      <c r="H8438" s="21">
        <v>17.94736842105263</v>
      </c>
      <c r="I8438" s="21">
        <v>15.5</v>
      </c>
      <c r="J8438" s="21">
        <v>18.654963558378352</v>
      </c>
      <c r="K8438" s="21">
        <v>18.323815023696241</v>
      </c>
      <c r="L8438" s="18">
        <v>20.271842334744072</v>
      </c>
    </row>
    <row r="8439" spans="2:12" x14ac:dyDescent="0.2">
      <c r="B8439" s="7">
        <v>8436</v>
      </c>
      <c r="C8439" s="21">
        <v>4.4729640720015498</v>
      </c>
      <c r="D8439" s="21">
        <v>3.2322611443159572</v>
      </c>
      <c r="E8439" s="21">
        <v>3.1576622242834063</v>
      </c>
      <c r="F8439" s="21">
        <v>4</v>
      </c>
      <c r="G8439" s="21">
        <v>2.7272727272727271</v>
      </c>
      <c r="H8439" s="21">
        <v>22.733333333333334</v>
      </c>
      <c r="I8439" s="21">
        <v>15.5</v>
      </c>
      <c r="J8439" s="21">
        <v>13.861054773072748</v>
      </c>
      <c r="K8439" s="21">
        <v>19.634779022024802</v>
      </c>
      <c r="L8439" s="18">
        <v>19.181618449681622</v>
      </c>
    </row>
    <row r="8440" spans="2:12" x14ac:dyDescent="0.2">
      <c r="B8440" s="7">
        <v>8437</v>
      </c>
      <c r="C8440" s="21">
        <v>3.529202391881709</v>
      </c>
      <c r="D8440" s="21">
        <v>3.0693187715016466</v>
      </c>
      <c r="E8440" s="21">
        <v>3.2098294702238377</v>
      </c>
      <c r="F8440" s="21">
        <v>6</v>
      </c>
      <c r="G8440" s="21">
        <v>3.8181818181818183</v>
      </c>
      <c r="H8440" s="21">
        <v>16.238095238095237</v>
      </c>
      <c r="I8440" s="21">
        <v>10.333333333333334</v>
      </c>
      <c r="J8440" s="21">
        <v>17.567708823563017</v>
      </c>
      <c r="K8440" s="21">
        <v>19.315667880535855</v>
      </c>
      <c r="L8440" s="18">
        <v>20.199922072501728</v>
      </c>
    </row>
    <row r="8441" spans="2:12" x14ac:dyDescent="0.2">
      <c r="B8441" s="7">
        <v>8438</v>
      </c>
      <c r="C8441" s="21">
        <v>2.6982767387449988</v>
      </c>
      <c r="D8441" s="21">
        <v>3.1276844198187459</v>
      </c>
      <c r="E8441" s="21">
        <v>3.3817604552123202</v>
      </c>
      <c r="F8441" s="21">
        <v>6</v>
      </c>
      <c r="G8441" s="21">
        <v>2.4545454545454546</v>
      </c>
      <c r="H8441" s="21">
        <v>25.25925925925926</v>
      </c>
      <c r="I8441" s="21">
        <v>10.333333333333334</v>
      </c>
      <c r="J8441" s="21">
        <v>22.977628317263317</v>
      </c>
      <c r="K8441" s="21">
        <v>18.333646283088786</v>
      </c>
      <c r="L8441" s="18">
        <v>19.822971782937422</v>
      </c>
    </row>
    <row r="8442" spans="2:12" x14ac:dyDescent="0.2">
      <c r="B8442" s="7">
        <v>8439</v>
      </c>
      <c r="C8442" s="21">
        <v>4.4247276695611246</v>
      </c>
      <c r="D8442" s="21">
        <v>3.1113550353060999</v>
      </c>
      <c r="E8442" s="21">
        <v>3.1207843993768494</v>
      </c>
      <c r="F8442" s="21">
        <v>2</v>
      </c>
      <c r="G8442" s="21">
        <v>2.6363636363636362</v>
      </c>
      <c r="H8442" s="21">
        <v>23.517241379310345</v>
      </c>
      <c r="I8442" s="21">
        <v>31</v>
      </c>
      <c r="J8442" s="21">
        <v>14.012161793936935</v>
      </c>
      <c r="K8442" s="21">
        <v>19.866800158440938</v>
      </c>
      <c r="L8442" s="18">
        <v>19.927009067256879</v>
      </c>
    </row>
    <row r="8443" spans="2:12" x14ac:dyDescent="0.2">
      <c r="B8443" s="7">
        <v>8440</v>
      </c>
      <c r="C8443" s="21">
        <v>4.489824464978188</v>
      </c>
      <c r="D8443" s="21">
        <v>3.1758477048148146</v>
      </c>
      <c r="E8443" s="21">
        <v>3.3773501318315033</v>
      </c>
      <c r="F8443" s="21">
        <v>5</v>
      </c>
      <c r="G8443" s="21">
        <v>3.1818181818181817</v>
      </c>
      <c r="H8443" s="21">
        <v>19.485714285714288</v>
      </c>
      <c r="I8443" s="21">
        <v>12.4</v>
      </c>
      <c r="J8443" s="21">
        <v>13.809003109947017</v>
      </c>
      <c r="K8443" s="21">
        <v>18.357587333232168</v>
      </c>
      <c r="L8443" s="18">
        <v>19.522346712659903</v>
      </c>
    </row>
    <row r="8444" spans="2:12" x14ac:dyDescent="0.2">
      <c r="B8444" s="7">
        <v>8441</v>
      </c>
      <c r="C8444" s="21">
        <v>4.2850631791465581</v>
      </c>
      <c r="D8444" s="21">
        <v>3.0019156782388206</v>
      </c>
      <c r="E8444" s="21">
        <v>3.173722273266844</v>
      </c>
      <c r="F8444" s="21">
        <v>3</v>
      </c>
      <c r="G8444" s="21">
        <v>4.0909090909090908</v>
      </c>
      <c r="H8444" s="21">
        <v>15.155555555555555</v>
      </c>
      <c r="I8444" s="21">
        <v>20.666666666666668</v>
      </c>
      <c r="J8444" s="21">
        <v>14.468864847016873</v>
      </c>
      <c r="K8444" s="21">
        <v>19.535420765151208</v>
      </c>
      <c r="L8444" s="18">
        <v>20.65347819375609</v>
      </c>
    </row>
    <row r="8445" spans="2:12" x14ac:dyDescent="0.2">
      <c r="B8445" s="7">
        <v>8442</v>
      </c>
      <c r="C8445" s="21">
        <v>5.2223128349376191</v>
      </c>
      <c r="D8445" s="21">
        <v>3.1175350414039089</v>
      </c>
      <c r="E8445" s="21">
        <v>3.6349866157649702</v>
      </c>
      <c r="F8445" s="21">
        <v>2</v>
      </c>
      <c r="G8445" s="21">
        <v>4.1818181818181817</v>
      </c>
      <c r="H8445" s="21">
        <v>14.82608695652174</v>
      </c>
      <c r="I8445" s="21">
        <v>31</v>
      </c>
      <c r="J8445" s="21">
        <v>11.8721344277225</v>
      </c>
      <c r="K8445" s="21">
        <v>17.056458951211933</v>
      </c>
      <c r="L8445" s="18">
        <v>19.887507013258702</v>
      </c>
    </row>
    <row r="8446" spans="2:12" x14ac:dyDescent="0.2">
      <c r="B8446" s="7">
        <v>8443</v>
      </c>
      <c r="C8446" s="21">
        <v>3.6162713475854522</v>
      </c>
      <c r="D8446" s="21">
        <v>3.2066262216010473</v>
      </c>
      <c r="E8446" s="21">
        <v>3.2484123506529605</v>
      </c>
      <c r="F8446" s="21">
        <v>3</v>
      </c>
      <c r="G8446" s="21">
        <v>2.3636363636363638</v>
      </c>
      <c r="H8446" s="21">
        <v>26.23076923076923</v>
      </c>
      <c r="I8446" s="21">
        <v>20.666666666666668</v>
      </c>
      <c r="J8446" s="21">
        <v>17.144731144524531</v>
      </c>
      <c r="K8446" s="21">
        <v>19.086246851492678</v>
      </c>
      <c r="L8446" s="18">
        <v>19.334963202865538</v>
      </c>
    </row>
    <row r="8447" spans="2:12" x14ac:dyDescent="0.2">
      <c r="B8447" s="7">
        <v>8444</v>
      </c>
      <c r="C8447" s="21">
        <v>5.0033135546686074</v>
      </c>
      <c r="D8447" s="21">
        <v>3.2211904351536078</v>
      </c>
      <c r="E8447" s="21">
        <v>3.0459669064614729</v>
      </c>
      <c r="F8447" s="21">
        <v>3</v>
      </c>
      <c r="G8447" s="21">
        <v>3.5454545454545454</v>
      </c>
      <c r="H8447" s="21">
        <v>17.487179487179489</v>
      </c>
      <c r="I8447" s="21">
        <v>20.666666666666668</v>
      </c>
      <c r="J8447" s="21">
        <v>12.391787826718877</v>
      </c>
      <c r="K8447" s="21">
        <v>20.354784508156708</v>
      </c>
      <c r="L8447" s="18">
        <v>19.247542561712415</v>
      </c>
    </row>
    <row r="8448" spans="2:12" x14ac:dyDescent="0.2">
      <c r="B8448" s="7">
        <v>8445</v>
      </c>
      <c r="C8448" s="21">
        <v>2.6797712510855423</v>
      </c>
      <c r="D8448" s="21">
        <v>2.9769294689779939</v>
      </c>
      <c r="E8448" s="21">
        <v>3.1369529344190865</v>
      </c>
      <c r="F8448" s="21">
        <v>2</v>
      </c>
      <c r="G8448" s="21">
        <v>3.3636363636363638</v>
      </c>
      <c r="H8448" s="21">
        <v>18.432432432432432</v>
      </c>
      <c r="I8448" s="21">
        <v>31</v>
      </c>
      <c r="J8448" s="21">
        <v>23.13630313590556</v>
      </c>
      <c r="K8448" s="21">
        <v>19.764402366298622</v>
      </c>
      <c r="L8448" s="18">
        <v>20.826828665606627</v>
      </c>
    </row>
    <row r="8449" spans="2:12" x14ac:dyDescent="0.2">
      <c r="B8449" s="7">
        <v>8446</v>
      </c>
      <c r="C8449" s="21">
        <v>2.6386384040762625</v>
      </c>
      <c r="D8449" s="21">
        <v>3.1678578644528042</v>
      </c>
      <c r="E8449" s="21">
        <v>3.8530056291539125</v>
      </c>
      <c r="F8449" s="21">
        <v>3</v>
      </c>
      <c r="G8449" s="21">
        <v>3.1818181818181817</v>
      </c>
      <c r="H8449" s="21">
        <v>19.485714285714288</v>
      </c>
      <c r="I8449" s="21">
        <v>20.666666666666668</v>
      </c>
      <c r="J8449" s="21">
        <v>23.496967187402486</v>
      </c>
      <c r="K8449" s="21">
        <v>16.091333874748237</v>
      </c>
      <c r="L8449" s="18">
        <v>19.571585169813005</v>
      </c>
    </row>
    <row r="8450" spans="2:12" x14ac:dyDescent="0.2">
      <c r="B8450" s="7">
        <v>8447</v>
      </c>
      <c r="C8450" s="21">
        <v>4.7889988079691435</v>
      </c>
      <c r="D8450" s="21">
        <v>3.0713680517111008</v>
      </c>
      <c r="E8450" s="21">
        <v>3.5836693694267563</v>
      </c>
      <c r="F8450" s="21">
        <v>7</v>
      </c>
      <c r="G8450" s="21">
        <v>3.3636363636363638</v>
      </c>
      <c r="H8450" s="21">
        <v>18.432432432432432</v>
      </c>
      <c r="I8450" s="21">
        <v>8.8571428571428577</v>
      </c>
      <c r="J8450" s="21">
        <v>12.946338574323462</v>
      </c>
      <c r="K8450" s="21">
        <v>17.300703164454461</v>
      </c>
      <c r="L8450" s="18">
        <v>20.186444267224488</v>
      </c>
    </row>
    <row r="8451" spans="2:12" x14ac:dyDescent="0.2">
      <c r="B8451" s="7">
        <v>8448</v>
      </c>
      <c r="C8451" s="21">
        <v>2.9965068858529702</v>
      </c>
      <c r="D8451" s="21">
        <v>3.0455570362077014</v>
      </c>
      <c r="E8451" s="21">
        <v>3.1688739971582565</v>
      </c>
      <c r="F8451" s="21">
        <v>5</v>
      </c>
      <c r="G8451" s="21">
        <v>3.0909090909090908</v>
      </c>
      <c r="H8451" s="21">
        <v>20.058823529411764</v>
      </c>
      <c r="I8451" s="21">
        <v>12.4</v>
      </c>
      <c r="J8451" s="21">
        <v>20.690758393619177</v>
      </c>
      <c r="K8451" s="21">
        <v>19.565309335618768</v>
      </c>
      <c r="L8451" s="18">
        <v>20.357523849627789</v>
      </c>
    </row>
    <row r="8452" spans="2:12" x14ac:dyDescent="0.2">
      <c r="B8452" s="7">
        <v>8449</v>
      </c>
      <c r="C8452" s="21">
        <v>4.9202556290689978</v>
      </c>
      <c r="D8452" s="21">
        <v>3.1223126809454627</v>
      </c>
      <c r="E8452" s="21">
        <v>3.2770077594845417</v>
      </c>
      <c r="F8452" s="21">
        <v>2</v>
      </c>
      <c r="G8452" s="21">
        <v>3.4545454545454546</v>
      </c>
      <c r="H8452" s="21">
        <v>17.94736842105263</v>
      </c>
      <c r="I8452" s="21">
        <v>31</v>
      </c>
      <c r="J8452" s="21">
        <v>12.600971305983045</v>
      </c>
      <c r="K8452" s="21">
        <v>18.919698868748579</v>
      </c>
      <c r="L8452" s="18">
        <v>19.857075935529263</v>
      </c>
    </row>
    <row r="8453" spans="2:12" x14ac:dyDescent="0.2">
      <c r="B8453" s="7">
        <v>8450</v>
      </c>
      <c r="C8453" s="21">
        <v>3.4283586928455598</v>
      </c>
      <c r="D8453" s="21">
        <v>3.164584552288511</v>
      </c>
      <c r="E8453" s="21">
        <v>3.5900410235799445</v>
      </c>
      <c r="F8453" s="21">
        <v>6</v>
      </c>
      <c r="G8453" s="21">
        <v>2.5454545454545454</v>
      </c>
      <c r="H8453" s="21">
        <v>24.357142857142858</v>
      </c>
      <c r="I8453" s="21">
        <v>10.333333333333334</v>
      </c>
      <c r="J8453" s="21">
        <v>18.084455436178295</v>
      </c>
      <c r="K8453" s="21">
        <v>17.269997638682792</v>
      </c>
      <c r="L8453" s="18">
        <v>19.59182918818329</v>
      </c>
    </row>
    <row r="8454" spans="2:12" x14ac:dyDescent="0.2">
      <c r="B8454" s="7">
        <v>8451</v>
      </c>
      <c r="C8454" s="21">
        <v>4.9138289219053792</v>
      </c>
      <c r="D8454" s="21">
        <v>2.9941085242573755</v>
      </c>
      <c r="E8454" s="21">
        <v>3.1362066236254353</v>
      </c>
      <c r="F8454" s="21">
        <v>6</v>
      </c>
      <c r="G8454" s="21">
        <v>3.2727272727272729</v>
      </c>
      <c r="H8454" s="21">
        <v>18.944444444444443</v>
      </c>
      <c r="I8454" s="21">
        <v>10.333333333333334</v>
      </c>
      <c r="J8454" s="21">
        <v>12.617451886371121</v>
      </c>
      <c r="K8454" s="21">
        <v>19.769105623636616</v>
      </c>
      <c r="L8454" s="18">
        <v>20.70733224854559</v>
      </c>
    </row>
    <row r="8455" spans="2:12" x14ac:dyDescent="0.2">
      <c r="B8455" s="7">
        <v>8452</v>
      </c>
      <c r="C8455" s="21">
        <v>2.190778351715065</v>
      </c>
      <c r="D8455" s="21">
        <v>3.0331921316215866</v>
      </c>
      <c r="E8455" s="21">
        <v>3.7046570603328339</v>
      </c>
      <c r="F8455" s="21">
        <v>4</v>
      </c>
      <c r="G8455" s="21">
        <v>3.3636363636363638</v>
      </c>
      <c r="H8455" s="21">
        <v>18.432432432432432</v>
      </c>
      <c r="I8455" s="21">
        <v>15.5</v>
      </c>
      <c r="J8455" s="21">
        <v>28.300443973012104</v>
      </c>
      <c r="K8455" s="21">
        <v>16.735692127581114</v>
      </c>
      <c r="L8455" s="18">
        <v>20.440511945695288</v>
      </c>
    </row>
    <row r="8456" spans="2:12" x14ac:dyDescent="0.2">
      <c r="B8456" s="7">
        <v>8453</v>
      </c>
      <c r="C8456" s="21">
        <v>4.1730503670814256</v>
      </c>
      <c r="D8456" s="21">
        <v>3.2436846215709281</v>
      </c>
      <c r="E8456" s="21">
        <v>3.1738331628743448</v>
      </c>
      <c r="F8456" s="21">
        <v>5</v>
      </c>
      <c r="G8456" s="21">
        <v>2.9090909090909092</v>
      </c>
      <c r="H8456" s="21">
        <v>21.3125</v>
      </c>
      <c r="I8456" s="21">
        <v>12.4</v>
      </c>
      <c r="J8456" s="21">
        <v>14.857237403382205</v>
      </c>
      <c r="K8456" s="21">
        <v>19.534738222928652</v>
      </c>
      <c r="L8456" s="18">
        <v>19.114065401948103</v>
      </c>
    </row>
    <row r="8457" spans="2:12" x14ac:dyDescent="0.2">
      <c r="B8457" s="7">
        <v>8454</v>
      </c>
      <c r="C8457" s="21">
        <v>4.1958715936981275</v>
      </c>
      <c r="D8457" s="21">
        <v>3.0512678083415987</v>
      </c>
      <c r="E8457" s="21">
        <v>3.2651746892604083</v>
      </c>
      <c r="F8457" s="21">
        <v>5</v>
      </c>
      <c r="G8457" s="21">
        <v>2.7272727272727271</v>
      </c>
      <c r="H8457" s="21">
        <v>22.733333333333334</v>
      </c>
      <c r="I8457" s="21">
        <v>12.4</v>
      </c>
      <c r="J8457" s="21">
        <v>14.776429310448673</v>
      </c>
      <c r="K8457" s="21">
        <v>18.988264304487661</v>
      </c>
      <c r="L8457" s="18">
        <v>20.31942257919922</v>
      </c>
    </row>
    <row r="8458" spans="2:12" x14ac:dyDescent="0.2">
      <c r="B8458" s="7">
        <v>8455</v>
      </c>
      <c r="C8458" s="21">
        <v>4.2824086308566169</v>
      </c>
      <c r="D8458" s="21">
        <v>3.0299311585967965</v>
      </c>
      <c r="E8458" s="21">
        <v>3.4634830798644733</v>
      </c>
      <c r="F8458" s="21">
        <v>2</v>
      </c>
      <c r="G8458" s="21">
        <v>2.8181818181818183</v>
      </c>
      <c r="H8458" s="21">
        <v>22</v>
      </c>
      <c r="I8458" s="21">
        <v>31</v>
      </c>
      <c r="J8458" s="21">
        <v>14.47783370163768</v>
      </c>
      <c r="K8458" s="21">
        <v>17.901054681181254</v>
      </c>
      <c r="L8458" s="18">
        <v>20.46251111154389</v>
      </c>
    </row>
    <row r="8459" spans="2:12" x14ac:dyDescent="0.2">
      <c r="B8459" s="7">
        <v>8456</v>
      </c>
      <c r="C8459" s="21">
        <v>2.4773349323126759</v>
      </c>
      <c r="D8459" s="21">
        <v>3.1491959547715944</v>
      </c>
      <c r="E8459" s="21">
        <v>3.2051658098832059</v>
      </c>
      <c r="F8459" s="21">
        <v>5</v>
      </c>
      <c r="G8459" s="21">
        <v>2.8181818181818183</v>
      </c>
      <c r="H8459" s="21">
        <v>22</v>
      </c>
      <c r="I8459" s="21">
        <v>12.4</v>
      </c>
      <c r="J8459" s="21">
        <v>25.026894503167121</v>
      </c>
      <c r="K8459" s="21">
        <v>19.343773045631995</v>
      </c>
      <c r="L8459" s="18">
        <v>19.687564981803984</v>
      </c>
    </row>
    <row r="8460" spans="2:12" x14ac:dyDescent="0.2">
      <c r="B8460" s="7">
        <v>8457</v>
      </c>
      <c r="C8460" s="21">
        <v>6.5687805319641903</v>
      </c>
      <c r="D8460" s="21">
        <v>3.0538117121389741</v>
      </c>
      <c r="E8460" s="21">
        <v>3.5058158860191222</v>
      </c>
      <c r="F8460" s="21">
        <v>2</v>
      </c>
      <c r="G8460" s="21">
        <v>3.4545454545454546</v>
      </c>
      <c r="H8460" s="21">
        <v>17.94736842105263</v>
      </c>
      <c r="I8460" s="21">
        <v>31</v>
      </c>
      <c r="J8460" s="21">
        <v>9.4385860051653783</v>
      </c>
      <c r="K8460" s="21">
        <v>17.684899040833951</v>
      </c>
      <c r="L8460" s="18">
        <v>20.302495976928942</v>
      </c>
    </row>
    <row r="8461" spans="2:12" x14ac:dyDescent="0.2">
      <c r="B8461" s="7">
        <v>8458</v>
      </c>
      <c r="C8461" s="21">
        <v>5.6584938008706365</v>
      </c>
      <c r="D8461" s="21">
        <v>3.0405258374353599</v>
      </c>
      <c r="E8461" s="21">
        <v>3.214998436266697</v>
      </c>
      <c r="F8461" s="21">
        <v>4</v>
      </c>
      <c r="G8461" s="21">
        <v>2.5454545454545454</v>
      </c>
      <c r="H8461" s="21">
        <v>24.357142857142858</v>
      </c>
      <c r="I8461" s="21">
        <v>15.5</v>
      </c>
      <c r="J8461" s="21">
        <v>10.95697939802646</v>
      </c>
      <c r="K8461" s="21">
        <v>19.284612801241455</v>
      </c>
      <c r="L8461" s="18">
        <v>20.391209716637736</v>
      </c>
    </row>
    <row r="8462" spans="2:12" x14ac:dyDescent="0.2">
      <c r="B8462" s="7">
        <v>8459</v>
      </c>
      <c r="C8462" s="21">
        <v>4.358993956991231</v>
      </c>
      <c r="D8462" s="21">
        <v>2.9316928348666789</v>
      </c>
      <c r="E8462" s="21">
        <v>3.3577922466504888</v>
      </c>
      <c r="F8462" s="21">
        <v>2</v>
      </c>
      <c r="G8462" s="21">
        <v>3.1818181818181817</v>
      </c>
      <c r="H8462" s="21">
        <v>19.485714285714288</v>
      </c>
      <c r="I8462" s="21">
        <v>31</v>
      </c>
      <c r="J8462" s="21">
        <v>14.223465462841595</v>
      </c>
      <c r="K8462" s="21">
        <v>18.464513420044703</v>
      </c>
      <c r="L8462" s="18">
        <v>21.148190991441126</v>
      </c>
    </row>
    <row r="8463" spans="2:12" x14ac:dyDescent="0.2">
      <c r="B8463" s="7">
        <v>8460</v>
      </c>
      <c r="C8463" s="21">
        <v>5.9421345473199585</v>
      </c>
      <c r="D8463" s="21">
        <v>3.0986819531149132</v>
      </c>
      <c r="E8463" s="21">
        <v>3.3591827054656003</v>
      </c>
      <c r="F8463" s="21">
        <v>6</v>
      </c>
      <c r="G8463" s="21">
        <v>3.3636363636363638</v>
      </c>
      <c r="H8463" s="21">
        <v>18.432432432432432</v>
      </c>
      <c r="I8463" s="21">
        <v>10.333333333333334</v>
      </c>
      <c r="J8463" s="21">
        <v>10.433960979218057</v>
      </c>
      <c r="K8463" s="21">
        <v>18.456870446231498</v>
      </c>
      <c r="L8463" s="18">
        <v>20.00850714532843</v>
      </c>
    </row>
    <row r="8464" spans="2:12" x14ac:dyDescent="0.2">
      <c r="B8464" s="7">
        <v>8461</v>
      </c>
      <c r="C8464" s="21">
        <v>5.1017136789922652</v>
      </c>
      <c r="D8464" s="21">
        <v>3.0959465969120132</v>
      </c>
      <c r="E8464" s="21">
        <v>3.0791959739321437</v>
      </c>
      <c r="F8464" s="21">
        <v>4</v>
      </c>
      <c r="G8464" s="21">
        <v>2.6363636363636362</v>
      </c>
      <c r="H8464" s="21">
        <v>23.517241379310345</v>
      </c>
      <c r="I8464" s="21">
        <v>15.5</v>
      </c>
      <c r="J8464" s="21">
        <v>12.152779223048594</v>
      </c>
      <c r="K8464" s="21">
        <v>20.135126352749086</v>
      </c>
      <c r="L8464" s="18">
        <v>20.026185226140722</v>
      </c>
    </row>
    <row r="8465" spans="2:12" x14ac:dyDescent="0.2">
      <c r="B8465" s="7">
        <v>8462</v>
      </c>
      <c r="C8465" s="21">
        <v>4.5641857492072937</v>
      </c>
      <c r="D8465" s="21">
        <v>3.215325759118338</v>
      </c>
      <c r="E8465" s="21">
        <v>3.3877172878813218</v>
      </c>
      <c r="F8465" s="21">
        <v>5</v>
      </c>
      <c r="G8465" s="21">
        <v>3.5454545454545454</v>
      </c>
      <c r="H8465" s="21">
        <v>17.487179487179489</v>
      </c>
      <c r="I8465" s="21">
        <v>12.4</v>
      </c>
      <c r="J8465" s="21">
        <v>13.584022081215284</v>
      </c>
      <c r="K8465" s="21">
        <v>18.30140909980561</v>
      </c>
      <c r="L8465" s="18">
        <v>19.282649611528253</v>
      </c>
    </row>
    <row r="8466" spans="2:12" x14ac:dyDescent="0.2">
      <c r="B8466" s="7">
        <v>8463</v>
      </c>
      <c r="C8466" s="21">
        <v>4.8813869993910899</v>
      </c>
      <c r="D8466" s="21">
        <v>3.1080739756300964</v>
      </c>
      <c r="E8466" s="21">
        <v>3.2935099695068617</v>
      </c>
      <c r="F8466" s="21">
        <v>3</v>
      </c>
      <c r="G8466" s="21">
        <v>3.3636363636363638</v>
      </c>
      <c r="H8466" s="21">
        <v>18.432432432432432</v>
      </c>
      <c r="I8466" s="21">
        <v>20.666666666666668</v>
      </c>
      <c r="J8466" s="21">
        <v>12.701308051939737</v>
      </c>
      <c r="K8466" s="21">
        <v>18.824901267653754</v>
      </c>
      <c r="L8466" s="18">
        <v>19.948045151477068</v>
      </c>
    </row>
    <row r="8467" spans="2:12" x14ac:dyDescent="0.2">
      <c r="B8467" s="7">
        <v>8464</v>
      </c>
      <c r="C8467" s="21">
        <v>5.7006180672182012</v>
      </c>
      <c r="D8467" s="21">
        <v>3.3526483924967789</v>
      </c>
      <c r="E8467" s="21">
        <v>3.1667644882138855</v>
      </c>
      <c r="F8467" s="21">
        <v>4</v>
      </c>
      <c r="G8467" s="21">
        <v>2.7272727272727271</v>
      </c>
      <c r="H8467" s="21">
        <v>22.733333333333334</v>
      </c>
      <c r="I8467" s="21">
        <v>15.5</v>
      </c>
      <c r="J8467" s="21">
        <v>10.876013665348902</v>
      </c>
      <c r="K8467" s="21">
        <v>19.578342573548678</v>
      </c>
      <c r="L8467" s="18">
        <v>18.492842893622811</v>
      </c>
    </row>
    <row r="8468" spans="2:12" x14ac:dyDescent="0.2">
      <c r="B8468" s="7">
        <v>8465</v>
      </c>
      <c r="C8468" s="21">
        <v>2.1869783605611768</v>
      </c>
      <c r="D8468" s="21">
        <v>3.0492468977380662</v>
      </c>
      <c r="E8468" s="21">
        <v>3.6243570744036702</v>
      </c>
      <c r="F8468" s="21">
        <v>6</v>
      </c>
      <c r="G8468" s="21">
        <v>3.4545454545454546</v>
      </c>
      <c r="H8468" s="21">
        <v>17.94736842105263</v>
      </c>
      <c r="I8468" s="21">
        <v>10.333333333333334</v>
      </c>
      <c r="J8468" s="21">
        <v>28.349617498771618</v>
      </c>
      <c r="K8468" s="21">
        <v>17.10648226077479</v>
      </c>
      <c r="L8468" s="18">
        <v>20.332889424595841</v>
      </c>
    </row>
    <row r="8469" spans="2:12" x14ac:dyDescent="0.2">
      <c r="B8469" s="7">
        <v>8466</v>
      </c>
      <c r="C8469" s="21">
        <v>5.6971510890406503</v>
      </c>
      <c r="D8469" s="21">
        <v>3.0921667612289254</v>
      </c>
      <c r="E8469" s="21">
        <v>3.4534192523904705</v>
      </c>
      <c r="F8469" s="21">
        <v>3</v>
      </c>
      <c r="G8469" s="21">
        <v>2.6363636363636362</v>
      </c>
      <c r="H8469" s="21">
        <v>23.517241379310345</v>
      </c>
      <c r="I8469" s="21">
        <v>20.666666666666668</v>
      </c>
      <c r="J8469" s="21">
        <v>10.882632219332672</v>
      </c>
      <c r="K8469" s="21">
        <v>17.953221276878953</v>
      </c>
      <c r="L8469" s="18">
        <v>20.050665047366085</v>
      </c>
    </row>
    <row r="8470" spans="2:12" x14ac:dyDescent="0.2">
      <c r="B8470" s="7">
        <v>8467</v>
      </c>
      <c r="C8470" s="21">
        <v>2.633449996478074</v>
      </c>
      <c r="D8470" s="21">
        <v>3.1360186891337509</v>
      </c>
      <c r="E8470" s="21">
        <v>3.0546803858735583</v>
      </c>
      <c r="F8470" s="21">
        <v>7</v>
      </c>
      <c r="G8470" s="21">
        <v>2.8181818181818183</v>
      </c>
      <c r="H8470" s="21">
        <v>22</v>
      </c>
      <c r="I8470" s="21">
        <v>8.8571428571428577</v>
      </c>
      <c r="J8470" s="21">
        <v>23.543260773099025</v>
      </c>
      <c r="K8470" s="21">
        <v>20.296722461282844</v>
      </c>
      <c r="L8470" s="18">
        <v>19.770290341326376</v>
      </c>
    </row>
    <row r="8471" spans="2:12" x14ac:dyDescent="0.2">
      <c r="B8471" s="7">
        <v>8468</v>
      </c>
      <c r="C8471" s="21">
        <v>4.3690237522090705</v>
      </c>
      <c r="D8471" s="21">
        <v>3.0914859829814607</v>
      </c>
      <c r="E8471" s="21">
        <v>3.046944437315966</v>
      </c>
      <c r="F8471" s="21">
        <v>6</v>
      </c>
      <c r="G8471" s="21">
        <v>3.5454545454545454</v>
      </c>
      <c r="H8471" s="21">
        <v>17.487179487179489</v>
      </c>
      <c r="I8471" s="21">
        <v>10.333333333333334</v>
      </c>
      <c r="J8471" s="21">
        <v>14.190813215115046</v>
      </c>
      <c r="K8471" s="21">
        <v>20.348254218450865</v>
      </c>
      <c r="L8471" s="18">
        <v>20.055080418060498</v>
      </c>
    </row>
    <row r="8472" spans="2:12" x14ac:dyDescent="0.2">
      <c r="B8472" s="7">
        <v>8469</v>
      </c>
      <c r="C8472" s="21">
        <v>3.1235404696275371</v>
      </c>
      <c r="D8472" s="21">
        <v>3.1867659184392512</v>
      </c>
      <c r="E8472" s="21">
        <v>3.3757025201101754</v>
      </c>
      <c r="F8472" s="21">
        <v>3</v>
      </c>
      <c r="G8472" s="21">
        <v>3.6363636363636362</v>
      </c>
      <c r="H8472" s="21">
        <v>17.05</v>
      </c>
      <c r="I8472" s="21">
        <v>20.666666666666668</v>
      </c>
      <c r="J8472" s="21">
        <v>19.849270596258073</v>
      </c>
      <c r="K8472" s="21">
        <v>18.366547298124026</v>
      </c>
      <c r="L8472" s="18">
        <v>19.455460986718812</v>
      </c>
    </row>
    <row r="8473" spans="2:12" x14ac:dyDescent="0.2">
      <c r="B8473" s="7">
        <v>8470</v>
      </c>
      <c r="C8473" s="21">
        <v>4.4233683905784025</v>
      </c>
      <c r="D8473" s="21">
        <v>3.0846386375002934</v>
      </c>
      <c r="E8473" s="21">
        <v>3.4327202153295895</v>
      </c>
      <c r="F8473" s="21">
        <v>5</v>
      </c>
      <c r="G8473" s="21">
        <v>3.5454545454545454</v>
      </c>
      <c r="H8473" s="21">
        <v>17.487179487179489</v>
      </c>
      <c r="I8473" s="21">
        <v>12.4</v>
      </c>
      <c r="J8473" s="21">
        <v>14.016467661173669</v>
      </c>
      <c r="K8473" s="21">
        <v>18.061477810840792</v>
      </c>
      <c r="L8473" s="18">
        <v>20.099599105794479</v>
      </c>
    </row>
    <row r="8474" spans="2:12" x14ac:dyDescent="0.2">
      <c r="B8474" s="7">
        <v>8471</v>
      </c>
      <c r="C8474" s="21">
        <v>5.8883923834292391</v>
      </c>
      <c r="D8474" s="21">
        <v>3.2049008994223733</v>
      </c>
      <c r="E8474" s="21">
        <v>3.5224310308563256</v>
      </c>
      <c r="F8474" s="21">
        <v>6</v>
      </c>
      <c r="G8474" s="21">
        <v>3</v>
      </c>
      <c r="H8474" s="21">
        <v>20.666666666666668</v>
      </c>
      <c r="I8474" s="21">
        <v>10.333333333333334</v>
      </c>
      <c r="J8474" s="21">
        <v>10.529189626438056</v>
      </c>
      <c r="K8474" s="21">
        <v>17.601480187087553</v>
      </c>
      <c r="L8474" s="18">
        <v>19.345371961789645</v>
      </c>
    </row>
    <row r="8475" spans="2:12" x14ac:dyDescent="0.2">
      <c r="B8475" s="7">
        <v>8472</v>
      </c>
      <c r="C8475" s="21">
        <v>3.5112363975473055</v>
      </c>
      <c r="D8475" s="21">
        <v>3.0625212712116361</v>
      </c>
      <c r="E8475" s="21">
        <v>3.1107196875068452</v>
      </c>
      <c r="F8475" s="21">
        <v>5</v>
      </c>
      <c r="G8475" s="21">
        <v>3.2727272727272729</v>
      </c>
      <c r="H8475" s="21">
        <v>18.944444444444443</v>
      </c>
      <c r="I8475" s="21">
        <v>12.4</v>
      </c>
      <c r="J8475" s="21">
        <v>17.657597774763527</v>
      </c>
      <c r="K8475" s="21">
        <v>19.931079051899808</v>
      </c>
      <c r="L8475" s="18">
        <v>20.244757345136975</v>
      </c>
    </row>
    <row r="8476" spans="2:12" x14ac:dyDescent="0.2">
      <c r="B8476" s="7">
        <v>8473</v>
      </c>
      <c r="C8476" s="21">
        <v>3.7253104277931723</v>
      </c>
      <c r="D8476" s="21">
        <v>3.1856313764265507</v>
      </c>
      <c r="E8476" s="21">
        <v>3.1406419553628213</v>
      </c>
      <c r="F8476" s="21">
        <v>4</v>
      </c>
      <c r="G8476" s="21">
        <v>3.8181818181818183</v>
      </c>
      <c r="H8476" s="21">
        <v>16.238095238095237</v>
      </c>
      <c r="I8476" s="21">
        <v>15.5</v>
      </c>
      <c r="J8476" s="21">
        <v>16.642908343272758</v>
      </c>
      <c r="K8476" s="21">
        <v>19.741186955148308</v>
      </c>
      <c r="L8476" s="18">
        <v>19.462389923327496</v>
      </c>
    </row>
    <row r="8477" spans="2:12" x14ac:dyDescent="0.2">
      <c r="B8477" s="7">
        <v>8474</v>
      </c>
      <c r="C8477" s="21">
        <v>3.1722037272778136</v>
      </c>
      <c r="D8477" s="21">
        <v>3.3173284676270653</v>
      </c>
      <c r="E8477" s="21">
        <v>3.13137217171198</v>
      </c>
      <c r="F8477" s="21">
        <v>2</v>
      </c>
      <c r="G8477" s="21">
        <v>3.2727272727272729</v>
      </c>
      <c r="H8477" s="21">
        <v>18.944444444444443</v>
      </c>
      <c r="I8477" s="21">
        <v>31</v>
      </c>
      <c r="J8477" s="21">
        <v>19.544772445370182</v>
      </c>
      <c r="K8477" s="21">
        <v>19.799626681265242</v>
      </c>
      <c r="L8477" s="18">
        <v>18.68973802414855</v>
      </c>
    </row>
    <row r="8478" spans="2:12" x14ac:dyDescent="0.2">
      <c r="B8478" s="7">
        <v>8475</v>
      </c>
      <c r="C8478" s="21">
        <v>3.5016324747535705</v>
      </c>
      <c r="D8478" s="21">
        <v>3.0897322633140507</v>
      </c>
      <c r="E8478" s="21">
        <v>3.4065379983620634</v>
      </c>
      <c r="F8478" s="21">
        <v>6</v>
      </c>
      <c r="G8478" s="21">
        <v>2.8181818181818183</v>
      </c>
      <c r="H8478" s="21">
        <v>22</v>
      </c>
      <c r="I8478" s="21">
        <v>10.333333333333334</v>
      </c>
      <c r="J8478" s="21">
        <v>17.706027245010425</v>
      </c>
      <c r="K8478" s="21">
        <v>18.200296027759247</v>
      </c>
      <c r="L8478" s="18">
        <v>20.066463601444458</v>
      </c>
    </row>
    <row r="8479" spans="2:12" x14ac:dyDescent="0.2">
      <c r="B8479" s="7">
        <v>8476</v>
      </c>
      <c r="C8479" s="21">
        <v>4.1586137025369609</v>
      </c>
      <c r="D8479" s="21">
        <v>3.0915370025539106</v>
      </c>
      <c r="E8479" s="21">
        <v>3.0731294926136807</v>
      </c>
      <c r="F8479" s="21">
        <v>4</v>
      </c>
      <c r="G8479" s="21">
        <v>3.7272727272727271</v>
      </c>
      <c r="H8479" s="21">
        <v>16.634146341463417</v>
      </c>
      <c r="I8479" s="21">
        <v>15.5</v>
      </c>
      <c r="J8479" s="21">
        <v>14.908814435487701</v>
      </c>
      <c r="K8479" s="21">
        <v>20.17487390265137</v>
      </c>
      <c r="L8479" s="18">
        <v>20.054749449475118</v>
      </c>
    </row>
    <row r="8480" spans="2:12" x14ac:dyDescent="0.2">
      <c r="B8480" s="7">
        <v>8477</v>
      </c>
      <c r="C8480" s="21">
        <v>4.6760573788940238</v>
      </c>
      <c r="D8480" s="21">
        <v>3.0779251171782511</v>
      </c>
      <c r="E8480" s="21">
        <v>3.1351781610206069</v>
      </c>
      <c r="F8480" s="21">
        <v>6</v>
      </c>
      <c r="G8480" s="21">
        <v>3.2727272727272729</v>
      </c>
      <c r="H8480" s="21">
        <v>18.944444444444443</v>
      </c>
      <c r="I8480" s="21">
        <v>10.333333333333334</v>
      </c>
      <c r="J8480" s="21">
        <v>13.259033193186388</v>
      </c>
      <c r="K8480" s="21">
        <v>19.775590673232074</v>
      </c>
      <c r="L8480" s="18">
        <v>20.143440025220539</v>
      </c>
    </row>
    <row r="8481" spans="2:12" x14ac:dyDescent="0.2">
      <c r="B8481" s="7">
        <v>8478</v>
      </c>
      <c r="C8481" s="21">
        <v>5.3802371644162861</v>
      </c>
      <c r="D8481" s="21">
        <v>3.1508688437540564</v>
      </c>
      <c r="E8481" s="21">
        <v>3.5244644284617941</v>
      </c>
      <c r="F8481" s="21">
        <v>3</v>
      </c>
      <c r="G8481" s="21">
        <v>2.8181818181818183</v>
      </c>
      <c r="H8481" s="21">
        <v>22</v>
      </c>
      <c r="I8481" s="21">
        <v>20.666666666666668</v>
      </c>
      <c r="J8481" s="21">
        <v>11.523655576013352</v>
      </c>
      <c r="K8481" s="21">
        <v>17.591325223577041</v>
      </c>
      <c r="L8481" s="18">
        <v>19.67711227425481</v>
      </c>
    </row>
    <row r="8482" spans="2:12" x14ac:dyDescent="0.2">
      <c r="B8482" s="7">
        <v>8479</v>
      </c>
      <c r="C8482" s="21">
        <v>4.0785039740224711</v>
      </c>
      <c r="D8482" s="21">
        <v>3.0071057996358834</v>
      </c>
      <c r="E8482" s="21">
        <v>3.0743178384920311</v>
      </c>
      <c r="F8482" s="21">
        <v>2</v>
      </c>
      <c r="G8482" s="21">
        <v>3.4545454545454546</v>
      </c>
      <c r="H8482" s="21">
        <v>17.94736842105263</v>
      </c>
      <c r="I8482" s="21">
        <v>31</v>
      </c>
      <c r="J8482" s="21">
        <v>15.201652467400146</v>
      </c>
      <c r="K8482" s="21">
        <v>20.167075513054733</v>
      </c>
      <c r="L8482" s="18">
        <v>20.617831274013469</v>
      </c>
    </row>
    <row r="8483" spans="2:12" x14ac:dyDescent="0.2">
      <c r="B8483" s="7">
        <v>8480</v>
      </c>
      <c r="C8483" s="21">
        <v>5.5181304992719369</v>
      </c>
      <c r="D8483" s="21">
        <v>3.1584685415270424</v>
      </c>
      <c r="E8483" s="21">
        <v>3.4313460282780777</v>
      </c>
      <c r="F8483" s="21">
        <v>3</v>
      </c>
      <c r="G8483" s="21">
        <v>3.4545454545454546</v>
      </c>
      <c r="H8483" s="21">
        <v>17.94736842105263</v>
      </c>
      <c r="I8483" s="21">
        <v>20.666666666666668</v>
      </c>
      <c r="J8483" s="21">
        <v>11.235689335034808</v>
      </c>
      <c r="K8483" s="21">
        <v>18.068711079865331</v>
      </c>
      <c r="L8483" s="18">
        <v>19.629766510203872</v>
      </c>
    </row>
    <row r="8484" spans="2:12" x14ac:dyDescent="0.2">
      <c r="B8484" s="7">
        <v>8481</v>
      </c>
      <c r="C8484" s="21">
        <v>6.2731992874995157</v>
      </c>
      <c r="D8484" s="21">
        <v>3.0118925627164783</v>
      </c>
      <c r="E8484" s="21">
        <v>3.1067911899884613</v>
      </c>
      <c r="F8484" s="21">
        <v>3</v>
      </c>
      <c r="G8484" s="21">
        <v>3.0909090909090908</v>
      </c>
      <c r="H8484" s="21">
        <v>20.058823529411764</v>
      </c>
      <c r="I8484" s="21">
        <v>20.666666666666668</v>
      </c>
      <c r="J8484" s="21">
        <v>9.8833142641500675</v>
      </c>
      <c r="K8484" s="21">
        <v>19.956281645124104</v>
      </c>
      <c r="L8484" s="18">
        <v>20.585063613318638</v>
      </c>
    </row>
    <row r="8485" spans="2:12" x14ac:dyDescent="0.2">
      <c r="B8485" s="7">
        <v>8482</v>
      </c>
      <c r="C8485" s="21">
        <v>3.6912535331301233</v>
      </c>
      <c r="D8485" s="21">
        <v>3.0859560872303007</v>
      </c>
      <c r="E8485" s="21">
        <v>3.3890802905145359</v>
      </c>
      <c r="F8485" s="21">
        <v>5</v>
      </c>
      <c r="G8485" s="21">
        <v>2.6363636363636362</v>
      </c>
      <c r="H8485" s="21">
        <v>23.517241379310345</v>
      </c>
      <c r="I8485" s="21">
        <v>12.4</v>
      </c>
      <c r="J8485" s="21">
        <v>16.796462080843579</v>
      </c>
      <c r="K8485" s="21">
        <v>18.294048734557144</v>
      </c>
      <c r="L8485" s="18">
        <v>20.091018228210135</v>
      </c>
    </row>
    <row r="8486" spans="2:12" x14ac:dyDescent="0.2">
      <c r="B8486" s="7">
        <v>8483</v>
      </c>
      <c r="C8486" s="21">
        <v>4.7704558459258184</v>
      </c>
      <c r="D8486" s="21">
        <v>2.9817649750150599</v>
      </c>
      <c r="E8486" s="21">
        <v>3.4968928761765348</v>
      </c>
      <c r="F8486" s="21">
        <v>2</v>
      </c>
      <c r="G8486" s="21">
        <v>3.9090909090909092</v>
      </c>
      <c r="H8486" s="21">
        <v>15.86046511627907</v>
      </c>
      <c r="I8486" s="21">
        <v>31</v>
      </c>
      <c r="J8486" s="21">
        <v>12.996661535595337</v>
      </c>
      <c r="K8486" s="21">
        <v>17.730025538497518</v>
      </c>
      <c r="L8486" s="18">
        <v>20.793053952780721</v>
      </c>
    </row>
    <row r="8487" spans="2:12" x14ac:dyDescent="0.2">
      <c r="B8487" s="7">
        <v>8484</v>
      </c>
      <c r="C8487" s="21">
        <v>4.9416772373953153</v>
      </c>
      <c r="D8487" s="21">
        <v>2.9538912818040917</v>
      </c>
      <c r="E8487" s="21">
        <v>3.6042147082146005</v>
      </c>
      <c r="F8487" s="21">
        <v>5</v>
      </c>
      <c r="G8487" s="21">
        <v>2.9090909090909092</v>
      </c>
      <c r="H8487" s="21">
        <v>21.3125</v>
      </c>
      <c r="I8487" s="21">
        <v>12.4</v>
      </c>
      <c r="J8487" s="21">
        <v>12.546347529706185</v>
      </c>
      <c r="K8487" s="21">
        <v>17.202082844479758</v>
      </c>
      <c r="L8487" s="18">
        <v>20.989262665799078</v>
      </c>
    </row>
    <row r="8488" spans="2:12" x14ac:dyDescent="0.2">
      <c r="B8488" s="7">
        <v>8485</v>
      </c>
      <c r="C8488" s="21">
        <v>5.6072565088993098</v>
      </c>
      <c r="D8488" s="21">
        <v>3.0316490322666398</v>
      </c>
      <c r="E8488" s="21">
        <v>3.4154096008010519</v>
      </c>
      <c r="F8488" s="21">
        <v>2</v>
      </c>
      <c r="G8488" s="21">
        <v>3.1818181818181817</v>
      </c>
      <c r="H8488" s="21">
        <v>19.485714285714288</v>
      </c>
      <c r="I8488" s="21">
        <v>31</v>
      </c>
      <c r="J8488" s="21">
        <v>11.057100723250208</v>
      </c>
      <c r="K8488" s="21">
        <v>18.153020353827689</v>
      </c>
      <c r="L8488" s="18">
        <v>20.450916098835208</v>
      </c>
    </row>
    <row r="8489" spans="2:12" x14ac:dyDescent="0.2">
      <c r="B8489" s="7">
        <v>8486</v>
      </c>
      <c r="C8489" s="21">
        <v>5.6187894890836692</v>
      </c>
      <c r="D8489" s="21">
        <v>3.0608235918238669</v>
      </c>
      <c r="E8489" s="21">
        <v>3.3498012504513035</v>
      </c>
      <c r="F8489" s="21">
        <v>7</v>
      </c>
      <c r="G8489" s="21">
        <v>3.6363636363636362</v>
      </c>
      <c r="H8489" s="21">
        <v>17.05</v>
      </c>
      <c r="I8489" s="21">
        <v>8.8571428571428577</v>
      </c>
      <c r="J8489" s="21">
        <v>11.034405207821937</v>
      </c>
      <c r="K8489" s="21">
        <v>18.50856076659683</v>
      </c>
      <c r="L8489" s="18">
        <v>20.255986057352551</v>
      </c>
    </row>
    <row r="8490" spans="2:12" x14ac:dyDescent="0.2">
      <c r="B8490" s="7">
        <v>8487</v>
      </c>
      <c r="C8490" s="21">
        <v>4.4388226866915819</v>
      </c>
      <c r="D8490" s="21">
        <v>3.0930006857576653</v>
      </c>
      <c r="E8490" s="21">
        <v>3.6805580346588274</v>
      </c>
      <c r="F8490" s="21">
        <v>6</v>
      </c>
      <c r="G8490" s="21">
        <v>3.1818181818181817</v>
      </c>
      <c r="H8490" s="21">
        <v>19.485714285714288</v>
      </c>
      <c r="I8490" s="21">
        <v>10.333333333333334</v>
      </c>
      <c r="J8490" s="21">
        <v>13.967667639864858</v>
      </c>
      <c r="K8490" s="21">
        <v>16.845271672437342</v>
      </c>
      <c r="L8490" s="18">
        <v>20.045259053931442</v>
      </c>
    </row>
    <row r="8491" spans="2:12" x14ac:dyDescent="0.2">
      <c r="B8491" s="7">
        <v>8488</v>
      </c>
      <c r="C8491" s="21">
        <v>4.496385185271957</v>
      </c>
      <c r="D8491" s="21">
        <v>3.1342397624426921</v>
      </c>
      <c r="E8491" s="21">
        <v>3.4544285930562797</v>
      </c>
      <c r="F8491" s="21">
        <v>7</v>
      </c>
      <c r="G8491" s="21">
        <v>3.2727272727272729</v>
      </c>
      <c r="H8491" s="21">
        <v>18.944444444444443</v>
      </c>
      <c r="I8491" s="21">
        <v>8.8571428571428577</v>
      </c>
      <c r="J8491" s="21">
        <v>13.788854256321908</v>
      </c>
      <c r="K8491" s="21">
        <v>17.947975571017945</v>
      </c>
      <c r="L8491" s="18">
        <v>19.781511530464364</v>
      </c>
    </row>
    <row r="8492" spans="2:12" x14ac:dyDescent="0.2">
      <c r="B8492" s="7">
        <v>8489</v>
      </c>
      <c r="C8492" s="21">
        <v>3.0365602571171211</v>
      </c>
      <c r="D8492" s="21">
        <v>3.1983846457034946</v>
      </c>
      <c r="E8492" s="21">
        <v>3.5141465983358424</v>
      </c>
      <c r="F8492" s="21">
        <v>4</v>
      </c>
      <c r="G8492" s="21">
        <v>2.3636363636363638</v>
      </c>
      <c r="H8492" s="21">
        <v>26.23076923076923</v>
      </c>
      <c r="I8492" s="21">
        <v>15.5</v>
      </c>
      <c r="J8492" s="21">
        <v>20.417839512548372</v>
      </c>
      <c r="K8492" s="21">
        <v>17.642974834732474</v>
      </c>
      <c r="L8492" s="18">
        <v>19.384785405122187</v>
      </c>
    </row>
    <row r="8493" spans="2:12" x14ac:dyDescent="0.2">
      <c r="B8493" s="7">
        <v>8490</v>
      </c>
      <c r="C8493" s="21">
        <v>6.4988006579155613</v>
      </c>
      <c r="D8493" s="21">
        <v>3.1076108948512329</v>
      </c>
      <c r="E8493" s="21">
        <v>3.1059451823749069</v>
      </c>
      <c r="F8493" s="21">
        <v>2</v>
      </c>
      <c r="G8493" s="21">
        <v>3.2727272727272729</v>
      </c>
      <c r="H8493" s="21">
        <v>18.944444444444443</v>
      </c>
      <c r="I8493" s="21">
        <v>31</v>
      </c>
      <c r="J8493" s="21">
        <v>9.5402218445466218</v>
      </c>
      <c r="K8493" s="21">
        <v>19.961717403071738</v>
      </c>
      <c r="L8493" s="18">
        <v>19.951017710332767</v>
      </c>
    </row>
    <row r="8494" spans="2:12" x14ac:dyDescent="0.2">
      <c r="B8494" s="7">
        <v>8491</v>
      </c>
      <c r="C8494" s="21">
        <v>4.2024206924272818</v>
      </c>
      <c r="D8494" s="21">
        <v>3.1962055032922114</v>
      </c>
      <c r="E8494" s="21">
        <v>3.4604789370590998</v>
      </c>
      <c r="F8494" s="21">
        <v>6</v>
      </c>
      <c r="G8494" s="21">
        <v>4.0909090909090908</v>
      </c>
      <c r="H8494" s="21">
        <v>15.155555555555555</v>
      </c>
      <c r="I8494" s="21">
        <v>10.333333333333334</v>
      </c>
      <c r="J8494" s="21">
        <v>14.753401560134936</v>
      </c>
      <c r="K8494" s="21">
        <v>17.916595109430407</v>
      </c>
      <c r="L8494" s="18">
        <v>19.398001766825594</v>
      </c>
    </row>
    <row r="8495" spans="2:12" x14ac:dyDescent="0.2">
      <c r="B8495" s="7">
        <v>8492</v>
      </c>
      <c r="C8495" s="21">
        <v>6.1644657608711375</v>
      </c>
      <c r="D8495" s="21">
        <v>3.1265043153122649</v>
      </c>
      <c r="E8495" s="21">
        <v>3.3379507380159623</v>
      </c>
      <c r="F8495" s="21">
        <v>5</v>
      </c>
      <c r="G8495" s="21">
        <v>2.6363636363636362</v>
      </c>
      <c r="H8495" s="21">
        <v>23.517241379310345</v>
      </c>
      <c r="I8495" s="21">
        <v>12.4</v>
      </c>
      <c r="J8495" s="21">
        <v>10.057643663712783</v>
      </c>
      <c r="K8495" s="21">
        <v>18.574270522893354</v>
      </c>
      <c r="L8495" s="18">
        <v>19.830453998208426</v>
      </c>
    </row>
    <row r="8496" spans="2:12" x14ac:dyDescent="0.2">
      <c r="B8496" s="7">
        <v>8493</v>
      </c>
      <c r="C8496" s="21">
        <v>4.3963395853903684</v>
      </c>
      <c r="D8496" s="21">
        <v>3.1553513581600616</v>
      </c>
      <c r="E8496" s="21">
        <v>3.3200353417389676</v>
      </c>
      <c r="F8496" s="21">
        <v>7</v>
      </c>
      <c r="G8496" s="21">
        <v>4.2727272727272725</v>
      </c>
      <c r="H8496" s="21">
        <v>14.510638297872342</v>
      </c>
      <c r="I8496" s="21">
        <v>8.8571428571428577</v>
      </c>
      <c r="J8496" s="21">
        <v>14.102641253199456</v>
      </c>
      <c r="K8496" s="21">
        <v>18.674500003221546</v>
      </c>
      <c r="L8496" s="18">
        <v>19.649158829701058</v>
      </c>
    </row>
    <row r="8497" spans="2:12" x14ac:dyDescent="0.2">
      <c r="B8497" s="7">
        <v>8494</v>
      </c>
      <c r="C8497" s="21">
        <v>5.0137831078606272</v>
      </c>
      <c r="D8497" s="21">
        <v>3.1154687375784036</v>
      </c>
      <c r="E8497" s="21">
        <v>3.1725103508575585</v>
      </c>
      <c r="F8497" s="21">
        <v>6</v>
      </c>
      <c r="G8497" s="21">
        <v>3</v>
      </c>
      <c r="H8497" s="21">
        <v>20.666666666666668</v>
      </c>
      <c r="I8497" s="21">
        <v>10.333333333333334</v>
      </c>
      <c r="J8497" s="21">
        <v>12.365911860606051</v>
      </c>
      <c r="K8497" s="21">
        <v>19.542883440314334</v>
      </c>
      <c r="L8497" s="18">
        <v>19.900697205580517</v>
      </c>
    </row>
    <row r="8498" spans="2:12" x14ac:dyDescent="0.2">
      <c r="B8498" s="7">
        <v>8495</v>
      </c>
      <c r="C8498" s="21">
        <v>3.7619561729834952</v>
      </c>
      <c r="D8498" s="21">
        <v>3.0895693385704739</v>
      </c>
      <c r="E8498" s="21">
        <v>3.1781225726201341</v>
      </c>
      <c r="F8498" s="21">
        <v>7</v>
      </c>
      <c r="G8498" s="21">
        <v>3.4545454545454546</v>
      </c>
      <c r="H8498" s="21">
        <v>17.94736842105263</v>
      </c>
      <c r="I8498" s="21">
        <v>8.8571428571428577</v>
      </c>
      <c r="J8498" s="21">
        <v>16.480787427895432</v>
      </c>
      <c r="K8498" s="21">
        <v>19.508372815490702</v>
      </c>
      <c r="L8498" s="18">
        <v>20.0675217824006</v>
      </c>
    </row>
    <row r="8499" spans="2:12" x14ac:dyDescent="0.2">
      <c r="B8499" s="7">
        <v>8496</v>
      </c>
      <c r="C8499" s="21">
        <v>2.9887809958152842</v>
      </c>
      <c r="D8499" s="21">
        <v>3.2302778861892616</v>
      </c>
      <c r="E8499" s="21">
        <v>3.3418265013103827</v>
      </c>
      <c r="F8499" s="21">
        <v>4</v>
      </c>
      <c r="G8499" s="21">
        <v>3</v>
      </c>
      <c r="H8499" s="21">
        <v>20.666666666666668</v>
      </c>
      <c r="I8499" s="21">
        <v>15.5</v>
      </c>
      <c r="J8499" s="21">
        <v>20.74424325061246</v>
      </c>
      <c r="K8499" s="21">
        <v>18.552728567951934</v>
      </c>
      <c r="L8499" s="18">
        <v>19.193395176642529</v>
      </c>
    </row>
    <row r="8500" spans="2:12" x14ac:dyDescent="0.2">
      <c r="B8500" s="7">
        <v>8497</v>
      </c>
      <c r="C8500" s="21">
        <v>3.2488451835556384</v>
      </c>
      <c r="D8500" s="21">
        <v>3.0188379242944081</v>
      </c>
      <c r="E8500" s="21">
        <v>3.3583181613823343</v>
      </c>
      <c r="F8500" s="21">
        <v>5</v>
      </c>
      <c r="G8500" s="21">
        <v>3.2727272727272729</v>
      </c>
      <c r="H8500" s="21">
        <v>18.944444444444443</v>
      </c>
      <c r="I8500" s="21">
        <v>12.4</v>
      </c>
      <c r="J8500" s="21">
        <v>19.0837040539264</v>
      </c>
      <c r="K8500" s="21">
        <v>18.461621865654287</v>
      </c>
      <c r="L8500" s="18">
        <v>20.537704095025649</v>
      </c>
    </row>
    <row r="8501" spans="2:12" x14ac:dyDescent="0.2">
      <c r="B8501" s="7">
        <v>8498</v>
      </c>
      <c r="C8501" s="21">
        <v>5.4417581885845223</v>
      </c>
      <c r="D8501" s="21">
        <v>3.0277826934772141</v>
      </c>
      <c r="E8501" s="21">
        <v>3.1221764081798762</v>
      </c>
      <c r="F8501" s="21">
        <v>2</v>
      </c>
      <c r="G8501" s="21">
        <v>3.7272727272727271</v>
      </c>
      <c r="H8501" s="21">
        <v>16.634146341463417</v>
      </c>
      <c r="I8501" s="21">
        <v>31</v>
      </c>
      <c r="J8501" s="21">
        <v>11.393376524899772</v>
      </c>
      <c r="K8501" s="21">
        <v>19.857942631801485</v>
      </c>
      <c r="L8501" s="18">
        <v>20.47703097503242</v>
      </c>
    </row>
    <row r="8502" spans="2:12" x14ac:dyDescent="0.2">
      <c r="B8502" s="7">
        <v>8499</v>
      </c>
      <c r="C8502" s="21">
        <v>4.6282568335639436</v>
      </c>
      <c r="D8502" s="21">
        <v>3.2017679180725924</v>
      </c>
      <c r="E8502" s="21">
        <v>3.5150558132244987</v>
      </c>
      <c r="F8502" s="21">
        <v>7</v>
      </c>
      <c r="G8502" s="21">
        <v>3.7272727272727271</v>
      </c>
      <c r="H8502" s="21">
        <v>16.634146341463417</v>
      </c>
      <c r="I8502" s="21">
        <v>8.8571428571428577</v>
      </c>
      <c r="J8502" s="21">
        <v>13.395972226601243</v>
      </c>
      <c r="K8502" s="21">
        <v>17.638411249898468</v>
      </c>
      <c r="L8502" s="18">
        <v>19.364301719071165</v>
      </c>
    </row>
    <row r="8503" spans="2:12" x14ac:dyDescent="0.2">
      <c r="B8503" s="7">
        <v>8500</v>
      </c>
      <c r="C8503" s="21">
        <v>4.6269995082296926</v>
      </c>
      <c r="D8503" s="21">
        <v>3.2293717882083044</v>
      </c>
      <c r="E8503" s="21">
        <v>3.3773010609381475</v>
      </c>
      <c r="F8503" s="21">
        <v>7</v>
      </c>
      <c r="G8503" s="21">
        <v>3</v>
      </c>
      <c r="H8503" s="21">
        <v>20.666666666666668</v>
      </c>
      <c r="I8503" s="21">
        <v>8.8571428571428577</v>
      </c>
      <c r="J8503" s="21">
        <v>13.399612403183815</v>
      </c>
      <c r="K8503" s="21">
        <v>18.357854061958463</v>
      </c>
      <c r="L8503" s="18">
        <v>19.198780464481104</v>
      </c>
    </row>
    <row r="8504" spans="2:12" x14ac:dyDescent="0.2">
      <c r="B8504" s="7">
        <v>8501</v>
      </c>
      <c r="C8504" s="21">
        <v>4.2969862352316026</v>
      </c>
      <c r="D8504" s="21">
        <v>3.037759283182238</v>
      </c>
      <c r="E8504" s="21">
        <v>3.3888545796533442</v>
      </c>
      <c r="F8504" s="21">
        <v>3</v>
      </c>
      <c r="G8504" s="21">
        <v>2.1818181818181817</v>
      </c>
      <c r="H8504" s="21">
        <v>28.416666666666668</v>
      </c>
      <c r="I8504" s="21">
        <v>20.666666666666668</v>
      </c>
      <c r="J8504" s="21">
        <v>14.428717386072398</v>
      </c>
      <c r="K8504" s="21">
        <v>18.295267189169905</v>
      </c>
      <c r="L8504" s="18">
        <v>20.409780440223432</v>
      </c>
    </row>
    <row r="8505" spans="2:12" x14ac:dyDescent="0.2">
      <c r="B8505" s="7">
        <v>8502</v>
      </c>
      <c r="C8505" s="21">
        <v>6.4055670797590336</v>
      </c>
      <c r="D8505" s="21">
        <v>3.1848362952924116</v>
      </c>
      <c r="E8505" s="21">
        <v>3.4581175082075815</v>
      </c>
      <c r="F8505" s="21">
        <v>7</v>
      </c>
      <c r="G8505" s="21">
        <v>2.8181818181818183</v>
      </c>
      <c r="H8505" s="21">
        <v>22</v>
      </c>
      <c r="I8505" s="21">
        <v>8.8571428571428577</v>
      </c>
      <c r="J8505" s="21">
        <v>9.679080591617554</v>
      </c>
      <c r="K8505" s="21">
        <v>17.928829732606733</v>
      </c>
      <c r="L8505" s="18">
        <v>19.467248628020158</v>
      </c>
    </row>
    <row r="8506" spans="2:12" x14ac:dyDescent="0.2">
      <c r="B8506" s="7">
        <v>8503</v>
      </c>
      <c r="C8506" s="21">
        <v>5.6995212069701555</v>
      </c>
      <c r="D8506" s="21">
        <v>3.1743206979872287</v>
      </c>
      <c r="E8506" s="21">
        <v>3.5452473708576759</v>
      </c>
      <c r="F8506" s="21">
        <v>4</v>
      </c>
      <c r="G8506" s="21">
        <v>3.1818181818181817</v>
      </c>
      <c r="H8506" s="21">
        <v>19.485714285714288</v>
      </c>
      <c r="I8506" s="21">
        <v>15.5</v>
      </c>
      <c r="J8506" s="21">
        <v>10.878106730119349</v>
      </c>
      <c r="K8506" s="21">
        <v>17.488201390302642</v>
      </c>
      <c r="L8506" s="18">
        <v>19.531737936659304</v>
      </c>
    </row>
    <row r="8507" spans="2:12" x14ac:dyDescent="0.2">
      <c r="B8507" s="7">
        <v>8504</v>
      </c>
      <c r="C8507" s="21">
        <v>2.7423988677512581</v>
      </c>
      <c r="D8507" s="21">
        <v>3.174699163938123</v>
      </c>
      <c r="E8507" s="21">
        <v>3.3809000099618451</v>
      </c>
      <c r="F8507" s="21">
        <v>7</v>
      </c>
      <c r="G8507" s="21">
        <v>2.3636363636363638</v>
      </c>
      <c r="H8507" s="21">
        <v>26.23076923076923</v>
      </c>
      <c r="I8507" s="21">
        <v>8.8571428571428577</v>
      </c>
      <c r="J8507" s="21">
        <v>22.60794398986878</v>
      </c>
      <c r="K8507" s="21">
        <v>18.338312229677474</v>
      </c>
      <c r="L8507" s="18">
        <v>19.529409496265714</v>
      </c>
    </row>
    <row r="8508" spans="2:12" x14ac:dyDescent="0.2">
      <c r="B8508" s="7">
        <v>8505</v>
      </c>
      <c r="C8508" s="21">
        <v>6.1721824724118344</v>
      </c>
      <c r="D8508" s="21">
        <v>2.8685841220453483</v>
      </c>
      <c r="E8508" s="21">
        <v>3.4491253398496431</v>
      </c>
      <c r="F8508" s="21">
        <v>2</v>
      </c>
      <c r="G8508" s="21">
        <v>3.0909090909090908</v>
      </c>
      <c r="H8508" s="21">
        <v>20.058823529411764</v>
      </c>
      <c r="I8508" s="21">
        <v>31</v>
      </c>
      <c r="J8508" s="21">
        <v>10.045069191833688</v>
      </c>
      <c r="K8508" s="21">
        <v>17.975571743850502</v>
      </c>
      <c r="L8508" s="18">
        <v>21.613450176874355</v>
      </c>
    </row>
    <row r="8509" spans="2:12" x14ac:dyDescent="0.2">
      <c r="B8509" s="7">
        <v>8506</v>
      </c>
      <c r="C8509" s="21">
        <v>5.0205752007508408</v>
      </c>
      <c r="D8509" s="21">
        <v>3.2447625710098427</v>
      </c>
      <c r="E8509" s="21">
        <v>3.1453295832689498</v>
      </c>
      <c r="F8509" s="21">
        <v>6</v>
      </c>
      <c r="G8509" s="21">
        <v>2.8181818181818183</v>
      </c>
      <c r="H8509" s="21">
        <v>22</v>
      </c>
      <c r="I8509" s="21">
        <v>10.333333333333334</v>
      </c>
      <c r="J8509" s="21">
        <v>12.349182617706379</v>
      </c>
      <c r="K8509" s="21">
        <v>19.711765765278951</v>
      </c>
      <c r="L8509" s="18">
        <v>19.10771547783979</v>
      </c>
    </row>
    <row r="8510" spans="2:12" x14ac:dyDescent="0.2">
      <c r="B8510" s="7">
        <v>8507</v>
      </c>
      <c r="C8510" s="21">
        <v>2.890250078073298</v>
      </c>
      <c r="D8510" s="21">
        <v>3.2179969485183322</v>
      </c>
      <c r="E8510" s="21">
        <v>3.4622120844090234</v>
      </c>
      <c r="F8510" s="21">
        <v>2</v>
      </c>
      <c r="G8510" s="21">
        <v>2.7272727272727271</v>
      </c>
      <c r="H8510" s="21">
        <v>22.733333333333334</v>
      </c>
      <c r="I8510" s="21">
        <v>31</v>
      </c>
      <c r="J8510" s="21">
        <v>21.451430957604373</v>
      </c>
      <c r="K8510" s="21">
        <v>17.907626248316035</v>
      </c>
      <c r="L8510" s="18">
        <v>19.266643502737555</v>
      </c>
    </row>
    <row r="8511" spans="2:12" x14ac:dyDescent="0.2">
      <c r="B8511" s="7">
        <v>8508</v>
      </c>
      <c r="C8511" s="21">
        <v>5.2681716077278296</v>
      </c>
      <c r="D8511" s="21">
        <v>3.1412312963170588</v>
      </c>
      <c r="E8511" s="21">
        <v>3.2894397903754671</v>
      </c>
      <c r="F8511" s="21">
        <v>4</v>
      </c>
      <c r="G8511" s="21">
        <v>3.9090909090909092</v>
      </c>
      <c r="H8511" s="21">
        <v>15.86046511627907</v>
      </c>
      <c r="I8511" s="21">
        <v>15.5</v>
      </c>
      <c r="J8511" s="21">
        <v>11.768788987255617</v>
      </c>
      <c r="K8511" s="21">
        <v>18.848194206626022</v>
      </c>
      <c r="L8511" s="18">
        <v>19.737483219619005</v>
      </c>
    </row>
    <row r="8512" spans="2:12" x14ac:dyDescent="0.2">
      <c r="B8512" s="7">
        <v>8509</v>
      </c>
      <c r="C8512" s="21">
        <v>5.9030505922522201</v>
      </c>
      <c r="D8512" s="21">
        <v>3.1263942287343558</v>
      </c>
      <c r="E8512" s="21">
        <v>3.1197674345436335</v>
      </c>
      <c r="F8512" s="21">
        <v>7</v>
      </c>
      <c r="G8512" s="21">
        <v>3.1818181818181817</v>
      </c>
      <c r="H8512" s="21">
        <v>19.485714285714288</v>
      </c>
      <c r="I8512" s="21">
        <v>8.8571428571428577</v>
      </c>
      <c r="J8512" s="21">
        <v>10.503043982271688</v>
      </c>
      <c r="K8512" s="21">
        <v>19.873276229985873</v>
      </c>
      <c r="L8512" s="18">
        <v>19.831152268055199</v>
      </c>
    </row>
    <row r="8513" spans="2:12" x14ac:dyDescent="0.2">
      <c r="B8513" s="7">
        <v>8510</v>
      </c>
      <c r="C8513" s="21">
        <v>4.2343972599915141</v>
      </c>
      <c r="D8513" s="21">
        <v>3.1463904713695872</v>
      </c>
      <c r="E8513" s="21">
        <v>3.1594849792664514</v>
      </c>
      <c r="F8513" s="21">
        <v>6</v>
      </c>
      <c r="G8513" s="21">
        <v>3.0909090909090908</v>
      </c>
      <c r="H8513" s="21">
        <v>20.058823529411764</v>
      </c>
      <c r="I8513" s="21">
        <v>10.333333333333334</v>
      </c>
      <c r="J8513" s="21">
        <v>14.641989448133227</v>
      </c>
      <c r="K8513" s="21">
        <v>19.623451419096398</v>
      </c>
      <c r="L8513" s="18">
        <v>19.705119426265018</v>
      </c>
    </row>
    <row r="8514" spans="2:12" x14ac:dyDescent="0.2">
      <c r="B8514" s="7">
        <v>8511</v>
      </c>
      <c r="C8514" s="21">
        <v>3.7534950707767507</v>
      </c>
      <c r="D8514" s="21">
        <v>3.1661172785673672</v>
      </c>
      <c r="E8514" s="21">
        <v>3.6738512365532592</v>
      </c>
      <c r="F8514" s="21">
        <v>6</v>
      </c>
      <c r="G8514" s="21">
        <v>3.8181818181818183</v>
      </c>
      <c r="H8514" s="21">
        <v>16.238095238095237</v>
      </c>
      <c r="I8514" s="21">
        <v>10.333333333333334</v>
      </c>
      <c r="J8514" s="21">
        <v>16.517938303078598</v>
      </c>
      <c r="K8514" s="21">
        <v>16.876023553465185</v>
      </c>
      <c r="L8514" s="18">
        <v>19.582344728573766</v>
      </c>
    </row>
    <row r="8515" spans="2:12" x14ac:dyDescent="0.2">
      <c r="B8515" s="7">
        <v>8512</v>
      </c>
      <c r="C8515" s="21">
        <v>2.368523038131515</v>
      </c>
      <c r="D8515" s="21">
        <v>3.1743652927272836</v>
      </c>
      <c r="E8515" s="21">
        <v>3.5952913017389245</v>
      </c>
      <c r="F8515" s="21">
        <v>4</v>
      </c>
      <c r="G8515" s="21">
        <v>2.8181818181818183</v>
      </c>
      <c r="H8515" s="21">
        <v>22</v>
      </c>
      <c r="I8515" s="21">
        <v>15.5</v>
      </c>
      <c r="J8515" s="21">
        <v>26.176650596952047</v>
      </c>
      <c r="K8515" s="21">
        <v>17.244777904369705</v>
      </c>
      <c r="L8515" s="18">
        <v>19.531463547074054</v>
      </c>
    </row>
    <row r="8516" spans="2:12" x14ac:dyDescent="0.2">
      <c r="B8516" s="7">
        <v>8513</v>
      </c>
      <c r="C8516" s="21">
        <v>3.5302924719315909</v>
      </c>
      <c r="D8516" s="21">
        <v>3.2636343465918616</v>
      </c>
      <c r="E8516" s="21">
        <v>3.2577913981736186</v>
      </c>
      <c r="F8516" s="21">
        <v>6</v>
      </c>
      <c r="G8516" s="21">
        <v>3.8181818181818183</v>
      </c>
      <c r="H8516" s="21">
        <v>16.238095238095237</v>
      </c>
      <c r="I8516" s="21">
        <v>10.333333333333334</v>
      </c>
      <c r="J8516" s="21">
        <v>17.56228428464366</v>
      </c>
      <c r="K8516" s="21">
        <v>19.031298331365971</v>
      </c>
      <c r="L8516" s="18">
        <v>18.99722622564785</v>
      </c>
    </row>
    <row r="8517" spans="2:12" x14ac:dyDescent="0.2">
      <c r="B8517" s="7">
        <v>8514</v>
      </c>
      <c r="C8517" s="21">
        <v>3.700868679547856</v>
      </c>
      <c r="D8517" s="21">
        <v>3.2214391879284694</v>
      </c>
      <c r="E8517" s="21">
        <v>3.4604201615930932</v>
      </c>
      <c r="F8517" s="21">
        <v>5</v>
      </c>
      <c r="G8517" s="21">
        <v>3.3636363636363638</v>
      </c>
      <c r="H8517" s="21">
        <v>18.432432432432432</v>
      </c>
      <c r="I8517" s="21">
        <v>12.4</v>
      </c>
      <c r="J8517" s="21">
        <v>16.752823558055752</v>
      </c>
      <c r="K8517" s="21">
        <v>17.916899423986916</v>
      </c>
      <c r="L8517" s="18">
        <v>19.246056306861032</v>
      </c>
    </row>
    <row r="8518" spans="2:12" x14ac:dyDescent="0.2">
      <c r="B8518" s="7">
        <v>8515</v>
      </c>
      <c r="C8518" s="21">
        <v>2.1940633384518082</v>
      </c>
      <c r="D8518" s="21">
        <v>3.1317266405297897</v>
      </c>
      <c r="E8518" s="21">
        <v>3.2946490000753061</v>
      </c>
      <c r="F8518" s="21">
        <v>6</v>
      </c>
      <c r="G8518" s="21">
        <v>3</v>
      </c>
      <c r="H8518" s="21">
        <v>20.666666666666668</v>
      </c>
      <c r="I8518" s="21">
        <v>10.333333333333334</v>
      </c>
      <c r="J8518" s="21">
        <v>28.258072095470549</v>
      </c>
      <c r="K8518" s="21">
        <v>18.818393096983279</v>
      </c>
      <c r="L8518" s="18">
        <v>19.797385633093299</v>
      </c>
    </row>
    <row r="8519" spans="2:12" x14ac:dyDescent="0.2">
      <c r="B8519" s="7">
        <v>8516</v>
      </c>
      <c r="C8519" s="21">
        <v>3.3328921701983214</v>
      </c>
      <c r="D8519" s="21">
        <v>3.2436065745941693</v>
      </c>
      <c r="E8519" s="21">
        <v>3.2460667362160764</v>
      </c>
      <c r="F8519" s="21">
        <v>2</v>
      </c>
      <c r="G8519" s="21">
        <v>2.5454545454545454</v>
      </c>
      <c r="H8519" s="21">
        <v>24.357142857142858</v>
      </c>
      <c r="I8519" s="21">
        <v>31</v>
      </c>
      <c r="J8519" s="21">
        <v>18.602462016138595</v>
      </c>
      <c r="K8519" s="21">
        <v>19.100038612352463</v>
      </c>
      <c r="L8519" s="18">
        <v>19.114525320555334</v>
      </c>
    </row>
    <row r="8520" spans="2:12" x14ac:dyDescent="0.2">
      <c r="B8520" s="7">
        <v>8517</v>
      </c>
      <c r="C8520" s="21">
        <v>3.8714130070823884</v>
      </c>
      <c r="D8520" s="21">
        <v>3.0919656804251412</v>
      </c>
      <c r="E8520" s="21">
        <v>3.2348169182656843</v>
      </c>
      <c r="F8520" s="21">
        <v>7</v>
      </c>
      <c r="G8520" s="21">
        <v>2.6363636363636362</v>
      </c>
      <c r="H8520" s="21">
        <v>23.517241379310345</v>
      </c>
      <c r="I8520" s="21">
        <v>8.8571428571428577</v>
      </c>
      <c r="J8520" s="21">
        <v>16.014824532173858</v>
      </c>
      <c r="K8520" s="21">
        <v>19.166463378471725</v>
      </c>
      <c r="L8520" s="18">
        <v>20.051969008748856</v>
      </c>
    </row>
    <row r="8521" spans="2:12" x14ac:dyDescent="0.2">
      <c r="B8521" s="7">
        <v>8518</v>
      </c>
      <c r="C8521" s="21">
        <v>5.1855912969104141</v>
      </c>
      <c r="D8521" s="21">
        <v>2.981010015815647</v>
      </c>
      <c r="E8521" s="21">
        <v>3.484234075035479</v>
      </c>
      <c r="F8521" s="21">
        <v>7</v>
      </c>
      <c r="G8521" s="21">
        <v>3.5454545454545454</v>
      </c>
      <c r="H8521" s="21">
        <v>17.487179487179489</v>
      </c>
      <c r="I8521" s="21">
        <v>8.8571428571428577</v>
      </c>
      <c r="J8521" s="21">
        <v>11.956206428559021</v>
      </c>
      <c r="K8521" s="21">
        <v>17.794441666313325</v>
      </c>
      <c r="L8521" s="18">
        <v>20.798319922127437</v>
      </c>
    </row>
    <row r="8522" spans="2:12" x14ac:dyDescent="0.2">
      <c r="B8522" s="7">
        <v>8519</v>
      </c>
      <c r="C8522" s="21">
        <v>4.0283845219419945</v>
      </c>
      <c r="D8522" s="21">
        <v>3.1624444282329249</v>
      </c>
      <c r="E8522" s="21">
        <v>3.1239673922714823</v>
      </c>
      <c r="F8522" s="21">
        <v>2</v>
      </c>
      <c r="G8522" s="21">
        <v>3</v>
      </c>
      <c r="H8522" s="21">
        <v>20.666666666666668</v>
      </c>
      <c r="I8522" s="21">
        <v>31</v>
      </c>
      <c r="J8522" s="21">
        <v>15.390784981497044</v>
      </c>
      <c r="K8522" s="21">
        <v>19.846557986931771</v>
      </c>
      <c r="L8522" s="18">
        <v>19.605087585568629</v>
      </c>
    </row>
    <row r="8523" spans="2:12" x14ac:dyDescent="0.2">
      <c r="B8523" s="7">
        <v>8520</v>
      </c>
      <c r="C8523" s="21">
        <v>5.104555157110708</v>
      </c>
      <c r="D8523" s="21">
        <v>3.0086506178400891</v>
      </c>
      <c r="E8523" s="21">
        <v>3.4067810310354547</v>
      </c>
      <c r="F8523" s="21">
        <v>4</v>
      </c>
      <c r="G8523" s="21">
        <v>2.5454545454545454</v>
      </c>
      <c r="H8523" s="21">
        <v>24.357142857142858</v>
      </c>
      <c r="I8523" s="21">
        <v>15.5</v>
      </c>
      <c r="J8523" s="21">
        <v>12.146014313046111</v>
      </c>
      <c r="K8523" s="21">
        <v>18.19899765649328</v>
      </c>
      <c r="L8523" s="18">
        <v>20.607244866640517</v>
      </c>
    </row>
    <row r="8524" spans="2:12" x14ac:dyDescent="0.2">
      <c r="B8524" s="7">
        <v>8521</v>
      </c>
      <c r="C8524" s="21">
        <v>4.727947844569476</v>
      </c>
      <c r="D8524" s="21">
        <v>3.0529958504841299</v>
      </c>
      <c r="E8524" s="21">
        <v>3.5923479428298801</v>
      </c>
      <c r="F8524" s="21">
        <v>6</v>
      </c>
      <c r="G8524" s="21">
        <v>3.5454545454545454</v>
      </c>
      <c r="H8524" s="21">
        <v>17.487179487179489</v>
      </c>
      <c r="I8524" s="21">
        <v>10.333333333333334</v>
      </c>
      <c r="J8524" s="21">
        <v>13.11351183182218</v>
      </c>
      <c r="K8524" s="21">
        <v>17.258907262518498</v>
      </c>
      <c r="L8524" s="18">
        <v>20.30792147659432</v>
      </c>
    </row>
    <row r="8525" spans="2:12" x14ac:dyDescent="0.2">
      <c r="B8525" s="7">
        <v>8522</v>
      </c>
      <c r="C8525" s="21">
        <v>3.5015952670051771</v>
      </c>
      <c r="D8525" s="21">
        <v>3.1015295439561261</v>
      </c>
      <c r="E8525" s="21">
        <v>3.133475382911278</v>
      </c>
      <c r="F8525" s="21">
        <v>2</v>
      </c>
      <c r="G8525" s="21">
        <v>3.0909090909090908</v>
      </c>
      <c r="H8525" s="21">
        <v>20.058823529411764</v>
      </c>
      <c r="I8525" s="21">
        <v>31</v>
      </c>
      <c r="J8525" s="21">
        <v>17.706215388229886</v>
      </c>
      <c r="K8525" s="21">
        <v>19.786337029524219</v>
      </c>
      <c r="L8525" s="18">
        <v>19.990136840971857</v>
      </c>
    </row>
    <row r="8526" spans="2:12" x14ac:dyDescent="0.2">
      <c r="B8526" s="7">
        <v>8523</v>
      </c>
      <c r="C8526" s="21">
        <v>3.8489344614072998</v>
      </c>
      <c r="D8526" s="21">
        <v>2.9981594969011933</v>
      </c>
      <c r="E8526" s="21">
        <v>3.4771276861837186</v>
      </c>
      <c r="F8526" s="21">
        <v>6</v>
      </c>
      <c r="G8526" s="21">
        <v>3.4545454545454546</v>
      </c>
      <c r="H8526" s="21">
        <v>17.94736842105263</v>
      </c>
      <c r="I8526" s="21">
        <v>10.333333333333334</v>
      </c>
      <c r="J8526" s="21">
        <v>16.108354304721185</v>
      </c>
      <c r="K8526" s="21">
        <v>17.830809103259416</v>
      </c>
      <c r="L8526" s="18">
        <v>20.679353471381798</v>
      </c>
    </row>
    <row r="8527" spans="2:12" x14ac:dyDescent="0.2">
      <c r="B8527" s="7">
        <v>8524</v>
      </c>
      <c r="C8527" s="21">
        <v>3.887927857222941</v>
      </c>
      <c r="D8527" s="21">
        <v>3.1393369609770039</v>
      </c>
      <c r="E8527" s="21">
        <v>3.2890812075023041</v>
      </c>
      <c r="F8527" s="21">
        <v>5</v>
      </c>
      <c r="G8527" s="21">
        <v>2.1818181818181817</v>
      </c>
      <c r="H8527" s="21">
        <v>28.416666666666668</v>
      </c>
      <c r="I8527" s="21">
        <v>12.4</v>
      </c>
      <c r="J8527" s="21">
        <v>15.946797954292599</v>
      </c>
      <c r="K8527" s="21">
        <v>18.85024907824705</v>
      </c>
      <c r="L8527" s="18">
        <v>19.749393190562369</v>
      </c>
    </row>
    <row r="8528" spans="2:12" x14ac:dyDescent="0.2">
      <c r="B8528" s="7">
        <v>8525</v>
      </c>
      <c r="C8528" s="21">
        <v>4.3946325889784568</v>
      </c>
      <c r="D8528" s="21">
        <v>3.0354045211211522</v>
      </c>
      <c r="E8528" s="21">
        <v>3.3205941258907714</v>
      </c>
      <c r="F8528" s="21">
        <v>6</v>
      </c>
      <c r="G8528" s="21">
        <v>3.1818181818181817</v>
      </c>
      <c r="H8528" s="21">
        <v>19.485714285714288</v>
      </c>
      <c r="I8528" s="21">
        <v>10.333333333333334</v>
      </c>
      <c r="J8528" s="21">
        <v>14.108119107725466</v>
      </c>
      <c r="K8528" s="21">
        <v>18.671357488885544</v>
      </c>
      <c r="L8528" s="18">
        <v>20.425613643449335</v>
      </c>
    </row>
    <row r="8529" spans="2:12" x14ac:dyDescent="0.2">
      <c r="B8529" s="7">
        <v>8526</v>
      </c>
      <c r="C8529" s="21">
        <v>4.3636130614399828</v>
      </c>
      <c r="D8529" s="21">
        <v>3.1045762046946859</v>
      </c>
      <c r="E8529" s="21">
        <v>3.3452768651445886</v>
      </c>
      <c r="F8529" s="21">
        <v>4</v>
      </c>
      <c r="G8529" s="21">
        <v>2.7272727272727271</v>
      </c>
      <c r="H8529" s="21">
        <v>22.733333333333334</v>
      </c>
      <c r="I8529" s="21">
        <v>15.5</v>
      </c>
      <c r="J8529" s="21">
        <v>14.208409207469952</v>
      </c>
      <c r="K8529" s="21">
        <v>18.533593032611446</v>
      </c>
      <c r="L8529" s="18">
        <v>19.970519617539001</v>
      </c>
    </row>
    <row r="8530" spans="2:12" x14ac:dyDescent="0.2">
      <c r="B8530" s="7">
        <v>8527</v>
      </c>
      <c r="C8530" s="21">
        <v>3.2767866000062194</v>
      </c>
      <c r="D8530" s="21">
        <v>3.1583583267818738</v>
      </c>
      <c r="E8530" s="21">
        <v>3.1949722947416546</v>
      </c>
      <c r="F8530" s="21">
        <v>6</v>
      </c>
      <c r="G8530" s="21">
        <v>3.4545454545454546</v>
      </c>
      <c r="H8530" s="21">
        <v>17.94736842105263</v>
      </c>
      <c r="I8530" s="21">
        <v>10.333333333333334</v>
      </c>
      <c r="J8530" s="21">
        <v>18.92097581206</v>
      </c>
      <c r="K8530" s="21">
        <v>19.40548908735164</v>
      </c>
      <c r="L8530" s="18">
        <v>19.630451514718811</v>
      </c>
    </row>
    <row r="8531" spans="2:12" x14ac:dyDescent="0.2">
      <c r="B8531" s="7">
        <v>8528</v>
      </c>
      <c r="C8531" s="21">
        <v>4.1094254887078865</v>
      </c>
      <c r="D8531" s="21">
        <v>3.292666580553163</v>
      </c>
      <c r="E8531" s="21">
        <v>3.2825170490320539</v>
      </c>
      <c r="F8531" s="21">
        <v>6</v>
      </c>
      <c r="G8531" s="21">
        <v>2.8181818181818183</v>
      </c>
      <c r="H8531" s="21">
        <v>22</v>
      </c>
      <c r="I8531" s="21">
        <v>10.333333333333334</v>
      </c>
      <c r="J8531" s="21">
        <v>15.087267105917149</v>
      </c>
      <c r="K8531" s="21">
        <v>18.887944548005475</v>
      </c>
      <c r="L8531" s="18">
        <v>18.829723108370146</v>
      </c>
    </row>
    <row r="8532" spans="2:12" x14ac:dyDescent="0.2">
      <c r="B8532" s="7">
        <v>8529</v>
      </c>
      <c r="C8532" s="21">
        <v>3.9835055581743015</v>
      </c>
      <c r="D8532" s="21">
        <v>3.0564785650448978</v>
      </c>
      <c r="E8532" s="21">
        <v>3.2065511243640619</v>
      </c>
      <c r="F8532" s="21">
        <v>2</v>
      </c>
      <c r="G8532" s="21">
        <v>3.3636363636363638</v>
      </c>
      <c r="H8532" s="21">
        <v>18.432432432432432</v>
      </c>
      <c r="I8532" s="21">
        <v>31</v>
      </c>
      <c r="J8532" s="21">
        <v>15.564180617941826</v>
      </c>
      <c r="K8532" s="21">
        <v>19.335416026555986</v>
      </c>
      <c r="L8532" s="18">
        <v>20.284781548628089</v>
      </c>
    </row>
    <row r="8533" spans="2:12" x14ac:dyDescent="0.2">
      <c r="B8533" s="7">
        <v>8530</v>
      </c>
      <c r="C8533" s="21">
        <v>5.4826919421998186</v>
      </c>
      <c r="D8533" s="21">
        <v>3.0174894970991981</v>
      </c>
      <c r="E8533" s="21">
        <v>3.5945987170523646</v>
      </c>
      <c r="F8533" s="21">
        <v>7</v>
      </c>
      <c r="G8533" s="21">
        <v>2.9090909090909092</v>
      </c>
      <c r="H8533" s="21">
        <v>21.3125</v>
      </c>
      <c r="I8533" s="21">
        <v>8.8571428571428577</v>
      </c>
      <c r="J8533" s="21">
        <v>11.308313626521894</v>
      </c>
      <c r="K8533" s="21">
        <v>17.24810051978239</v>
      </c>
      <c r="L8533" s="18">
        <v>20.546881790177707</v>
      </c>
    </row>
    <row r="8534" spans="2:12" x14ac:dyDescent="0.2">
      <c r="B8534" s="7">
        <v>8531</v>
      </c>
      <c r="C8534" s="21">
        <v>4.7683584569018826</v>
      </c>
      <c r="D8534" s="21">
        <v>3.0884409979047485</v>
      </c>
      <c r="E8534" s="21">
        <v>3.184010060980357</v>
      </c>
      <c r="F8534" s="21">
        <v>7</v>
      </c>
      <c r="G8534" s="21">
        <v>2.9090909090909092</v>
      </c>
      <c r="H8534" s="21">
        <v>21.3125</v>
      </c>
      <c r="I8534" s="21">
        <v>8.8571428571428577</v>
      </c>
      <c r="J8534" s="21">
        <v>13.002378189554754</v>
      </c>
      <c r="K8534" s="21">
        <v>19.472300279387369</v>
      </c>
      <c r="L8534" s="18">
        <v>20.074853313390758</v>
      </c>
    </row>
    <row r="8535" spans="2:12" x14ac:dyDescent="0.2">
      <c r="B8535" s="7">
        <v>8532</v>
      </c>
      <c r="C8535" s="21">
        <v>3.4950891160549267</v>
      </c>
      <c r="D8535" s="21">
        <v>3.1459207461053298</v>
      </c>
      <c r="E8535" s="21">
        <v>3.1190818044385362</v>
      </c>
      <c r="F8535" s="21">
        <v>4</v>
      </c>
      <c r="G8535" s="21">
        <v>3.5454545454545454</v>
      </c>
      <c r="H8535" s="21">
        <v>17.487179487179489</v>
      </c>
      <c r="I8535" s="21">
        <v>15.5</v>
      </c>
      <c r="J8535" s="21">
        <v>17.739175723788797</v>
      </c>
      <c r="K8535" s="21">
        <v>19.877644732424894</v>
      </c>
      <c r="L8535" s="18">
        <v>19.708061646739321</v>
      </c>
    </row>
    <row r="8536" spans="2:12" x14ac:dyDescent="0.2">
      <c r="B8536" s="7">
        <v>8533</v>
      </c>
      <c r="C8536" s="21">
        <v>5.5168973923181595</v>
      </c>
      <c r="D8536" s="21">
        <v>3.1857792743473223</v>
      </c>
      <c r="E8536" s="21">
        <v>3.1678226152415516</v>
      </c>
      <c r="F8536" s="21">
        <v>6</v>
      </c>
      <c r="G8536" s="21">
        <v>3.0909090909090908</v>
      </c>
      <c r="H8536" s="21">
        <v>20.058823529411764</v>
      </c>
      <c r="I8536" s="21">
        <v>10.333333333333334</v>
      </c>
      <c r="J8536" s="21">
        <v>11.238200675316177</v>
      </c>
      <c r="K8536" s="21">
        <v>19.571802948086599</v>
      </c>
      <c r="L8536" s="18">
        <v>19.461486393372962</v>
      </c>
    </row>
    <row r="8537" spans="2:12" x14ac:dyDescent="0.2">
      <c r="B8537" s="7">
        <v>8534</v>
      </c>
      <c r="C8537" s="21">
        <v>4.0750494827255643</v>
      </c>
      <c r="D8537" s="21">
        <v>3.1547541905234397</v>
      </c>
      <c r="E8537" s="21">
        <v>3.2579818903201385</v>
      </c>
      <c r="F8537" s="21">
        <v>5</v>
      </c>
      <c r="G8537" s="21">
        <v>3.3636363636363638</v>
      </c>
      <c r="H8537" s="21">
        <v>18.432432432432432</v>
      </c>
      <c r="I8537" s="21">
        <v>12.4</v>
      </c>
      <c r="J8537" s="21">
        <v>15.214539176229044</v>
      </c>
      <c r="K8537" s="21">
        <v>19.030185583354395</v>
      </c>
      <c r="L8537" s="18">
        <v>19.652878245234348</v>
      </c>
    </row>
    <row r="8538" spans="2:12" x14ac:dyDescent="0.2">
      <c r="B8538" s="7">
        <v>8535</v>
      </c>
      <c r="C8538" s="21">
        <v>5.0264596902788128</v>
      </c>
      <c r="D8538" s="21">
        <v>3.0014988061845043</v>
      </c>
      <c r="E8538" s="21">
        <v>3.3433284697530059</v>
      </c>
      <c r="F8538" s="21">
        <v>7</v>
      </c>
      <c r="G8538" s="21">
        <v>3.6363636363636362</v>
      </c>
      <c r="H8538" s="21">
        <v>17.05</v>
      </c>
      <c r="I8538" s="21">
        <v>8.8571428571428577</v>
      </c>
      <c r="J8538" s="21">
        <v>12.334725397262844</v>
      </c>
      <c r="K8538" s="21">
        <v>18.54439387601672</v>
      </c>
      <c r="L8538" s="18">
        <v>20.656346713265631</v>
      </c>
    </row>
    <row r="8539" spans="2:12" x14ac:dyDescent="0.2">
      <c r="B8539" s="7">
        <v>8536</v>
      </c>
      <c r="C8539" s="21">
        <v>3.1982121520536757</v>
      </c>
      <c r="D8539" s="21">
        <v>3.0140047778890198</v>
      </c>
      <c r="E8539" s="21">
        <v>3.372303379730595</v>
      </c>
      <c r="F8539" s="21">
        <v>4</v>
      </c>
      <c r="G8539" s="21">
        <v>4.5454545454545459</v>
      </c>
      <c r="H8539" s="21">
        <v>13.639999999999999</v>
      </c>
      <c r="I8539" s="21">
        <v>15.5</v>
      </c>
      <c r="J8539" s="21">
        <v>19.385830911869867</v>
      </c>
      <c r="K8539" s="21">
        <v>18.385060007546837</v>
      </c>
      <c r="L8539" s="18">
        <v>20.570637596475283</v>
      </c>
    </row>
    <row r="8540" spans="2:12" x14ac:dyDescent="0.2">
      <c r="B8540" s="7">
        <v>8537</v>
      </c>
      <c r="C8540" s="21">
        <v>3.208730495572182</v>
      </c>
      <c r="D8540" s="21">
        <v>3.2057150122089264</v>
      </c>
      <c r="E8540" s="21">
        <v>3.2845655774823923</v>
      </c>
      <c r="F8540" s="21">
        <v>3</v>
      </c>
      <c r="G8540" s="21">
        <v>3.2727272727272729</v>
      </c>
      <c r="H8540" s="21">
        <v>18.944444444444443</v>
      </c>
      <c r="I8540" s="21">
        <v>20.666666666666668</v>
      </c>
      <c r="J8540" s="21">
        <v>19.32228340321992</v>
      </c>
      <c r="K8540" s="21">
        <v>18.876164453846215</v>
      </c>
      <c r="L8540" s="18">
        <v>19.340459075081146</v>
      </c>
    </row>
    <row r="8541" spans="2:12" x14ac:dyDescent="0.2">
      <c r="B8541" s="7">
        <v>8538</v>
      </c>
      <c r="C8541" s="21">
        <v>5.853225281832767</v>
      </c>
      <c r="D8541" s="21">
        <v>2.8353220859615105</v>
      </c>
      <c r="E8541" s="21">
        <v>3.6215193696023453</v>
      </c>
      <c r="F8541" s="21">
        <v>3</v>
      </c>
      <c r="G8541" s="21">
        <v>3.2727272727272729</v>
      </c>
      <c r="H8541" s="21">
        <v>18.944444444444443</v>
      </c>
      <c r="I8541" s="21">
        <v>20.666666666666668</v>
      </c>
      <c r="J8541" s="21">
        <v>10.592450660054983</v>
      </c>
      <c r="K8541" s="21">
        <v>17.119886343948451</v>
      </c>
      <c r="L8541" s="18">
        <v>21.867004213376571</v>
      </c>
    </row>
    <row r="8542" spans="2:12" x14ac:dyDescent="0.2">
      <c r="B8542" s="7">
        <v>8539</v>
      </c>
      <c r="C8542" s="21">
        <v>2.4558971196941175</v>
      </c>
      <c r="D8542" s="21">
        <v>3.1012291251828712</v>
      </c>
      <c r="E8542" s="21">
        <v>3.3902422768904961</v>
      </c>
      <c r="F8542" s="21">
        <v>2</v>
      </c>
      <c r="G8542" s="21">
        <v>2.2727272727272729</v>
      </c>
      <c r="H8542" s="21">
        <v>27.279999999999998</v>
      </c>
      <c r="I8542" s="21">
        <v>31</v>
      </c>
      <c r="J8542" s="21">
        <v>25.245357186510368</v>
      </c>
      <c r="K8542" s="21">
        <v>18.287778552766419</v>
      </c>
      <c r="L8542" s="18">
        <v>19.992073302982419</v>
      </c>
    </row>
    <row r="8543" spans="2:12" x14ac:dyDescent="0.2">
      <c r="B8543" s="7">
        <v>8540</v>
      </c>
      <c r="C8543" s="21">
        <v>3.5434706047020468</v>
      </c>
      <c r="D8543" s="21">
        <v>3.0377242502217841</v>
      </c>
      <c r="E8543" s="21">
        <v>3.3787022036433516</v>
      </c>
      <c r="F8543" s="21">
        <v>5</v>
      </c>
      <c r="G8543" s="21">
        <v>3.7272727272727271</v>
      </c>
      <c r="H8543" s="21">
        <v>16.634146341463417</v>
      </c>
      <c r="I8543" s="21">
        <v>12.4</v>
      </c>
      <c r="J8543" s="21">
        <v>17.496970319925449</v>
      </c>
      <c r="K8543" s="21">
        <v>18.350241087581978</v>
      </c>
      <c r="L8543" s="18">
        <v>20.41001581874108</v>
      </c>
    </row>
    <row r="8544" spans="2:12" x14ac:dyDescent="0.2">
      <c r="B8544" s="7">
        <v>8541</v>
      </c>
      <c r="C8544" s="21">
        <v>3.9543396559590671</v>
      </c>
      <c r="D8544" s="21">
        <v>3.1243315210621492</v>
      </c>
      <c r="E8544" s="21">
        <v>3.3652824132036159</v>
      </c>
      <c r="F8544" s="21">
        <v>2</v>
      </c>
      <c r="G8544" s="21">
        <v>2.5454545454545454</v>
      </c>
      <c r="H8544" s="21">
        <v>24.357142857142858</v>
      </c>
      <c r="I8544" s="21">
        <v>31</v>
      </c>
      <c r="J8544" s="21">
        <v>15.678976869518005</v>
      </c>
      <c r="K8544" s="21">
        <v>18.423416637113213</v>
      </c>
      <c r="L8544" s="18">
        <v>19.844244947131106</v>
      </c>
    </row>
    <row r="8545" spans="2:12" x14ac:dyDescent="0.2">
      <c r="B8545" s="7">
        <v>8542</v>
      </c>
      <c r="C8545" s="21">
        <v>3.6636231054593988</v>
      </c>
      <c r="D8545" s="21">
        <v>3.2096168813031483</v>
      </c>
      <c r="E8545" s="21">
        <v>3.4808119548531389</v>
      </c>
      <c r="F8545" s="21">
        <v>7</v>
      </c>
      <c r="G8545" s="21">
        <v>2.7272727272727271</v>
      </c>
      <c r="H8545" s="21">
        <v>22.733333333333334</v>
      </c>
      <c r="I8545" s="21">
        <v>8.8571428571428577</v>
      </c>
      <c r="J8545" s="21">
        <v>16.923138165497932</v>
      </c>
      <c r="K8545" s="21">
        <v>17.811936066685877</v>
      </c>
      <c r="L8545" s="18">
        <v>19.316947253476293</v>
      </c>
    </row>
    <row r="8546" spans="2:12" x14ac:dyDescent="0.2">
      <c r="B8546" s="7">
        <v>8543</v>
      </c>
      <c r="C8546" s="21">
        <v>5.1327743681636804</v>
      </c>
      <c r="D8546" s="21">
        <v>3.1241307918767465</v>
      </c>
      <c r="E8546" s="21">
        <v>3.1096290733074752</v>
      </c>
      <c r="F8546" s="21">
        <v>7</v>
      </c>
      <c r="G8546" s="21">
        <v>2</v>
      </c>
      <c r="H8546" s="21">
        <v>31</v>
      </c>
      <c r="I8546" s="21">
        <v>8.8571428571428577</v>
      </c>
      <c r="J8546" s="21">
        <v>12.079237377851335</v>
      </c>
      <c r="K8546" s="21">
        <v>19.938069312574097</v>
      </c>
      <c r="L8546" s="18">
        <v>19.845519963892098</v>
      </c>
    </row>
    <row r="8547" spans="2:12" x14ac:dyDescent="0.2">
      <c r="B8547" s="7">
        <v>8544</v>
      </c>
      <c r="C8547" s="21">
        <v>5.5795387444507076</v>
      </c>
      <c r="D8547" s="21">
        <v>3.2099052180888035</v>
      </c>
      <c r="E8547" s="21">
        <v>3.6247092645605798</v>
      </c>
      <c r="F8547" s="21">
        <v>6</v>
      </c>
      <c r="G8547" s="21">
        <v>2.9090909090909092</v>
      </c>
      <c r="H8547" s="21">
        <v>21.3125</v>
      </c>
      <c r="I8547" s="21">
        <v>10.333333333333334</v>
      </c>
      <c r="J8547" s="21">
        <v>11.112029656871529</v>
      </c>
      <c r="K8547" s="21">
        <v>17.104820131695778</v>
      </c>
      <c r="L8547" s="18">
        <v>19.315212066266294</v>
      </c>
    </row>
    <row r="8548" spans="2:12" x14ac:dyDescent="0.2">
      <c r="B8548" s="7">
        <v>8545</v>
      </c>
      <c r="C8548" s="21">
        <v>4.6969586079829035</v>
      </c>
      <c r="D8548" s="21">
        <v>3.0745887052148522</v>
      </c>
      <c r="E8548" s="21">
        <v>3.3348618716060829</v>
      </c>
      <c r="F8548" s="21">
        <v>4</v>
      </c>
      <c r="G8548" s="21">
        <v>2.4545454545454546</v>
      </c>
      <c r="H8548" s="21">
        <v>25.25925925925926</v>
      </c>
      <c r="I8548" s="21">
        <v>15.5</v>
      </c>
      <c r="J8548" s="21">
        <v>13.200031163703557</v>
      </c>
      <c r="K8548" s="21">
        <v>18.591474665827928</v>
      </c>
      <c r="L8548" s="18">
        <v>20.165298823494975</v>
      </c>
    </row>
    <row r="8549" spans="2:12" x14ac:dyDescent="0.2">
      <c r="B8549" s="7">
        <v>8546</v>
      </c>
      <c r="C8549" s="21">
        <v>5.5273300922330906</v>
      </c>
      <c r="D8549" s="21">
        <v>3.0746317027079506</v>
      </c>
      <c r="E8549" s="21">
        <v>3.4862720908479905</v>
      </c>
      <c r="F8549" s="21">
        <v>6</v>
      </c>
      <c r="G8549" s="21">
        <v>3.1818181818181817</v>
      </c>
      <c r="H8549" s="21">
        <v>19.485714285714288</v>
      </c>
      <c r="I8549" s="21">
        <v>10.333333333333334</v>
      </c>
      <c r="J8549" s="21">
        <v>11.216988847313702</v>
      </c>
      <c r="K8549" s="21">
        <v>17.784039336103369</v>
      </c>
      <c r="L8549" s="18">
        <v>20.165016819866306</v>
      </c>
    </row>
    <row r="8550" spans="2:12" x14ac:dyDescent="0.2">
      <c r="B8550" s="7">
        <v>8547</v>
      </c>
      <c r="C8550" s="21">
        <v>3.5671418954373548</v>
      </c>
      <c r="D8550" s="21">
        <v>3.115646561888664</v>
      </c>
      <c r="E8550" s="21">
        <v>3.1280511702885736</v>
      </c>
      <c r="F8550" s="21">
        <v>4</v>
      </c>
      <c r="G8550" s="21">
        <v>3.1818181818181817</v>
      </c>
      <c r="H8550" s="21">
        <v>19.485714285714288</v>
      </c>
      <c r="I8550" s="21">
        <v>15.5</v>
      </c>
      <c r="J8550" s="21">
        <v>17.380861714332895</v>
      </c>
      <c r="K8550" s="21">
        <v>19.82064762523699</v>
      </c>
      <c r="L8550" s="18">
        <v>19.899561381062561</v>
      </c>
    </row>
    <row r="8551" spans="2:12" x14ac:dyDescent="0.2">
      <c r="B8551" s="7">
        <v>8548</v>
      </c>
      <c r="C8551" s="21">
        <v>5.7824377265133959</v>
      </c>
      <c r="D8551" s="21">
        <v>3.0074223205022377</v>
      </c>
      <c r="E8551" s="21">
        <v>3.5924715862677239</v>
      </c>
      <c r="F8551" s="21">
        <v>3</v>
      </c>
      <c r="G8551" s="21">
        <v>2</v>
      </c>
      <c r="H8551" s="21">
        <v>31</v>
      </c>
      <c r="I8551" s="21">
        <v>20.666666666666668</v>
      </c>
      <c r="J8551" s="21">
        <v>10.72212152250601</v>
      </c>
      <c r="K8551" s="21">
        <v>17.258313256253974</v>
      </c>
      <c r="L8551" s="18">
        <v>20.615661318110465</v>
      </c>
    </row>
    <row r="8552" spans="2:12" x14ac:dyDescent="0.2">
      <c r="B8552" s="7">
        <v>8549</v>
      </c>
      <c r="C8552" s="21">
        <v>3.8558172202639631</v>
      </c>
      <c r="D8552" s="21">
        <v>3.1947542953756041</v>
      </c>
      <c r="E8552" s="21">
        <v>3.3040750432974662</v>
      </c>
      <c r="F8552" s="21">
        <v>7</v>
      </c>
      <c r="G8552" s="21">
        <v>3.0909090909090908</v>
      </c>
      <c r="H8552" s="21">
        <v>20.058823529411764</v>
      </c>
      <c r="I8552" s="21">
        <v>8.8571428571428577</v>
      </c>
      <c r="J8552" s="21">
        <v>16.079600369582764</v>
      </c>
      <c r="K8552" s="21">
        <v>18.764706971704861</v>
      </c>
      <c r="L8552" s="18">
        <v>19.406813253133361</v>
      </c>
    </row>
    <row r="8553" spans="2:12" x14ac:dyDescent="0.2">
      <c r="B8553" s="7">
        <v>8550</v>
      </c>
      <c r="C8553" s="21">
        <v>3.9382961735770468</v>
      </c>
      <c r="D8553" s="21">
        <v>3.0687742571598728</v>
      </c>
      <c r="E8553" s="21">
        <v>3.2311345410333741</v>
      </c>
      <c r="F8553" s="21">
        <v>7</v>
      </c>
      <c r="G8553" s="21">
        <v>3.4545454545454546</v>
      </c>
      <c r="H8553" s="21">
        <v>17.94736842105263</v>
      </c>
      <c r="I8553" s="21">
        <v>8.8571428571428577</v>
      </c>
      <c r="J8553" s="21">
        <v>15.742848497777427</v>
      </c>
      <c r="K8553" s="21">
        <v>19.188306525970688</v>
      </c>
      <c r="L8553" s="18">
        <v>20.203506287679996</v>
      </c>
    </row>
    <row r="8554" spans="2:12" x14ac:dyDescent="0.2">
      <c r="B8554" s="7">
        <v>8551</v>
      </c>
      <c r="C8554" s="21">
        <v>4.1212521170600915</v>
      </c>
      <c r="D8554" s="21">
        <v>3.1035187687529664</v>
      </c>
      <c r="E8554" s="21">
        <v>3.4433909368744189</v>
      </c>
      <c r="F8554" s="21">
        <v>4</v>
      </c>
      <c r="G8554" s="21">
        <v>3.5454545454545454</v>
      </c>
      <c r="H8554" s="21">
        <v>17.487179487179489</v>
      </c>
      <c r="I8554" s="21">
        <v>15.5</v>
      </c>
      <c r="J8554" s="21">
        <v>15.043971647196361</v>
      </c>
      <c r="K8554" s="21">
        <v>18.005507111044928</v>
      </c>
      <c r="L8554" s="18">
        <v>19.977324005329731</v>
      </c>
    </row>
    <row r="8555" spans="2:12" x14ac:dyDescent="0.2">
      <c r="B8555" s="7">
        <v>8552</v>
      </c>
      <c r="C8555" s="21">
        <v>6.2806969157549801</v>
      </c>
      <c r="D8555" s="21">
        <v>3.3162644338812677</v>
      </c>
      <c r="E8555" s="21">
        <v>3.1360136179956308</v>
      </c>
      <c r="F8555" s="21">
        <v>6</v>
      </c>
      <c r="G8555" s="21">
        <v>2.7272727272727271</v>
      </c>
      <c r="H8555" s="21">
        <v>22.733333333333334</v>
      </c>
      <c r="I8555" s="21">
        <v>10.333333333333334</v>
      </c>
      <c r="J8555" s="21">
        <v>9.871515984870161</v>
      </c>
      <c r="K8555" s="21">
        <v>19.77032231117256</v>
      </c>
      <c r="L8555" s="18">
        <v>18.695734684654457</v>
      </c>
    </row>
    <row r="8556" spans="2:12" x14ac:dyDescent="0.2">
      <c r="B8556" s="7">
        <v>8553</v>
      </c>
      <c r="C8556" s="21">
        <v>4.8368711662101358</v>
      </c>
      <c r="D8556" s="21">
        <v>3.201619040136046</v>
      </c>
      <c r="E8556" s="21">
        <v>3.0411827843570762</v>
      </c>
      <c r="F8556" s="21">
        <v>7</v>
      </c>
      <c r="G8556" s="21">
        <v>3.2727272727272729</v>
      </c>
      <c r="H8556" s="21">
        <v>18.944444444444443</v>
      </c>
      <c r="I8556" s="21">
        <v>8.8571428571428577</v>
      </c>
      <c r="J8556" s="21">
        <v>12.818203724987624</v>
      </c>
      <c r="K8556" s="21">
        <v>20.386804870430424</v>
      </c>
      <c r="L8556" s="18">
        <v>19.36520217513619</v>
      </c>
    </row>
    <row r="8557" spans="2:12" x14ac:dyDescent="0.2">
      <c r="B8557" s="7">
        <v>8554</v>
      </c>
      <c r="C8557" s="21">
        <v>3.7246578724135313</v>
      </c>
      <c r="D8557" s="21">
        <v>3.1484700128766216</v>
      </c>
      <c r="E8557" s="21">
        <v>3.3656875807809339</v>
      </c>
      <c r="F8557" s="21">
        <v>5</v>
      </c>
      <c r="G8557" s="21">
        <v>3.0909090909090908</v>
      </c>
      <c r="H8557" s="21">
        <v>20.058823529411764</v>
      </c>
      <c r="I8557" s="21">
        <v>12.4</v>
      </c>
      <c r="J8557" s="21">
        <v>16.645824159904592</v>
      </c>
      <c r="K8557" s="21">
        <v>18.421198792792961</v>
      </c>
      <c r="L8557" s="18">
        <v>19.69210433843493</v>
      </c>
    </row>
    <row r="8558" spans="2:12" x14ac:dyDescent="0.2">
      <c r="B8558" s="7">
        <v>8555</v>
      </c>
      <c r="C8558" s="21">
        <v>4.1394174356728168</v>
      </c>
      <c r="D8558" s="21">
        <v>3.1579990810352259</v>
      </c>
      <c r="E8558" s="21">
        <v>3.2012136124515198</v>
      </c>
      <c r="F8558" s="21">
        <v>7</v>
      </c>
      <c r="G8558" s="21">
        <v>3.3636363636363638</v>
      </c>
      <c r="H8558" s="21">
        <v>18.432432432432432</v>
      </c>
      <c r="I8558" s="21">
        <v>8.8571428571428577</v>
      </c>
      <c r="J8558" s="21">
        <v>14.97795304858462</v>
      </c>
      <c r="K8558" s="21">
        <v>19.367654741577777</v>
      </c>
      <c r="L8558" s="18">
        <v>19.632684623731979</v>
      </c>
    </row>
    <row r="8559" spans="2:12" x14ac:dyDescent="0.2">
      <c r="B8559" s="7">
        <v>8556</v>
      </c>
      <c r="C8559" s="21">
        <v>3.8289148716826893</v>
      </c>
      <c r="D8559" s="21">
        <v>3.2287163403599388</v>
      </c>
      <c r="E8559" s="21">
        <v>3.3544518872343265</v>
      </c>
      <c r="F8559" s="21">
        <v>2</v>
      </c>
      <c r="G8559" s="21">
        <v>3.1818181818181817</v>
      </c>
      <c r="H8559" s="21">
        <v>19.485714285714288</v>
      </c>
      <c r="I8559" s="21">
        <v>31</v>
      </c>
      <c r="J8559" s="21">
        <v>16.192577290900417</v>
      </c>
      <c r="K8559" s="21">
        <v>18.482900361739176</v>
      </c>
      <c r="L8559" s="18">
        <v>19.202677926512493</v>
      </c>
    </row>
    <row r="8560" spans="2:12" x14ac:dyDescent="0.2">
      <c r="B8560" s="7">
        <v>8557</v>
      </c>
      <c r="C8560" s="21">
        <v>3.5975159550986646</v>
      </c>
      <c r="D8560" s="21">
        <v>2.9683614726866421</v>
      </c>
      <c r="E8560" s="21">
        <v>3.2418686339998342</v>
      </c>
      <c r="F8560" s="21">
        <v>2</v>
      </c>
      <c r="G8560" s="21">
        <v>3.8181818181818183</v>
      </c>
      <c r="H8560" s="21">
        <v>16.238095238095237</v>
      </c>
      <c r="I8560" s="21">
        <v>31</v>
      </c>
      <c r="J8560" s="21">
        <v>17.234113975819628</v>
      </c>
      <c r="K8560" s="21">
        <v>19.124772469112692</v>
      </c>
      <c r="L8560" s="18">
        <v>20.886944049938858</v>
      </c>
    </row>
    <row r="8561" spans="2:12" x14ac:dyDescent="0.2">
      <c r="B8561" s="7">
        <v>8558</v>
      </c>
      <c r="C8561" s="21">
        <v>5.0419828303263605</v>
      </c>
      <c r="D8561" s="21">
        <v>3.0006792627256655</v>
      </c>
      <c r="E8561" s="21">
        <v>3.2972448895713238</v>
      </c>
      <c r="F8561" s="21">
        <v>2</v>
      </c>
      <c r="G8561" s="21">
        <v>3.7272727272727271</v>
      </c>
      <c r="H8561" s="21">
        <v>16.634146341463417</v>
      </c>
      <c r="I8561" s="21">
        <v>31</v>
      </c>
      <c r="J8561" s="21">
        <v>12.296749530181726</v>
      </c>
      <c r="K8561" s="21">
        <v>18.803577555339132</v>
      </c>
      <c r="L8561" s="18">
        <v>20.661988360489527</v>
      </c>
    </row>
    <row r="8562" spans="2:12" x14ac:dyDescent="0.2">
      <c r="B8562" s="7">
        <v>8559</v>
      </c>
      <c r="C8562" s="21">
        <v>4.5190917141767182</v>
      </c>
      <c r="D8562" s="21">
        <v>3.2774009995256659</v>
      </c>
      <c r="E8562" s="21">
        <v>3.1658100709431327</v>
      </c>
      <c r="F8562" s="21">
        <v>2</v>
      </c>
      <c r="G8562" s="21">
        <v>4</v>
      </c>
      <c r="H8562" s="21">
        <v>15.5</v>
      </c>
      <c r="I8562" s="21">
        <v>31</v>
      </c>
      <c r="J8562" s="21">
        <v>13.719571082282201</v>
      </c>
      <c r="K8562" s="21">
        <v>19.584244983316214</v>
      </c>
      <c r="L8562" s="18">
        <v>18.917428782432538</v>
      </c>
    </row>
    <row r="8563" spans="2:12" x14ac:dyDescent="0.2">
      <c r="B8563" s="7">
        <v>8560</v>
      </c>
      <c r="C8563" s="21">
        <v>4.5796969076410221</v>
      </c>
      <c r="D8563" s="21">
        <v>2.9245214591384308</v>
      </c>
      <c r="E8563" s="21">
        <v>3.1521116184063045</v>
      </c>
      <c r="F8563" s="21">
        <v>4</v>
      </c>
      <c r="G8563" s="21">
        <v>2.8181818181818183</v>
      </c>
      <c r="H8563" s="21">
        <v>22</v>
      </c>
      <c r="I8563" s="21">
        <v>15.5</v>
      </c>
      <c r="J8563" s="21">
        <v>13.538013814092311</v>
      </c>
      <c r="K8563" s="21">
        <v>19.669354231607752</v>
      </c>
      <c r="L8563" s="18">
        <v>21.200049603419668</v>
      </c>
    </row>
    <row r="8564" spans="2:12" x14ac:dyDescent="0.2">
      <c r="B8564" s="7">
        <v>8561</v>
      </c>
      <c r="C8564" s="21">
        <v>4.6844812351988772</v>
      </c>
      <c r="D8564" s="21">
        <v>3.0842750873527094</v>
      </c>
      <c r="E8564" s="21">
        <v>3.3249031879803357</v>
      </c>
      <c r="F8564" s="21">
        <v>6</v>
      </c>
      <c r="G8564" s="21">
        <v>3.2727272727272729</v>
      </c>
      <c r="H8564" s="21">
        <v>18.944444444444443</v>
      </c>
      <c r="I8564" s="21">
        <v>10.333333333333334</v>
      </c>
      <c r="J8564" s="21">
        <v>13.235190170927822</v>
      </c>
      <c r="K8564" s="21">
        <v>18.647159479449687</v>
      </c>
      <c r="L8564" s="18">
        <v>20.101968288832417</v>
      </c>
    </row>
    <row r="8565" spans="2:12" x14ac:dyDescent="0.2">
      <c r="B8565" s="7">
        <v>8562</v>
      </c>
      <c r="C8565" s="21">
        <v>4.3382151286740722</v>
      </c>
      <c r="D8565" s="21">
        <v>3.2364148764227911</v>
      </c>
      <c r="E8565" s="21">
        <v>3.1755777925680468</v>
      </c>
      <c r="F8565" s="21">
        <v>4</v>
      </c>
      <c r="G8565" s="21">
        <v>2.9090909090909092</v>
      </c>
      <c r="H8565" s="21">
        <v>21.3125</v>
      </c>
      <c r="I8565" s="21">
        <v>15.5</v>
      </c>
      <c r="J8565" s="21">
        <v>14.291591855415804</v>
      </c>
      <c r="K8565" s="21">
        <v>19.524006039184901</v>
      </c>
      <c r="L8565" s="18">
        <v>19.157000065618469</v>
      </c>
    </row>
    <row r="8566" spans="2:12" x14ac:dyDescent="0.2">
      <c r="B8566" s="7">
        <v>8563</v>
      </c>
      <c r="C8566" s="21">
        <v>3.5389884982403013</v>
      </c>
      <c r="D8566" s="21">
        <v>3.0631886076490513</v>
      </c>
      <c r="E8566" s="21">
        <v>3.6361245223564449</v>
      </c>
      <c r="F8566" s="21">
        <v>5</v>
      </c>
      <c r="G8566" s="21">
        <v>2.3636363636363638</v>
      </c>
      <c r="H8566" s="21">
        <v>26.23076923076923</v>
      </c>
      <c r="I8566" s="21">
        <v>12.4</v>
      </c>
      <c r="J8566" s="21">
        <v>17.519130121736307</v>
      </c>
      <c r="K8566" s="21">
        <v>17.051121219528525</v>
      </c>
      <c r="L8566" s="18">
        <v>20.240346887286194</v>
      </c>
    </row>
    <row r="8567" spans="2:12" x14ac:dyDescent="0.2">
      <c r="B8567" s="7">
        <v>8564</v>
      </c>
      <c r="C8567" s="21">
        <v>5.7124229411448173</v>
      </c>
      <c r="D8567" s="21">
        <v>3.1466896260046728</v>
      </c>
      <c r="E8567" s="21">
        <v>3.1846202731427429</v>
      </c>
      <c r="F8567" s="21">
        <v>2</v>
      </c>
      <c r="G8567" s="21">
        <v>3.1818181818181817</v>
      </c>
      <c r="H8567" s="21">
        <v>19.485714285714288</v>
      </c>
      <c r="I8567" s="21">
        <v>31</v>
      </c>
      <c r="J8567" s="21">
        <v>10.853538093867868</v>
      </c>
      <c r="K8567" s="21">
        <v>19.46856914869015</v>
      </c>
      <c r="L8567" s="18">
        <v>19.703246067748001</v>
      </c>
    </row>
    <row r="8568" spans="2:12" x14ac:dyDescent="0.2">
      <c r="B8568" s="7">
        <v>8565</v>
      </c>
      <c r="C8568" s="21">
        <v>3.5072037991221987</v>
      </c>
      <c r="D8568" s="21">
        <v>3.3301080849435749</v>
      </c>
      <c r="E8568" s="21">
        <v>3.7563572855696599</v>
      </c>
      <c r="F8568" s="21">
        <v>2</v>
      </c>
      <c r="G8568" s="21">
        <v>3.0909090909090908</v>
      </c>
      <c r="H8568" s="21">
        <v>20.058823529411764</v>
      </c>
      <c r="I8568" s="21">
        <v>31</v>
      </c>
      <c r="J8568" s="21">
        <v>17.677900558706536</v>
      </c>
      <c r="K8568" s="21">
        <v>16.505352203364108</v>
      </c>
      <c r="L8568" s="18">
        <v>18.618014316208154</v>
      </c>
    </row>
    <row r="8569" spans="2:12" x14ac:dyDescent="0.2">
      <c r="B8569" s="7">
        <v>8566</v>
      </c>
      <c r="C8569" s="21">
        <v>6.5848365961968867</v>
      </c>
      <c r="D8569" s="21">
        <v>3.0886482884008593</v>
      </c>
      <c r="E8569" s="21">
        <v>3.1068883816916255</v>
      </c>
      <c r="F8569" s="21">
        <v>7</v>
      </c>
      <c r="G8569" s="21">
        <v>3.7272727272727271</v>
      </c>
      <c r="H8569" s="21">
        <v>16.634146341463417</v>
      </c>
      <c r="I8569" s="21">
        <v>8.8571428571428577</v>
      </c>
      <c r="J8569" s="21">
        <v>9.4155715323002074</v>
      </c>
      <c r="K8569" s="21">
        <v>19.955657359741551</v>
      </c>
      <c r="L8569" s="18">
        <v>20.073506016478284</v>
      </c>
    </row>
    <row r="8570" spans="2:12" x14ac:dyDescent="0.2">
      <c r="B8570" s="7">
        <v>8567</v>
      </c>
      <c r="C8570" s="21">
        <v>3.6774877404077913</v>
      </c>
      <c r="D8570" s="21">
        <v>3.1984581498130753</v>
      </c>
      <c r="E8570" s="21">
        <v>3.3682201172591135</v>
      </c>
      <c r="F8570" s="21">
        <v>5</v>
      </c>
      <c r="G8570" s="21">
        <v>4.8181818181818183</v>
      </c>
      <c r="H8570" s="21">
        <v>12.867924528301886</v>
      </c>
      <c r="I8570" s="21">
        <v>12.4</v>
      </c>
      <c r="J8570" s="21">
        <v>16.859335605324116</v>
      </c>
      <c r="K8570" s="21">
        <v>18.407348047802902</v>
      </c>
      <c r="L8570" s="18">
        <v>19.384339921290955</v>
      </c>
    </row>
    <row r="8571" spans="2:12" x14ac:dyDescent="0.2">
      <c r="B8571" s="7">
        <v>8568</v>
      </c>
      <c r="C8571" s="21">
        <v>4.4886459389847371</v>
      </c>
      <c r="D8571" s="21">
        <v>3.1765353148353337</v>
      </c>
      <c r="E8571" s="21">
        <v>3.3549348817567126</v>
      </c>
      <c r="F8571" s="21">
        <v>2</v>
      </c>
      <c r="G8571" s="21">
        <v>2.3636363636363638</v>
      </c>
      <c r="H8571" s="21">
        <v>26.23076923076923</v>
      </c>
      <c r="I8571" s="21">
        <v>31</v>
      </c>
      <c r="J8571" s="21">
        <v>13.812628762165957</v>
      </c>
      <c r="K8571" s="21">
        <v>18.480239463704741</v>
      </c>
      <c r="L8571" s="18">
        <v>19.518120799867127</v>
      </c>
    </row>
    <row r="8572" spans="2:12" x14ac:dyDescent="0.2">
      <c r="B8572" s="7">
        <v>8569</v>
      </c>
      <c r="C8572" s="21">
        <v>4.9579847429909325</v>
      </c>
      <c r="D8572" s="21">
        <v>2.9911125426816274</v>
      </c>
      <c r="E8572" s="21">
        <v>3.3549230358855189</v>
      </c>
      <c r="F8572" s="21">
        <v>5</v>
      </c>
      <c r="G8572" s="21">
        <v>4.0909090909090908</v>
      </c>
      <c r="H8572" s="21">
        <v>15.155555555555555</v>
      </c>
      <c r="I8572" s="21">
        <v>12.4</v>
      </c>
      <c r="J8572" s="21">
        <v>12.505080837057628</v>
      </c>
      <c r="K8572" s="21">
        <v>18.480304715435995</v>
      </c>
      <c r="L8572" s="18">
        <v>20.728073288882346</v>
      </c>
    </row>
    <row r="8573" spans="2:12" x14ac:dyDescent="0.2">
      <c r="B8573" s="7">
        <v>8570</v>
      </c>
      <c r="C8573" s="21">
        <v>4.9269475657565263</v>
      </c>
      <c r="D8573" s="21">
        <v>3.1772641095522061</v>
      </c>
      <c r="E8573" s="21">
        <v>3.1362573326033658</v>
      </c>
      <c r="F8573" s="21">
        <v>4</v>
      </c>
      <c r="G8573" s="21">
        <v>2.7272727272727271</v>
      </c>
      <c r="H8573" s="21">
        <v>22.733333333333334</v>
      </c>
      <c r="I8573" s="21">
        <v>15.5</v>
      </c>
      <c r="J8573" s="21">
        <v>12.583856266487379</v>
      </c>
      <c r="K8573" s="21">
        <v>19.76878598432311</v>
      </c>
      <c r="L8573" s="18">
        <v>19.513643770941691</v>
      </c>
    </row>
    <row r="8574" spans="2:12" x14ac:dyDescent="0.2">
      <c r="B8574" s="7">
        <v>8571</v>
      </c>
      <c r="C8574" s="21">
        <v>2.6717975443940389</v>
      </c>
      <c r="D8574" s="21">
        <v>2.9034967015536091</v>
      </c>
      <c r="E8574" s="21">
        <v>3.3094728025756588</v>
      </c>
      <c r="F8574" s="21">
        <v>5</v>
      </c>
      <c r="G8574" s="21">
        <v>3.2727272727272729</v>
      </c>
      <c r="H8574" s="21">
        <v>18.944444444444443</v>
      </c>
      <c r="I8574" s="21">
        <v>12.4</v>
      </c>
      <c r="J8574" s="21">
        <v>23.205351067893709</v>
      </c>
      <c r="K8574" s="21">
        <v>18.734101682826143</v>
      </c>
      <c r="L8574" s="18">
        <v>21.353563090608958</v>
      </c>
    </row>
    <row r="8575" spans="2:12" x14ac:dyDescent="0.2">
      <c r="B8575" s="7">
        <v>8572</v>
      </c>
      <c r="C8575" s="21">
        <v>5.3413315004800808</v>
      </c>
      <c r="D8575" s="21">
        <v>3.0630733898724913</v>
      </c>
      <c r="E8575" s="21">
        <v>3.3264933704286586</v>
      </c>
      <c r="F8575" s="21">
        <v>3</v>
      </c>
      <c r="G8575" s="21">
        <v>3.7272727272727271</v>
      </c>
      <c r="H8575" s="21">
        <v>16.634146341463417</v>
      </c>
      <c r="I8575" s="21">
        <v>20.666666666666668</v>
      </c>
      <c r="J8575" s="21">
        <v>11.60759260016485</v>
      </c>
      <c r="K8575" s="21">
        <v>18.638245472291608</v>
      </c>
      <c r="L8575" s="18">
        <v>20.241108229725086</v>
      </c>
    </row>
    <row r="8576" spans="2:12" x14ac:dyDescent="0.2">
      <c r="B8576" s="7">
        <v>8573</v>
      </c>
      <c r="C8576" s="21">
        <v>5.4703845676843326</v>
      </c>
      <c r="D8576" s="21">
        <v>2.9672029758684055</v>
      </c>
      <c r="E8576" s="21">
        <v>3.1328780610800213</v>
      </c>
      <c r="F8576" s="21">
        <v>3</v>
      </c>
      <c r="G8576" s="21">
        <v>4.3636363636363633</v>
      </c>
      <c r="H8576" s="21">
        <v>14.208333333333334</v>
      </c>
      <c r="I8576" s="21">
        <v>20.666666666666668</v>
      </c>
      <c r="J8576" s="21">
        <v>11.333755284090604</v>
      </c>
      <c r="K8576" s="21">
        <v>19.790109538647751</v>
      </c>
      <c r="L8576" s="18">
        <v>20.895099022288687</v>
      </c>
    </row>
    <row r="8577" spans="2:12" x14ac:dyDescent="0.2">
      <c r="B8577" s="7">
        <v>8574</v>
      </c>
      <c r="C8577" s="21">
        <v>4.0659756338562314</v>
      </c>
      <c r="D8577" s="21">
        <v>3.1349717306803155</v>
      </c>
      <c r="E8577" s="21">
        <v>3.1728196286192762</v>
      </c>
      <c r="F8577" s="21">
        <v>7</v>
      </c>
      <c r="G8577" s="21">
        <v>3.0909090909090908</v>
      </c>
      <c r="H8577" s="21">
        <v>20.058823529411764</v>
      </c>
      <c r="I8577" s="21">
        <v>8.8571428571428577</v>
      </c>
      <c r="J8577" s="21">
        <v>15.248492756263344</v>
      </c>
      <c r="K8577" s="21">
        <v>19.540978453597344</v>
      </c>
      <c r="L8577" s="18">
        <v>19.776892848263572</v>
      </c>
    </row>
    <row r="8578" spans="2:12" x14ac:dyDescent="0.2">
      <c r="B8578" s="7">
        <v>8575</v>
      </c>
      <c r="C8578" s="21">
        <v>2.66557475226689</v>
      </c>
      <c r="D8578" s="21">
        <v>3.0285323654942751</v>
      </c>
      <c r="E8578" s="21">
        <v>3.3861832975617201</v>
      </c>
      <c r="F8578" s="21">
        <v>6</v>
      </c>
      <c r="G8578" s="21">
        <v>2.2727272727272729</v>
      </c>
      <c r="H8578" s="21">
        <v>27.279999999999998</v>
      </c>
      <c r="I8578" s="21">
        <v>10.333333333333334</v>
      </c>
      <c r="J8578" s="21">
        <v>23.259524028456983</v>
      </c>
      <c r="K8578" s="21">
        <v>18.309699904504335</v>
      </c>
      <c r="L8578" s="18">
        <v>20.471962164380312</v>
      </c>
    </row>
    <row r="8579" spans="2:12" x14ac:dyDescent="0.2">
      <c r="B8579" s="7">
        <v>8576</v>
      </c>
      <c r="C8579" s="21">
        <v>2.7591996453159262</v>
      </c>
      <c r="D8579" s="21">
        <v>3.0865344229795206</v>
      </c>
      <c r="E8579" s="21">
        <v>3.2261279470388406</v>
      </c>
      <c r="F8579" s="21">
        <v>7</v>
      </c>
      <c r="G8579" s="21">
        <v>3.7272727272727271</v>
      </c>
      <c r="H8579" s="21">
        <v>16.634146341463417</v>
      </c>
      <c r="I8579" s="21">
        <v>8.8571428571428577</v>
      </c>
      <c r="J8579" s="21">
        <v>22.470284129404146</v>
      </c>
      <c r="K8579" s="21">
        <v>19.218084656843139</v>
      </c>
      <c r="L8579" s="18">
        <v>20.087253697352132</v>
      </c>
    </row>
    <row r="8580" spans="2:12" x14ac:dyDescent="0.2">
      <c r="B8580" s="7">
        <v>8577</v>
      </c>
      <c r="C8580" s="21">
        <v>5.4419314807134977</v>
      </c>
      <c r="D8580" s="21">
        <v>2.9359069874354837</v>
      </c>
      <c r="E8580" s="21">
        <v>3.1326974762535156</v>
      </c>
      <c r="F8580" s="21">
        <v>3</v>
      </c>
      <c r="G8580" s="21">
        <v>3.1818181818181817</v>
      </c>
      <c r="H8580" s="21">
        <v>19.485714285714288</v>
      </c>
      <c r="I8580" s="21">
        <v>20.666666666666668</v>
      </c>
      <c r="J8580" s="21">
        <v>11.393013715760917</v>
      </c>
      <c r="K8580" s="21">
        <v>19.791250342547475</v>
      </c>
      <c r="L8580" s="18">
        <v>21.117835226161926</v>
      </c>
    </row>
    <row r="8581" spans="2:12" x14ac:dyDescent="0.2">
      <c r="B8581" s="7">
        <v>8578</v>
      </c>
      <c r="C8581" s="21">
        <v>3.4793607679293252</v>
      </c>
      <c r="D8581" s="21">
        <v>2.9933480095761231</v>
      </c>
      <c r="E8581" s="21">
        <v>3.3456510253077054</v>
      </c>
      <c r="F8581" s="21">
        <v>4</v>
      </c>
      <c r="G8581" s="21">
        <v>3.1818181818181817</v>
      </c>
      <c r="H8581" s="21">
        <v>19.485714285714288</v>
      </c>
      <c r="I8581" s="21">
        <v>15.5</v>
      </c>
      <c r="J8581" s="21">
        <v>17.819365146459965</v>
      </c>
      <c r="K8581" s="21">
        <v>18.531520332219273</v>
      </c>
      <c r="L8581" s="18">
        <v>20.712593324148632</v>
      </c>
    </row>
    <row r="8582" spans="2:12" x14ac:dyDescent="0.2">
      <c r="B8582" s="7">
        <v>8579</v>
      </c>
      <c r="C8582" s="21">
        <v>4.723125544974863</v>
      </c>
      <c r="D8582" s="21">
        <v>3.1418904849688105</v>
      </c>
      <c r="E8582" s="21">
        <v>3.5088051933531794</v>
      </c>
      <c r="F8582" s="21">
        <v>3</v>
      </c>
      <c r="G8582" s="21">
        <v>2.3636363636363638</v>
      </c>
      <c r="H8582" s="21">
        <v>26.23076923076923</v>
      </c>
      <c r="I8582" s="21">
        <v>20.666666666666668</v>
      </c>
      <c r="J8582" s="21">
        <v>13.126900695232308</v>
      </c>
      <c r="K8582" s="21">
        <v>17.669832488121088</v>
      </c>
      <c r="L8582" s="18">
        <v>19.733342169822787</v>
      </c>
    </row>
    <row r="8583" spans="2:12" x14ac:dyDescent="0.2">
      <c r="B8583" s="7">
        <v>8580</v>
      </c>
      <c r="C8583" s="21">
        <v>2.9575512816508533</v>
      </c>
      <c r="D8583" s="21">
        <v>3.0017681769979045</v>
      </c>
      <c r="E8583" s="21">
        <v>3.2957431857764958</v>
      </c>
      <c r="F8583" s="21">
        <v>3</v>
      </c>
      <c r="G8583" s="21">
        <v>3.0909090909090908</v>
      </c>
      <c r="H8583" s="21">
        <v>20.058823529411764</v>
      </c>
      <c r="I8583" s="21">
        <v>20.666666666666668</v>
      </c>
      <c r="J8583" s="21">
        <v>20.963288239381832</v>
      </c>
      <c r="K8583" s="21">
        <v>18.812145396393333</v>
      </c>
      <c r="L8583" s="18">
        <v>20.654493066818624</v>
      </c>
    </row>
    <row r="8584" spans="2:12" x14ac:dyDescent="0.2">
      <c r="B8584" s="7">
        <v>8581</v>
      </c>
      <c r="C8584" s="21">
        <v>3.6418400657224677</v>
      </c>
      <c r="D8584" s="21">
        <v>3.0630286862491758</v>
      </c>
      <c r="E8584" s="21">
        <v>3.4831624923755369</v>
      </c>
      <c r="F8584" s="21">
        <v>5</v>
      </c>
      <c r="G8584" s="21">
        <v>3.2727272727272729</v>
      </c>
      <c r="H8584" s="21">
        <v>18.944444444444443</v>
      </c>
      <c r="I8584" s="21">
        <v>12.4</v>
      </c>
      <c r="J8584" s="21">
        <v>17.024361004634191</v>
      </c>
      <c r="K8584" s="21">
        <v>17.799916063552821</v>
      </c>
      <c r="L8584" s="18">
        <v>20.241403640238822</v>
      </c>
    </row>
    <row r="8585" spans="2:12" x14ac:dyDescent="0.2">
      <c r="B8585" s="7">
        <v>8582</v>
      </c>
      <c r="C8585" s="21">
        <v>3.9361204133375289</v>
      </c>
      <c r="D8585" s="21">
        <v>3.2594264764706353</v>
      </c>
      <c r="E8585" s="21">
        <v>3.4000897547484739</v>
      </c>
      <c r="F8585" s="21">
        <v>3</v>
      </c>
      <c r="G8585" s="21">
        <v>3.6363636363636362</v>
      </c>
      <c r="H8585" s="21">
        <v>17.05</v>
      </c>
      <c r="I8585" s="21">
        <v>20.666666666666668</v>
      </c>
      <c r="J8585" s="21">
        <v>15.751550635979845</v>
      </c>
      <c r="K8585" s="21">
        <v>18.234812746755427</v>
      </c>
      <c r="L8585" s="18">
        <v>19.021751356433324</v>
      </c>
    </row>
    <row r="8586" spans="2:12" x14ac:dyDescent="0.2">
      <c r="B8586" s="7">
        <v>8583</v>
      </c>
      <c r="C8586" s="21">
        <v>3.5244830340255175</v>
      </c>
      <c r="D8586" s="21">
        <v>2.9086819646655546</v>
      </c>
      <c r="E8586" s="21">
        <v>3.2016290380489569</v>
      </c>
      <c r="F8586" s="21">
        <v>5</v>
      </c>
      <c r="G8586" s="21">
        <v>2.4545454545454546</v>
      </c>
      <c r="H8586" s="21">
        <v>25.25925925925926</v>
      </c>
      <c r="I8586" s="21">
        <v>12.4</v>
      </c>
      <c r="J8586" s="21">
        <v>17.591232359880646</v>
      </c>
      <c r="K8586" s="21">
        <v>19.365141702294849</v>
      </c>
      <c r="L8586" s="18">
        <v>21.315496418367921</v>
      </c>
    </row>
    <row r="8587" spans="2:12" x14ac:dyDescent="0.2">
      <c r="B8587" s="7">
        <v>8584</v>
      </c>
      <c r="C8587" s="21">
        <v>6.5180770598460294</v>
      </c>
      <c r="D8587" s="21">
        <v>3.1303179540187021</v>
      </c>
      <c r="E8587" s="21">
        <v>3.1257998022455795</v>
      </c>
      <c r="F8587" s="21">
        <v>2</v>
      </c>
      <c r="G8587" s="21">
        <v>2.8181818181818183</v>
      </c>
      <c r="H8587" s="21">
        <v>22</v>
      </c>
      <c r="I8587" s="21">
        <v>31</v>
      </c>
      <c r="J8587" s="21">
        <v>9.5120078254282827</v>
      </c>
      <c r="K8587" s="21">
        <v>19.834923514762238</v>
      </c>
      <c r="L8587" s="18">
        <v>19.806294731308174</v>
      </c>
    </row>
    <row r="8588" spans="2:12" x14ac:dyDescent="0.2">
      <c r="B8588" s="7">
        <v>8585</v>
      </c>
      <c r="C8588" s="21">
        <v>4.2057904596615288</v>
      </c>
      <c r="D8588" s="21">
        <v>3.0725037547629976</v>
      </c>
      <c r="E8588" s="21">
        <v>3.1259545226135228</v>
      </c>
      <c r="F8588" s="21">
        <v>3</v>
      </c>
      <c r="G8588" s="21">
        <v>4.6363636363636367</v>
      </c>
      <c r="H8588" s="21">
        <v>13.372549019607842</v>
      </c>
      <c r="I8588" s="21">
        <v>20.666666666666668</v>
      </c>
      <c r="J8588" s="21">
        <v>14.741580826399421</v>
      </c>
      <c r="K8588" s="21">
        <v>19.833941777298648</v>
      </c>
      <c r="L8588" s="18">
        <v>20.178982663206693</v>
      </c>
    </row>
    <row r="8589" spans="2:12" x14ac:dyDescent="0.2">
      <c r="B8589" s="7">
        <v>8586</v>
      </c>
      <c r="C8589" s="21">
        <v>4.8290023786188847</v>
      </c>
      <c r="D8589" s="21">
        <v>3.1035973648540769</v>
      </c>
      <c r="E8589" s="21">
        <v>3.1462624785565363</v>
      </c>
      <c r="F8589" s="21">
        <v>2</v>
      </c>
      <c r="G8589" s="21">
        <v>3.3636363636363638</v>
      </c>
      <c r="H8589" s="21">
        <v>18.432432432432432</v>
      </c>
      <c r="I8589" s="21">
        <v>31</v>
      </c>
      <c r="J8589" s="21">
        <v>12.839090797410678</v>
      </c>
      <c r="K8589" s="21">
        <v>19.705921048406864</v>
      </c>
      <c r="L8589" s="18">
        <v>19.976818095705234</v>
      </c>
    </row>
    <row r="8590" spans="2:12" x14ac:dyDescent="0.2">
      <c r="B8590" s="7">
        <v>8587</v>
      </c>
      <c r="C8590" s="21">
        <v>3.2810584395012272</v>
      </c>
      <c r="D8590" s="21">
        <v>3.1571940469838298</v>
      </c>
      <c r="E8590" s="21">
        <v>3.7550457694703621</v>
      </c>
      <c r="F8590" s="21">
        <v>3</v>
      </c>
      <c r="G8590" s="21">
        <v>3.0909090909090908</v>
      </c>
      <c r="H8590" s="21">
        <v>20.058823529411764</v>
      </c>
      <c r="I8590" s="21">
        <v>20.666666666666668</v>
      </c>
      <c r="J8590" s="21">
        <v>18.896341270113123</v>
      </c>
      <c r="K8590" s="21">
        <v>16.511116989326315</v>
      </c>
      <c r="L8590" s="18">
        <v>19.637690644713654</v>
      </c>
    </row>
    <row r="8591" spans="2:12" x14ac:dyDescent="0.2">
      <c r="B8591" s="7">
        <v>8588</v>
      </c>
      <c r="C8591" s="21">
        <v>5.0537368746907703</v>
      </c>
      <c r="D8591" s="21">
        <v>3.2079088435960772</v>
      </c>
      <c r="E8591" s="21">
        <v>3.1975066426908545</v>
      </c>
      <c r="F8591" s="21">
        <v>3</v>
      </c>
      <c r="G8591" s="21">
        <v>2.6363636363636362</v>
      </c>
      <c r="H8591" s="21">
        <v>23.517241379310345</v>
      </c>
      <c r="I8591" s="21">
        <v>20.666666666666668</v>
      </c>
      <c r="J8591" s="21">
        <v>12.268149596489167</v>
      </c>
      <c r="K8591" s="21">
        <v>19.390108271307309</v>
      </c>
      <c r="L8591" s="18">
        <v>19.327232481611848</v>
      </c>
    </row>
    <row r="8592" spans="2:12" x14ac:dyDescent="0.2">
      <c r="B8592" s="7">
        <v>8589</v>
      </c>
      <c r="C8592" s="21">
        <v>4.6536672995680632</v>
      </c>
      <c r="D8592" s="21">
        <v>3.186583991122744</v>
      </c>
      <c r="E8592" s="21">
        <v>3.1049552622414858</v>
      </c>
      <c r="F8592" s="21">
        <v>4</v>
      </c>
      <c r="G8592" s="21">
        <v>3.8181818181818183</v>
      </c>
      <c r="H8592" s="21">
        <v>16.238095238095237</v>
      </c>
      <c r="I8592" s="21">
        <v>15.5</v>
      </c>
      <c r="J8592" s="21">
        <v>13.322826065747034</v>
      </c>
      <c r="K8592" s="21">
        <v>19.968081586863775</v>
      </c>
      <c r="L8592" s="18">
        <v>19.456571730957339</v>
      </c>
    </row>
    <row r="8593" spans="2:12" x14ac:dyDescent="0.2">
      <c r="B8593" s="7">
        <v>8590</v>
      </c>
      <c r="C8593" s="21">
        <v>2.9205632438127016</v>
      </c>
      <c r="D8593" s="21">
        <v>3.2882470014531875</v>
      </c>
      <c r="E8593" s="21">
        <v>3.1483718484364949</v>
      </c>
      <c r="F8593" s="21">
        <v>5</v>
      </c>
      <c r="G8593" s="21">
        <v>3.2727272727272729</v>
      </c>
      <c r="H8593" s="21">
        <v>18.944444444444443</v>
      </c>
      <c r="I8593" s="21">
        <v>12.4</v>
      </c>
      <c r="J8593" s="21">
        <v>21.228781856153539</v>
      </c>
      <c r="K8593" s="21">
        <v>19.692718327026608</v>
      </c>
      <c r="L8593" s="18">
        <v>18.855031259087319</v>
      </c>
    </row>
    <row r="8594" spans="2:12" x14ac:dyDescent="0.2">
      <c r="B8594" s="7">
        <v>8591</v>
      </c>
      <c r="C8594" s="21">
        <v>3.5191349999108605</v>
      </c>
      <c r="D8594" s="21">
        <v>3.1384514437054127</v>
      </c>
      <c r="E8594" s="21">
        <v>3.3445189337196957</v>
      </c>
      <c r="F8594" s="21">
        <v>7</v>
      </c>
      <c r="G8594" s="21">
        <v>3</v>
      </c>
      <c r="H8594" s="21">
        <v>20.666666666666668</v>
      </c>
      <c r="I8594" s="21">
        <v>8.8571428571428577</v>
      </c>
      <c r="J8594" s="21">
        <v>17.617965778968539</v>
      </c>
      <c r="K8594" s="21">
        <v>18.53779309631387</v>
      </c>
      <c r="L8594" s="18">
        <v>19.754965501967334</v>
      </c>
    </row>
    <row r="8595" spans="2:12" x14ac:dyDescent="0.2">
      <c r="B8595" s="7">
        <v>8592</v>
      </c>
      <c r="C8595" s="21">
        <v>5.6309738539288032</v>
      </c>
      <c r="D8595" s="21">
        <v>3.0609360253065843</v>
      </c>
      <c r="E8595" s="21">
        <v>3.2309670808525079</v>
      </c>
      <c r="F8595" s="21">
        <v>3</v>
      </c>
      <c r="G8595" s="21">
        <v>3.5454545454545454</v>
      </c>
      <c r="H8595" s="21">
        <v>17.487179487179489</v>
      </c>
      <c r="I8595" s="21">
        <v>20.666666666666668</v>
      </c>
      <c r="J8595" s="21">
        <v>11.010528837164072</v>
      </c>
      <c r="K8595" s="21">
        <v>19.189301050891849</v>
      </c>
      <c r="L8595" s="18">
        <v>20.255242019894897</v>
      </c>
    </row>
    <row r="8596" spans="2:12" x14ac:dyDescent="0.2">
      <c r="B8596" s="7">
        <v>8593</v>
      </c>
      <c r="C8596" s="21">
        <v>3.7416983526070382</v>
      </c>
      <c r="D8596" s="21">
        <v>3.0189367776411262</v>
      </c>
      <c r="E8596" s="21">
        <v>3.2424131435155736</v>
      </c>
      <c r="F8596" s="21">
        <v>2</v>
      </c>
      <c r="G8596" s="21">
        <v>3.1818181818181817</v>
      </c>
      <c r="H8596" s="21">
        <v>19.485714285714288</v>
      </c>
      <c r="I8596" s="21">
        <v>31</v>
      </c>
      <c r="J8596" s="21">
        <v>16.570015580438582</v>
      </c>
      <c r="K8596" s="21">
        <v>19.121560780738985</v>
      </c>
      <c r="L8596" s="18">
        <v>20.537031599729051</v>
      </c>
    </row>
    <row r="8597" spans="2:12" x14ac:dyDescent="0.2">
      <c r="B8597" s="7">
        <v>8594</v>
      </c>
      <c r="C8597" s="21">
        <v>2.7153367389881122</v>
      </c>
      <c r="D8597" s="21">
        <v>3.2229795495975053</v>
      </c>
      <c r="E8597" s="21">
        <v>3.3259273531767888</v>
      </c>
      <c r="F8597" s="21">
        <v>3</v>
      </c>
      <c r="G8597" s="21">
        <v>3.5454545454545454</v>
      </c>
      <c r="H8597" s="21">
        <v>17.487179487179489</v>
      </c>
      <c r="I8597" s="21">
        <v>20.666666666666668</v>
      </c>
      <c r="J8597" s="21">
        <v>22.833263775271092</v>
      </c>
      <c r="K8597" s="21">
        <v>18.641417390184472</v>
      </c>
      <c r="L8597" s="18">
        <v>19.236858020939888</v>
      </c>
    </row>
    <row r="8598" spans="2:12" x14ac:dyDescent="0.2">
      <c r="B8598" s="7">
        <v>8595</v>
      </c>
      <c r="C8598" s="21">
        <v>4.0831861750565759</v>
      </c>
      <c r="D8598" s="21">
        <v>3.1323675168016312</v>
      </c>
      <c r="E8598" s="21">
        <v>3.3352818140130758</v>
      </c>
      <c r="F8598" s="21">
        <v>4</v>
      </c>
      <c r="G8598" s="21">
        <v>2.8181818181818183</v>
      </c>
      <c r="H8598" s="21">
        <v>22</v>
      </c>
      <c r="I8598" s="21">
        <v>15.5</v>
      </c>
      <c r="J8598" s="21">
        <v>15.184220689898114</v>
      </c>
      <c r="K8598" s="21">
        <v>18.589133829563984</v>
      </c>
      <c r="L8598" s="18">
        <v>19.793335126686024</v>
      </c>
    </row>
    <row r="8599" spans="2:12" x14ac:dyDescent="0.2">
      <c r="B8599" s="7">
        <v>8596</v>
      </c>
      <c r="C8599" s="21">
        <v>5.2701629700637129</v>
      </c>
      <c r="D8599" s="21">
        <v>3.0416608066278528</v>
      </c>
      <c r="E8599" s="21">
        <v>3.1582159571218833</v>
      </c>
      <c r="F8599" s="21">
        <v>2</v>
      </c>
      <c r="G8599" s="21">
        <v>2.2727272727272729</v>
      </c>
      <c r="H8599" s="21">
        <v>27.279999999999998</v>
      </c>
      <c r="I8599" s="21">
        <v>31</v>
      </c>
      <c r="J8599" s="21">
        <v>11.764342080535407</v>
      </c>
      <c r="K8599" s="21">
        <v>19.631336438595312</v>
      </c>
      <c r="L8599" s="18">
        <v>20.383600914638638</v>
      </c>
    </row>
    <row r="8600" spans="2:12" x14ac:dyDescent="0.2">
      <c r="B8600" s="7">
        <v>8597</v>
      </c>
      <c r="C8600" s="21">
        <v>3.6471840337250452</v>
      </c>
      <c r="D8600" s="21">
        <v>3.155769905322682</v>
      </c>
      <c r="E8600" s="21">
        <v>3.3867173938421988</v>
      </c>
      <c r="F8600" s="21">
        <v>3</v>
      </c>
      <c r="G8600" s="21">
        <v>2.4545454545454546</v>
      </c>
      <c r="H8600" s="21">
        <v>25.25925925925926</v>
      </c>
      <c r="I8600" s="21">
        <v>20.666666666666668</v>
      </c>
      <c r="J8600" s="21">
        <v>16.999416378963584</v>
      </c>
      <c r="K8600" s="21">
        <v>18.3068124056438</v>
      </c>
      <c r="L8600" s="18">
        <v>19.646552777953694</v>
      </c>
    </row>
    <row r="8601" spans="2:12" x14ac:dyDescent="0.2">
      <c r="B8601" s="7">
        <v>8598</v>
      </c>
      <c r="C8601" s="21">
        <v>4.5445972944656265</v>
      </c>
      <c r="D8601" s="21">
        <v>3.1785878395468972</v>
      </c>
      <c r="E8601" s="21">
        <v>3.109243802592486</v>
      </c>
      <c r="F8601" s="21">
        <v>5</v>
      </c>
      <c r="G8601" s="21">
        <v>2.6363636363636362</v>
      </c>
      <c r="H8601" s="21">
        <v>23.517241379310345</v>
      </c>
      <c r="I8601" s="21">
        <v>12.4</v>
      </c>
      <c r="J8601" s="21">
        <v>13.642572924008711</v>
      </c>
      <c r="K8601" s="21">
        <v>19.940539866415246</v>
      </c>
      <c r="L8601" s="18">
        <v>19.505517270473799</v>
      </c>
    </row>
    <row r="8602" spans="2:12" x14ac:dyDescent="0.2">
      <c r="B8602" s="7">
        <v>8599</v>
      </c>
      <c r="C8602" s="21">
        <v>4.1133068189666915</v>
      </c>
      <c r="D8602" s="21">
        <v>3.1711164643975778</v>
      </c>
      <c r="E8602" s="21">
        <v>3.2492222866044034</v>
      </c>
      <c r="F8602" s="21">
        <v>2</v>
      </c>
      <c r="G8602" s="21">
        <v>3.2727272727272729</v>
      </c>
      <c r="H8602" s="21">
        <v>18.944444444444443</v>
      </c>
      <c r="I8602" s="21">
        <v>31</v>
      </c>
      <c r="J8602" s="21">
        <v>15.073030709529004</v>
      </c>
      <c r="K8602" s="21">
        <v>19.081489209158736</v>
      </c>
      <c r="L8602" s="18">
        <v>19.551473651655442</v>
      </c>
    </row>
    <row r="8603" spans="2:12" x14ac:dyDescent="0.2">
      <c r="B8603" s="7">
        <v>8600</v>
      </c>
      <c r="C8603" s="21">
        <v>4.636934896588814</v>
      </c>
      <c r="D8603" s="21">
        <v>3.0297876374473041</v>
      </c>
      <c r="E8603" s="21">
        <v>3.2650478664699603</v>
      </c>
      <c r="F8603" s="21">
        <v>3</v>
      </c>
      <c r="G8603" s="21">
        <v>3.0909090909090908</v>
      </c>
      <c r="H8603" s="21">
        <v>20.058823529411764</v>
      </c>
      <c r="I8603" s="21">
        <v>20.666666666666668</v>
      </c>
      <c r="J8603" s="21">
        <v>13.370901550852187</v>
      </c>
      <c r="K8603" s="21">
        <v>18.989001857124972</v>
      </c>
      <c r="L8603" s="18">
        <v>20.463480421432124</v>
      </c>
    </row>
    <row r="8604" spans="2:12" x14ac:dyDescent="0.2">
      <c r="B8604" s="7">
        <v>8601</v>
      </c>
      <c r="C8604" s="21">
        <v>2.9880641131004753</v>
      </c>
      <c r="D8604" s="21">
        <v>3.0819400598588547</v>
      </c>
      <c r="E8604" s="21">
        <v>3.0406633677940627</v>
      </c>
      <c r="F8604" s="21">
        <v>5</v>
      </c>
      <c r="G8604" s="21">
        <v>3.9090909090909092</v>
      </c>
      <c r="H8604" s="21">
        <v>15.86046511627907</v>
      </c>
      <c r="I8604" s="21">
        <v>12.4</v>
      </c>
      <c r="J8604" s="21">
        <v>20.749220114848058</v>
      </c>
      <c r="K8604" s="21">
        <v>20.390287414479459</v>
      </c>
      <c r="L8604" s="18">
        <v>20.117198516456369</v>
      </c>
    </row>
    <row r="8605" spans="2:12" x14ac:dyDescent="0.2">
      <c r="B8605" s="7">
        <v>8602</v>
      </c>
      <c r="C8605" s="21">
        <v>2.8238138652209583</v>
      </c>
      <c r="D8605" s="21">
        <v>3.1719022714774541</v>
      </c>
      <c r="E8605" s="21">
        <v>3.3410469002322087</v>
      </c>
      <c r="F8605" s="21">
        <v>2</v>
      </c>
      <c r="G8605" s="21">
        <v>3.8181818181818183</v>
      </c>
      <c r="H8605" s="21">
        <v>16.238095238095237</v>
      </c>
      <c r="I8605" s="21">
        <v>31</v>
      </c>
      <c r="J8605" s="21">
        <v>21.956121387324025</v>
      </c>
      <c r="K8605" s="21">
        <v>18.557057668268857</v>
      </c>
      <c r="L8605" s="18">
        <v>19.546629969504309</v>
      </c>
    </row>
    <row r="8606" spans="2:12" x14ac:dyDescent="0.2">
      <c r="B8606" s="7">
        <v>8603</v>
      </c>
      <c r="C8606" s="21">
        <v>3.3055484786645071</v>
      </c>
      <c r="D8606" s="21">
        <v>3.1276987273464796</v>
      </c>
      <c r="E8606" s="21">
        <v>3.1356527009358817</v>
      </c>
      <c r="F8606" s="21">
        <v>2</v>
      </c>
      <c r="G8606" s="21">
        <v>2.8181818181818183</v>
      </c>
      <c r="H8606" s="21">
        <v>22</v>
      </c>
      <c r="I8606" s="21">
        <v>31</v>
      </c>
      <c r="J8606" s="21">
        <v>18.756342676616548</v>
      </c>
      <c r="K8606" s="21">
        <v>19.77259789692117</v>
      </c>
      <c r="L8606" s="18">
        <v>19.822881103577522</v>
      </c>
    </row>
    <row r="8607" spans="2:12" x14ac:dyDescent="0.2">
      <c r="B8607" s="7">
        <v>8604</v>
      </c>
      <c r="C8607" s="21">
        <v>3.6162150170257679</v>
      </c>
      <c r="D8607" s="21">
        <v>3.0604022608310832</v>
      </c>
      <c r="E8607" s="21">
        <v>3.3985758579764114</v>
      </c>
      <c r="F8607" s="21">
        <v>3</v>
      </c>
      <c r="G8607" s="21">
        <v>3</v>
      </c>
      <c r="H8607" s="21">
        <v>20.666666666666668</v>
      </c>
      <c r="I8607" s="21">
        <v>20.666666666666668</v>
      </c>
      <c r="J8607" s="21">
        <v>17.144998211691849</v>
      </c>
      <c r="K8607" s="21">
        <v>18.242935450296581</v>
      </c>
      <c r="L8607" s="18">
        <v>20.25877473478381</v>
      </c>
    </row>
    <row r="8608" spans="2:12" x14ac:dyDescent="0.2">
      <c r="B8608" s="7">
        <v>8605</v>
      </c>
      <c r="C8608" s="21">
        <v>3.7712448895466593</v>
      </c>
      <c r="D8608" s="21">
        <v>3.1068620738603583</v>
      </c>
      <c r="E8608" s="21">
        <v>3.0328640997491862</v>
      </c>
      <c r="F8608" s="21">
        <v>3</v>
      </c>
      <c r="G8608" s="21">
        <v>2.5454545454545454</v>
      </c>
      <c r="H8608" s="21">
        <v>24.357142857142858</v>
      </c>
      <c r="I8608" s="21">
        <v>20.666666666666668</v>
      </c>
      <c r="J8608" s="21">
        <v>16.440194634894954</v>
      </c>
      <c r="K8608" s="21">
        <v>20.442722773212065</v>
      </c>
      <c r="L8608" s="18">
        <v>19.955826337331853</v>
      </c>
    </row>
    <row r="8609" spans="2:12" x14ac:dyDescent="0.2">
      <c r="B8609" s="7">
        <v>8606</v>
      </c>
      <c r="C8609" s="21">
        <v>5.442682349943853</v>
      </c>
      <c r="D8609" s="21">
        <v>3.2788485726568806</v>
      </c>
      <c r="E8609" s="21">
        <v>3.1427719619813401</v>
      </c>
      <c r="F8609" s="21">
        <v>7</v>
      </c>
      <c r="G8609" s="21">
        <v>3.9090909090909092</v>
      </c>
      <c r="H8609" s="21">
        <v>15.86046511627907</v>
      </c>
      <c r="I8609" s="21">
        <v>8.8571428571428577</v>
      </c>
      <c r="J8609" s="21">
        <v>11.391441942342933</v>
      </c>
      <c r="K8609" s="21">
        <v>19.727807410154092</v>
      </c>
      <c r="L8609" s="18">
        <v>18.909076959830699</v>
      </c>
    </row>
    <row r="8610" spans="2:12" x14ac:dyDescent="0.2">
      <c r="B8610" s="7">
        <v>8607</v>
      </c>
      <c r="C8610" s="21">
        <v>3.3273338709567684</v>
      </c>
      <c r="D8610" s="21">
        <v>3.2089666541660717</v>
      </c>
      <c r="E8610" s="21">
        <v>3.2289340324054181</v>
      </c>
      <c r="F8610" s="21">
        <v>4</v>
      </c>
      <c r="G8610" s="21">
        <v>3.6363636363636362</v>
      </c>
      <c r="H8610" s="21">
        <v>17.05</v>
      </c>
      <c r="I8610" s="21">
        <v>15.5</v>
      </c>
      <c r="J8610" s="21">
        <v>18.633537361903517</v>
      </c>
      <c r="K8610" s="21">
        <v>19.201383297946364</v>
      </c>
      <c r="L8610" s="18">
        <v>19.320861411728259</v>
      </c>
    </row>
    <row r="8611" spans="2:12" x14ac:dyDescent="0.2">
      <c r="B8611" s="7">
        <v>8608</v>
      </c>
      <c r="C8611" s="21">
        <v>4.8727583346085321</v>
      </c>
      <c r="D8611" s="21">
        <v>2.9635800394998837</v>
      </c>
      <c r="E8611" s="21">
        <v>3.0790034532052264</v>
      </c>
      <c r="F8611" s="21">
        <v>4</v>
      </c>
      <c r="G8611" s="21">
        <v>2.9090909090909092</v>
      </c>
      <c r="H8611" s="21">
        <v>21.3125</v>
      </c>
      <c r="I8611" s="21">
        <v>15.5</v>
      </c>
      <c r="J8611" s="21">
        <v>12.723799487376169</v>
      </c>
      <c r="K8611" s="21">
        <v>20.136385340996721</v>
      </c>
      <c r="L8611" s="18">
        <v>20.920642997198332</v>
      </c>
    </row>
    <row r="8612" spans="2:12" x14ac:dyDescent="0.2">
      <c r="B8612" s="7">
        <v>8609</v>
      </c>
      <c r="C8612" s="21">
        <v>5.3335032579849244</v>
      </c>
      <c r="D8612" s="21">
        <v>2.9922934670128298</v>
      </c>
      <c r="E8612" s="21">
        <v>3.1477736166701225</v>
      </c>
      <c r="F8612" s="21">
        <v>7</v>
      </c>
      <c r="G8612" s="21">
        <v>2.8181818181818183</v>
      </c>
      <c r="H8612" s="21">
        <v>22</v>
      </c>
      <c r="I8612" s="21">
        <v>8.8571428571428577</v>
      </c>
      <c r="J8612" s="21">
        <v>11.624629629161323</v>
      </c>
      <c r="K8612" s="21">
        <v>19.696460911819575</v>
      </c>
      <c r="L8612" s="18">
        <v>20.719892845902525</v>
      </c>
    </row>
    <row r="8613" spans="2:12" x14ac:dyDescent="0.2">
      <c r="B8613" s="7">
        <v>8610</v>
      </c>
      <c r="C8613" s="21">
        <v>5.5997105935445513</v>
      </c>
      <c r="D8613" s="21">
        <v>2.9923631024550152</v>
      </c>
      <c r="E8613" s="21">
        <v>3.3108094938225312</v>
      </c>
      <c r="F8613" s="21">
        <v>7</v>
      </c>
      <c r="G8613" s="21">
        <v>2.9090909090909092</v>
      </c>
      <c r="H8613" s="21">
        <v>21.3125</v>
      </c>
      <c r="I8613" s="21">
        <v>8.8571428571428577</v>
      </c>
      <c r="J8613" s="21">
        <v>11.072000769374535</v>
      </c>
      <c r="K8613" s="21">
        <v>18.726538061366142</v>
      </c>
      <c r="L8613" s="18">
        <v>20.719410672165264</v>
      </c>
    </row>
    <row r="8614" spans="2:12" x14ac:dyDescent="0.2">
      <c r="B8614" s="7">
        <v>8611</v>
      </c>
      <c r="C8614" s="21">
        <v>2.6592628250621981</v>
      </c>
      <c r="D8614" s="21">
        <v>3.1750930146856331</v>
      </c>
      <c r="E8614" s="21">
        <v>3.3322194388783877</v>
      </c>
      <c r="F8614" s="21">
        <v>2</v>
      </c>
      <c r="G8614" s="21">
        <v>3</v>
      </c>
      <c r="H8614" s="21">
        <v>20.666666666666668</v>
      </c>
      <c r="I8614" s="21">
        <v>31</v>
      </c>
      <c r="J8614" s="21">
        <v>23.314731968454403</v>
      </c>
      <c r="K8614" s="21">
        <v>18.606217608786583</v>
      </c>
      <c r="L8614" s="18">
        <v>19.526986993210539</v>
      </c>
    </row>
    <row r="8615" spans="2:12" x14ac:dyDescent="0.2">
      <c r="B8615" s="7">
        <v>8612</v>
      </c>
      <c r="C8615" s="21">
        <v>5.3570770825199565</v>
      </c>
      <c r="D8615" s="21">
        <v>3.0351393390259496</v>
      </c>
      <c r="E8615" s="21">
        <v>3.3815676296159007</v>
      </c>
      <c r="F8615" s="21">
        <v>2</v>
      </c>
      <c r="G8615" s="21">
        <v>3.0909090909090908</v>
      </c>
      <c r="H8615" s="21">
        <v>20.058823529411764</v>
      </c>
      <c r="I8615" s="21">
        <v>31</v>
      </c>
      <c r="J8615" s="21">
        <v>11.573475431650005</v>
      </c>
      <c r="K8615" s="21">
        <v>18.334691714281149</v>
      </c>
      <c r="L8615" s="18">
        <v>20.427398242578647</v>
      </c>
    </row>
    <row r="8616" spans="2:12" x14ac:dyDescent="0.2">
      <c r="B8616" s="7">
        <v>8613</v>
      </c>
      <c r="C8616" s="21">
        <v>2.0049402082268997</v>
      </c>
      <c r="D8616" s="21">
        <v>3.1406969912356861</v>
      </c>
      <c r="E8616" s="21">
        <v>3.4015681182074937</v>
      </c>
      <c r="F8616" s="21">
        <v>2</v>
      </c>
      <c r="G8616" s="21">
        <v>3.7272727272727271</v>
      </c>
      <c r="H8616" s="21">
        <v>16.634146341463417</v>
      </c>
      <c r="I8616" s="21">
        <v>31</v>
      </c>
      <c r="J8616" s="21">
        <v>30.923615450273537</v>
      </c>
      <c r="K8616" s="21">
        <v>18.22688767222801</v>
      </c>
      <c r="L8616" s="18">
        <v>19.740841021281241</v>
      </c>
    </row>
    <row r="8617" spans="2:12" x14ac:dyDescent="0.2">
      <c r="B8617" s="7">
        <v>8614</v>
      </c>
      <c r="C8617" s="21">
        <v>2.7191016868917997</v>
      </c>
      <c r="D8617" s="21">
        <v>3.2246869022304012</v>
      </c>
      <c r="E8617" s="21">
        <v>3.3306673825689037</v>
      </c>
      <c r="F8617" s="21">
        <v>4</v>
      </c>
      <c r="G8617" s="21">
        <v>3.1818181818181817</v>
      </c>
      <c r="H8617" s="21">
        <v>19.485714285714288</v>
      </c>
      <c r="I8617" s="21">
        <v>15.5</v>
      </c>
      <c r="J8617" s="21">
        <v>22.801648168911289</v>
      </c>
      <c r="K8617" s="21">
        <v>18.614887912397947</v>
      </c>
      <c r="L8617" s="18">
        <v>19.226672815000057</v>
      </c>
    </row>
    <row r="8618" spans="2:12" x14ac:dyDescent="0.2">
      <c r="B8618" s="7">
        <v>8615</v>
      </c>
      <c r="C8618" s="21">
        <v>3.9162714620326433</v>
      </c>
      <c r="D8618" s="21">
        <v>3.1170945801271461</v>
      </c>
      <c r="E8618" s="21">
        <v>3.3817646884993655</v>
      </c>
      <c r="F8618" s="21">
        <v>6</v>
      </c>
      <c r="G8618" s="21">
        <v>2.7272727272727271</v>
      </c>
      <c r="H8618" s="21">
        <v>22.733333333333334</v>
      </c>
      <c r="I8618" s="21">
        <v>10.333333333333334</v>
      </c>
      <c r="J8618" s="21">
        <v>15.831384673170854</v>
      </c>
      <c r="K8618" s="21">
        <v>18.333623333062853</v>
      </c>
      <c r="L8618" s="18">
        <v>19.890317218886256</v>
      </c>
    </row>
    <row r="8619" spans="2:12" x14ac:dyDescent="0.2">
      <c r="B8619" s="7">
        <v>8616</v>
      </c>
      <c r="C8619" s="21">
        <v>5.0957539411898463</v>
      </c>
      <c r="D8619" s="21">
        <v>3.1106470272734876</v>
      </c>
      <c r="E8619" s="21">
        <v>3.2324789214483243</v>
      </c>
      <c r="F8619" s="21">
        <v>3</v>
      </c>
      <c r="G8619" s="21">
        <v>3.0909090909090908</v>
      </c>
      <c r="H8619" s="21">
        <v>20.058823529411764</v>
      </c>
      <c r="I8619" s="21">
        <v>20.666666666666668</v>
      </c>
      <c r="J8619" s="21">
        <v>12.166992503080545</v>
      </c>
      <c r="K8619" s="21">
        <v>19.180326154213766</v>
      </c>
      <c r="L8619" s="18">
        <v>19.93154461319374</v>
      </c>
    </row>
    <row r="8620" spans="2:12" x14ac:dyDescent="0.2">
      <c r="B8620" s="7">
        <v>8617</v>
      </c>
      <c r="C8620" s="21">
        <v>2.9336418391410004</v>
      </c>
      <c r="D8620" s="21">
        <v>3.1343947481007257</v>
      </c>
      <c r="E8620" s="21">
        <v>3.0535959003696349</v>
      </c>
      <c r="F8620" s="21">
        <v>3</v>
      </c>
      <c r="G8620" s="21">
        <v>4</v>
      </c>
      <c r="H8620" s="21">
        <v>15.5</v>
      </c>
      <c r="I8620" s="21">
        <v>20.666666666666668</v>
      </c>
      <c r="J8620" s="21">
        <v>21.134140907314787</v>
      </c>
      <c r="K8620" s="21">
        <v>20.303930848379434</v>
      </c>
      <c r="L8620" s="18">
        <v>19.780533398854327</v>
      </c>
    </row>
    <row r="8621" spans="2:12" x14ac:dyDescent="0.2">
      <c r="B8621" s="7">
        <v>8618</v>
      </c>
      <c r="C8621" s="21">
        <v>3.3831255106370177</v>
      </c>
      <c r="D8621" s="21">
        <v>3.057497622455406</v>
      </c>
      <c r="E8621" s="21">
        <v>3.1251637262435104</v>
      </c>
      <c r="F8621" s="21">
        <v>6</v>
      </c>
      <c r="G8621" s="21">
        <v>3</v>
      </c>
      <c r="H8621" s="21">
        <v>20.666666666666668</v>
      </c>
      <c r="I8621" s="21">
        <v>10.333333333333334</v>
      </c>
      <c r="J8621" s="21">
        <v>18.326248850379145</v>
      </c>
      <c r="K8621" s="21">
        <v>19.838960589282422</v>
      </c>
      <c r="L8621" s="18">
        <v>20.278020674373977</v>
      </c>
    </row>
    <row r="8622" spans="2:12" x14ac:dyDescent="0.2">
      <c r="B8622" s="7">
        <v>8619</v>
      </c>
      <c r="C8622" s="21">
        <v>5.6843613629135943</v>
      </c>
      <c r="D8622" s="21">
        <v>3.2426419477896533</v>
      </c>
      <c r="E8622" s="21">
        <v>3.7308440579444562</v>
      </c>
      <c r="F8622" s="21">
        <v>5</v>
      </c>
      <c r="G8622" s="21">
        <v>3.6363636363636362</v>
      </c>
      <c r="H8622" s="21">
        <v>17.05</v>
      </c>
      <c r="I8622" s="21">
        <v>12.4</v>
      </c>
      <c r="J8622" s="21">
        <v>10.907117975381686</v>
      </c>
      <c r="K8622" s="21">
        <v>16.618223393169504</v>
      </c>
      <c r="L8622" s="18">
        <v>19.120211543017351</v>
      </c>
    </row>
    <row r="8623" spans="2:12" x14ac:dyDescent="0.2">
      <c r="B8623" s="7">
        <v>8620</v>
      </c>
      <c r="C8623" s="21">
        <v>2.3474338862916406</v>
      </c>
      <c r="D8623" s="21">
        <v>3.1961955157478261</v>
      </c>
      <c r="E8623" s="21">
        <v>3.4349456718808877</v>
      </c>
      <c r="F8623" s="21">
        <v>6</v>
      </c>
      <c r="G8623" s="21">
        <v>3.9090909090909092</v>
      </c>
      <c r="H8623" s="21">
        <v>15.86046511627907</v>
      </c>
      <c r="I8623" s="21">
        <v>10.333333333333334</v>
      </c>
      <c r="J8623" s="21">
        <v>26.41181946041706</v>
      </c>
      <c r="K8623" s="21">
        <v>18.049776014667039</v>
      </c>
      <c r="L8623" s="18">
        <v>19.39806238214236</v>
      </c>
    </row>
    <row r="8624" spans="2:12" x14ac:dyDescent="0.2">
      <c r="B8624" s="7">
        <v>8621</v>
      </c>
      <c r="C8624" s="21">
        <v>4.0697301140556323</v>
      </c>
      <c r="D8624" s="21">
        <v>3.0529096563415772</v>
      </c>
      <c r="E8624" s="21">
        <v>3.2253406447795827</v>
      </c>
      <c r="F8624" s="21">
        <v>7</v>
      </c>
      <c r="G8624" s="21">
        <v>2.7272727272727271</v>
      </c>
      <c r="H8624" s="21">
        <v>22.733333333333334</v>
      </c>
      <c r="I8624" s="21">
        <v>8.8571428571428577</v>
      </c>
      <c r="J8624" s="21">
        <v>15.23442544405353</v>
      </c>
      <c r="K8624" s="21">
        <v>19.222775771095964</v>
      </c>
      <c r="L8624" s="18">
        <v>20.308494839083139</v>
      </c>
    </row>
    <row r="8625" spans="2:12" x14ac:dyDescent="0.2">
      <c r="B8625" s="7">
        <v>8622</v>
      </c>
      <c r="C8625" s="21">
        <v>3.2889331670404127</v>
      </c>
      <c r="D8625" s="21">
        <v>3.246979842734667</v>
      </c>
      <c r="E8625" s="21">
        <v>3.4529686462655196</v>
      </c>
      <c r="F8625" s="21">
        <v>3</v>
      </c>
      <c r="G8625" s="21">
        <v>3.9090909090909092</v>
      </c>
      <c r="H8625" s="21">
        <v>15.86046511627907</v>
      </c>
      <c r="I8625" s="21">
        <v>20.666666666666668</v>
      </c>
      <c r="J8625" s="21">
        <v>18.851097559939618</v>
      </c>
      <c r="K8625" s="21">
        <v>17.955564139586006</v>
      </c>
      <c r="L8625" s="18">
        <v>19.094667353334241</v>
      </c>
    </row>
    <row r="8626" spans="2:12" x14ac:dyDescent="0.2">
      <c r="B8626" s="7">
        <v>8623</v>
      </c>
      <c r="C8626" s="21">
        <v>3.3401873176125525</v>
      </c>
      <c r="D8626" s="21">
        <v>3.2674680084005709</v>
      </c>
      <c r="E8626" s="21">
        <v>3.5968985162893601</v>
      </c>
      <c r="F8626" s="21">
        <v>3</v>
      </c>
      <c r="G8626" s="21">
        <v>2.7272727272727271</v>
      </c>
      <c r="H8626" s="21">
        <v>22.733333333333334</v>
      </c>
      <c r="I8626" s="21">
        <v>20.666666666666668</v>
      </c>
      <c r="J8626" s="21">
        <v>18.561833246021486</v>
      </c>
      <c r="K8626" s="21">
        <v>17.237072360873992</v>
      </c>
      <c r="L8626" s="18">
        <v>18.974937119690139</v>
      </c>
    </row>
    <row r="8627" spans="2:12" x14ac:dyDescent="0.2">
      <c r="B8627" s="7">
        <v>8624</v>
      </c>
      <c r="C8627" s="21">
        <v>3.9847980455338008</v>
      </c>
      <c r="D8627" s="21">
        <v>3.175667042033651</v>
      </c>
      <c r="E8627" s="21">
        <v>3.4180075138900099</v>
      </c>
      <c r="F8627" s="21">
        <v>5</v>
      </c>
      <c r="G8627" s="21">
        <v>3.1818181818181817</v>
      </c>
      <c r="H8627" s="21">
        <v>19.485714285714288</v>
      </c>
      <c r="I8627" s="21">
        <v>12.4</v>
      </c>
      <c r="J8627" s="21">
        <v>15.55913230520934</v>
      </c>
      <c r="K8627" s="21">
        <v>18.139222850753256</v>
      </c>
      <c r="L8627" s="18">
        <v>19.523457333328025</v>
      </c>
    </row>
    <row r="8628" spans="2:12" x14ac:dyDescent="0.2">
      <c r="B8628" s="7">
        <v>8625</v>
      </c>
      <c r="C8628" s="21">
        <v>3.8813166480016772</v>
      </c>
      <c r="D8628" s="21">
        <v>3.2708849202867967</v>
      </c>
      <c r="E8628" s="21">
        <v>3.7668008545362994</v>
      </c>
      <c r="F8628" s="21">
        <v>2</v>
      </c>
      <c r="G8628" s="21">
        <v>2.8181818181818183</v>
      </c>
      <c r="H8628" s="21">
        <v>22</v>
      </c>
      <c r="I8628" s="21">
        <v>31</v>
      </c>
      <c r="J8628" s="21">
        <v>15.973960803203504</v>
      </c>
      <c r="K8628" s="21">
        <v>16.459590616619504</v>
      </c>
      <c r="L8628" s="18">
        <v>18.955115056314405</v>
      </c>
    </row>
    <row r="8629" spans="2:12" x14ac:dyDescent="0.2">
      <c r="B8629" s="7">
        <v>8626</v>
      </c>
      <c r="C8629" s="21">
        <v>3.8552422079889785</v>
      </c>
      <c r="D8629" s="21">
        <v>2.9834716359943556</v>
      </c>
      <c r="E8629" s="21">
        <v>3.2933581310675062</v>
      </c>
      <c r="F8629" s="21">
        <v>6</v>
      </c>
      <c r="G8629" s="21">
        <v>2.7272727272727271</v>
      </c>
      <c r="H8629" s="21">
        <v>22.733333333333334</v>
      </c>
      <c r="I8629" s="21">
        <v>10.333333333333334</v>
      </c>
      <c r="J8629" s="21">
        <v>16.081998654071917</v>
      </c>
      <c r="K8629" s="21">
        <v>18.825769179224785</v>
      </c>
      <c r="L8629" s="18">
        <v>20.781159523018605</v>
      </c>
    </row>
    <row r="8630" spans="2:12" x14ac:dyDescent="0.2">
      <c r="B8630" s="7">
        <v>8627</v>
      </c>
      <c r="C8630" s="21">
        <v>5.112817128348258</v>
      </c>
      <c r="D8630" s="21">
        <v>2.9895059397803014</v>
      </c>
      <c r="E8630" s="21">
        <v>3.6424400130672741</v>
      </c>
      <c r="F8630" s="21">
        <v>3</v>
      </c>
      <c r="G8630" s="21">
        <v>3.1818181818181817</v>
      </c>
      <c r="H8630" s="21">
        <v>19.485714285714288</v>
      </c>
      <c r="I8630" s="21">
        <v>20.666666666666668</v>
      </c>
      <c r="J8630" s="21">
        <v>12.12638716457079</v>
      </c>
      <c r="K8630" s="21">
        <v>17.021556917224348</v>
      </c>
      <c r="L8630" s="18">
        <v>20.739212849517326</v>
      </c>
    </row>
    <row r="8631" spans="2:12" x14ac:dyDescent="0.2">
      <c r="B8631" s="7">
        <v>8628</v>
      </c>
      <c r="C8631" s="21">
        <v>4.5219926468109417</v>
      </c>
      <c r="D8631" s="21">
        <v>3.1231140185802859</v>
      </c>
      <c r="E8631" s="21">
        <v>3.2503477093344899</v>
      </c>
      <c r="F8631" s="21">
        <v>4</v>
      </c>
      <c r="G8631" s="21">
        <v>3.5454545454545454</v>
      </c>
      <c r="H8631" s="21">
        <v>17.487179487179489</v>
      </c>
      <c r="I8631" s="21">
        <v>15.5</v>
      </c>
      <c r="J8631" s="21">
        <v>13.710769751853631</v>
      </c>
      <c r="K8631" s="21">
        <v>19.074882303190424</v>
      </c>
      <c r="L8631" s="18">
        <v>19.851980949508892</v>
      </c>
    </row>
    <row r="8632" spans="2:12" x14ac:dyDescent="0.2">
      <c r="B8632" s="7">
        <v>8629</v>
      </c>
      <c r="C8632" s="21">
        <v>6.8014774516387</v>
      </c>
      <c r="D8632" s="21">
        <v>3.0806750159380334</v>
      </c>
      <c r="E8632" s="21">
        <v>3.5368363542970074</v>
      </c>
      <c r="F8632" s="21">
        <v>4</v>
      </c>
      <c r="G8632" s="21">
        <v>3.1818181818181817</v>
      </c>
      <c r="H8632" s="21">
        <v>19.485714285714288</v>
      </c>
      <c r="I8632" s="21">
        <v>15.5</v>
      </c>
      <c r="J8632" s="21">
        <v>9.1156664770037814</v>
      </c>
      <c r="K8632" s="21">
        <v>17.529790408502887</v>
      </c>
      <c r="L8632" s="18">
        <v>20.125459413680364</v>
      </c>
    </row>
    <row r="8633" spans="2:12" x14ac:dyDescent="0.2">
      <c r="B8633" s="7">
        <v>8630</v>
      </c>
      <c r="C8633" s="21">
        <v>3.5265541424481577</v>
      </c>
      <c r="D8633" s="21">
        <v>3.1004650417815962</v>
      </c>
      <c r="E8633" s="21">
        <v>3.2153763984833943</v>
      </c>
      <c r="F8633" s="21">
        <v>5</v>
      </c>
      <c r="G8633" s="21">
        <v>4</v>
      </c>
      <c r="H8633" s="21">
        <v>15.5</v>
      </c>
      <c r="I8633" s="21">
        <v>12.4</v>
      </c>
      <c r="J8633" s="21">
        <v>17.58090121280803</v>
      </c>
      <c r="K8633" s="21">
        <v>19.28234592666778</v>
      </c>
      <c r="L8633" s="18">
        <v>19.997000180454677</v>
      </c>
    </row>
    <row r="8634" spans="2:12" x14ac:dyDescent="0.2">
      <c r="B8634" s="7">
        <v>8631</v>
      </c>
      <c r="C8634" s="21">
        <v>2.9631214873839635</v>
      </c>
      <c r="D8634" s="21">
        <v>3.1257881210559941</v>
      </c>
      <c r="E8634" s="21">
        <v>3.3528120128811025</v>
      </c>
      <c r="F8634" s="21">
        <v>7</v>
      </c>
      <c r="G8634" s="21">
        <v>2.3636363636363638</v>
      </c>
      <c r="H8634" s="21">
        <v>26.23076923076923</v>
      </c>
      <c r="I8634" s="21">
        <v>8.8571428571428577</v>
      </c>
      <c r="J8634" s="21">
        <v>20.9238805307094</v>
      </c>
      <c r="K8634" s="21">
        <v>18.491940425470744</v>
      </c>
      <c r="L8634" s="18">
        <v>19.834997638628931</v>
      </c>
    </row>
    <row r="8635" spans="2:12" x14ac:dyDescent="0.2">
      <c r="B8635" s="7">
        <v>8632</v>
      </c>
      <c r="C8635" s="21">
        <v>4.6980051881610674</v>
      </c>
      <c r="D8635" s="21">
        <v>3.1675939026067299</v>
      </c>
      <c r="E8635" s="21">
        <v>3.3616585195622193</v>
      </c>
      <c r="F8635" s="21">
        <v>7</v>
      </c>
      <c r="G8635" s="21">
        <v>2.9090909090909092</v>
      </c>
      <c r="H8635" s="21">
        <v>21.3125</v>
      </c>
      <c r="I8635" s="21">
        <v>8.8571428571428577</v>
      </c>
      <c r="J8635" s="21">
        <v>13.197090577132496</v>
      </c>
      <c r="K8635" s="21">
        <v>18.44327722140978</v>
      </c>
      <c r="L8635" s="18">
        <v>19.573216108598363</v>
      </c>
    </row>
    <row r="8636" spans="2:12" x14ac:dyDescent="0.2">
      <c r="B8636" s="7">
        <v>8633</v>
      </c>
      <c r="C8636" s="21">
        <v>3.5905018037081344</v>
      </c>
      <c r="D8636" s="21">
        <v>3.3748979597631541</v>
      </c>
      <c r="E8636" s="21">
        <v>3.1868021789426</v>
      </c>
      <c r="F8636" s="21">
        <v>7</v>
      </c>
      <c r="G8636" s="21">
        <v>2.1818181818181817</v>
      </c>
      <c r="H8636" s="21">
        <v>28.416666666666668</v>
      </c>
      <c r="I8636" s="21">
        <v>8.8571428571428577</v>
      </c>
      <c r="J8636" s="21">
        <v>17.26778132682422</v>
      </c>
      <c r="K8636" s="21">
        <v>19.455239615962597</v>
      </c>
      <c r="L8636" s="18">
        <v>18.370925799591014</v>
      </c>
    </row>
    <row r="8637" spans="2:12" x14ac:dyDescent="0.2">
      <c r="B8637" s="7">
        <v>8634</v>
      </c>
      <c r="C8637" s="21">
        <v>3.956687992448312</v>
      </c>
      <c r="D8637" s="21">
        <v>3.0170972011730499</v>
      </c>
      <c r="E8637" s="21">
        <v>3.2630065644897104</v>
      </c>
      <c r="F8637" s="21">
        <v>6</v>
      </c>
      <c r="G8637" s="21">
        <v>3.3636363636363638</v>
      </c>
      <c r="H8637" s="21">
        <v>18.432432432432432</v>
      </c>
      <c r="I8637" s="21">
        <v>10.333333333333334</v>
      </c>
      <c r="J8637" s="21">
        <v>15.669671229657853</v>
      </c>
      <c r="K8637" s="21">
        <v>19.000881173432745</v>
      </c>
      <c r="L8637" s="18">
        <v>20.549553383926227</v>
      </c>
    </row>
    <row r="8638" spans="2:12" x14ac:dyDescent="0.2">
      <c r="B8638" s="7">
        <v>8635</v>
      </c>
      <c r="C8638" s="21">
        <v>3.1246019053755036</v>
      </c>
      <c r="D8638" s="21">
        <v>3.0268385829428155</v>
      </c>
      <c r="E8638" s="21">
        <v>3.6797436801835213</v>
      </c>
      <c r="F8638" s="21">
        <v>4</v>
      </c>
      <c r="G8638" s="21">
        <v>2.7272727272727271</v>
      </c>
      <c r="H8638" s="21">
        <v>22.733333333333334</v>
      </c>
      <c r="I8638" s="21">
        <v>15.5</v>
      </c>
      <c r="J8638" s="21">
        <v>19.842527745162165</v>
      </c>
      <c r="K8638" s="21">
        <v>16.848999655570534</v>
      </c>
      <c r="L8638" s="18">
        <v>20.483418028760912</v>
      </c>
    </row>
    <row r="8639" spans="2:12" x14ac:dyDescent="0.2">
      <c r="B8639" s="7">
        <v>8636</v>
      </c>
      <c r="C8639" s="21">
        <v>3.4226440828354527</v>
      </c>
      <c r="D8639" s="21">
        <v>3.259932630250828</v>
      </c>
      <c r="E8639" s="21">
        <v>3.3253466467431756</v>
      </c>
      <c r="F8639" s="21">
        <v>4</v>
      </c>
      <c r="G8639" s="21">
        <v>2.4545454545454546</v>
      </c>
      <c r="H8639" s="21">
        <v>25.25925925925926</v>
      </c>
      <c r="I8639" s="21">
        <v>15.5</v>
      </c>
      <c r="J8639" s="21">
        <v>18.114650106603186</v>
      </c>
      <c r="K8639" s="21">
        <v>18.644672747342725</v>
      </c>
      <c r="L8639" s="18">
        <v>19.018797942222982</v>
      </c>
    </row>
    <row r="8640" spans="2:12" x14ac:dyDescent="0.2">
      <c r="B8640" s="7">
        <v>8637</v>
      </c>
      <c r="C8640" s="21">
        <v>3.7205006941236212</v>
      </c>
      <c r="D8640" s="21">
        <v>3.0174196095330368</v>
      </c>
      <c r="E8640" s="21">
        <v>3.0922573144843817</v>
      </c>
      <c r="F8640" s="21">
        <v>5</v>
      </c>
      <c r="G8640" s="21">
        <v>2.4545454545454546</v>
      </c>
      <c r="H8640" s="21">
        <v>25.25925925925926</v>
      </c>
      <c r="I8640" s="21">
        <v>12.4</v>
      </c>
      <c r="J8640" s="21">
        <v>16.66442371531511</v>
      </c>
      <c r="K8640" s="21">
        <v>20.050077886334691</v>
      </c>
      <c r="L8640" s="18">
        <v>20.54735768406929</v>
      </c>
    </row>
    <row r="8641" spans="2:12" x14ac:dyDescent="0.2">
      <c r="B8641" s="7">
        <v>8638</v>
      </c>
      <c r="C8641" s="21">
        <v>3.5237199562852415</v>
      </c>
      <c r="D8641" s="21">
        <v>3.3822947723859196</v>
      </c>
      <c r="E8641" s="21">
        <v>3.2565053546000367</v>
      </c>
      <c r="F8641" s="21">
        <v>7</v>
      </c>
      <c r="G8641" s="21">
        <v>3</v>
      </c>
      <c r="H8641" s="21">
        <v>20.666666666666668</v>
      </c>
      <c r="I8641" s="21">
        <v>8.8571428571428577</v>
      </c>
      <c r="J8641" s="21">
        <v>17.595041822041196</v>
      </c>
      <c r="K8641" s="21">
        <v>19.038814080996598</v>
      </c>
      <c r="L8641" s="18">
        <v>18.330750029887046</v>
      </c>
    </row>
    <row r="8642" spans="2:12" x14ac:dyDescent="0.2">
      <c r="B8642" s="7">
        <v>8639</v>
      </c>
      <c r="C8642" s="21">
        <v>5.8218363104702258</v>
      </c>
      <c r="D8642" s="21">
        <v>3.0937831133517437</v>
      </c>
      <c r="E8642" s="21">
        <v>3.2108082276328997</v>
      </c>
      <c r="F8642" s="21">
        <v>7</v>
      </c>
      <c r="G8642" s="21">
        <v>3.0909090909090908</v>
      </c>
      <c r="H8642" s="21">
        <v>20.058823529411764</v>
      </c>
      <c r="I8642" s="21">
        <v>8.8571428571428577</v>
      </c>
      <c r="J8642" s="21">
        <v>10.649560841911116</v>
      </c>
      <c r="K8642" s="21">
        <v>19.309779844967004</v>
      </c>
      <c r="L8642" s="18">
        <v>20.040189544130783</v>
      </c>
    </row>
    <row r="8643" spans="2:12" x14ac:dyDescent="0.2">
      <c r="B8643" s="7">
        <v>8640</v>
      </c>
      <c r="C8643" s="21">
        <v>4.6795885436356901</v>
      </c>
      <c r="D8643" s="21">
        <v>3.0443586541021537</v>
      </c>
      <c r="E8643" s="21">
        <v>3.3451112384131463</v>
      </c>
      <c r="F8643" s="21">
        <v>7</v>
      </c>
      <c r="G8643" s="21">
        <v>2.3636363636363638</v>
      </c>
      <c r="H8643" s="21">
        <v>26.23076923076923</v>
      </c>
      <c r="I8643" s="21">
        <v>8.8571428571428577</v>
      </c>
      <c r="J8643" s="21">
        <v>13.249028076265576</v>
      </c>
      <c r="K8643" s="21">
        <v>18.534510687725756</v>
      </c>
      <c r="L8643" s="18">
        <v>20.365537390431129</v>
      </c>
    </row>
    <row r="8644" spans="2:12" x14ac:dyDescent="0.2">
      <c r="B8644" s="7">
        <v>8641</v>
      </c>
      <c r="C8644" s="21">
        <v>4.9235262578793142</v>
      </c>
      <c r="D8644" s="21">
        <v>3.0832239898281708</v>
      </c>
      <c r="E8644" s="21">
        <v>3.299241618025345</v>
      </c>
      <c r="F8644" s="21">
        <v>4</v>
      </c>
      <c r="G8644" s="21">
        <v>2.9090909090909092</v>
      </c>
      <c r="H8644" s="21">
        <v>21.3125</v>
      </c>
      <c r="I8644" s="21">
        <v>15.5</v>
      </c>
      <c r="J8644" s="21">
        <v>12.592600659086349</v>
      </c>
      <c r="K8644" s="21">
        <v>18.792197473887381</v>
      </c>
      <c r="L8644" s="18">
        <v>20.108821222377451</v>
      </c>
    </row>
    <row r="8645" spans="2:12" x14ac:dyDescent="0.2">
      <c r="B8645" s="7">
        <v>8642</v>
      </c>
      <c r="C8645" s="21">
        <v>5.2012399058328302</v>
      </c>
      <c r="D8645" s="21">
        <v>3.1571854139776323</v>
      </c>
      <c r="E8645" s="21">
        <v>3.5842624527529718</v>
      </c>
      <c r="F8645" s="21">
        <v>5</v>
      </c>
      <c r="G8645" s="21">
        <v>3.6363636363636362</v>
      </c>
      <c r="H8645" s="21">
        <v>17.05</v>
      </c>
      <c r="I8645" s="21">
        <v>12.4</v>
      </c>
      <c r="J8645" s="21">
        <v>11.920234621454645</v>
      </c>
      <c r="K8645" s="21">
        <v>17.297840439217705</v>
      </c>
      <c r="L8645" s="18">
        <v>19.637744342005011</v>
      </c>
    </row>
    <row r="8646" spans="2:12" x14ac:dyDescent="0.2">
      <c r="B8646" s="7">
        <v>8643</v>
      </c>
      <c r="C8646" s="21">
        <v>4.6997638722835768</v>
      </c>
      <c r="D8646" s="21">
        <v>3.0098209340611657</v>
      </c>
      <c r="E8646" s="21">
        <v>3.4498341817301128</v>
      </c>
      <c r="F8646" s="21">
        <v>3</v>
      </c>
      <c r="G8646" s="21">
        <v>3.8181818181818183</v>
      </c>
      <c r="H8646" s="21">
        <v>16.238095238095237</v>
      </c>
      <c r="I8646" s="21">
        <v>20.666666666666668</v>
      </c>
      <c r="J8646" s="21">
        <v>13.192152134629417</v>
      </c>
      <c r="K8646" s="21">
        <v>17.971878279931303</v>
      </c>
      <c r="L8646" s="18">
        <v>20.599232099945262</v>
      </c>
    </row>
    <row r="8647" spans="2:12" x14ac:dyDescent="0.2">
      <c r="B8647" s="7">
        <v>8644</v>
      </c>
      <c r="C8647" s="21">
        <v>3.8645999222275411</v>
      </c>
      <c r="D8647" s="21">
        <v>2.9606905641182202</v>
      </c>
      <c r="E8647" s="21">
        <v>3.5734788362630265</v>
      </c>
      <c r="F8647" s="21">
        <v>5</v>
      </c>
      <c r="G8647" s="21">
        <v>3.0909090909090908</v>
      </c>
      <c r="H8647" s="21">
        <v>20.058823529411764</v>
      </c>
      <c r="I8647" s="21">
        <v>12.4</v>
      </c>
      <c r="J8647" s="21">
        <v>16.043057819103673</v>
      </c>
      <c r="K8647" s="21">
        <v>17.350039790591467</v>
      </c>
      <c r="L8647" s="18">
        <v>20.941060424011383</v>
      </c>
    </row>
    <row r="8648" spans="2:12" x14ac:dyDescent="0.2">
      <c r="B8648" s="7">
        <v>8645</v>
      </c>
      <c r="C8648" s="21">
        <v>5.6841998709533641</v>
      </c>
      <c r="D8648" s="21">
        <v>3.0966153949036732</v>
      </c>
      <c r="E8648" s="21">
        <v>3.1757924001427353</v>
      </c>
      <c r="F8648" s="21">
        <v>5</v>
      </c>
      <c r="G8648" s="21">
        <v>2.8181818181818183</v>
      </c>
      <c r="H8648" s="21">
        <v>22</v>
      </c>
      <c r="I8648" s="21">
        <v>12.4</v>
      </c>
      <c r="J8648" s="21">
        <v>10.907427853975383</v>
      </c>
      <c r="K8648" s="21">
        <v>19.522686683554447</v>
      </c>
      <c r="L8648" s="18">
        <v>20.021860028868275</v>
      </c>
    </row>
    <row r="8649" spans="2:12" x14ac:dyDescent="0.2">
      <c r="B8649" s="7">
        <v>8646</v>
      </c>
      <c r="C8649" s="21">
        <v>3.1070382650691544</v>
      </c>
      <c r="D8649" s="21">
        <v>3.0356157328527367</v>
      </c>
      <c r="E8649" s="21">
        <v>3.1337813642724686</v>
      </c>
      <c r="F8649" s="21">
        <v>3</v>
      </c>
      <c r="G8649" s="21">
        <v>3.2727272727272729</v>
      </c>
      <c r="H8649" s="21">
        <v>18.944444444444443</v>
      </c>
      <c r="I8649" s="21">
        <v>20.666666666666668</v>
      </c>
      <c r="J8649" s="21">
        <v>19.954694699783509</v>
      </c>
      <c r="K8649" s="21">
        <v>19.78440509821392</v>
      </c>
      <c r="L8649" s="18">
        <v>20.42419247239016</v>
      </c>
    </row>
    <row r="8650" spans="2:12" x14ac:dyDescent="0.2">
      <c r="B8650" s="7">
        <v>8647</v>
      </c>
      <c r="C8650" s="21">
        <v>2.6999155750809329</v>
      </c>
      <c r="D8650" s="21">
        <v>2.9666686012080339</v>
      </c>
      <c r="E8650" s="21">
        <v>3.0034733003515965</v>
      </c>
      <c r="F8650" s="21">
        <v>4</v>
      </c>
      <c r="G8650" s="21">
        <v>2.7272727272727271</v>
      </c>
      <c r="H8650" s="21">
        <v>22.733333333333334</v>
      </c>
      <c r="I8650" s="21">
        <v>15.5</v>
      </c>
      <c r="J8650" s="21">
        <v>22.963681002559305</v>
      </c>
      <c r="K8650" s="21">
        <v>20.642767156525771</v>
      </c>
      <c r="L8650" s="18">
        <v>20.898862776500707</v>
      </c>
    </row>
    <row r="8651" spans="2:12" x14ac:dyDescent="0.2">
      <c r="B8651" s="7">
        <v>8648</v>
      </c>
      <c r="C8651" s="21">
        <v>6.2665200871467288</v>
      </c>
      <c r="D8651" s="21">
        <v>3.1604571275827458</v>
      </c>
      <c r="E8651" s="21">
        <v>3.4332830792414981</v>
      </c>
      <c r="F8651" s="21">
        <v>7</v>
      </c>
      <c r="G8651" s="21">
        <v>4</v>
      </c>
      <c r="H8651" s="21">
        <v>15.5</v>
      </c>
      <c r="I8651" s="21">
        <v>8.8571428571428577</v>
      </c>
      <c r="J8651" s="21">
        <v>9.8938484418438737</v>
      </c>
      <c r="K8651" s="21">
        <v>18.058516751755121</v>
      </c>
      <c r="L8651" s="18">
        <v>19.617415296951133</v>
      </c>
    </row>
    <row r="8652" spans="2:12" x14ac:dyDescent="0.2">
      <c r="B8652" s="7">
        <v>8649</v>
      </c>
      <c r="C8652" s="21">
        <v>3.2268764064661353</v>
      </c>
      <c r="D8652" s="21">
        <v>3.024018892926553</v>
      </c>
      <c r="E8652" s="21">
        <v>3.1841574310621645</v>
      </c>
      <c r="F8652" s="21">
        <v>5</v>
      </c>
      <c r="G8652" s="21">
        <v>3.4545454545454546</v>
      </c>
      <c r="H8652" s="21">
        <v>17.94736842105263</v>
      </c>
      <c r="I8652" s="21">
        <v>12.4</v>
      </c>
      <c r="J8652" s="21">
        <v>19.213627108792295</v>
      </c>
      <c r="K8652" s="21">
        <v>19.471399056835633</v>
      </c>
      <c r="L8652" s="18">
        <v>20.502517409869188</v>
      </c>
    </row>
    <row r="8653" spans="2:12" x14ac:dyDescent="0.2">
      <c r="B8653" s="7">
        <v>8650</v>
      </c>
      <c r="C8653" s="21">
        <v>4.1030195737867317</v>
      </c>
      <c r="D8653" s="21">
        <v>3.0049854379109666</v>
      </c>
      <c r="E8653" s="21">
        <v>3.520067730633512</v>
      </c>
      <c r="F8653" s="21">
        <v>5</v>
      </c>
      <c r="G8653" s="21">
        <v>3.2727272727272729</v>
      </c>
      <c r="H8653" s="21">
        <v>18.944444444444443</v>
      </c>
      <c r="I8653" s="21">
        <v>12.4</v>
      </c>
      <c r="J8653" s="21">
        <v>15.110822379718597</v>
      </c>
      <c r="K8653" s="21">
        <v>17.613297454603739</v>
      </c>
      <c r="L8653" s="18">
        <v>20.632379517653082</v>
      </c>
    </row>
    <row r="8654" spans="2:12" x14ac:dyDescent="0.2">
      <c r="B8654" s="7">
        <v>8651</v>
      </c>
      <c r="C8654" s="21">
        <v>4.4977993400345326</v>
      </c>
      <c r="D8654" s="21">
        <v>3.17757162120032</v>
      </c>
      <c r="E8654" s="21">
        <v>3.700475655388372</v>
      </c>
      <c r="F8654" s="21">
        <v>4</v>
      </c>
      <c r="G8654" s="21">
        <v>2.5454545454545454</v>
      </c>
      <c r="H8654" s="21">
        <v>24.357142857142858</v>
      </c>
      <c r="I8654" s="21">
        <v>15.5</v>
      </c>
      <c r="J8654" s="21">
        <v>13.784518897529116</v>
      </c>
      <c r="K8654" s="21">
        <v>16.754602860235</v>
      </c>
      <c r="L8654" s="18">
        <v>19.511755324835022</v>
      </c>
    </row>
    <row r="8655" spans="2:12" x14ac:dyDescent="0.2">
      <c r="B8655" s="7">
        <v>8652</v>
      </c>
      <c r="C8655" s="21">
        <v>3.1500814703452971</v>
      </c>
      <c r="D8655" s="21">
        <v>2.8695265940272874</v>
      </c>
      <c r="E8655" s="21">
        <v>3.6530128201395238</v>
      </c>
      <c r="F8655" s="21">
        <v>2</v>
      </c>
      <c r="G8655" s="21">
        <v>2.5454545454545454</v>
      </c>
      <c r="H8655" s="21">
        <v>24.357142857142858</v>
      </c>
      <c r="I8655" s="21">
        <v>31</v>
      </c>
      <c r="J8655" s="21">
        <v>19.682030634339071</v>
      </c>
      <c r="K8655" s="21">
        <v>16.972291927963166</v>
      </c>
      <c r="L8655" s="18">
        <v>21.606351420143145</v>
      </c>
    </row>
    <row r="8656" spans="2:12" x14ac:dyDescent="0.2">
      <c r="B8656" s="7">
        <v>8653</v>
      </c>
      <c r="C8656" s="21">
        <v>4.0246786541608337</v>
      </c>
      <c r="D8656" s="21">
        <v>3.1588220633829489</v>
      </c>
      <c r="E8656" s="21">
        <v>3.2180186252264371</v>
      </c>
      <c r="F8656" s="21">
        <v>5</v>
      </c>
      <c r="G8656" s="21">
        <v>2.5454545454545454</v>
      </c>
      <c r="H8656" s="21">
        <v>24.357142857142858</v>
      </c>
      <c r="I8656" s="21">
        <v>12.4</v>
      </c>
      <c r="J8656" s="21">
        <v>15.404956600920805</v>
      </c>
      <c r="K8656" s="21">
        <v>19.266513721820782</v>
      </c>
      <c r="L8656" s="18">
        <v>19.627569630687248</v>
      </c>
    </row>
    <row r="8657" spans="2:12" x14ac:dyDescent="0.2">
      <c r="B8657" s="7">
        <v>8654</v>
      </c>
      <c r="C8657" s="21">
        <v>3.6399466121687585</v>
      </c>
      <c r="D8657" s="21">
        <v>3.1761547369338308</v>
      </c>
      <c r="E8657" s="21">
        <v>3.5343717505055467</v>
      </c>
      <c r="F8657" s="21">
        <v>7</v>
      </c>
      <c r="G8657" s="21">
        <v>2.7272727272727271</v>
      </c>
      <c r="H8657" s="21">
        <v>22.733333333333334</v>
      </c>
      <c r="I8657" s="21">
        <v>8.8571428571428577</v>
      </c>
      <c r="J8657" s="21">
        <v>17.03321685893054</v>
      </c>
      <c r="K8657" s="21">
        <v>17.542014359732161</v>
      </c>
      <c r="L8657" s="18">
        <v>19.520459528950102</v>
      </c>
    </row>
    <row r="8658" spans="2:12" x14ac:dyDescent="0.2">
      <c r="B8658" s="7">
        <v>8655</v>
      </c>
      <c r="C8658" s="21">
        <v>3.7004960306264216</v>
      </c>
      <c r="D8658" s="21">
        <v>2.9223356552247037</v>
      </c>
      <c r="E8658" s="21">
        <v>3.2661158579059424</v>
      </c>
      <c r="F8658" s="21">
        <v>5</v>
      </c>
      <c r="G8658" s="21">
        <v>3.3636363636363638</v>
      </c>
      <c r="H8658" s="21">
        <v>18.432432432432432</v>
      </c>
      <c r="I8658" s="21">
        <v>12.4</v>
      </c>
      <c r="J8658" s="21">
        <v>16.754510608002089</v>
      </c>
      <c r="K8658" s="21">
        <v>18.982792618921689</v>
      </c>
      <c r="L8658" s="18">
        <v>21.215906492176273</v>
      </c>
    </row>
    <row r="8659" spans="2:12" x14ac:dyDescent="0.2">
      <c r="B8659" s="7">
        <v>8656</v>
      </c>
      <c r="C8659" s="21">
        <v>3.6447417922599619</v>
      </c>
      <c r="D8659" s="21">
        <v>3.0659885843517425</v>
      </c>
      <c r="E8659" s="21">
        <v>3.3236534232015105</v>
      </c>
      <c r="F8659" s="21">
        <v>3</v>
      </c>
      <c r="G8659" s="21">
        <v>3.2727272727272729</v>
      </c>
      <c r="H8659" s="21">
        <v>18.944444444444443</v>
      </c>
      <c r="I8659" s="21">
        <v>20.666666666666668</v>
      </c>
      <c r="J8659" s="21">
        <v>17.010807221423558</v>
      </c>
      <c r="K8659" s="21">
        <v>18.654171210269716</v>
      </c>
      <c r="L8659" s="18">
        <v>20.221862637205145</v>
      </c>
    </row>
    <row r="8660" spans="2:12" x14ac:dyDescent="0.2">
      <c r="B8660" s="7">
        <v>8657</v>
      </c>
      <c r="C8660" s="21">
        <v>3.8913620649013705</v>
      </c>
      <c r="D8660" s="21">
        <v>3.1321784619204878</v>
      </c>
      <c r="E8660" s="21">
        <v>3.2663979390891731</v>
      </c>
      <c r="F8660" s="21">
        <v>5</v>
      </c>
      <c r="G8660" s="21">
        <v>2.6363636363636362</v>
      </c>
      <c r="H8660" s="21">
        <v>23.517241379310345</v>
      </c>
      <c r="I8660" s="21">
        <v>12.4</v>
      </c>
      <c r="J8660" s="21">
        <v>15.932724574569095</v>
      </c>
      <c r="K8660" s="21">
        <v>18.981153293676318</v>
      </c>
      <c r="L8660" s="18">
        <v>19.794529830840112</v>
      </c>
    </row>
    <row r="8661" spans="2:12" x14ac:dyDescent="0.2">
      <c r="B8661" s="7">
        <v>8658</v>
      </c>
      <c r="C8661" s="21">
        <v>4.0376343273486999</v>
      </c>
      <c r="D8661" s="21">
        <v>3.0834730379964093</v>
      </c>
      <c r="E8661" s="21">
        <v>3.0612926888966521</v>
      </c>
      <c r="F8661" s="21">
        <v>7</v>
      </c>
      <c r="G8661" s="21">
        <v>2.6363636363636362</v>
      </c>
      <c r="H8661" s="21">
        <v>23.517241379310345</v>
      </c>
      <c r="I8661" s="21">
        <v>8.8571428571428577</v>
      </c>
      <c r="J8661" s="21">
        <v>15.355526274394469</v>
      </c>
      <c r="K8661" s="21">
        <v>20.252882132072767</v>
      </c>
      <c r="L8661" s="18">
        <v>20.107197058640924</v>
      </c>
    </row>
    <row r="8662" spans="2:12" x14ac:dyDescent="0.2">
      <c r="B8662" s="7">
        <v>8659</v>
      </c>
      <c r="C8662" s="21">
        <v>5.15498837323514</v>
      </c>
      <c r="D8662" s="21">
        <v>3.2961674985601577</v>
      </c>
      <c r="E8662" s="21">
        <v>3.1703867143885049</v>
      </c>
      <c r="F8662" s="21">
        <v>4</v>
      </c>
      <c r="G8662" s="21">
        <v>3.0909090909090908</v>
      </c>
      <c r="H8662" s="21">
        <v>20.058823529411764</v>
      </c>
      <c r="I8662" s="21">
        <v>15.5</v>
      </c>
      <c r="J8662" s="21">
        <v>12.027185225461599</v>
      </c>
      <c r="K8662" s="21">
        <v>19.555973950628413</v>
      </c>
      <c r="L8662" s="18">
        <v>18.809723725230299</v>
      </c>
    </row>
    <row r="8663" spans="2:12" x14ac:dyDescent="0.2">
      <c r="B8663" s="7">
        <v>8660</v>
      </c>
      <c r="C8663" s="21">
        <v>5.0412589176138134</v>
      </c>
      <c r="D8663" s="21">
        <v>3.0405244638756006</v>
      </c>
      <c r="E8663" s="21">
        <v>3.1756020129823543</v>
      </c>
      <c r="F8663" s="21">
        <v>6</v>
      </c>
      <c r="G8663" s="21">
        <v>2.6363636363636362</v>
      </c>
      <c r="H8663" s="21">
        <v>23.517241379310345</v>
      </c>
      <c r="I8663" s="21">
        <v>10.333333333333334</v>
      </c>
      <c r="J8663" s="21">
        <v>12.298515313977674</v>
      </c>
      <c r="K8663" s="21">
        <v>19.523857128989832</v>
      </c>
      <c r="L8663" s="18">
        <v>20.391218928385722</v>
      </c>
    </row>
    <row r="8664" spans="2:12" x14ac:dyDescent="0.2">
      <c r="B8664" s="7">
        <v>8661</v>
      </c>
      <c r="C8664" s="21">
        <v>6.0183561740024931</v>
      </c>
      <c r="D8664" s="21">
        <v>3.0558047955865479</v>
      </c>
      <c r="E8664" s="21">
        <v>3.3330208117931956</v>
      </c>
      <c r="F8664" s="21">
        <v>2</v>
      </c>
      <c r="G8664" s="21">
        <v>2.8181818181818183</v>
      </c>
      <c r="H8664" s="21">
        <v>22</v>
      </c>
      <c r="I8664" s="21">
        <v>31</v>
      </c>
      <c r="J8664" s="21">
        <v>10.301816344439956</v>
      </c>
      <c r="K8664" s="21">
        <v>18.6017440337084</v>
      </c>
      <c r="L8664" s="18">
        <v>20.28925410731263</v>
      </c>
    </row>
    <row r="8665" spans="2:12" x14ac:dyDescent="0.2">
      <c r="B8665" s="7">
        <v>8662</v>
      </c>
      <c r="C8665" s="21">
        <v>3.4107234712962553</v>
      </c>
      <c r="D8665" s="21">
        <v>3.1528735861278343</v>
      </c>
      <c r="E8665" s="21">
        <v>3.2044169155311235</v>
      </c>
      <c r="F8665" s="21">
        <v>7</v>
      </c>
      <c r="G8665" s="21">
        <v>3</v>
      </c>
      <c r="H8665" s="21">
        <v>20.666666666666668</v>
      </c>
      <c r="I8665" s="21">
        <v>8.8571428571428577</v>
      </c>
      <c r="J8665" s="21">
        <v>18.177961515137643</v>
      </c>
      <c r="K8665" s="21">
        <v>19.348293818915778</v>
      </c>
      <c r="L8665" s="18">
        <v>19.664600659154431</v>
      </c>
    </row>
    <row r="8666" spans="2:12" x14ac:dyDescent="0.2">
      <c r="B8666" s="7">
        <v>8663</v>
      </c>
      <c r="C8666" s="21">
        <v>4.337302572201823</v>
      </c>
      <c r="D8666" s="21">
        <v>3.2773486270292693</v>
      </c>
      <c r="E8666" s="21">
        <v>3.2615810494430924</v>
      </c>
      <c r="F8666" s="21">
        <v>2</v>
      </c>
      <c r="G8666" s="21">
        <v>2.6363636363636362</v>
      </c>
      <c r="H8666" s="21">
        <v>23.517241379310345</v>
      </c>
      <c r="I8666" s="21">
        <v>31</v>
      </c>
      <c r="J8666" s="21">
        <v>14.294598766838124</v>
      </c>
      <c r="K8666" s="21">
        <v>19.009185747687109</v>
      </c>
      <c r="L8666" s="18">
        <v>18.917731085630486</v>
      </c>
    </row>
    <row r="8667" spans="2:12" x14ac:dyDescent="0.2">
      <c r="B8667" s="7">
        <v>8664</v>
      </c>
      <c r="C8667" s="21">
        <v>6.0425490378434183</v>
      </c>
      <c r="D8667" s="21">
        <v>2.9809393021612629</v>
      </c>
      <c r="E8667" s="21">
        <v>3.3134885189932621</v>
      </c>
      <c r="F8667" s="21">
        <v>2</v>
      </c>
      <c r="G8667" s="21">
        <v>3.2727272727272729</v>
      </c>
      <c r="H8667" s="21">
        <v>18.944444444444443</v>
      </c>
      <c r="I8667" s="21">
        <v>31</v>
      </c>
      <c r="J8667" s="21">
        <v>10.260570433389111</v>
      </c>
      <c r="K8667" s="21">
        <v>18.711397261408791</v>
      </c>
      <c r="L8667" s="18">
        <v>20.798813298562738</v>
      </c>
    </row>
    <row r="8668" spans="2:12" x14ac:dyDescent="0.2">
      <c r="B8668" s="7">
        <v>8665</v>
      </c>
      <c r="C8668" s="21">
        <v>3.3088333158733372</v>
      </c>
      <c r="D8668" s="21">
        <v>3.0014551316217952</v>
      </c>
      <c r="E8668" s="21">
        <v>3.1507987598783256</v>
      </c>
      <c r="F8668" s="21">
        <v>6</v>
      </c>
      <c r="G8668" s="21">
        <v>3.1818181818181817</v>
      </c>
      <c r="H8668" s="21">
        <v>19.485714285714288</v>
      </c>
      <c r="I8668" s="21">
        <v>10.333333333333334</v>
      </c>
      <c r="J8668" s="21">
        <v>18.737722357475615</v>
      </c>
      <c r="K8668" s="21">
        <v>19.677549956378126</v>
      </c>
      <c r="L8668" s="18">
        <v>20.656647286444407</v>
      </c>
    </row>
    <row r="8669" spans="2:12" x14ac:dyDescent="0.2">
      <c r="B8669" s="7">
        <v>8666</v>
      </c>
      <c r="C8669" s="21">
        <v>4.9540562399788319</v>
      </c>
      <c r="D8669" s="21">
        <v>3.2750237700471048</v>
      </c>
      <c r="E8669" s="21">
        <v>3.2730082446125683</v>
      </c>
      <c r="F8669" s="21">
        <v>2</v>
      </c>
      <c r="G8669" s="21">
        <v>2.9090909090909092</v>
      </c>
      <c r="H8669" s="21">
        <v>21.3125</v>
      </c>
      <c r="I8669" s="21">
        <v>31</v>
      </c>
      <c r="J8669" s="21">
        <v>12.514997205656455</v>
      </c>
      <c r="K8669" s="21">
        <v>18.942818155760268</v>
      </c>
      <c r="L8669" s="18">
        <v>18.931160307000841</v>
      </c>
    </row>
    <row r="8670" spans="2:12" x14ac:dyDescent="0.2">
      <c r="B8670" s="7">
        <v>8667</v>
      </c>
      <c r="C8670" s="21">
        <v>2.6211005981744666</v>
      </c>
      <c r="D8670" s="21">
        <v>3.1957305133111409</v>
      </c>
      <c r="E8670" s="21">
        <v>3.7858961305637902</v>
      </c>
      <c r="F8670" s="21">
        <v>5</v>
      </c>
      <c r="G8670" s="21">
        <v>4</v>
      </c>
      <c r="H8670" s="21">
        <v>15.5</v>
      </c>
      <c r="I8670" s="21">
        <v>12.4</v>
      </c>
      <c r="J8670" s="21">
        <v>23.654185590275134</v>
      </c>
      <c r="K8670" s="21">
        <v>16.376571850313034</v>
      </c>
      <c r="L8670" s="18">
        <v>19.400884943756079</v>
      </c>
    </row>
    <row r="8671" spans="2:12" x14ac:dyDescent="0.2">
      <c r="B8671" s="7">
        <v>8668</v>
      </c>
      <c r="C8671" s="21">
        <v>3.7175620585220042</v>
      </c>
      <c r="D8671" s="21">
        <v>3.0353327609926279</v>
      </c>
      <c r="E8671" s="21">
        <v>3.1148968903676661</v>
      </c>
      <c r="F8671" s="21">
        <v>3</v>
      </c>
      <c r="G8671" s="21">
        <v>3.7272727272727271</v>
      </c>
      <c r="H8671" s="21">
        <v>16.634146341463417</v>
      </c>
      <c r="I8671" s="21">
        <v>20.666666666666668</v>
      </c>
      <c r="J8671" s="21">
        <v>16.677596506525951</v>
      </c>
      <c r="K8671" s="21">
        <v>19.904350667826389</v>
      </c>
      <c r="L8671" s="18">
        <v>20.426096537674006</v>
      </c>
    </row>
    <row r="8672" spans="2:12" x14ac:dyDescent="0.2">
      <c r="B8672" s="7">
        <v>8669</v>
      </c>
      <c r="C8672" s="21">
        <v>5.6448186561766889</v>
      </c>
      <c r="D8672" s="21">
        <v>3.1157179549512435</v>
      </c>
      <c r="E8672" s="21">
        <v>3.3899691827167282</v>
      </c>
      <c r="F8672" s="21">
        <v>3</v>
      </c>
      <c r="G8672" s="21">
        <v>2.8181818181818183</v>
      </c>
      <c r="H8672" s="21">
        <v>22</v>
      </c>
      <c r="I8672" s="21">
        <v>20.666666666666668</v>
      </c>
      <c r="J8672" s="21">
        <v>10.983523789937555</v>
      </c>
      <c r="K8672" s="21">
        <v>18.289251806800518</v>
      </c>
      <c r="L8672" s="18">
        <v>19.899105405697807</v>
      </c>
    </row>
    <row r="8673" spans="2:12" x14ac:dyDescent="0.2">
      <c r="B8673" s="7">
        <v>8670</v>
      </c>
      <c r="C8673" s="21">
        <v>4.7378668113367617</v>
      </c>
      <c r="D8673" s="21">
        <v>2.9520571624549512</v>
      </c>
      <c r="E8673" s="21">
        <v>3.3168930343546266</v>
      </c>
      <c r="F8673" s="21">
        <v>5</v>
      </c>
      <c r="G8673" s="21">
        <v>3.6363636363636362</v>
      </c>
      <c r="H8673" s="21">
        <v>17.05</v>
      </c>
      <c r="I8673" s="21">
        <v>12.4</v>
      </c>
      <c r="J8673" s="21">
        <v>13.086058023337946</v>
      </c>
      <c r="K8673" s="21">
        <v>18.692191565370585</v>
      </c>
      <c r="L8673" s="18">
        <v>21.002303339018127</v>
      </c>
    </row>
    <row r="8674" spans="2:12" x14ac:dyDescent="0.2">
      <c r="B8674" s="7">
        <v>8671</v>
      </c>
      <c r="C8674" s="21">
        <v>6.0401833228444364</v>
      </c>
      <c r="D8674" s="21">
        <v>3.0338982030657444</v>
      </c>
      <c r="E8674" s="21">
        <v>3.3531168654688179</v>
      </c>
      <c r="F8674" s="21">
        <v>7</v>
      </c>
      <c r="G8674" s="21">
        <v>2.8181818181818183</v>
      </c>
      <c r="H8674" s="21">
        <v>22</v>
      </c>
      <c r="I8674" s="21">
        <v>8.8571428571428577</v>
      </c>
      <c r="J8674" s="21">
        <v>10.264589116941409</v>
      </c>
      <c r="K8674" s="21">
        <v>18.490259208824632</v>
      </c>
      <c r="L8674" s="18">
        <v>20.435754877124484</v>
      </c>
    </row>
    <row r="8675" spans="2:12" x14ac:dyDescent="0.2">
      <c r="B8675" s="7">
        <v>8672</v>
      </c>
      <c r="C8675" s="21">
        <v>3.2881738890650016</v>
      </c>
      <c r="D8675" s="21">
        <v>3.0855217814247027</v>
      </c>
      <c r="E8675" s="21">
        <v>3.454558462769806</v>
      </c>
      <c r="F8675" s="21">
        <v>7</v>
      </c>
      <c r="G8675" s="21">
        <v>3.1818181818181817</v>
      </c>
      <c r="H8675" s="21">
        <v>19.485714285714288</v>
      </c>
      <c r="I8675" s="21">
        <v>8.8571428571428577</v>
      </c>
      <c r="J8675" s="21">
        <v>18.8554504998</v>
      </c>
      <c r="K8675" s="21">
        <v>17.94730083979805</v>
      </c>
      <c r="L8675" s="18">
        <v>20.093846160234282</v>
      </c>
    </row>
    <row r="8676" spans="2:12" x14ac:dyDescent="0.2">
      <c r="B8676" s="7">
        <v>8673</v>
      </c>
      <c r="C8676" s="21">
        <v>5.0315633553645061</v>
      </c>
      <c r="D8676" s="21">
        <v>3.099016815317714</v>
      </c>
      <c r="E8676" s="21">
        <v>3.6044557312049115</v>
      </c>
      <c r="F8676" s="21">
        <v>6</v>
      </c>
      <c r="G8676" s="21">
        <v>4</v>
      </c>
      <c r="H8676" s="21">
        <v>15.5</v>
      </c>
      <c r="I8676" s="21">
        <v>10.333333333333334</v>
      </c>
      <c r="J8676" s="21">
        <v>12.322213916654237</v>
      </c>
      <c r="K8676" s="21">
        <v>17.20093257443736</v>
      </c>
      <c r="L8676" s="18">
        <v>20.006345139383733</v>
      </c>
    </row>
    <row r="8677" spans="2:12" x14ac:dyDescent="0.2">
      <c r="B8677" s="7">
        <v>8674</v>
      </c>
      <c r="C8677" s="21">
        <v>6.6759147212458467</v>
      </c>
      <c r="D8677" s="21">
        <v>3.0409270982915944</v>
      </c>
      <c r="E8677" s="21">
        <v>3.0977731508714452</v>
      </c>
      <c r="F8677" s="21">
        <v>6</v>
      </c>
      <c r="G8677" s="21">
        <v>2.6363636363636362</v>
      </c>
      <c r="H8677" s="21">
        <v>23.517241379310345</v>
      </c>
      <c r="I8677" s="21">
        <v>10.333333333333334</v>
      </c>
      <c r="J8677" s="21">
        <v>9.28711683549332</v>
      </c>
      <c r="K8677" s="21">
        <v>20.014377096192007</v>
      </c>
      <c r="L8677" s="18">
        <v>20.388519025935171</v>
      </c>
    </row>
    <row r="8678" spans="2:12" x14ac:dyDescent="0.2">
      <c r="B8678" s="7">
        <v>8675</v>
      </c>
      <c r="C8678" s="21">
        <v>5.1783972587703069</v>
      </c>
      <c r="D8678" s="21">
        <v>3.1381012362694687</v>
      </c>
      <c r="E8678" s="21">
        <v>3.2633601466018991</v>
      </c>
      <c r="F8678" s="21">
        <v>3</v>
      </c>
      <c r="G8678" s="21">
        <v>2.5454545454545454</v>
      </c>
      <c r="H8678" s="21">
        <v>24.357142857142858</v>
      </c>
      <c r="I8678" s="21">
        <v>20.666666666666668</v>
      </c>
      <c r="J8678" s="21">
        <v>11.972816472315778</v>
      </c>
      <c r="K8678" s="21">
        <v>18.998822445190402</v>
      </c>
      <c r="L8678" s="18">
        <v>19.757170126768994</v>
      </c>
    </row>
    <row r="8679" spans="2:12" x14ac:dyDescent="0.2">
      <c r="B8679" s="7">
        <v>8676</v>
      </c>
      <c r="C8679" s="21">
        <v>5.8028069639540725</v>
      </c>
      <c r="D8679" s="21">
        <v>3.1775684797431207</v>
      </c>
      <c r="E8679" s="21">
        <v>3.3019089068744005</v>
      </c>
      <c r="F8679" s="21">
        <v>3</v>
      </c>
      <c r="G8679" s="21">
        <v>2.9090909090909092</v>
      </c>
      <c r="H8679" s="21">
        <v>21.3125</v>
      </c>
      <c r="I8679" s="21">
        <v>20.666666666666668</v>
      </c>
      <c r="J8679" s="21">
        <v>10.684484316837032</v>
      </c>
      <c r="K8679" s="21">
        <v>18.77701709787307</v>
      </c>
      <c r="L8679" s="18">
        <v>19.511774614850211</v>
      </c>
    </row>
    <row r="8680" spans="2:12" x14ac:dyDescent="0.2">
      <c r="B8680" s="7">
        <v>8677</v>
      </c>
      <c r="C8680" s="21">
        <v>3.5057361562601947</v>
      </c>
      <c r="D8680" s="21">
        <v>3.089222670636083</v>
      </c>
      <c r="E8680" s="21">
        <v>3.1110659545148192</v>
      </c>
      <c r="F8680" s="21">
        <v>6</v>
      </c>
      <c r="G8680" s="21">
        <v>3.0909090909090908</v>
      </c>
      <c r="H8680" s="21">
        <v>20.058823529411764</v>
      </c>
      <c r="I8680" s="21">
        <v>10.333333333333334</v>
      </c>
      <c r="J8680" s="21">
        <v>17.685301242447061</v>
      </c>
      <c r="K8680" s="21">
        <v>19.928860688416069</v>
      </c>
      <c r="L8680" s="18">
        <v>20.069773729594559</v>
      </c>
    </row>
    <row r="8681" spans="2:12" x14ac:dyDescent="0.2">
      <c r="B8681" s="7">
        <v>8678</v>
      </c>
      <c r="C8681" s="21">
        <v>4.441782174782599</v>
      </c>
      <c r="D8681" s="21">
        <v>3.1515922603598212</v>
      </c>
      <c r="E8681" s="21">
        <v>3.0994642442798921</v>
      </c>
      <c r="F8681" s="21">
        <v>5</v>
      </c>
      <c r="G8681" s="21">
        <v>3.4545454545454546</v>
      </c>
      <c r="H8681" s="21">
        <v>17.94736842105263</v>
      </c>
      <c r="I8681" s="21">
        <v>12.4</v>
      </c>
      <c r="J8681" s="21">
        <v>13.958361207353569</v>
      </c>
      <c r="K8681" s="21">
        <v>20.003457085985726</v>
      </c>
      <c r="L8681" s="18">
        <v>19.672595589164629</v>
      </c>
    </row>
    <row r="8682" spans="2:12" x14ac:dyDescent="0.2">
      <c r="B8682" s="7">
        <v>8679</v>
      </c>
      <c r="C8682" s="21">
        <v>5.911714227318841</v>
      </c>
      <c r="D8682" s="21">
        <v>2.9857731800820897</v>
      </c>
      <c r="E8682" s="21">
        <v>3.2239885102667638</v>
      </c>
      <c r="F8682" s="21">
        <v>7</v>
      </c>
      <c r="G8682" s="21">
        <v>2.9090909090909092</v>
      </c>
      <c r="H8682" s="21">
        <v>21.3125</v>
      </c>
      <c r="I8682" s="21">
        <v>8.8571428571428577</v>
      </c>
      <c r="J8682" s="21">
        <v>10.487651739573186</v>
      </c>
      <c r="K8682" s="21">
        <v>19.230837765879603</v>
      </c>
      <c r="L8682" s="18">
        <v>20.765140638812824</v>
      </c>
    </row>
    <row r="8683" spans="2:12" x14ac:dyDescent="0.2">
      <c r="B8683" s="7">
        <v>8680</v>
      </c>
      <c r="C8683" s="21">
        <v>3.976574353768314</v>
      </c>
      <c r="D8683" s="21">
        <v>3.2422260164961534</v>
      </c>
      <c r="E8683" s="21">
        <v>3.3933396359704453</v>
      </c>
      <c r="F8683" s="21">
        <v>4</v>
      </c>
      <c r="G8683" s="21">
        <v>2.4545454545454546</v>
      </c>
      <c r="H8683" s="21">
        <v>25.25925925925926</v>
      </c>
      <c r="I8683" s="21">
        <v>15.5</v>
      </c>
      <c r="J8683" s="21">
        <v>15.591309122950776</v>
      </c>
      <c r="K8683" s="21">
        <v>18.271085906869121</v>
      </c>
      <c r="L8683" s="18">
        <v>19.122664393089686</v>
      </c>
    </row>
    <row r="8684" spans="2:12" x14ac:dyDescent="0.2">
      <c r="B8684" s="7">
        <v>8681</v>
      </c>
      <c r="C8684" s="21">
        <v>4.9154003395907431</v>
      </c>
      <c r="D8684" s="21">
        <v>3.1148557655539522</v>
      </c>
      <c r="E8684" s="21">
        <v>3.7707598064727357</v>
      </c>
      <c r="F8684" s="21">
        <v>4</v>
      </c>
      <c r="G8684" s="21">
        <v>3.6363636363636362</v>
      </c>
      <c r="H8684" s="21">
        <v>17.05</v>
      </c>
      <c r="I8684" s="21">
        <v>15.5</v>
      </c>
      <c r="J8684" s="21">
        <v>12.613418178907098</v>
      </c>
      <c r="K8684" s="21">
        <v>16.442309556173075</v>
      </c>
      <c r="L8684" s="18">
        <v>19.904613460961908</v>
      </c>
    </row>
    <row r="8685" spans="2:12" x14ac:dyDescent="0.2">
      <c r="B8685" s="7">
        <v>8682</v>
      </c>
      <c r="C8685" s="21">
        <v>4.6153184599945352</v>
      </c>
      <c r="D8685" s="21">
        <v>3.1836007771270149</v>
      </c>
      <c r="E8685" s="21">
        <v>3.123418344605065</v>
      </c>
      <c r="F8685" s="21">
        <v>5</v>
      </c>
      <c r="G8685" s="21">
        <v>3.7272727272727271</v>
      </c>
      <c r="H8685" s="21">
        <v>16.634146341463417</v>
      </c>
      <c r="I8685" s="21">
        <v>12.4</v>
      </c>
      <c r="J8685" s="21">
        <v>13.433525885031433</v>
      </c>
      <c r="K8685" s="21">
        <v>19.850046698704229</v>
      </c>
      <c r="L8685" s="18">
        <v>19.474803639151897</v>
      </c>
    </row>
    <row r="8686" spans="2:12" x14ac:dyDescent="0.2">
      <c r="B8686" s="7">
        <v>8683</v>
      </c>
      <c r="C8686" s="21">
        <v>3.544933212068802</v>
      </c>
      <c r="D8686" s="21">
        <v>3.1456310196169825</v>
      </c>
      <c r="E8686" s="21">
        <v>3.3745815988867331</v>
      </c>
      <c r="F8686" s="21">
        <v>7</v>
      </c>
      <c r="G8686" s="21">
        <v>2.7272727272727271</v>
      </c>
      <c r="H8686" s="21">
        <v>22.733333333333334</v>
      </c>
      <c r="I8686" s="21">
        <v>8.8571428571428577</v>
      </c>
      <c r="J8686" s="21">
        <v>17.489751228293851</v>
      </c>
      <c r="K8686" s="21">
        <v>18.372648040412969</v>
      </c>
      <c r="L8686" s="18">
        <v>19.709876846124573</v>
      </c>
    </row>
    <row r="8687" spans="2:12" x14ac:dyDescent="0.2">
      <c r="B8687" s="7">
        <v>8684</v>
      </c>
      <c r="C8687" s="21">
        <v>2.6063762522648553</v>
      </c>
      <c r="D8687" s="21">
        <v>3.2817289825892195</v>
      </c>
      <c r="E8687" s="21">
        <v>3.4079467684682396</v>
      </c>
      <c r="F8687" s="21">
        <v>4</v>
      </c>
      <c r="G8687" s="21">
        <v>2.6363636363636362</v>
      </c>
      <c r="H8687" s="21">
        <v>23.517241379310345</v>
      </c>
      <c r="I8687" s="21">
        <v>15.5</v>
      </c>
      <c r="J8687" s="21">
        <v>23.787816492773842</v>
      </c>
      <c r="K8687" s="21">
        <v>18.192772426391791</v>
      </c>
      <c r="L8687" s="18">
        <v>18.892480253224086</v>
      </c>
    </row>
    <row r="8688" spans="2:12" x14ac:dyDescent="0.2">
      <c r="B8688" s="7">
        <v>8685</v>
      </c>
      <c r="C8688" s="21">
        <v>5.5962296938568636</v>
      </c>
      <c r="D8688" s="21">
        <v>3.1072901424363533</v>
      </c>
      <c r="E8688" s="21">
        <v>3.5876336296001998</v>
      </c>
      <c r="F8688" s="21">
        <v>7</v>
      </c>
      <c r="G8688" s="21">
        <v>3.5454545454545454</v>
      </c>
      <c r="H8688" s="21">
        <v>17.487179487179489</v>
      </c>
      <c r="I8688" s="21">
        <v>8.8571428571428577</v>
      </c>
      <c r="J8688" s="21">
        <v>11.078887642524593</v>
      </c>
      <c r="K8688" s="21">
        <v>17.281586249070028</v>
      </c>
      <c r="L8688" s="18">
        <v>19.953077169480945</v>
      </c>
    </row>
    <row r="8689" spans="2:12" x14ac:dyDescent="0.2">
      <c r="B8689" s="7">
        <v>8686</v>
      </c>
      <c r="C8689" s="21">
        <v>6.1466757270927808</v>
      </c>
      <c r="D8689" s="21">
        <v>3.177100297255834</v>
      </c>
      <c r="E8689" s="21">
        <v>3.2923175490181475</v>
      </c>
      <c r="F8689" s="21">
        <v>3</v>
      </c>
      <c r="G8689" s="21">
        <v>3.3636363636363638</v>
      </c>
      <c r="H8689" s="21">
        <v>18.432432432432432</v>
      </c>
      <c r="I8689" s="21">
        <v>20.666666666666668</v>
      </c>
      <c r="J8689" s="21">
        <v>10.086753027611627</v>
      </c>
      <c r="K8689" s="21">
        <v>18.831719321391088</v>
      </c>
      <c r="L8689" s="18">
        <v>19.514649900587475</v>
      </c>
    </row>
    <row r="8690" spans="2:12" x14ac:dyDescent="0.2">
      <c r="B8690" s="7">
        <v>8687</v>
      </c>
      <c r="C8690" s="21">
        <v>4.5183049438539058</v>
      </c>
      <c r="D8690" s="21">
        <v>2.8880674952842047</v>
      </c>
      <c r="E8690" s="21">
        <v>3.7122855133224242</v>
      </c>
      <c r="F8690" s="21">
        <v>6</v>
      </c>
      <c r="G8690" s="21">
        <v>3.3636363636363638</v>
      </c>
      <c r="H8690" s="21">
        <v>18.432432432432432</v>
      </c>
      <c r="I8690" s="21">
        <v>10.333333333333334</v>
      </c>
      <c r="J8690" s="21">
        <v>13.721960064766424</v>
      </c>
      <c r="K8690" s="21">
        <v>16.701301604496255</v>
      </c>
      <c r="L8690" s="18">
        <v>21.467642325270102</v>
      </c>
    </row>
    <row r="8691" spans="2:12" x14ac:dyDescent="0.2">
      <c r="B8691" s="7">
        <v>8688</v>
      </c>
      <c r="C8691" s="21">
        <v>5.2957085159659085</v>
      </c>
      <c r="D8691" s="21">
        <v>3.1654752234589552</v>
      </c>
      <c r="E8691" s="21">
        <v>3.3568998665369003</v>
      </c>
      <c r="F8691" s="21">
        <v>3</v>
      </c>
      <c r="G8691" s="21">
        <v>2.7272727272727271</v>
      </c>
      <c r="H8691" s="21">
        <v>22.733333333333334</v>
      </c>
      <c r="I8691" s="21">
        <v>20.666666666666668</v>
      </c>
      <c r="J8691" s="21">
        <v>11.707593009146489</v>
      </c>
      <c r="K8691" s="21">
        <v>18.469421926475707</v>
      </c>
      <c r="L8691" s="18">
        <v>19.586316626497492</v>
      </c>
    </row>
    <row r="8692" spans="2:12" x14ac:dyDescent="0.2">
      <c r="B8692" s="7">
        <v>8689</v>
      </c>
      <c r="C8692" s="21">
        <v>4.1920697743626159</v>
      </c>
      <c r="D8692" s="21">
        <v>2.973745996149642</v>
      </c>
      <c r="E8692" s="21">
        <v>3.2218436491028575</v>
      </c>
      <c r="F8692" s="21">
        <v>3</v>
      </c>
      <c r="G8692" s="21">
        <v>3.5454545454545454</v>
      </c>
      <c r="H8692" s="21">
        <v>17.487179487179489</v>
      </c>
      <c r="I8692" s="21">
        <v>20.666666666666668</v>
      </c>
      <c r="J8692" s="21">
        <v>14.789830164367148</v>
      </c>
      <c r="K8692" s="21">
        <v>19.243640211176693</v>
      </c>
      <c r="L8692" s="18">
        <v>20.849124330146754</v>
      </c>
    </row>
    <row r="8693" spans="2:12" x14ac:dyDescent="0.2">
      <c r="B8693" s="7">
        <v>8690</v>
      </c>
      <c r="C8693" s="21">
        <v>5.5558377196331987</v>
      </c>
      <c r="D8693" s="21">
        <v>3.1689240712890689</v>
      </c>
      <c r="E8693" s="21">
        <v>3.0624308104366471</v>
      </c>
      <c r="F8693" s="21">
        <v>4</v>
      </c>
      <c r="G8693" s="21">
        <v>3.4545454545454546</v>
      </c>
      <c r="H8693" s="21">
        <v>17.94736842105263</v>
      </c>
      <c r="I8693" s="21">
        <v>15.5</v>
      </c>
      <c r="J8693" s="21">
        <v>11.159433217587445</v>
      </c>
      <c r="K8693" s="21">
        <v>20.245355352586699</v>
      </c>
      <c r="L8693" s="18">
        <v>19.565000172055043</v>
      </c>
    </row>
    <row r="8694" spans="2:12" x14ac:dyDescent="0.2">
      <c r="B8694" s="7">
        <v>8691</v>
      </c>
      <c r="C8694" s="21">
        <v>4.3776722428255948</v>
      </c>
      <c r="D8694" s="21">
        <v>3.2483204252135325</v>
      </c>
      <c r="E8694" s="21">
        <v>3.7763043693490106</v>
      </c>
      <c r="F8694" s="21">
        <v>5</v>
      </c>
      <c r="G8694" s="21">
        <v>3.2727272727272729</v>
      </c>
      <c r="H8694" s="21">
        <v>18.944444444444443</v>
      </c>
      <c r="I8694" s="21">
        <v>12.4</v>
      </c>
      <c r="J8694" s="21">
        <v>14.162777969869605</v>
      </c>
      <c r="K8694" s="21">
        <v>16.41816811781198</v>
      </c>
      <c r="L8694" s="18">
        <v>19.086786980359044</v>
      </c>
    </row>
    <row r="8695" spans="2:12" x14ac:dyDescent="0.2">
      <c r="B8695" s="7">
        <v>8692</v>
      </c>
      <c r="C8695" s="21">
        <v>4.7438731494195236</v>
      </c>
      <c r="D8695" s="21">
        <v>3.09862041915801</v>
      </c>
      <c r="E8695" s="21">
        <v>3.5703506487969752</v>
      </c>
      <c r="F8695" s="21">
        <v>7</v>
      </c>
      <c r="G8695" s="21">
        <v>3.4545454545454546</v>
      </c>
      <c r="H8695" s="21">
        <v>17.94736842105263</v>
      </c>
      <c r="I8695" s="21">
        <v>8.8571428571428577</v>
      </c>
      <c r="J8695" s="21">
        <v>13.069489433457244</v>
      </c>
      <c r="K8695" s="21">
        <v>17.365241148202298</v>
      </c>
      <c r="L8695" s="18">
        <v>20.008904484288944</v>
      </c>
    </row>
    <row r="8696" spans="2:12" x14ac:dyDescent="0.2">
      <c r="B8696" s="7">
        <v>8693</v>
      </c>
      <c r="C8696" s="21">
        <v>5.181047884265757</v>
      </c>
      <c r="D8696" s="21">
        <v>3.0496553986929471</v>
      </c>
      <c r="E8696" s="21">
        <v>3.2957997376678008</v>
      </c>
      <c r="F8696" s="21">
        <v>3</v>
      </c>
      <c r="G8696" s="21">
        <v>3.0909090909090908</v>
      </c>
      <c r="H8696" s="21">
        <v>20.058823529411764</v>
      </c>
      <c r="I8696" s="21">
        <v>20.666666666666668</v>
      </c>
      <c r="J8696" s="21">
        <v>11.966691176178244</v>
      </c>
      <c r="K8696" s="21">
        <v>18.811822602993747</v>
      </c>
      <c r="L8696" s="18">
        <v>20.330165836629476</v>
      </c>
    </row>
    <row r="8697" spans="2:12" x14ac:dyDescent="0.2">
      <c r="B8697" s="7">
        <v>8694</v>
      </c>
      <c r="C8697" s="21">
        <v>4.7923613563197067</v>
      </c>
      <c r="D8697" s="21">
        <v>3.026647253895173</v>
      </c>
      <c r="E8697" s="21">
        <v>3.274022288076218</v>
      </c>
      <c r="F8697" s="21">
        <v>4</v>
      </c>
      <c r="G8697" s="21">
        <v>3.1818181818181817</v>
      </c>
      <c r="H8697" s="21">
        <v>19.485714285714288</v>
      </c>
      <c r="I8697" s="21">
        <v>15.5</v>
      </c>
      <c r="J8697" s="21">
        <v>12.937254808266982</v>
      </c>
      <c r="K8697" s="21">
        <v>18.936951109282326</v>
      </c>
      <c r="L8697" s="18">
        <v>20.48471288492853</v>
      </c>
    </row>
    <row r="8698" spans="2:12" x14ac:dyDescent="0.2">
      <c r="B8698" s="7">
        <v>8695</v>
      </c>
      <c r="C8698" s="21">
        <v>3.2893519097283956</v>
      </c>
      <c r="D8698" s="21">
        <v>2.9871323843687931</v>
      </c>
      <c r="E8698" s="21">
        <v>3.3194624268083386</v>
      </c>
      <c r="F8698" s="21">
        <v>3</v>
      </c>
      <c r="G8698" s="21">
        <v>4.7272727272727275</v>
      </c>
      <c r="H8698" s="21">
        <v>13.115384615384615</v>
      </c>
      <c r="I8698" s="21">
        <v>20.666666666666668</v>
      </c>
      <c r="J8698" s="21">
        <v>18.848697768284509</v>
      </c>
      <c r="K8698" s="21">
        <v>18.677723085304798</v>
      </c>
      <c r="L8698" s="18">
        <v>20.755692089321691</v>
      </c>
    </row>
    <row r="8699" spans="2:12" x14ac:dyDescent="0.2">
      <c r="B8699" s="7">
        <v>8696</v>
      </c>
      <c r="C8699" s="21">
        <v>2.9630212662974396</v>
      </c>
      <c r="D8699" s="21">
        <v>3.1856101725126615</v>
      </c>
      <c r="E8699" s="21">
        <v>3.4554745461504064</v>
      </c>
      <c r="F8699" s="21">
        <v>4</v>
      </c>
      <c r="G8699" s="21">
        <v>2.5454545454545454</v>
      </c>
      <c r="H8699" s="21">
        <v>24.357142857142858</v>
      </c>
      <c r="I8699" s="21">
        <v>15.5</v>
      </c>
      <c r="J8699" s="21">
        <v>20.924588259022034</v>
      </c>
      <c r="K8699" s="21">
        <v>17.942542817764785</v>
      </c>
      <c r="L8699" s="18">
        <v>19.462519468004235</v>
      </c>
    </row>
    <row r="8700" spans="2:12" x14ac:dyDescent="0.2">
      <c r="B8700" s="7">
        <v>8697</v>
      </c>
      <c r="C8700" s="21">
        <v>3.736119351339144</v>
      </c>
      <c r="D8700" s="21">
        <v>3.1754034372120885</v>
      </c>
      <c r="E8700" s="21">
        <v>3.4375442329048678</v>
      </c>
      <c r="F8700" s="21">
        <v>4</v>
      </c>
      <c r="G8700" s="21">
        <v>3.0909090909090908</v>
      </c>
      <c r="H8700" s="21">
        <v>20.058823529411764</v>
      </c>
      <c r="I8700" s="21">
        <v>15.5</v>
      </c>
      <c r="J8700" s="21">
        <v>16.594758938248916</v>
      </c>
      <c r="K8700" s="21">
        <v>18.036131551857132</v>
      </c>
      <c r="L8700" s="18">
        <v>19.525078065177819</v>
      </c>
    </row>
    <row r="8701" spans="2:12" x14ac:dyDescent="0.2">
      <c r="B8701" s="7">
        <v>8698</v>
      </c>
      <c r="C8701" s="21">
        <v>4.5549486127321384</v>
      </c>
      <c r="D8701" s="21">
        <v>3.0543681555270492</v>
      </c>
      <c r="E8701" s="21">
        <v>3.2168465556351351</v>
      </c>
      <c r="F8701" s="21">
        <v>3</v>
      </c>
      <c r="G8701" s="21">
        <v>2.5454545454545454</v>
      </c>
      <c r="H8701" s="21">
        <v>24.357142857142858</v>
      </c>
      <c r="I8701" s="21">
        <v>20.666666666666668</v>
      </c>
      <c r="J8701" s="21">
        <v>13.611569585372624</v>
      </c>
      <c r="K8701" s="21">
        <v>19.273533545263771</v>
      </c>
      <c r="L8701" s="18">
        <v>20.298797277534323</v>
      </c>
    </row>
    <row r="8702" spans="2:12" x14ac:dyDescent="0.2">
      <c r="B8702" s="7">
        <v>8699</v>
      </c>
      <c r="C8702" s="21">
        <v>4.5081629959910652</v>
      </c>
      <c r="D8702" s="21">
        <v>3.0678167203163458</v>
      </c>
      <c r="E8702" s="21">
        <v>3.4681211838727775</v>
      </c>
      <c r="F8702" s="21">
        <v>7</v>
      </c>
      <c r="G8702" s="21">
        <v>3.9090909090909092</v>
      </c>
      <c r="H8702" s="21">
        <v>15.86046511627907</v>
      </c>
      <c r="I8702" s="21">
        <v>8.8571428571428577</v>
      </c>
      <c r="J8702" s="21">
        <v>13.752830156126608</v>
      </c>
      <c r="K8702" s="21">
        <v>17.877114643025799</v>
      </c>
      <c r="L8702" s="18">
        <v>20.209812271186369</v>
      </c>
    </row>
    <row r="8703" spans="2:12" x14ac:dyDescent="0.2">
      <c r="B8703" s="7">
        <v>8700</v>
      </c>
      <c r="C8703" s="21">
        <v>3.3016942774857183</v>
      </c>
      <c r="D8703" s="21">
        <v>3.1492751248914139</v>
      </c>
      <c r="E8703" s="21">
        <v>3.0617065844487787</v>
      </c>
      <c r="F8703" s="21">
        <v>6</v>
      </c>
      <c r="G8703" s="21">
        <v>3.1818181818181817</v>
      </c>
      <c r="H8703" s="21">
        <v>19.485714285714288</v>
      </c>
      <c r="I8703" s="21">
        <v>10.333333333333334</v>
      </c>
      <c r="J8703" s="21">
        <v>18.778237713521367</v>
      </c>
      <c r="K8703" s="21">
        <v>20.250144254486852</v>
      </c>
      <c r="L8703" s="18">
        <v>19.687070053029345</v>
      </c>
    </row>
    <row r="8704" spans="2:12" x14ac:dyDescent="0.2">
      <c r="B8704" s="7">
        <v>8701</v>
      </c>
      <c r="C8704" s="21">
        <v>3.6897319320549222</v>
      </c>
      <c r="D8704" s="21">
        <v>3.2347409844827597</v>
      </c>
      <c r="E8704" s="21">
        <v>3.7296672836769469</v>
      </c>
      <c r="F8704" s="21">
        <v>3</v>
      </c>
      <c r="G8704" s="21">
        <v>3.0909090909090908</v>
      </c>
      <c r="H8704" s="21">
        <v>20.058823529411764</v>
      </c>
      <c r="I8704" s="21">
        <v>20.666666666666668</v>
      </c>
      <c r="J8704" s="21">
        <v>16.803388739807541</v>
      </c>
      <c r="K8704" s="21">
        <v>16.62346672888108</v>
      </c>
      <c r="L8704" s="18">
        <v>19.166913300761205</v>
      </c>
    </row>
    <row r="8705" spans="2:12" x14ac:dyDescent="0.2">
      <c r="B8705" s="7">
        <v>8702</v>
      </c>
      <c r="C8705" s="21">
        <v>6.5876857117180929</v>
      </c>
      <c r="D8705" s="21">
        <v>3.0958180952575809</v>
      </c>
      <c r="E8705" s="21">
        <v>3.312657585128278</v>
      </c>
      <c r="F8705" s="21">
        <v>7</v>
      </c>
      <c r="G8705" s="21">
        <v>2.0909090909090908</v>
      </c>
      <c r="H8705" s="21">
        <v>29.65217391304348</v>
      </c>
      <c r="I8705" s="21">
        <v>8.8571428571428577</v>
      </c>
      <c r="J8705" s="21">
        <v>9.4114993812948864</v>
      </c>
      <c r="K8705" s="21">
        <v>18.716090753943451</v>
      </c>
      <c r="L8705" s="18">
        <v>20.027016475863523</v>
      </c>
    </row>
    <row r="8706" spans="2:12" x14ac:dyDescent="0.2">
      <c r="B8706" s="7">
        <v>8703</v>
      </c>
      <c r="C8706" s="21">
        <v>2.745483719131149</v>
      </c>
      <c r="D8706" s="21">
        <v>3.3299362009970324</v>
      </c>
      <c r="E8706" s="21">
        <v>3.3520233041331036</v>
      </c>
      <c r="F8706" s="21">
        <v>6</v>
      </c>
      <c r="G8706" s="21">
        <v>3.2727272727272729</v>
      </c>
      <c r="H8706" s="21">
        <v>18.944444444444443</v>
      </c>
      <c r="I8706" s="21">
        <v>10.333333333333334</v>
      </c>
      <c r="J8706" s="21">
        <v>22.582541490947492</v>
      </c>
      <c r="K8706" s="21">
        <v>18.496291455835916</v>
      </c>
      <c r="L8706" s="18">
        <v>18.618975336955788</v>
      </c>
    </row>
    <row r="8707" spans="2:12" x14ac:dyDescent="0.2">
      <c r="B8707" s="7">
        <v>8704</v>
      </c>
      <c r="C8707" s="21">
        <v>5.7651150840749867</v>
      </c>
      <c r="D8707" s="21">
        <v>3.0733300371575925</v>
      </c>
      <c r="E8707" s="21">
        <v>3.2684433312676453</v>
      </c>
      <c r="F8707" s="21">
        <v>2</v>
      </c>
      <c r="G8707" s="21">
        <v>2.5454545454545454</v>
      </c>
      <c r="H8707" s="21">
        <v>24.357142857142858</v>
      </c>
      <c r="I8707" s="21">
        <v>31</v>
      </c>
      <c r="J8707" s="21">
        <v>10.754338655140291</v>
      </c>
      <c r="K8707" s="21">
        <v>18.96927488596037</v>
      </c>
      <c r="L8707" s="18">
        <v>20.173557428066356</v>
      </c>
    </row>
    <row r="8708" spans="2:12" x14ac:dyDescent="0.2">
      <c r="B8708" s="7">
        <v>8705</v>
      </c>
      <c r="C8708" s="21">
        <v>4.1326744769541044</v>
      </c>
      <c r="D8708" s="21">
        <v>3.2245979171087833</v>
      </c>
      <c r="E8708" s="21">
        <v>3.3455306556728384</v>
      </c>
      <c r="F8708" s="21">
        <v>5</v>
      </c>
      <c r="G8708" s="21">
        <v>3.3636363636363638</v>
      </c>
      <c r="H8708" s="21">
        <v>18.432432432432432</v>
      </c>
      <c r="I8708" s="21">
        <v>12.4</v>
      </c>
      <c r="J8708" s="21">
        <v>15.002391392243339</v>
      </c>
      <c r="K8708" s="21">
        <v>18.532187082150898</v>
      </c>
      <c r="L8708" s="18">
        <v>19.227203389001136</v>
      </c>
    </row>
    <row r="8709" spans="2:12" x14ac:dyDescent="0.2">
      <c r="B8709" s="7">
        <v>8706</v>
      </c>
      <c r="C8709" s="21">
        <v>5.1237809941591479</v>
      </c>
      <c r="D8709" s="21">
        <v>3.235627134312824</v>
      </c>
      <c r="E8709" s="21">
        <v>3.5251098205423865</v>
      </c>
      <c r="F8709" s="21">
        <v>7</v>
      </c>
      <c r="G8709" s="21">
        <v>2</v>
      </c>
      <c r="H8709" s="21">
        <v>31</v>
      </c>
      <c r="I8709" s="21">
        <v>8.8571428571428577</v>
      </c>
      <c r="J8709" s="21">
        <v>12.100439123115699</v>
      </c>
      <c r="K8709" s="21">
        <v>17.588104529027255</v>
      </c>
      <c r="L8709" s="18">
        <v>19.161664007112932</v>
      </c>
    </row>
    <row r="8710" spans="2:12" x14ac:dyDescent="0.2">
      <c r="B8710" s="7">
        <v>8707</v>
      </c>
      <c r="C8710" s="21">
        <v>3.5025446439927905</v>
      </c>
      <c r="D8710" s="21">
        <v>2.9181802835318083</v>
      </c>
      <c r="E8710" s="21">
        <v>3.0921985951094748</v>
      </c>
      <c r="F8710" s="21">
        <v>3</v>
      </c>
      <c r="G8710" s="21">
        <v>3</v>
      </c>
      <c r="H8710" s="21">
        <v>20.666666666666668</v>
      </c>
      <c r="I8710" s="21">
        <v>20.666666666666668</v>
      </c>
      <c r="J8710" s="21">
        <v>17.701416056562223</v>
      </c>
      <c r="K8710" s="21">
        <v>20.050458627740557</v>
      </c>
      <c r="L8710" s="18">
        <v>21.246117092177318</v>
      </c>
    </row>
    <row r="8711" spans="2:12" x14ac:dyDescent="0.2">
      <c r="B8711" s="7">
        <v>8708</v>
      </c>
      <c r="C8711" s="21">
        <v>4.7714300528751634</v>
      </c>
      <c r="D8711" s="21">
        <v>3.0947289854942062</v>
      </c>
      <c r="E8711" s="21">
        <v>3.4719539092049523</v>
      </c>
      <c r="F8711" s="21">
        <v>4</v>
      </c>
      <c r="G8711" s="21">
        <v>3.1818181818181817</v>
      </c>
      <c r="H8711" s="21">
        <v>19.485714285714288</v>
      </c>
      <c r="I8711" s="21">
        <v>15.5</v>
      </c>
      <c r="J8711" s="21">
        <v>12.994007941631693</v>
      </c>
      <c r="K8711" s="21">
        <v>17.857379913835743</v>
      </c>
      <c r="L8711" s="18">
        <v>20.034064465938702</v>
      </c>
    </row>
    <row r="8712" spans="2:12" x14ac:dyDescent="0.2">
      <c r="B8712" s="7">
        <v>8709</v>
      </c>
      <c r="C8712" s="21">
        <v>4.6404652342395014</v>
      </c>
      <c r="D8712" s="21">
        <v>3.050159845486641</v>
      </c>
      <c r="E8712" s="21">
        <v>3.2066163975925055</v>
      </c>
      <c r="F8712" s="21">
        <v>2</v>
      </c>
      <c r="G8712" s="21">
        <v>2.9090909090909092</v>
      </c>
      <c r="H8712" s="21">
        <v>21.3125</v>
      </c>
      <c r="I8712" s="21">
        <v>31</v>
      </c>
      <c r="J8712" s="21">
        <v>13.36072933863081</v>
      </c>
      <c r="K8712" s="21">
        <v>19.335022438776576</v>
      </c>
      <c r="L8712" s="18">
        <v>20.326803558096199</v>
      </c>
    </row>
    <row r="8713" spans="2:12" x14ac:dyDescent="0.2">
      <c r="B8713" s="7">
        <v>8710</v>
      </c>
      <c r="C8713" s="21">
        <v>6.2820487905039171</v>
      </c>
      <c r="D8713" s="21">
        <v>3.0863849604248439</v>
      </c>
      <c r="E8713" s="21">
        <v>3.0255753285157723</v>
      </c>
      <c r="F8713" s="21">
        <v>7</v>
      </c>
      <c r="G8713" s="21">
        <v>2.4545454545454546</v>
      </c>
      <c r="H8713" s="21">
        <v>25.25925925925926</v>
      </c>
      <c r="I8713" s="21">
        <v>8.8571428571428577</v>
      </c>
      <c r="J8713" s="21">
        <v>9.8693916694376149</v>
      </c>
      <c r="K8713" s="21">
        <v>20.491970375239262</v>
      </c>
      <c r="L8713" s="18">
        <v>20.088226451008122</v>
      </c>
    </row>
    <row r="8714" spans="2:12" x14ac:dyDescent="0.2">
      <c r="B8714" s="7">
        <v>8711</v>
      </c>
      <c r="C8714" s="21">
        <v>4.8009165500796396</v>
      </c>
      <c r="D8714" s="21">
        <v>3.0978611775512159</v>
      </c>
      <c r="E8714" s="21">
        <v>3.2007878962714047</v>
      </c>
      <c r="F8714" s="21">
        <v>2</v>
      </c>
      <c r="G8714" s="21">
        <v>3</v>
      </c>
      <c r="H8714" s="21">
        <v>20.666666666666668</v>
      </c>
      <c r="I8714" s="21">
        <v>31</v>
      </c>
      <c r="J8714" s="21">
        <v>12.914200726728216</v>
      </c>
      <c r="K8714" s="21">
        <v>19.370230708577644</v>
      </c>
      <c r="L8714" s="18">
        <v>20.013808381500649</v>
      </c>
    </row>
    <row r="8715" spans="2:12" x14ac:dyDescent="0.2">
      <c r="B8715" s="7">
        <v>8712</v>
      </c>
      <c r="C8715" s="21">
        <v>3.8993280181490393</v>
      </c>
      <c r="D8715" s="21">
        <v>3.0498735799294328</v>
      </c>
      <c r="E8715" s="21">
        <v>3.7874130541076805</v>
      </c>
      <c r="F8715" s="21">
        <v>5</v>
      </c>
      <c r="G8715" s="21">
        <v>3.8181818181818183</v>
      </c>
      <c r="H8715" s="21">
        <v>16.238095238095237</v>
      </c>
      <c r="I8715" s="21">
        <v>12.4</v>
      </c>
      <c r="J8715" s="21">
        <v>15.900175545998462</v>
      </c>
      <c r="K8715" s="21">
        <v>16.370012753892059</v>
      </c>
      <c r="L8715" s="18">
        <v>20.328711461356551</v>
      </c>
    </row>
    <row r="8716" spans="2:12" x14ac:dyDescent="0.2">
      <c r="B8716" s="7">
        <v>8713</v>
      </c>
      <c r="C8716" s="21">
        <v>4.8019373161761845</v>
      </c>
      <c r="D8716" s="21">
        <v>3.1699456946639986</v>
      </c>
      <c r="E8716" s="21">
        <v>3.1112380270622517</v>
      </c>
      <c r="F8716" s="21">
        <v>3</v>
      </c>
      <c r="G8716" s="21">
        <v>3</v>
      </c>
      <c r="H8716" s="21">
        <v>20.666666666666668</v>
      </c>
      <c r="I8716" s="21">
        <v>20.666666666666668</v>
      </c>
      <c r="J8716" s="21">
        <v>12.911455505914647</v>
      </c>
      <c r="K8716" s="21">
        <v>19.927758487364187</v>
      </c>
      <c r="L8716" s="18">
        <v>19.558694681856924</v>
      </c>
    </row>
    <row r="8717" spans="2:12" x14ac:dyDescent="0.2">
      <c r="B8717" s="7">
        <v>8714</v>
      </c>
      <c r="C8717" s="21">
        <v>5.4920631629623244</v>
      </c>
      <c r="D8717" s="21">
        <v>3.0147486376237622</v>
      </c>
      <c r="E8717" s="21">
        <v>3.6231144790793692</v>
      </c>
      <c r="F8717" s="21">
        <v>2</v>
      </c>
      <c r="G8717" s="21">
        <v>2.8181818181818183</v>
      </c>
      <c r="H8717" s="21">
        <v>22</v>
      </c>
      <c r="I8717" s="21">
        <v>31</v>
      </c>
      <c r="J8717" s="21">
        <v>11.289018017512797</v>
      </c>
      <c r="K8717" s="21">
        <v>17.112349156506408</v>
      </c>
      <c r="L8717" s="18">
        <v>20.565561992879335</v>
      </c>
    </row>
    <row r="8718" spans="2:12" x14ac:dyDescent="0.2">
      <c r="B8718" s="7">
        <v>8715</v>
      </c>
      <c r="C8718" s="21">
        <v>4.9349620056445573</v>
      </c>
      <c r="D8718" s="21">
        <v>2.9231440954545733</v>
      </c>
      <c r="E8718" s="21">
        <v>3.593002890319887</v>
      </c>
      <c r="F8718" s="21">
        <v>3</v>
      </c>
      <c r="G8718" s="21">
        <v>3.2727272727272729</v>
      </c>
      <c r="H8718" s="21">
        <v>18.944444444444443</v>
      </c>
      <c r="I8718" s="21">
        <v>20.666666666666668</v>
      </c>
      <c r="J8718" s="21">
        <v>12.563419926857604</v>
      </c>
      <c r="K8718" s="21">
        <v>17.25576123721963</v>
      </c>
      <c r="L8718" s="18">
        <v>21.210038908587734</v>
      </c>
    </row>
    <row r="8719" spans="2:12" x14ac:dyDescent="0.2">
      <c r="B8719" s="7">
        <v>8716</v>
      </c>
      <c r="C8719" s="21">
        <v>2.9620333447965965</v>
      </c>
      <c r="D8719" s="21">
        <v>2.9716037859683904</v>
      </c>
      <c r="E8719" s="21">
        <v>3.5884816033057945</v>
      </c>
      <c r="F8719" s="21">
        <v>7</v>
      </c>
      <c r="G8719" s="21">
        <v>2.4545454545454546</v>
      </c>
      <c r="H8719" s="21">
        <v>25.25925925925926</v>
      </c>
      <c r="I8719" s="21">
        <v>8.8571428571428577</v>
      </c>
      <c r="J8719" s="21">
        <v>20.931567198227324</v>
      </c>
      <c r="K8719" s="21">
        <v>17.277502535580545</v>
      </c>
      <c r="L8719" s="18">
        <v>20.864154330653928</v>
      </c>
    </row>
    <row r="8720" spans="2:12" x14ac:dyDescent="0.2">
      <c r="B8720" s="7">
        <v>8717</v>
      </c>
      <c r="C8720" s="21">
        <v>6.2652168593936919</v>
      </c>
      <c r="D8720" s="21">
        <v>3.0624065645682972</v>
      </c>
      <c r="E8720" s="21">
        <v>3.0462964072335037</v>
      </c>
      <c r="F8720" s="21">
        <v>6</v>
      </c>
      <c r="G8720" s="21">
        <v>2.5454545454545454</v>
      </c>
      <c r="H8720" s="21">
        <v>24.357142857142858</v>
      </c>
      <c r="I8720" s="21">
        <v>10.333333333333334</v>
      </c>
      <c r="J8720" s="21">
        <v>9.895906461248968</v>
      </c>
      <c r="K8720" s="21">
        <v>20.352582845444559</v>
      </c>
      <c r="L8720" s="18">
        <v>20.245515640324538</v>
      </c>
    </row>
    <row r="8721" spans="2:12" x14ac:dyDescent="0.2">
      <c r="B8721" s="7">
        <v>8718</v>
      </c>
      <c r="C8721" s="21">
        <v>4.225613285366383</v>
      </c>
      <c r="D8721" s="21">
        <v>3.1329967954605396</v>
      </c>
      <c r="E8721" s="21">
        <v>3.4611776969682877</v>
      </c>
      <c r="F8721" s="21">
        <v>4</v>
      </c>
      <c r="G8721" s="21">
        <v>2.4545454545454546</v>
      </c>
      <c r="H8721" s="21">
        <v>25.25925925925926</v>
      </c>
      <c r="I8721" s="21">
        <v>15.5</v>
      </c>
      <c r="J8721" s="21">
        <v>14.672426417890787</v>
      </c>
      <c r="K8721" s="21">
        <v>17.912978017368768</v>
      </c>
      <c r="L8721" s="18">
        <v>19.789359532647151</v>
      </c>
    </row>
    <row r="8722" spans="2:12" x14ac:dyDescent="0.2">
      <c r="B8722" s="7">
        <v>8719</v>
      </c>
      <c r="C8722" s="21">
        <v>6.7201759281989704</v>
      </c>
      <c r="D8722" s="21">
        <v>3.1253341177008247</v>
      </c>
      <c r="E8722" s="21">
        <v>3.1020065038066975</v>
      </c>
      <c r="F8722" s="21">
        <v>6</v>
      </c>
      <c r="G8722" s="21">
        <v>2.7272727272727271</v>
      </c>
      <c r="H8722" s="21">
        <v>22.733333333333334</v>
      </c>
      <c r="I8722" s="21">
        <v>10.333333333333334</v>
      </c>
      <c r="J8722" s="21">
        <v>9.2259489427706409</v>
      </c>
      <c r="K8722" s="21">
        <v>19.987063187622365</v>
      </c>
      <c r="L8722" s="18">
        <v>19.837878980315473</v>
      </c>
    </row>
    <row r="8723" spans="2:12" x14ac:dyDescent="0.2">
      <c r="B8723" s="7">
        <v>8720</v>
      </c>
      <c r="C8723" s="21">
        <v>3.6797547171100549</v>
      </c>
      <c r="D8723" s="21">
        <v>3.2838513936481282</v>
      </c>
      <c r="E8723" s="21">
        <v>3.1689768822943876</v>
      </c>
      <c r="F8723" s="21">
        <v>6</v>
      </c>
      <c r="G8723" s="21">
        <v>3.0909090909090908</v>
      </c>
      <c r="H8723" s="21">
        <v>20.058823529411764</v>
      </c>
      <c r="I8723" s="21">
        <v>10.333333333333334</v>
      </c>
      <c r="J8723" s="21">
        <v>16.84894911927514</v>
      </c>
      <c r="K8723" s="21">
        <v>19.564674121292754</v>
      </c>
      <c r="L8723" s="18">
        <v>18.880269710110834</v>
      </c>
    </row>
    <row r="8724" spans="2:12" x14ac:dyDescent="0.2">
      <c r="B8724" s="7">
        <v>8721</v>
      </c>
      <c r="C8724" s="21">
        <v>4.0479159889564835</v>
      </c>
      <c r="D8724" s="21">
        <v>3.2993051926748382</v>
      </c>
      <c r="E8724" s="21">
        <v>3.5391835954767403</v>
      </c>
      <c r="F8724" s="21">
        <v>5</v>
      </c>
      <c r="G8724" s="21">
        <v>3.1818181818181817</v>
      </c>
      <c r="H8724" s="21">
        <v>19.485714285714288</v>
      </c>
      <c r="I8724" s="21">
        <v>12.4</v>
      </c>
      <c r="J8724" s="21">
        <v>15.316523408378108</v>
      </c>
      <c r="K8724" s="21">
        <v>17.518164380971704</v>
      </c>
      <c r="L8724" s="18">
        <v>18.791835365110579</v>
      </c>
    </row>
    <row r="8725" spans="2:12" x14ac:dyDescent="0.2">
      <c r="B8725" s="7">
        <v>8722</v>
      </c>
      <c r="C8725" s="21">
        <v>3.2644271340932329</v>
      </c>
      <c r="D8725" s="21">
        <v>3.0195342272822856</v>
      </c>
      <c r="E8725" s="21">
        <v>3.4690316072774663</v>
      </c>
      <c r="F8725" s="21">
        <v>3</v>
      </c>
      <c r="G8725" s="21">
        <v>3.1818181818181817</v>
      </c>
      <c r="H8725" s="21">
        <v>19.485714285714288</v>
      </c>
      <c r="I8725" s="21">
        <v>20.666666666666668</v>
      </c>
      <c r="J8725" s="21">
        <v>18.992612624886135</v>
      </c>
      <c r="K8725" s="21">
        <v>17.872422917662107</v>
      </c>
      <c r="L8725" s="18">
        <v>20.532968111377478</v>
      </c>
    </row>
    <row r="8726" spans="2:12" x14ac:dyDescent="0.2">
      <c r="B8726" s="7">
        <v>8723</v>
      </c>
      <c r="C8726" s="21">
        <v>5.8581367621966098</v>
      </c>
      <c r="D8726" s="21">
        <v>3.1711662003411751</v>
      </c>
      <c r="E8726" s="21">
        <v>3.3801673638558163</v>
      </c>
      <c r="F8726" s="21">
        <v>2</v>
      </c>
      <c r="G8726" s="21">
        <v>3</v>
      </c>
      <c r="H8726" s="21">
        <v>20.666666666666668</v>
      </c>
      <c r="I8726" s="21">
        <v>31</v>
      </c>
      <c r="J8726" s="21">
        <v>10.583569915966255</v>
      </c>
      <c r="K8726" s="21">
        <v>18.342287030804151</v>
      </c>
      <c r="L8726" s="18">
        <v>19.551167010208935</v>
      </c>
    </row>
    <row r="8727" spans="2:12" x14ac:dyDescent="0.2">
      <c r="B8727" s="7">
        <v>8724</v>
      </c>
      <c r="C8727" s="21">
        <v>3.7952449909708275</v>
      </c>
      <c r="D8727" s="21">
        <v>3.0252924591316286</v>
      </c>
      <c r="E8727" s="21">
        <v>3.1793510875189375</v>
      </c>
      <c r="F8727" s="21">
        <v>5</v>
      </c>
      <c r="G8727" s="21">
        <v>3.0909090909090908</v>
      </c>
      <c r="H8727" s="21">
        <v>20.058823529411764</v>
      </c>
      <c r="I8727" s="21">
        <v>12.4</v>
      </c>
      <c r="J8727" s="21">
        <v>16.336231296662707</v>
      </c>
      <c r="K8727" s="21">
        <v>19.500834696548971</v>
      </c>
      <c r="L8727" s="18">
        <v>20.493886405215946</v>
      </c>
    </row>
    <row r="8728" spans="2:12" x14ac:dyDescent="0.2">
      <c r="B8728" s="7">
        <v>8725</v>
      </c>
      <c r="C8728" s="21">
        <v>3.5642029842973022</v>
      </c>
      <c r="D8728" s="21">
        <v>3.1098280078102944</v>
      </c>
      <c r="E8728" s="21">
        <v>3.3257867500067531</v>
      </c>
      <c r="F8728" s="21">
        <v>5</v>
      </c>
      <c r="G8728" s="21">
        <v>3.2727272727272729</v>
      </c>
      <c r="H8728" s="21">
        <v>18.944444444444443</v>
      </c>
      <c r="I8728" s="21">
        <v>12.4</v>
      </c>
      <c r="J8728" s="21">
        <v>17.395193335831731</v>
      </c>
      <c r="K8728" s="21">
        <v>18.642205487129957</v>
      </c>
      <c r="L8728" s="18">
        <v>19.936793881940662</v>
      </c>
    </row>
    <row r="8729" spans="2:12" x14ac:dyDescent="0.2">
      <c r="B8729" s="7">
        <v>8726</v>
      </c>
      <c r="C8729" s="21">
        <v>4.362860544380041</v>
      </c>
      <c r="D8729" s="21">
        <v>3.1170770730066861</v>
      </c>
      <c r="E8729" s="21">
        <v>3.3831277184149755</v>
      </c>
      <c r="F8729" s="21">
        <v>2</v>
      </c>
      <c r="G8729" s="21">
        <v>2.6363636363636362</v>
      </c>
      <c r="H8729" s="21">
        <v>23.517241379310345</v>
      </c>
      <c r="I8729" s="21">
        <v>31</v>
      </c>
      <c r="J8729" s="21">
        <v>14.210859909300666</v>
      </c>
      <c r="K8729" s="21">
        <v>18.326236890946443</v>
      </c>
      <c r="L8729" s="18">
        <v>19.890428933217144</v>
      </c>
    </row>
    <row r="8730" spans="2:12" x14ac:dyDescent="0.2">
      <c r="B8730" s="7">
        <v>8727</v>
      </c>
      <c r="C8730" s="21">
        <v>2.83406883607319</v>
      </c>
      <c r="D8730" s="21">
        <v>2.9649841192402575</v>
      </c>
      <c r="E8730" s="21">
        <v>3.2845148341519148</v>
      </c>
      <c r="F8730" s="21">
        <v>5</v>
      </c>
      <c r="G8730" s="21">
        <v>3.6363636363636362</v>
      </c>
      <c r="H8730" s="21">
        <v>17.05</v>
      </c>
      <c r="I8730" s="21">
        <v>12.4</v>
      </c>
      <c r="J8730" s="21">
        <v>21.876673992825644</v>
      </c>
      <c r="K8730" s="21">
        <v>18.876456076657924</v>
      </c>
      <c r="L8730" s="18">
        <v>20.910735945488565</v>
      </c>
    </row>
    <row r="8731" spans="2:12" x14ac:dyDescent="0.2">
      <c r="B8731" s="7">
        <v>8728</v>
      </c>
      <c r="C8731" s="21">
        <v>3.994874289677576</v>
      </c>
      <c r="D8731" s="21">
        <v>2.9866533158966142</v>
      </c>
      <c r="E8731" s="21">
        <v>3.5182308492940697</v>
      </c>
      <c r="F8731" s="21">
        <v>4</v>
      </c>
      <c r="G8731" s="21">
        <v>3.0909090909090908</v>
      </c>
      <c r="H8731" s="21">
        <v>20.058823529411764</v>
      </c>
      <c r="I8731" s="21">
        <v>15.5</v>
      </c>
      <c r="J8731" s="21">
        <v>15.519887612033965</v>
      </c>
      <c r="K8731" s="21">
        <v>17.62249342235182</v>
      </c>
      <c r="L8731" s="18">
        <v>20.759021366826154</v>
      </c>
    </row>
    <row r="8732" spans="2:12" x14ac:dyDescent="0.2">
      <c r="B8732" s="7">
        <v>8729</v>
      </c>
      <c r="C8732" s="21">
        <v>3.8021958050727878</v>
      </c>
      <c r="D8732" s="21">
        <v>3.1633957041287055</v>
      </c>
      <c r="E8732" s="21">
        <v>3.4273675000347747</v>
      </c>
      <c r="F8732" s="21">
        <v>3</v>
      </c>
      <c r="G8732" s="21">
        <v>3.5454545454545454</v>
      </c>
      <c r="H8732" s="21">
        <v>17.487179487179489</v>
      </c>
      <c r="I8732" s="21">
        <v>20.666666666666668</v>
      </c>
      <c r="J8732" s="21">
        <v>16.306366946510558</v>
      </c>
      <c r="K8732" s="21">
        <v>18.089685450822223</v>
      </c>
      <c r="L8732" s="18">
        <v>19.59919207043264</v>
      </c>
    </row>
    <row r="8733" spans="2:12" x14ac:dyDescent="0.2">
      <c r="B8733" s="7">
        <v>8730</v>
      </c>
      <c r="C8733" s="21">
        <v>3.5905563428320337</v>
      </c>
      <c r="D8733" s="21">
        <v>3.1758531457675767</v>
      </c>
      <c r="E8733" s="21">
        <v>3.6640586645649402</v>
      </c>
      <c r="F8733" s="21">
        <v>2</v>
      </c>
      <c r="G8733" s="21">
        <v>2.7272727272727271</v>
      </c>
      <c r="H8733" s="21">
        <v>22.733333333333334</v>
      </c>
      <c r="I8733" s="21">
        <v>31</v>
      </c>
      <c r="J8733" s="21">
        <v>17.267519036088373</v>
      </c>
      <c r="K8733" s="21">
        <v>16.921126454551924</v>
      </c>
      <c r="L8733" s="18">
        <v>19.522313266476662</v>
      </c>
    </row>
    <row r="8734" spans="2:12" x14ac:dyDescent="0.2">
      <c r="B8734" s="7">
        <v>8731</v>
      </c>
      <c r="C8734" s="21">
        <v>4.676442398298974</v>
      </c>
      <c r="D8734" s="21">
        <v>2.9760686931191498</v>
      </c>
      <c r="E8734" s="21">
        <v>3.2942210791297999</v>
      </c>
      <c r="F8734" s="21">
        <v>5</v>
      </c>
      <c r="G8734" s="21">
        <v>3.1818181818181817</v>
      </c>
      <c r="H8734" s="21">
        <v>19.485714285714288</v>
      </c>
      <c r="I8734" s="21">
        <v>12.4</v>
      </c>
      <c r="J8734" s="21">
        <v>13.257941554578348</v>
      </c>
      <c r="K8734" s="21">
        <v>18.820837615542761</v>
      </c>
      <c r="L8734" s="18">
        <v>20.832852461822451</v>
      </c>
    </row>
    <row r="8735" spans="2:12" x14ac:dyDescent="0.2">
      <c r="B8735" s="7">
        <v>8732</v>
      </c>
      <c r="C8735" s="21">
        <v>3.7303144703235787</v>
      </c>
      <c r="D8735" s="21">
        <v>3.1238184448529629</v>
      </c>
      <c r="E8735" s="21">
        <v>3.2399634908506276</v>
      </c>
      <c r="F8735" s="21">
        <v>4</v>
      </c>
      <c r="G8735" s="21">
        <v>3.6363636363636362</v>
      </c>
      <c r="H8735" s="21">
        <v>17.05</v>
      </c>
      <c r="I8735" s="21">
        <v>15.5</v>
      </c>
      <c r="J8735" s="21">
        <v>16.620582659515549</v>
      </c>
      <c r="K8735" s="21">
        <v>19.136018098686161</v>
      </c>
      <c r="L8735" s="18">
        <v>19.847504294673669</v>
      </c>
    </row>
    <row r="8736" spans="2:12" x14ac:dyDescent="0.2">
      <c r="B8736" s="7">
        <v>8733</v>
      </c>
      <c r="C8736" s="21">
        <v>2.6992108424297969</v>
      </c>
      <c r="D8736" s="21">
        <v>2.9704789627102532</v>
      </c>
      <c r="E8736" s="21">
        <v>3.3345704591450094</v>
      </c>
      <c r="F8736" s="21">
        <v>3</v>
      </c>
      <c r="G8736" s="21">
        <v>3.7272727272727271</v>
      </c>
      <c r="H8736" s="21">
        <v>16.634146341463417</v>
      </c>
      <c r="I8736" s="21">
        <v>20.666666666666668</v>
      </c>
      <c r="J8736" s="21">
        <v>22.969676553384154</v>
      </c>
      <c r="K8736" s="21">
        <v>18.593099399044316</v>
      </c>
      <c r="L8736" s="18">
        <v>20.872054903708676</v>
      </c>
    </row>
    <row r="8737" spans="2:12" x14ac:dyDescent="0.2">
      <c r="B8737" s="7">
        <v>8734</v>
      </c>
      <c r="C8737" s="21">
        <v>5.0774828408922783</v>
      </c>
      <c r="D8737" s="21">
        <v>3.0950436346212369</v>
      </c>
      <c r="E8737" s="21">
        <v>3.5656901271487191</v>
      </c>
      <c r="F8737" s="21">
        <v>5</v>
      </c>
      <c r="G8737" s="21">
        <v>3.5454545454545454</v>
      </c>
      <c r="H8737" s="21">
        <v>17.487179487179489</v>
      </c>
      <c r="I8737" s="21">
        <v>12.4</v>
      </c>
      <c r="J8737" s="21">
        <v>12.210774894338115</v>
      </c>
      <c r="K8737" s="21">
        <v>17.387938320253841</v>
      </c>
      <c r="L8737" s="18">
        <v>20.032027757691822</v>
      </c>
    </row>
    <row r="8738" spans="2:12" x14ac:dyDescent="0.2">
      <c r="B8738" s="7">
        <v>8735</v>
      </c>
      <c r="C8738" s="21">
        <v>3.498758211575733</v>
      </c>
      <c r="D8738" s="21">
        <v>3.0382244177266604</v>
      </c>
      <c r="E8738" s="21">
        <v>3.0652422275652262</v>
      </c>
      <c r="F8738" s="21">
        <v>7</v>
      </c>
      <c r="G8738" s="21">
        <v>2.8181818181818183</v>
      </c>
      <c r="H8738" s="21">
        <v>22</v>
      </c>
      <c r="I8738" s="21">
        <v>8.8571428571428577</v>
      </c>
      <c r="J8738" s="21">
        <v>17.720572914947759</v>
      </c>
      <c r="K8738" s="21">
        <v>20.226786464849027</v>
      </c>
      <c r="L8738" s="18">
        <v>20.406655821162566</v>
      </c>
    </row>
    <row r="8739" spans="2:12" x14ac:dyDescent="0.2">
      <c r="B8739" s="7">
        <v>8736</v>
      </c>
      <c r="C8739" s="21">
        <v>3.7336367330834692</v>
      </c>
      <c r="D8739" s="21">
        <v>3.1086994625560842</v>
      </c>
      <c r="E8739" s="21">
        <v>3.593034637765772</v>
      </c>
      <c r="F8739" s="21">
        <v>5</v>
      </c>
      <c r="G8739" s="21">
        <v>2.5454545454545454</v>
      </c>
      <c r="H8739" s="21">
        <v>24.357142857142858</v>
      </c>
      <c r="I8739" s="21">
        <v>12.4</v>
      </c>
      <c r="J8739" s="21">
        <v>16.605793341013268</v>
      </c>
      <c r="K8739" s="21">
        <v>17.255608768234129</v>
      </c>
      <c r="L8739" s="18">
        <v>19.944031498310672</v>
      </c>
    </row>
    <row r="8740" spans="2:12" x14ac:dyDescent="0.2">
      <c r="B8740" s="7">
        <v>8737</v>
      </c>
      <c r="C8740" s="21">
        <v>4.3004706201069638</v>
      </c>
      <c r="D8740" s="21">
        <v>2.8626202473564759</v>
      </c>
      <c r="E8740" s="21">
        <v>3.3278469610185639</v>
      </c>
      <c r="F8740" s="21">
        <v>2</v>
      </c>
      <c r="G8740" s="21">
        <v>2</v>
      </c>
      <c r="H8740" s="21">
        <v>31</v>
      </c>
      <c r="I8740" s="21">
        <v>31</v>
      </c>
      <c r="J8740" s="21">
        <v>14.417026757517506</v>
      </c>
      <c r="K8740" s="21">
        <v>18.630664428457816</v>
      </c>
      <c r="L8740" s="18">
        <v>21.658478821022353</v>
      </c>
    </row>
    <row r="8741" spans="2:12" x14ac:dyDescent="0.2">
      <c r="B8741" s="7">
        <v>8738</v>
      </c>
      <c r="C8741" s="21">
        <v>5.5843765929820686</v>
      </c>
      <c r="D8741" s="21">
        <v>3.2219490911738689</v>
      </c>
      <c r="E8741" s="21">
        <v>3.3262381547731321</v>
      </c>
      <c r="F8741" s="21">
        <v>4</v>
      </c>
      <c r="G8741" s="21">
        <v>3.3636363636363638</v>
      </c>
      <c r="H8741" s="21">
        <v>18.432432432432432</v>
      </c>
      <c r="I8741" s="21">
        <v>15.5</v>
      </c>
      <c r="J8741" s="21">
        <v>11.102403100449189</v>
      </c>
      <c r="K8741" s="21">
        <v>18.63967554789496</v>
      </c>
      <c r="L8741" s="18">
        <v>19.243010440432265</v>
      </c>
    </row>
    <row r="8742" spans="2:12" x14ac:dyDescent="0.2">
      <c r="B8742" s="7">
        <v>8739</v>
      </c>
      <c r="C8742" s="21">
        <v>3.4584334390630111</v>
      </c>
      <c r="D8742" s="21">
        <v>2.9206013057355382</v>
      </c>
      <c r="E8742" s="21">
        <v>3.4818468982213027</v>
      </c>
      <c r="F8742" s="21">
        <v>3</v>
      </c>
      <c r="G8742" s="21">
        <v>2.4545454545454546</v>
      </c>
      <c r="H8742" s="21">
        <v>25.25925925925926</v>
      </c>
      <c r="I8742" s="21">
        <v>20.666666666666668</v>
      </c>
      <c r="J8742" s="21">
        <v>17.927191918661755</v>
      </c>
      <c r="K8742" s="21">
        <v>17.806641650921705</v>
      </c>
      <c r="L8742" s="18">
        <v>21.228505197968342</v>
      </c>
    </row>
    <row r="8743" spans="2:12" x14ac:dyDescent="0.2">
      <c r="B8743" s="7">
        <v>8740</v>
      </c>
      <c r="C8743" s="21">
        <v>3.4188811564764139</v>
      </c>
      <c r="D8743" s="21">
        <v>3.1683692040936369</v>
      </c>
      <c r="E8743" s="21">
        <v>3.1743791491375566</v>
      </c>
      <c r="F8743" s="21">
        <v>7</v>
      </c>
      <c r="G8743" s="21">
        <v>3.3636363636363638</v>
      </c>
      <c r="H8743" s="21">
        <v>18.432432432432432</v>
      </c>
      <c r="I8743" s="21">
        <v>8.8571428571428577</v>
      </c>
      <c r="J8743" s="21">
        <v>18.134587650861423</v>
      </c>
      <c r="K8743" s="21">
        <v>19.531378290726458</v>
      </c>
      <c r="L8743" s="18">
        <v>19.568426533086473</v>
      </c>
    </row>
    <row r="8744" spans="2:12" x14ac:dyDescent="0.2">
      <c r="B8744" s="7">
        <v>8741</v>
      </c>
      <c r="C8744" s="21">
        <v>6.7262310399413074</v>
      </c>
      <c r="D8744" s="21">
        <v>3.0246293545448273</v>
      </c>
      <c r="E8744" s="21">
        <v>3.4116774321465719</v>
      </c>
      <c r="F8744" s="21">
        <v>6</v>
      </c>
      <c r="G8744" s="21">
        <v>2.6363636363636362</v>
      </c>
      <c r="H8744" s="21">
        <v>23.517241379310345</v>
      </c>
      <c r="I8744" s="21">
        <v>10.333333333333334</v>
      </c>
      <c r="J8744" s="21">
        <v>9.2176435260453093</v>
      </c>
      <c r="K8744" s="21">
        <v>18.172878659572049</v>
      </c>
      <c r="L8744" s="18">
        <v>20.498379382200469</v>
      </c>
    </row>
    <row r="8745" spans="2:12" x14ac:dyDescent="0.2">
      <c r="B8745" s="7">
        <v>8742</v>
      </c>
      <c r="C8745" s="21">
        <v>4.5077835432451261</v>
      </c>
      <c r="D8745" s="21">
        <v>3.1093668121539184</v>
      </c>
      <c r="E8745" s="21">
        <v>3.1105759607183407</v>
      </c>
      <c r="F8745" s="21">
        <v>7</v>
      </c>
      <c r="G8745" s="21">
        <v>2.6363636363636362</v>
      </c>
      <c r="H8745" s="21">
        <v>23.517241379310345</v>
      </c>
      <c r="I8745" s="21">
        <v>8.8571428571428577</v>
      </c>
      <c r="J8745" s="21">
        <v>13.753987831316003</v>
      </c>
      <c r="K8745" s="21">
        <v>19.931999984235084</v>
      </c>
      <c r="L8745" s="18">
        <v>19.939750999352633</v>
      </c>
    </row>
    <row r="8746" spans="2:12" x14ac:dyDescent="0.2">
      <c r="B8746" s="7">
        <v>8743</v>
      </c>
      <c r="C8746" s="21">
        <v>5.1165651950901099</v>
      </c>
      <c r="D8746" s="21">
        <v>3.1126822185469578</v>
      </c>
      <c r="E8746" s="21">
        <v>3.5175200005487071</v>
      </c>
      <c r="F8746" s="21">
        <v>7</v>
      </c>
      <c r="G8746" s="21">
        <v>3.8181818181818183</v>
      </c>
      <c r="H8746" s="21">
        <v>16.238095238095237</v>
      </c>
      <c r="I8746" s="21">
        <v>8.8571428571428577</v>
      </c>
      <c r="J8746" s="21">
        <v>12.1175041528828</v>
      </c>
      <c r="K8746" s="21">
        <v>17.626054717621635</v>
      </c>
      <c r="L8746" s="18">
        <v>19.918512603237229</v>
      </c>
    </row>
    <row r="8747" spans="2:12" x14ac:dyDescent="0.2">
      <c r="B8747" s="7">
        <v>8744</v>
      </c>
      <c r="C8747" s="21">
        <v>4.7941896551946535</v>
      </c>
      <c r="D8747" s="21">
        <v>2.9859754155297709</v>
      </c>
      <c r="E8747" s="21">
        <v>3.2082993754762521</v>
      </c>
      <c r="F8747" s="21">
        <v>4</v>
      </c>
      <c r="G8747" s="21">
        <v>3.3636363636363638</v>
      </c>
      <c r="H8747" s="21">
        <v>18.432432432432432</v>
      </c>
      <c r="I8747" s="21">
        <v>15.5</v>
      </c>
      <c r="J8747" s="21">
        <v>12.932321092642022</v>
      </c>
      <c r="K8747" s="21">
        <v>19.324879864366299</v>
      </c>
      <c r="L8747" s="18">
        <v>20.763734248294199</v>
      </c>
    </row>
    <row r="8748" spans="2:12" x14ac:dyDescent="0.2">
      <c r="B8748" s="7">
        <v>8745</v>
      </c>
      <c r="C8748" s="21">
        <v>4.167667503818187</v>
      </c>
      <c r="D8748" s="21">
        <v>2.9183076613650107</v>
      </c>
      <c r="E8748" s="21">
        <v>3.2298238826090202</v>
      </c>
      <c r="F8748" s="21">
        <v>5</v>
      </c>
      <c r="G8748" s="21">
        <v>2.9090909090909092</v>
      </c>
      <c r="H8748" s="21">
        <v>21.3125</v>
      </c>
      <c r="I8748" s="21">
        <v>12.4</v>
      </c>
      <c r="J8748" s="21">
        <v>14.876426668681948</v>
      </c>
      <c r="K8748" s="21">
        <v>19.196093116358099</v>
      </c>
      <c r="L8748" s="18">
        <v>21.245189745004502</v>
      </c>
    </row>
    <row r="8749" spans="2:12" x14ac:dyDescent="0.2">
      <c r="B8749" s="7">
        <v>8746</v>
      </c>
      <c r="C8749" s="21">
        <v>4.0837756054017724</v>
      </c>
      <c r="D8749" s="21">
        <v>3.2096940514772614</v>
      </c>
      <c r="E8749" s="21">
        <v>3.5408592264671936</v>
      </c>
      <c r="F8749" s="21">
        <v>6</v>
      </c>
      <c r="G8749" s="21">
        <v>3</v>
      </c>
      <c r="H8749" s="21">
        <v>20.666666666666668</v>
      </c>
      <c r="I8749" s="21">
        <v>10.333333333333334</v>
      </c>
      <c r="J8749" s="21">
        <v>15.18202908063561</v>
      </c>
      <c r="K8749" s="21">
        <v>17.509874308631861</v>
      </c>
      <c r="L8749" s="18">
        <v>19.316482819122434</v>
      </c>
    </row>
    <row r="8750" spans="2:12" x14ac:dyDescent="0.2">
      <c r="B8750" s="7">
        <v>8747</v>
      </c>
      <c r="C8750" s="21">
        <v>5.3264905779159477</v>
      </c>
      <c r="D8750" s="21">
        <v>3.1938216054395685</v>
      </c>
      <c r="E8750" s="21">
        <v>3.4716604050012725</v>
      </c>
      <c r="F8750" s="21">
        <v>6</v>
      </c>
      <c r="G8750" s="21">
        <v>2.9090909090909092</v>
      </c>
      <c r="H8750" s="21">
        <v>21.3125</v>
      </c>
      <c r="I8750" s="21">
        <v>10.333333333333334</v>
      </c>
      <c r="J8750" s="21">
        <v>11.639934229313559</v>
      </c>
      <c r="K8750" s="21">
        <v>17.858889628341188</v>
      </c>
      <c r="L8750" s="18">
        <v>19.41248061394678</v>
      </c>
    </row>
    <row r="8751" spans="2:12" x14ac:dyDescent="0.2">
      <c r="B8751" s="7">
        <v>8748</v>
      </c>
      <c r="C8751" s="21">
        <v>3.5462641867167575</v>
      </c>
      <c r="D8751" s="21">
        <v>3.2166508630531738</v>
      </c>
      <c r="E8751" s="21">
        <v>3.6840479043675445</v>
      </c>
      <c r="F8751" s="21">
        <v>3</v>
      </c>
      <c r="G8751" s="21">
        <v>3.3636363636363638</v>
      </c>
      <c r="H8751" s="21">
        <v>18.432432432432432</v>
      </c>
      <c r="I8751" s="21">
        <v>20.666666666666668</v>
      </c>
      <c r="J8751" s="21">
        <v>17.483187020367353</v>
      </c>
      <c r="K8751" s="21">
        <v>16.829314278594808</v>
      </c>
      <c r="L8751" s="18">
        <v>19.274706096374715</v>
      </c>
    </row>
    <row r="8752" spans="2:12" x14ac:dyDescent="0.2">
      <c r="B8752" s="7">
        <v>8749</v>
      </c>
      <c r="C8752" s="21">
        <v>5.8744315183180156</v>
      </c>
      <c r="D8752" s="21">
        <v>3.2189582827551266</v>
      </c>
      <c r="E8752" s="21">
        <v>3.2245398200929163</v>
      </c>
      <c r="F8752" s="21">
        <v>2</v>
      </c>
      <c r="G8752" s="21">
        <v>2.9090909090909092</v>
      </c>
      <c r="H8752" s="21">
        <v>21.3125</v>
      </c>
      <c r="I8752" s="21">
        <v>31</v>
      </c>
      <c r="J8752" s="21">
        <v>10.554212744955452</v>
      </c>
      <c r="K8752" s="21">
        <v>19.227549808398226</v>
      </c>
      <c r="L8752" s="18">
        <v>19.260889565469551</v>
      </c>
    </row>
    <row r="8753" spans="2:12" x14ac:dyDescent="0.2">
      <c r="B8753" s="7">
        <v>8750</v>
      </c>
      <c r="C8753" s="21">
        <v>3.1237457239531574</v>
      </c>
      <c r="D8753" s="21">
        <v>3.1529794255027723</v>
      </c>
      <c r="E8753" s="21">
        <v>3.4336779226193097</v>
      </c>
      <c r="F8753" s="21">
        <v>3</v>
      </c>
      <c r="G8753" s="21">
        <v>3.2727272727272729</v>
      </c>
      <c r="H8753" s="21">
        <v>18.944444444444443</v>
      </c>
      <c r="I8753" s="21">
        <v>20.666666666666668</v>
      </c>
      <c r="J8753" s="21">
        <v>19.847966345204906</v>
      </c>
      <c r="K8753" s="21">
        <v>18.056440177914123</v>
      </c>
      <c r="L8753" s="18">
        <v>19.66394055683174</v>
      </c>
    </row>
    <row r="8754" spans="2:12" x14ac:dyDescent="0.2">
      <c r="B8754" s="7">
        <v>8751</v>
      </c>
      <c r="C8754" s="21">
        <v>4.1238533989940453</v>
      </c>
      <c r="D8754" s="21">
        <v>3.0148950724584549</v>
      </c>
      <c r="E8754" s="21">
        <v>3.3155689297197335</v>
      </c>
      <c r="F8754" s="21">
        <v>6</v>
      </c>
      <c r="G8754" s="21">
        <v>3.8181818181818183</v>
      </c>
      <c r="H8754" s="21">
        <v>16.238095238095237</v>
      </c>
      <c r="I8754" s="21">
        <v>10.333333333333334</v>
      </c>
      <c r="J8754" s="21">
        <v>15.034482073277388</v>
      </c>
      <c r="K8754" s="21">
        <v>18.699656473509325</v>
      </c>
      <c r="L8754" s="18">
        <v>20.564563114112939</v>
      </c>
    </row>
    <row r="8755" spans="2:12" x14ac:dyDescent="0.2">
      <c r="B8755" s="7">
        <v>8752</v>
      </c>
      <c r="C8755" s="21">
        <v>2.990600568011311</v>
      </c>
      <c r="D8755" s="21">
        <v>3.0266187012282564</v>
      </c>
      <c r="E8755" s="21">
        <v>3.159701299724615</v>
      </c>
      <c r="F8755" s="21">
        <v>2</v>
      </c>
      <c r="G8755" s="21">
        <v>3</v>
      </c>
      <c r="H8755" s="21">
        <v>20.666666666666668</v>
      </c>
      <c r="I8755" s="21">
        <v>31</v>
      </c>
      <c r="J8755" s="21">
        <v>20.731621823113858</v>
      </c>
      <c r="K8755" s="21">
        <v>19.622107952230685</v>
      </c>
      <c r="L8755" s="18">
        <v>20.484906134637733</v>
      </c>
    </row>
    <row r="8756" spans="2:12" x14ac:dyDescent="0.2">
      <c r="B8756" s="7">
        <v>8753</v>
      </c>
      <c r="C8756" s="21">
        <v>6.1094722211242924</v>
      </c>
      <c r="D8756" s="21">
        <v>3.143025666357985</v>
      </c>
      <c r="E8756" s="21">
        <v>3.0312575866215372</v>
      </c>
      <c r="F8756" s="21">
        <v>4</v>
      </c>
      <c r="G8756" s="21">
        <v>3.3636363636363638</v>
      </c>
      <c r="H8756" s="21">
        <v>18.432432432432432</v>
      </c>
      <c r="I8756" s="21">
        <v>15.5</v>
      </c>
      <c r="J8756" s="21">
        <v>10.148176103596471</v>
      </c>
      <c r="K8756" s="21">
        <v>20.453557056199102</v>
      </c>
      <c r="L8756" s="18">
        <v>19.726214985652081</v>
      </c>
    </row>
    <row r="8757" spans="2:12" x14ac:dyDescent="0.2">
      <c r="B8757" s="7">
        <v>8754</v>
      </c>
      <c r="C8757" s="21">
        <v>5.3765490140884182</v>
      </c>
      <c r="D8757" s="21">
        <v>2.9829274834607316</v>
      </c>
      <c r="E8757" s="21">
        <v>3.3273508300091845</v>
      </c>
      <c r="F8757" s="21">
        <v>3</v>
      </c>
      <c r="G8757" s="21">
        <v>4</v>
      </c>
      <c r="H8757" s="21">
        <v>15.5</v>
      </c>
      <c r="I8757" s="21">
        <v>20.666666666666668</v>
      </c>
      <c r="J8757" s="21">
        <v>11.531560455886956</v>
      </c>
      <c r="K8757" s="21">
        <v>18.633442389310314</v>
      </c>
      <c r="L8757" s="18">
        <v>20.784950470223588</v>
      </c>
    </row>
    <row r="8758" spans="2:12" x14ac:dyDescent="0.2">
      <c r="B8758" s="7">
        <v>8755</v>
      </c>
      <c r="C8758" s="21">
        <v>4.432616392181318</v>
      </c>
      <c r="D8758" s="21">
        <v>3.0957054219981446</v>
      </c>
      <c r="E8758" s="21">
        <v>3.2416820812358313</v>
      </c>
      <c r="F8758" s="21">
        <v>5</v>
      </c>
      <c r="G8758" s="21">
        <v>2.6363636363636362</v>
      </c>
      <c r="H8758" s="21">
        <v>23.517241379310345</v>
      </c>
      <c r="I8758" s="21">
        <v>12.4</v>
      </c>
      <c r="J8758" s="21">
        <v>13.98722436468034</v>
      </c>
      <c r="K8758" s="21">
        <v>19.125873064135778</v>
      </c>
      <c r="L8758" s="18">
        <v>20.027745391866667</v>
      </c>
    </row>
    <row r="8759" spans="2:12" x14ac:dyDescent="0.2">
      <c r="B8759" s="7">
        <v>8756</v>
      </c>
      <c r="C8759" s="21">
        <v>4.7127143669631284</v>
      </c>
      <c r="D8759" s="21">
        <v>3.1430572079902812</v>
      </c>
      <c r="E8759" s="21">
        <v>3.7522581779439399</v>
      </c>
      <c r="F8759" s="21">
        <v>6</v>
      </c>
      <c r="G8759" s="21">
        <v>2.8181818181818183</v>
      </c>
      <c r="H8759" s="21">
        <v>22</v>
      </c>
      <c r="I8759" s="21">
        <v>10.333333333333334</v>
      </c>
      <c r="J8759" s="21">
        <v>13.155900224853385</v>
      </c>
      <c r="K8759" s="21">
        <v>16.52338326942446</v>
      </c>
      <c r="L8759" s="18">
        <v>19.726017026474597</v>
      </c>
    </row>
    <row r="8760" spans="2:12" x14ac:dyDescent="0.2">
      <c r="B8760" s="7">
        <v>8757</v>
      </c>
      <c r="C8760" s="21">
        <v>3.2961785024308883</v>
      </c>
      <c r="D8760" s="21">
        <v>3.1764651471920766</v>
      </c>
      <c r="E8760" s="21">
        <v>3.4817244496086124</v>
      </c>
      <c r="F8760" s="21">
        <v>4</v>
      </c>
      <c r="G8760" s="21">
        <v>3.3636363636363638</v>
      </c>
      <c r="H8760" s="21">
        <v>18.432432432432432</v>
      </c>
      <c r="I8760" s="21">
        <v>15.5</v>
      </c>
      <c r="J8760" s="21">
        <v>18.809660931371226</v>
      </c>
      <c r="K8760" s="21">
        <v>17.807267891911877</v>
      </c>
      <c r="L8760" s="18">
        <v>19.518551952256299</v>
      </c>
    </row>
    <row r="8761" spans="2:12" x14ac:dyDescent="0.2">
      <c r="B8761" s="7">
        <v>8758</v>
      </c>
      <c r="C8761" s="21">
        <v>5.7083883750640911</v>
      </c>
      <c r="D8761" s="21">
        <v>3.1725514569581943</v>
      </c>
      <c r="E8761" s="21">
        <v>3.3939578775638664</v>
      </c>
      <c r="F8761" s="21">
        <v>5</v>
      </c>
      <c r="G8761" s="21">
        <v>3.4545454545454546</v>
      </c>
      <c r="H8761" s="21">
        <v>17.94736842105263</v>
      </c>
      <c r="I8761" s="21">
        <v>12.4</v>
      </c>
      <c r="J8761" s="21">
        <v>10.861209141065826</v>
      </c>
      <c r="K8761" s="21">
        <v>18.267757655408115</v>
      </c>
      <c r="L8761" s="18">
        <v>19.542630227168917</v>
      </c>
    </row>
    <row r="8762" spans="2:12" x14ac:dyDescent="0.2">
      <c r="B8762" s="7">
        <v>8759</v>
      </c>
      <c r="C8762" s="21">
        <v>4.3952972149383438</v>
      </c>
      <c r="D8762" s="21">
        <v>3.1852773991892542</v>
      </c>
      <c r="E8762" s="21">
        <v>3.4170988613931357</v>
      </c>
      <c r="F8762" s="21">
        <v>3</v>
      </c>
      <c r="G8762" s="21">
        <v>2.8181818181818183</v>
      </c>
      <c r="H8762" s="21">
        <v>22</v>
      </c>
      <c r="I8762" s="21">
        <v>20.666666666666668</v>
      </c>
      <c r="J8762" s="21">
        <v>14.105985777089188</v>
      </c>
      <c r="K8762" s="21">
        <v>18.144046313814545</v>
      </c>
      <c r="L8762" s="18">
        <v>19.464552762588529</v>
      </c>
    </row>
    <row r="8763" spans="2:12" x14ac:dyDescent="0.2">
      <c r="B8763" s="7">
        <v>8760</v>
      </c>
      <c r="C8763" s="21">
        <v>3.5230458095440027</v>
      </c>
      <c r="D8763" s="21">
        <v>3.2624688413634932</v>
      </c>
      <c r="E8763" s="21">
        <v>3.5239157569277983</v>
      </c>
      <c r="F8763" s="21">
        <v>4</v>
      </c>
      <c r="G8763" s="21">
        <v>3.6363636363636362</v>
      </c>
      <c r="H8763" s="21">
        <v>17.05</v>
      </c>
      <c r="I8763" s="21">
        <v>15.5</v>
      </c>
      <c r="J8763" s="21">
        <v>17.598408692853422</v>
      </c>
      <c r="K8763" s="21">
        <v>17.594064182184795</v>
      </c>
      <c r="L8763" s="18">
        <v>19.00401291620862</v>
      </c>
    </row>
    <row r="8764" spans="2:12" x14ac:dyDescent="0.2">
      <c r="B8764" s="7">
        <v>8761</v>
      </c>
      <c r="C8764" s="21">
        <v>6.0234837419720701</v>
      </c>
      <c r="D8764" s="21">
        <v>3.0883307971569365</v>
      </c>
      <c r="E8764" s="21">
        <v>3.4364683276138943</v>
      </c>
      <c r="F8764" s="21">
        <v>4</v>
      </c>
      <c r="G8764" s="21">
        <v>3.0909090909090908</v>
      </c>
      <c r="H8764" s="21">
        <v>20.058823529411764</v>
      </c>
      <c r="I8764" s="21">
        <v>15.5</v>
      </c>
      <c r="J8764" s="21">
        <v>10.293046790842901</v>
      </c>
      <c r="K8764" s="21">
        <v>18.041778386780475</v>
      </c>
      <c r="L8764" s="18">
        <v>20.075569643341353</v>
      </c>
    </row>
    <row r="8765" spans="2:12" x14ac:dyDescent="0.2">
      <c r="B8765" s="7">
        <v>8762</v>
      </c>
      <c r="C8765" s="21">
        <v>4.3215309444691012</v>
      </c>
      <c r="D8765" s="21">
        <v>2.9727830530236967</v>
      </c>
      <c r="E8765" s="21">
        <v>3.6262344912712545</v>
      </c>
      <c r="F8765" s="21">
        <v>3</v>
      </c>
      <c r="G8765" s="21">
        <v>3.3636363636363638</v>
      </c>
      <c r="H8765" s="21">
        <v>18.432432432432432</v>
      </c>
      <c r="I8765" s="21">
        <v>20.666666666666668</v>
      </c>
      <c r="J8765" s="21">
        <v>14.346767568412421</v>
      </c>
      <c r="K8765" s="21">
        <v>17.097625691124176</v>
      </c>
      <c r="L8765" s="18">
        <v>20.855877773165503</v>
      </c>
    </row>
    <row r="8766" spans="2:12" x14ac:dyDescent="0.2">
      <c r="B8766" s="7">
        <v>8763</v>
      </c>
      <c r="C8766" s="21">
        <v>2.9404142176796597</v>
      </c>
      <c r="D8766" s="21">
        <v>3.0885817042556063</v>
      </c>
      <c r="E8766" s="21">
        <v>3.2873798614590966</v>
      </c>
      <c r="F8766" s="21">
        <v>2</v>
      </c>
      <c r="G8766" s="21">
        <v>3.2727272727272729</v>
      </c>
      <c r="H8766" s="21">
        <v>18.944444444444443</v>
      </c>
      <c r="I8766" s="21">
        <v>31</v>
      </c>
      <c r="J8766" s="21">
        <v>21.085464635293953</v>
      </c>
      <c r="K8766" s="21">
        <v>18.860004810177742</v>
      </c>
      <c r="L8766" s="18">
        <v>20.07393876437629</v>
      </c>
    </row>
    <row r="8767" spans="2:12" x14ac:dyDescent="0.2">
      <c r="B8767" s="7">
        <v>8764</v>
      </c>
      <c r="C8767" s="21">
        <v>6.0653435697632085</v>
      </c>
      <c r="D8767" s="21">
        <v>3.1689514172051538</v>
      </c>
      <c r="E8767" s="21">
        <v>3.0791055428855345</v>
      </c>
      <c r="F8767" s="21">
        <v>5</v>
      </c>
      <c r="G8767" s="21">
        <v>3.0909090909090908</v>
      </c>
      <c r="H8767" s="21">
        <v>20.058823529411764</v>
      </c>
      <c r="I8767" s="21">
        <v>12.4</v>
      </c>
      <c r="J8767" s="21">
        <v>10.222009567451508</v>
      </c>
      <c r="K8767" s="21">
        <v>20.135717706479685</v>
      </c>
      <c r="L8767" s="18">
        <v>19.564831339282787</v>
      </c>
    </row>
    <row r="8768" spans="2:12" x14ac:dyDescent="0.2">
      <c r="B8768" s="7">
        <v>8765</v>
      </c>
      <c r="C8768" s="21">
        <v>3.5558294762642779</v>
      </c>
      <c r="D8768" s="21">
        <v>3.0748928642597559</v>
      </c>
      <c r="E8768" s="21">
        <v>3.6452068864320459</v>
      </c>
      <c r="F8768" s="21">
        <v>4</v>
      </c>
      <c r="G8768" s="21">
        <v>3.1818181818181817</v>
      </c>
      <c r="H8768" s="21">
        <v>19.485714285714288</v>
      </c>
      <c r="I8768" s="21">
        <v>15.5</v>
      </c>
      <c r="J8768" s="21">
        <v>17.436156715011158</v>
      </c>
      <c r="K8768" s="21">
        <v>17.008636802144867</v>
      </c>
      <c r="L8768" s="18">
        <v>20.163304133500525</v>
      </c>
    </row>
    <row r="8769" spans="2:12" x14ac:dyDescent="0.2">
      <c r="B8769" s="7">
        <v>8766</v>
      </c>
      <c r="C8769" s="21">
        <v>5.2539595577946034</v>
      </c>
      <c r="D8769" s="21">
        <v>3.1829707102062055</v>
      </c>
      <c r="E8769" s="21">
        <v>3.0267808634612132</v>
      </c>
      <c r="F8769" s="21">
        <v>7</v>
      </c>
      <c r="G8769" s="21">
        <v>3.4545454545454546</v>
      </c>
      <c r="H8769" s="21">
        <v>17.94736842105263</v>
      </c>
      <c r="I8769" s="21">
        <v>8.8571428571428577</v>
      </c>
      <c r="J8769" s="21">
        <v>11.800623761562614</v>
      </c>
      <c r="K8769" s="21">
        <v>20.483808639222456</v>
      </c>
      <c r="L8769" s="18">
        <v>19.478658663492194</v>
      </c>
    </row>
    <row r="8770" spans="2:12" x14ac:dyDescent="0.2">
      <c r="B8770" s="7">
        <v>8767</v>
      </c>
      <c r="C8770" s="21">
        <v>4.1049663459011789</v>
      </c>
      <c r="D8770" s="21">
        <v>3.0120942217765445</v>
      </c>
      <c r="E8770" s="21">
        <v>3.1333441917211422</v>
      </c>
      <c r="F8770" s="21">
        <v>4</v>
      </c>
      <c r="G8770" s="21">
        <v>3.1818181818181817</v>
      </c>
      <c r="H8770" s="21">
        <v>19.485714285714288</v>
      </c>
      <c r="I8770" s="21">
        <v>15.5</v>
      </c>
      <c r="J8770" s="21">
        <v>15.103656102298423</v>
      </c>
      <c r="K8770" s="21">
        <v>19.787165471260746</v>
      </c>
      <c r="L8770" s="18">
        <v>20.583685447738805</v>
      </c>
    </row>
    <row r="8771" spans="2:12" x14ac:dyDescent="0.2">
      <c r="B8771" s="7">
        <v>8768</v>
      </c>
      <c r="C8771" s="21">
        <v>4.6012948224197165</v>
      </c>
      <c r="D8771" s="21">
        <v>2.9883646860818782</v>
      </c>
      <c r="E8771" s="21">
        <v>3.1782399463530195</v>
      </c>
      <c r="F8771" s="21">
        <v>2</v>
      </c>
      <c r="G8771" s="21">
        <v>3.4545454545454546</v>
      </c>
      <c r="H8771" s="21">
        <v>17.94736842105263</v>
      </c>
      <c r="I8771" s="21">
        <v>31</v>
      </c>
      <c r="J8771" s="21">
        <v>13.474468034064291</v>
      </c>
      <c r="K8771" s="21">
        <v>19.507652363108715</v>
      </c>
      <c r="L8771" s="18">
        <v>20.747133135644763</v>
      </c>
    </row>
    <row r="8772" spans="2:12" x14ac:dyDescent="0.2">
      <c r="B8772" s="7">
        <v>8769</v>
      </c>
      <c r="C8772" s="21">
        <v>4.8968309798075076</v>
      </c>
      <c r="D8772" s="21">
        <v>3.0774127074485502</v>
      </c>
      <c r="E8772" s="21">
        <v>3.1416446606052366</v>
      </c>
      <c r="F8772" s="21">
        <v>6</v>
      </c>
      <c r="G8772" s="21">
        <v>3.2727272727272729</v>
      </c>
      <c r="H8772" s="21">
        <v>18.944444444444443</v>
      </c>
      <c r="I8772" s="21">
        <v>10.333333333333334</v>
      </c>
      <c r="J8772" s="21">
        <v>12.661249746144433</v>
      </c>
      <c r="K8772" s="21">
        <v>19.734886245236826</v>
      </c>
      <c r="L8772" s="18">
        <v>20.146794042260108</v>
      </c>
    </row>
    <row r="8773" spans="2:12" x14ac:dyDescent="0.2">
      <c r="B8773" s="7">
        <v>8770</v>
      </c>
      <c r="C8773" s="21">
        <v>4.4713241157374171</v>
      </c>
      <c r="D8773" s="21">
        <v>3.2212662497485378</v>
      </c>
      <c r="E8773" s="21">
        <v>3.2943572250006645</v>
      </c>
      <c r="F8773" s="21">
        <v>6</v>
      </c>
      <c r="G8773" s="21">
        <v>4</v>
      </c>
      <c r="H8773" s="21">
        <v>15.5</v>
      </c>
      <c r="I8773" s="21">
        <v>10.333333333333334</v>
      </c>
      <c r="J8773" s="21">
        <v>13.866138619158203</v>
      </c>
      <c r="K8773" s="21">
        <v>18.820059806959001</v>
      </c>
      <c r="L8773" s="18">
        <v>19.247089558287804</v>
      </c>
    </row>
    <row r="8774" spans="2:12" x14ac:dyDescent="0.2">
      <c r="B8774" s="7">
        <v>8771</v>
      </c>
      <c r="C8774" s="21">
        <v>2.5479669912773528</v>
      </c>
      <c r="D8774" s="21">
        <v>3.0809448508360568</v>
      </c>
      <c r="E8774" s="21">
        <v>3.1939262104812336</v>
      </c>
      <c r="F8774" s="21">
        <v>5</v>
      </c>
      <c r="G8774" s="21">
        <v>2.8181818181818183</v>
      </c>
      <c r="H8774" s="21">
        <v>22</v>
      </c>
      <c r="I8774" s="21">
        <v>12.4</v>
      </c>
      <c r="J8774" s="21">
        <v>24.333125276838071</v>
      </c>
      <c r="K8774" s="21">
        <v>19.411844831148546</v>
      </c>
      <c r="L8774" s="18">
        <v>20.123696788397705</v>
      </c>
    </row>
    <row r="8775" spans="2:12" x14ac:dyDescent="0.2">
      <c r="B8775" s="7">
        <v>8772</v>
      </c>
      <c r="C8775" s="21">
        <v>6.0430984628362694</v>
      </c>
      <c r="D8775" s="21">
        <v>3.013533690939119</v>
      </c>
      <c r="E8775" s="21">
        <v>3.1620725505295169</v>
      </c>
      <c r="F8775" s="21">
        <v>3</v>
      </c>
      <c r="G8775" s="21">
        <v>2.3636363636363638</v>
      </c>
      <c r="H8775" s="21">
        <v>26.23076923076923</v>
      </c>
      <c r="I8775" s="21">
        <v>20.666666666666668</v>
      </c>
      <c r="J8775" s="21">
        <v>10.259637565279865</v>
      </c>
      <c r="K8775" s="21">
        <v>19.607393255293132</v>
      </c>
      <c r="L8775" s="18">
        <v>20.573853276111443</v>
      </c>
    </row>
    <row r="8776" spans="2:12" x14ac:dyDescent="0.2">
      <c r="B8776" s="7">
        <v>8773</v>
      </c>
      <c r="C8776" s="21">
        <v>3.1081933994538122</v>
      </c>
      <c r="D8776" s="21">
        <v>3.2992115789912746</v>
      </c>
      <c r="E8776" s="21">
        <v>3.3240860022408016</v>
      </c>
      <c r="F8776" s="21">
        <v>6</v>
      </c>
      <c r="G8776" s="21">
        <v>2.7272727272727271</v>
      </c>
      <c r="H8776" s="21">
        <v>22.733333333333334</v>
      </c>
      <c r="I8776" s="21">
        <v>10.333333333333334</v>
      </c>
      <c r="J8776" s="21">
        <v>19.947278702443342</v>
      </c>
      <c r="K8776" s="21">
        <v>18.651743654708437</v>
      </c>
      <c r="L8776" s="18">
        <v>18.792368575208609</v>
      </c>
    </row>
    <row r="8777" spans="2:12" x14ac:dyDescent="0.2">
      <c r="B8777" s="7">
        <v>8774</v>
      </c>
      <c r="C8777" s="21">
        <v>4.0547780832355151</v>
      </c>
      <c r="D8777" s="21">
        <v>3.1821995840965065</v>
      </c>
      <c r="E8777" s="21">
        <v>3.3425645590099329</v>
      </c>
      <c r="F8777" s="21">
        <v>6</v>
      </c>
      <c r="G8777" s="21">
        <v>3.1818181818181817</v>
      </c>
      <c r="H8777" s="21">
        <v>19.485714285714288</v>
      </c>
      <c r="I8777" s="21">
        <v>10.333333333333334</v>
      </c>
      <c r="J8777" s="21">
        <v>15.290602525533783</v>
      </c>
      <c r="K8777" s="21">
        <v>18.548632017556123</v>
      </c>
      <c r="L8777" s="18">
        <v>19.483378826976722</v>
      </c>
    </row>
    <row r="8778" spans="2:12" x14ac:dyDescent="0.2">
      <c r="B8778" s="7">
        <v>8775</v>
      </c>
      <c r="C8778" s="21">
        <v>4.6695977988366479</v>
      </c>
      <c r="D8778" s="21">
        <v>3.0394360745758631</v>
      </c>
      <c r="E8778" s="21">
        <v>3.2306498144155791</v>
      </c>
      <c r="F8778" s="21">
        <v>7</v>
      </c>
      <c r="G8778" s="21">
        <v>2.1818181818181817</v>
      </c>
      <c r="H8778" s="21">
        <v>28.416666666666668</v>
      </c>
      <c r="I8778" s="21">
        <v>8.8571428571428577</v>
      </c>
      <c r="J8778" s="21">
        <v>13.277374769931205</v>
      </c>
      <c r="K8778" s="21">
        <v>19.19118553900455</v>
      </c>
      <c r="L8778" s="18">
        <v>20.3985208041106</v>
      </c>
    </row>
    <row r="8779" spans="2:12" x14ac:dyDescent="0.2">
      <c r="B8779" s="7">
        <v>8776</v>
      </c>
      <c r="C8779" s="21">
        <v>5.5849605071039612</v>
      </c>
      <c r="D8779" s="21">
        <v>3.1219962227579243</v>
      </c>
      <c r="E8779" s="21">
        <v>3.0820312790222757</v>
      </c>
      <c r="F8779" s="21">
        <v>7</v>
      </c>
      <c r="G8779" s="21">
        <v>2.7272727272727271</v>
      </c>
      <c r="H8779" s="21">
        <v>22.733333333333334</v>
      </c>
      <c r="I8779" s="21">
        <v>8.8571428571428577</v>
      </c>
      <c r="J8779" s="21">
        <v>11.101242331281878</v>
      </c>
      <c r="K8779" s="21">
        <v>20.116603105880383</v>
      </c>
      <c r="L8779" s="18">
        <v>19.859088729207411</v>
      </c>
    </row>
    <row r="8780" spans="2:12" x14ac:dyDescent="0.2">
      <c r="B8780" s="7">
        <v>8777</v>
      </c>
      <c r="C8780" s="21">
        <v>2.7011046280204392</v>
      </c>
      <c r="D8780" s="21">
        <v>3.020381329383381</v>
      </c>
      <c r="E8780" s="21">
        <v>3.3867508746704242</v>
      </c>
      <c r="F8780" s="21">
        <v>6</v>
      </c>
      <c r="G8780" s="21">
        <v>4.1818181818181817</v>
      </c>
      <c r="H8780" s="21">
        <v>14.82608695652174</v>
      </c>
      <c r="I8780" s="21">
        <v>10.333333333333334</v>
      </c>
      <c r="J8780" s="21">
        <v>22.953572163340446</v>
      </c>
      <c r="K8780" s="21">
        <v>18.306631427690537</v>
      </c>
      <c r="L8780" s="18">
        <v>20.527209394668542</v>
      </c>
    </row>
    <row r="8781" spans="2:12" x14ac:dyDescent="0.2">
      <c r="B8781" s="7">
        <v>8778</v>
      </c>
      <c r="C8781" s="21">
        <v>2.9298076400783231</v>
      </c>
      <c r="D8781" s="21">
        <v>3.2747624199257555</v>
      </c>
      <c r="E8781" s="21">
        <v>3.6920240300782372</v>
      </c>
      <c r="F8781" s="21">
        <v>6</v>
      </c>
      <c r="G8781" s="21">
        <v>3.1818181818181817</v>
      </c>
      <c r="H8781" s="21">
        <v>19.485714285714288</v>
      </c>
      <c r="I8781" s="21">
        <v>10.333333333333334</v>
      </c>
      <c r="J8781" s="21">
        <v>21.161798867567477</v>
      </c>
      <c r="K8781" s="21">
        <v>16.792956788714662</v>
      </c>
      <c r="L8781" s="18">
        <v>18.932671152799429</v>
      </c>
    </row>
    <row r="8782" spans="2:12" x14ac:dyDescent="0.2">
      <c r="B8782" s="7">
        <v>8779</v>
      </c>
      <c r="C8782" s="21">
        <v>4.4784596970161701</v>
      </c>
      <c r="D8782" s="21">
        <v>3.0440629569299991</v>
      </c>
      <c r="E8782" s="21">
        <v>3.5336467789071913</v>
      </c>
      <c r="F8782" s="21">
        <v>3</v>
      </c>
      <c r="G8782" s="21">
        <v>2.1818181818181817</v>
      </c>
      <c r="H8782" s="21">
        <v>28.416666666666668</v>
      </c>
      <c r="I8782" s="21">
        <v>20.666666666666668</v>
      </c>
      <c r="J8782" s="21">
        <v>13.844045541217726</v>
      </c>
      <c r="K8782" s="21">
        <v>17.545613322216091</v>
      </c>
      <c r="L8782" s="18">
        <v>20.367515677970172</v>
      </c>
    </row>
    <row r="8783" spans="2:12" x14ac:dyDescent="0.2">
      <c r="B8783" s="7">
        <v>8780</v>
      </c>
      <c r="C8783" s="21">
        <v>5.0170532652781912</v>
      </c>
      <c r="D8783" s="21">
        <v>3.2900585669274727</v>
      </c>
      <c r="E8783" s="21">
        <v>3.5150761201964635</v>
      </c>
      <c r="F8783" s="21">
        <v>2</v>
      </c>
      <c r="G8783" s="21">
        <v>3.7272727272727271</v>
      </c>
      <c r="H8783" s="21">
        <v>16.634146341463417</v>
      </c>
      <c r="I8783" s="21">
        <v>31</v>
      </c>
      <c r="J8783" s="21">
        <v>12.357851655490078</v>
      </c>
      <c r="K8783" s="21">
        <v>17.638309350903818</v>
      </c>
      <c r="L8783" s="18">
        <v>18.844649339449511</v>
      </c>
    </row>
    <row r="8784" spans="2:12" x14ac:dyDescent="0.2">
      <c r="B8784" s="7">
        <v>8781</v>
      </c>
      <c r="C8784" s="21">
        <v>2.2196852669568705</v>
      </c>
      <c r="D8784" s="21">
        <v>3.0914298110225427</v>
      </c>
      <c r="E8784" s="21">
        <v>3.1340821190553929</v>
      </c>
      <c r="F8784" s="21">
        <v>2</v>
      </c>
      <c r="G8784" s="21">
        <v>3.1818181818181817</v>
      </c>
      <c r="H8784" s="21">
        <v>19.485714285714288</v>
      </c>
      <c r="I8784" s="21">
        <v>31</v>
      </c>
      <c r="J8784" s="21">
        <v>27.931887877509929</v>
      </c>
      <c r="K8784" s="21">
        <v>19.782506534540548</v>
      </c>
      <c r="L8784" s="18">
        <v>20.055444823278215</v>
      </c>
    </row>
    <row r="8785" spans="2:12" x14ac:dyDescent="0.2">
      <c r="B8785" s="7">
        <v>8782</v>
      </c>
      <c r="C8785" s="21">
        <v>3.5313951331835236</v>
      </c>
      <c r="D8785" s="21">
        <v>3.1169349389802163</v>
      </c>
      <c r="E8785" s="21">
        <v>3.2335017924280072</v>
      </c>
      <c r="F8785" s="21">
        <v>2</v>
      </c>
      <c r="G8785" s="21">
        <v>3.2727272727272729</v>
      </c>
      <c r="H8785" s="21">
        <v>18.944444444444443</v>
      </c>
      <c r="I8785" s="21">
        <v>31</v>
      </c>
      <c r="J8785" s="21">
        <v>17.55680054531522</v>
      </c>
      <c r="K8785" s="21">
        <v>19.174258738679949</v>
      </c>
      <c r="L8785" s="18">
        <v>19.891335948219972</v>
      </c>
    </row>
    <row r="8786" spans="2:12" x14ac:dyDescent="0.2">
      <c r="B8786" s="7">
        <v>8783</v>
      </c>
      <c r="C8786" s="21">
        <v>4.226754242434609</v>
      </c>
      <c r="D8786" s="21">
        <v>2.990895122430123</v>
      </c>
      <c r="E8786" s="21">
        <v>3.3769764253534049</v>
      </c>
      <c r="F8786" s="21">
        <v>4</v>
      </c>
      <c r="G8786" s="21">
        <v>2.6363636363636362</v>
      </c>
      <c r="H8786" s="21">
        <v>23.517241379310345</v>
      </c>
      <c r="I8786" s="21">
        <v>15.5</v>
      </c>
      <c r="J8786" s="21">
        <v>14.668465788133455</v>
      </c>
      <c r="K8786" s="21">
        <v>18.359618839658207</v>
      </c>
      <c r="L8786" s="18">
        <v>20.729580096283875</v>
      </c>
    </row>
    <row r="8787" spans="2:12" x14ac:dyDescent="0.2">
      <c r="B8787" s="7">
        <v>8784</v>
      </c>
      <c r="C8787" s="21">
        <v>4.0541814046020734</v>
      </c>
      <c r="D8787" s="21">
        <v>3.1433876700813097</v>
      </c>
      <c r="E8787" s="21">
        <v>3.7613299677393588</v>
      </c>
      <c r="F8787" s="21">
        <v>6</v>
      </c>
      <c r="G8787" s="21">
        <v>2.5454545454545454</v>
      </c>
      <c r="H8787" s="21">
        <v>24.357142857142858</v>
      </c>
      <c r="I8787" s="21">
        <v>10.333333333333334</v>
      </c>
      <c r="J8787" s="21">
        <v>15.292852936876768</v>
      </c>
      <c r="K8787" s="21">
        <v>16.483531232773856</v>
      </c>
      <c r="L8787" s="18">
        <v>19.72394324445392</v>
      </c>
    </row>
    <row r="8788" spans="2:12" x14ac:dyDescent="0.2">
      <c r="B8788" s="7">
        <v>8785</v>
      </c>
      <c r="C8788" s="21">
        <v>3.5064525674395544</v>
      </c>
      <c r="D8788" s="21">
        <v>3.0923022474879618</v>
      </c>
      <c r="E8788" s="21">
        <v>3.2265021987966422</v>
      </c>
      <c r="F8788" s="21">
        <v>7</v>
      </c>
      <c r="G8788" s="21">
        <v>2.6363636363636362</v>
      </c>
      <c r="H8788" s="21">
        <v>23.517241379310345</v>
      </c>
      <c r="I8788" s="21">
        <v>8.8571428571428577</v>
      </c>
      <c r="J8788" s="21">
        <v>17.681687918930841</v>
      </c>
      <c r="K8788" s="21">
        <v>19.215855493023852</v>
      </c>
      <c r="L8788" s="18">
        <v>20.049786546695373</v>
      </c>
    </row>
    <row r="8789" spans="2:12" x14ac:dyDescent="0.2">
      <c r="B8789" s="7">
        <v>8786</v>
      </c>
      <c r="C8789" s="21">
        <v>4.6086111490457515</v>
      </c>
      <c r="D8789" s="21">
        <v>3.1517501804137451</v>
      </c>
      <c r="E8789" s="21">
        <v>3.316671472870711</v>
      </c>
      <c r="F8789" s="21">
        <v>7</v>
      </c>
      <c r="G8789" s="21">
        <v>2.6363636363636362</v>
      </c>
      <c r="H8789" s="21">
        <v>23.517241379310345</v>
      </c>
      <c r="I8789" s="21">
        <v>8.8571428571428577</v>
      </c>
      <c r="J8789" s="21">
        <v>13.453076858705595</v>
      </c>
      <c r="K8789" s="21">
        <v>18.693440247893029</v>
      </c>
      <c r="L8789" s="18">
        <v>19.671609883706253</v>
      </c>
    </row>
    <row r="8790" spans="2:12" x14ac:dyDescent="0.2">
      <c r="B8790" s="7">
        <v>8787</v>
      </c>
      <c r="C8790" s="21">
        <v>4.9656750896490092</v>
      </c>
      <c r="D8790" s="21">
        <v>2.9654052946788538</v>
      </c>
      <c r="E8790" s="21">
        <v>3.2857104609571288</v>
      </c>
      <c r="F8790" s="21">
        <v>7</v>
      </c>
      <c r="G8790" s="21">
        <v>2.3636363636363638</v>
      </c>
      <c r="H8790" s="21">
        <v>26.23076923076923</v>
      </c>
      <c r="I8790" s="21">
        <v>8.8571428571428577</v>
      </c>
      <c r="J8790" s="21">
        <v>12.485714204145074</v>
      </c>
      <c r="K8790" s="21">
        <v>18.869587182657408</v>
      </c>
      <c r="L8790" s="18">
        <v>20.907766001245523</v>
      </c>
    </row>
    <row r="8791" spans="2:12" x14ac:dyDescent="0.2">
      <c r="B8791" s="7">
        <v>8788</v>
      </c>
      <c r="C8791" s="21">
        <v>5.7600333701269113</v>
      </c>
      <c r="D8791" s="21">
        <v>3.0583363268855859</v>
      </c>
      <c r="E8791" s="21">
        <v>3.0443948372926406</v>
      </c>
      <c r="F8791" s="21">
        <v>7</v>
      </c>
      <c r="G8791" s="21">
        <v>2.5454545454545454</v>
      </c>
      <c r="H8791" s="21">
        <v>24.357142857142858</v>
      </c>
      <c r="I8791" s="21">
        <v>8.8571428571428577</v>
      </c>
      <c r="J8791" s="21">
        <v>10.763826529469211</v>
      </c>
      <c r="K8791" s="21">
        <v>20.365295342287524</v>
      </c>
      <c r="L8791" s="18">
        <v>20.272459720980667</v>
      </c>
    </row>
    <row r="8792" spans="2:12" x14ac:dyDescent="0.2">
      <c r="B8792" s="7">
        <v>8789</v>
      </c>
      <c r="C8792" s="21">
        <v>4.6849572682615506</v>
      </c>
      <c r="D8792" s="21">
        <v>3.0497550177799138</v>
      </c>
      <c r="E8792" s="21">
        <v>3.1271706841925413</v>
      </c>
      <c r="F8792" s="21">
        <v>5</v>
      </c>
      <c r="G8792" s="21">
        <v>3</v>
      </c>
      <c r="H8792" s="21">
        <v>20.666666666666668</v>
      </c>
      <c r="I8792" s="21">
        <v>12.4</v>
      </c>
      <c r="J8792" s="21">
        <v>13.233845358637897</v>
      </c>
      <c r="K8792" s="21">
        <v>19.826228326263827</v>
      </c>
      <c r="L8792" s="18">
        <v>20.329501759499767</v>
      </c>
    </row>
    <row r="8793" spans="2:12" x14ac:dyDescent="0.2">
      <c r="B8793" s="7">
        <v>8790</v>
      </c>
      <c r="C8793" s="21">
        <v>3.5304857331634532</v>
      </c>
      <c r="D8793" s="21">
        <v>3.2075444006335516</v>
      </c>
      <c r="E8793" s="21">
        <v>3.8068527940414851</v>
      </c>
      <c r="F8793" s="21">
        <v>4</v>
      </c>
      <c r="G8793" s="21">
        <v>4</v>
      </c>
      <c r="H8793" s="21">
        <v>15.5</v>
      </c>
      <c r="I8793" s="21">
        <v>15.5</v>
      </c>
      <c r="J8793" s="21">
        <v>17.561322913050148</v>
      </c>
      <c r="K8793" s="21">
        <v>16.286419085351255</v>
      </c>
      <c r="L8793" s="18">
        <v>19.329428452417933</v>
      </c>
    </row>
    <row r="8794" spans="2:12" x14ac:dyDescent="0.2">
      <c r="B8794" s="7">
        <v>8791</v>
      </c>
      <c r="C8794" s="21">
        <v>4.3215698204422495</v>
      </c>
      <c r="D8794" s="21">
        <v>3.205515632463233</v>
      </c>
      <c r="E8794" s="21">
        <v>3.2310767145269361</v>
      </c>
      <c r="F8794" s="21">
        <v>4</v>
      </c>
      <c r="G8794" s="21">
        <v>2.6363636363636362</v>
      </c>
      <c r="H8794" s="21">
        <v>23.517241379310345</v>
      </c>
      <c r="I8794" s="21">
        <v>15.5</v>
      </c>
      <c r="J8794" s="21">
        <v>14.346638507776142</v>
      </c>
      <c r="K8794" s="21">
        <v>19.188649938655963</v>
      </c>
      <c r="L8794" s="18">
        <v>19.341662031564319</v>
      </c>
    </row>
    <row r="8795" spans="2:12" x14ac:dyDescent="0.2">
      <c r="B8795" s="7">
        <v>8792</v>
      </c>
      <c r="C8795" s="21">
        <v>3.804267612034022</v>
      </c>
      <c r="D8795" s="21">
        <v>2.9700436060969793</v>
      </c>
      <c r="E8795" s="21">
        <v>3.1639495756660292</v>
      </c>
      <c r="F8795" s="21">
        <v>5</v>
      </c>
      <c r="G8795" s="21">
        <v>2.7272727272727271</v>
      </c>
      <c r="H8795" s="21">
        <v>22.733333333333334</v>
      </c>
      <c r="I8795" s="21">
        <v>12.4</v>
      </c>
      <c r="J8795" s="21">
        <v>16.297486486985218</v>
      </c>
      <c r="K8795" s="21">
        <v>19.595761094564427</v>
      </c>
      <c r="L8795" s="18">
        <v>20.875114383076685</v>
      </c>
    </row>
    <row r="8796" spans="2:12" x14ac:dyDescent="0.2">
      <c r="B8796" s="7">
        <v>8793</v>
      </c>
      <c r="C8796" s="21">
        <v>4.2295050044043894</v>
      </c>
      <c r="D8796" s="21">
        <v>2.9752360677704699</v>
      </c>
      <c r="E8796" s="21">
        <v>3.1331268068895017</v>
      </c>
      <c r="F8796" s="21">
        <v>6</v>
      </c>
      <c r="G8796" s="21">
        <v>2.4545454545454546</v>
      </c>
      <c r="H8796" s="21">
        <v>25.25925925925926</v>
      </c>
      <c r="I8796" s="21">
        <v>10.333333333333334</v>
      </c>
      <c r="J8796" s="21">
        <v>14.658925792837787</v>
      </c>
      <c r="K8796" s="21">
        <v>19.78853835844334</v>
      </c>
      <c r="L8796" s="18">
        <v>20.838682574341224</v>
      </c>
    </row>
    <row r="8797" spans="2:12" x14ac:dyDescent="0.2">
      <c r="B8797" s="7">
        <v>8794</v>
      </c>
      <c r="C8797" s="21">
        <v>5.3855622423653813</v>
      </c>
      <c r="D8797" s="21">
        <v>3.0024895345218958</v>
      </c>
      <c r="E8797" s="21">
        <v>3.1015467159022276</v>
      </c>
      <c r="F8797" s="21">
        <v>5</v>
      </c>
      <c r="G8797" s="21">
        <v>3.3636363636363638</v>
      </c>
      <c r="H8797" s="21">
        <v>18.432432432432432</v>
      </c>
      <c r="I8797" s="21">
        <v>12.4</v>
      </c>
      <c r="J8797" s="21">
        <v>11.512261340566944</v>
      </c>
      <c r="K8797" s="21">
        <v>19.990026164079378</v>
      </c>
      <c r="L8797" s="18">
        <v>20.649530760103925</v>
      </c>
    </row>
    <row r="8798" spans="2:12" x14ac:dyDescent="0.2">
      <c r="B8798" s="7">
        <v>8795</v>
      </c>
      <c r="C8798" s="21">
        <v>3.4199392755579279</v>
      </c>
      <c r="D8798" s="21">
        <v>3.1348646464037078</v>
      </c>
      <c r="E8798" s="21">
        <v>3.5416283867440583</v>
      </c>
      <c r="F8798" s="21">
        <v>2</v>
      </c>
      <c r="G8798" s="21">
        <v>3.6363636363636362</v>
      </c>
      <c r="H8798" s="21">
        <v>17.05</v>
      </c>
      <c r="I8798" s="21">
        <v>31</v>
      </c>
      <c r="J8798" s="21">
        <v>18.128976863159462</v>
      </c>
      <c r="K8798" s="21">
        <v>17.506071566418278</v>
      </c>
      <c r="L8798" s="18">
        <v>19.777568409891607</v>
      </c>
    </row>
    <row r="8799" spans="2:12" x14ac:dyDescent="0.2">
      <c r="B8799" s="7">
        <v>8796</v>
      </c>
      <c r="C8799" s="21">
        <v>3.5314702548111403</v>
      </c>
      <c r="D8799" s="21">
        <v>3.2747013288299054</v>
      </c>
      <c r="E8799" s="21">
        <v>3.2092019765790636</v>
      </c>
      <c r="F8799" s="21">
        <v>3</v>
      </c>
      <c r="G8799" s="21">
        <v>2.4545454545454546</v>
      </c>
      <c r="H8799" s="21">
        <v>25.25925925925926</v>
      </c>
      <c r="I8799" s="21">
        <v>20.666666666666668</v>
      </c>
      <c r="J8799" s="21">
        <v>17.556427076097716</v>
      </c>
      <c r="K8799" s="21">
        <v>19.319444663339823</v>
      </c>
      <c r="L8799" s="18">
        <v>18.933024350698094</v>
      </c>
    </row>
    <row r="8800" spans="2:12" x14ac:dyDescent="0.2">
      <c r="B8800" s="7">
        <v>8797</v>
      </c>
      <c r="C8800" s="21">
        <v>5.0017170545915572</v>
      </c>
      <c r="D8800" s="21">
        <v>3.3016171294013024</v>
      </c>
      <c r="E8800" s="21">
        <v>3.1884138279904137</v>
      </c>
      <c r="F8800" s="21">
        <v>5</v>
      </c>
      <c r="G8800" s="21">
        <v>3.7272727272727271</v>
      </c>
      <c r="H8800" s="21">
        <v>16.634146341463417</v>
      </c>
      <c r="I8800" s="21">
        <v>12.4</v>
      </c>
      <c r="J8800" s="21">
        <v>12.395743166456054</v>
      </c>
      <c r="K8800" s="21">
        <v>19.445405566779023</v>
      </c>
      <c r="L8800" s="18">
        <v>18.778676500034621</v>
      </c>
    </row>
    <row r="8801" spans="2:12" x14ac:dyDescent="0.2">
      <c r="B8801" s="7">
        <v>8798</v>
      </c>
      <c r="C8801" s="21">
        <v>4.9957272516920161</v>
      </c>
      <c r="D8801" s="21">
        <v>3.2002986526275401</v>
      </c>
      <c r="E8801" s="21">
        <v>3.3779188855150015</v>
      </c>
      <c r="F8801" s="21">
        <v>7</v>
      </c>
      <c r="G8801" s="21">
        <v>2.4545454545454546</v>
      </c>
      <c r="H8801" s="21">
        <v>25.25925925925926</v>
      </c>
      <c r="I8801" s="21">
        <v>8.8571428571428577</v>
      </c>
      <c r="J8801" s="21">
        <v>12.410605478712045</v>
      </c>
      <c r="K8801" s="21">
        <v>18.354496392990622</v>
      </c>
      <c r="L8801" s="18">
        <v>19.373191920415351</v>
      </c>
    </row>
    <row r="8802" spans="2:12" x14ac:dyDescent="0.2">
      <c r="B8802" s="7">
        <v>8799</v>
      </c>
      <c r="C8802" s="21">
        <v>3.6116212427023466</v>
      </c>
      <c r="D8802" s="21">
        <v>3.0384908075564439</v>
      </c>
      <c r="E8802" s="21">
        <v>3.2308327516247402</v>
      </c>
      <c r="F8802" s="21">
        <v>4</v>
      </c>
      <c r="G8802" s="21">
        <v>3.7272727272727271</v>
      </c>
      <c r="H8802" s="21">
        <v>16.634146341463417</v>
      </c>
      <c r="I8802" s="21">
        <v>15.5</v>
      </c>
      <c r="J8802" s="21">
        <v>17.166805662492266</v>
      </c>
      <c r="K8802" s="21">
        <v>19.190098889774184</v>
      </c>
      <c r="L8802" s="18">
        <v>20.404866733778416</v>
      </c>
    </row>
    <row r="8803" spans="2:12" x14ac:dyDescent="0.2">
      <c r="B8803" s="7">
        <v>8800</v>
      </c>
      <c r="C8803" s="21">
        <v>3.1728537904759482</v>
      </c>
      <c r="D8803" s="21">
        <v>3.2784502148278483</v>
      </c>
      <c r="E8803" s="21">
        <v>3.2447952169309389</v>
      </c>
      <c r="F8803" s="21">
        <v>2</v>
      </c>
      <c r="G8803" s="21">
        <v>3.2727272727272729</v>
      </c>
      <c r="H8803" s="21">
        <v>18.944444444444443</v>
      </c>
      <c r="I8803" s="21">
        <v>31</v>
      </c>
      <c r="J8803" s="21">
        <v>19.540768057484176</v>
      </c>
      <c r="K8803" s="21">
        <v>19.107523234899908</v>
      </c>
      <c r="L8803" s="18">
        <v>18.911374563379066</v>
      </c>
    </row>
    <row r="8804" spans="2:12" x14ac:dyDescent="0.2">
      <c r="B8804" s="7">
        <v>8801</v>
      </c>
      <c r="C8804" s="21">
        <v>3.4745241518568646</v>
      </c>
      <c r="D8804" s="21">
        <v>3.1789033696689706</v>
      </c>
      <c r="E8804" s="21">
        <v>3.2996215360080212</v>
      </c>
      <c r="F8804" s="21">
        <v>4</v>
      </c>
      <c r="G8804" s="21">
        <v>2.8181818181818183</v>
      </c>
      <c r="H8804" s="21">
        <v>22</v>
      </c>
      <c r="I8804" s="21">
        <v>15.5</v>
      </c>
      <c r="J8804" s="21">
        <v>17.844170105096492</v>
      </c>
      <c r="K8804" s="21">
        <v>18.790033742781731</v>
      </c>
      <c r="L8804" s="18">
        <v>19.503581200851745</v>
      </c>
    </row>
    <row r="8805" spans="2:12" x14ac:dyDescent="0.2">
      <c r="B8805" s="7">
        <v>8802</v>
      </c>
      <c r="C8805" s="21">
        <v>6.0350503827124999</v>
      </c>
      <c r="D8805" s="21">
        <v>3.1770802171170489</v>
      </c>
      <c r="E8805" s="21">
        <v>3.2944415517152232</v>
      </c>
      <c r="F8805" s="21">
        <v>7</v>
      </c>
      <c r="G8805" s="21">
        <v>2.4545454545454546</v>
      </c>
      <c r="H8805" s="21">
        <v>25.25925925925926</v>
      </c>
      <c r="I8805" s="21">
        <v>8.8571428571428577</v>
      </c>
      <c r="J8805" s="21">
        <v>10.273319370721413</v>
      </c>
      <c r="K8805" s="21">
        <v>18.819578076205428</v>
      </c>
      <c r="L8805" s="18">
        <v>19.51477323926688</v>
      </c>
    </row>
    <row r="8806" spans="2:12" x14ac:dyDescent="0.2">
      <c r="B8806" s="7">
        <v>8803</v>
      </c>
      <c r="C8806" s="21">
        <v>4.0815417742052187</v>
      </c>
      <c r="D8806" s="21">
        <v>3.3150564520393129</v>
      </c>
      <c r="E8806" s="21">
        <v>3.6189893134073081</v>
      </c>
      <c r="F8806" s="21">
        <v>7</v>
      </c>
      <c r="G8806" s="21">
        <v>3.0909090909090908</v>
      </c>
      <c r="H8806" s="21">
        <v>20.058823529411764</v>
      </c>
      <c r="I8806" s="21">
        <v>8.8571428571428577</v>
      </c>
      <c r="J8806" s="21">
        <v>15.190338217737095</v>
      </c>
      <c r="K8806" s="21">
        <v>17.131854954726709</v>
      </c>
      <c r="L8806" s="18">
        <v>18.702547270909868</v>
      </c>
    </row>
    <row r="8807" spans="2:12" x14ac:dyDescent="0.2">
      <c r="B8807" s="7">
        <v>8804</v>
      </c>
      <c r="C8807" s="21">
        <v>4.7780322637656525</v>
      </c>
      <c r="D8807" s="21">
        <v>3.0020780765271371</v>
      </c>
      <c r="E8807" s="21">
        <v>3.142917492452534</v>
      </c>
      <c r="F8807" s="21">
        <v>4</v>
      </c>
      <c r="G8807" s="21">
        <v>3.8181818181818183</v>
      </c>
      <c r="H8807" s="21">
        <v>16.238095238095237</v>
      </c>
      <c r="I8807" s="21">
        <v>15.5</v>
      </c>
      <c r="J8807" s="21">
        <v>12.976053022952318</v>
      </c>
      <c r="K8807" s="21">
        <v>19.726893928615073</v>
      </c>
      <c r="L8807" s="18">
        <v>20.652360937835041</v>
      </c>
    </row>
    <row r="8808" spans="2:12" x14ac:dyDescent="0.2">
      <c r="B8808" s="7">
        <v>8805</v>
      </c>
      <c r="C8808" s="21">
        <v>4.1373341793351734</v>
      </c>
      <c r="D8808" s="21">
        <v>3.3943712329949323</v>
      </c>
      <c r="E8808" s="21">
        <v>3.0547714577448448</v>
      </c>
      <c r="F8808" s="21">
        <v>5</v>
      </c>
      <c r="G8808" s="21">
        <v>2.9090909090909092</v>
      </c>
      <c r="H8808" s="21">
        <v>21.3125</v>
      </c>
      <c r="I8808" s="21">
        <v>12.4</v>
      </c>
      <c r="J8808" s="21">
        <v>14.985494841019285</v>
      </c>
      <c r="K8808" s="21">
        <v>20.296117355296651</v>
      </c>
      <c r="L8808" s="18">
        <v>18.265533067606153</v>
      </c>
    </row>
    <row r="8809" spans="2:12" x14ac:dyDescent="0.2">
      <c r="B8809" s="7">
        <v>8806</v>
      </c>
      <c r="C8809" s="21">
        <v>3.7948414350069597</v>
      </c>
      <c r="D8809" s="21">
        <v>2.8755695209751559</v>
      </c>
      <c r="E8809" s="21">
        <v>3.2859648547321623</v>
      </c>
      <c r="F8809" s="21">
        <v>4</v>
      </c>
      <c r="G8809" s="21">
        <v>2.7272727272727271</v>
      </c>
      <c r="H8809" s="21">
        <v>22.733333333333334</v>
      </c>
      <c r="I8809" s="21">
        <v>15.5</v>
      </c>
      <c r="J8809" s="21">
        <v>16.337968545419947</v>
      </c>
      <c r="K8809" s="21">
        <v>18.868126331513547</v>
      </c>
      <c r="L8809" s="18">
        <v>21.560946291771348</v>
      </c>
    </row>
    <row r="8810" spans="2:12" x14ac:dyDescent="0.2">
      <c r="B8810" s="7">
        <v>8807</v>
      </c>
      <c r="C8810" s="21">
        <v>4.4308067464474385</v>
      </c>
      <c r="D8810" s="21">
        <v>3.0175248590850421</v>
      </c>
      <c r="E8810" s="21">
        <v>3.2135168725688699</v>
      </c>
      <c r="F8810" s="21">
        <v>7</v>
      </c>
      <c r="G8810" s="21">
        <v>3.0909090909090908</v>
      </c>
      <c r="H8810" s="21">
        <v>20.058823529411764</v>
      </c>
      <c r="I8810" s="21">
        <v>8.8571428571428577</v>
      </c>
      <c r="J8810" s="21">
        <v>13.992937076235782</v>
      </c>
      <c r="K8810" s="21">
        <v>19.293503802404963</v>
      </c>
      <c r="L8810" s="18">
        <v>20.546641003911834</v>
      </c>
    </row>
    <row r="8811" spans="2:12" x14ac:dyDescent="0.2">
      <c r="B8811" s="7">
        <v>8808</v>
      </c>
      <c r="C8811" s="21">
        <v>3.9831662949236994</v>
      </c>
      <c r="D8811" s="21">
        <v>3.1354940700573954</v>
      </c>
      <c r="E8811" s="21">
        <v>3.2950815403509544</v>
      </c>
      <c r="F8811" s="21">
        <v>3</v>
      </c>
      <c r="G8811" s="21">
        <v>2.3636363636363638</v>
      </c>
      <c r="H8811" s="21">
        <v>26.23076923076923</v>
      </c>
      <c r="I8811" s="21">
        <v>20.666666666666668</v>
      </c>
      <c r="J8811" s="21">
        <v>15.565506285543536</v>
      </c>
      <c r="K8811" s="21">
        <v>18.815922835523054</v>
      </c>
      <c r="L8811" s="18">
        <v>19.773598231957454</v>
      </c>
    </row>
    <row r="8812" spans="2:12" x14ac:dyDescent="0.2">
      <c r="B8812" s="7">
        <v>8809</v>
      </c>
      <c r="C8812" s="21">
        <v>4.0695057735616631</v>
      </c>
      <c r="D8812" s="21">
        <v>3.0070550038716388</v>
      </c>
      <c r="E8812" s="21">
        <v>3.2636918637742869</v>
      </c>
      <c r="F8812" s="21">
        <v>7</v>
      </c>
      <c r="G8812" s="21">
        <v>3.0909090909090908</v>
      </c>
      <c r="H8812" s="21">
        <v>20.058823529411764</v>
      </c>
      <c r="I8812" s="21">
        <v>8.8571428571428577</v>
      </c>
      <c r="J8812" s="21">
        <v>15.235265275403975</v>
      </c>
      <c r="K8812" s="21">
        <v>18.996891430890255</v>
      </c>
      <c r="L8812" s="18">
        <v>20.618179554472352</v>
      </c>
    </row>
    <row r="8813" spans="2:12" x14ac:dyDescent="0.2">
      <c r="B8813" s="7">
        <v>8810</v>
      </c>
      <c r="C8813" s="21">
        <v>4.0013147891689442</v>
      </c>
      <c r="D8813" s="21">
        <v>3.0060840823755131</v>
      </c>
      <c r="E8813" s="21">
        <v>3.2556458615959456</v>
      </c>
      <c r="F8813" s="21">
        <v>4</v>
      </c>
      <c r="G8813" s="21">
        <v>3.3636363636363638</v>
      </c>
      <c r="H8813" s="21">
        <v>18.432432432432432</v>
      </c>
      <c r="I8813" s="21">
        <v>15.5</v>
      </c>
      <c r="J8813" s="21">
        <v>15.494906866069673</v>
      </c>
      <c r="K8813" s="21">
        <v>19.043840342514116</v>
      </c>
      <c r="L8813" s="18">
        <v>20.624838926995491</v>
      </c>
    </row>
    <row r="8814" spans="2:12" x14ac:dyDescent="0.2">
      <c r="B8814" s="7">
        <v>8811</v>
      </c>
      <c r="C8814" s="21">
        <v>3.1612676144599505</v>
      </c>
      <c r="D8814" s="21">
        <v>2.929772810346118</v>
      </c>
      <c r="E8814" s="21">
        <v>3.5753600608647149</v>
      </c>
      <c r="F8814" s="21">
        <v>7</v>
      </c>
      <c r="G8814" s="21">
        <v>2.8181818181818183</v>
      </c>
      <c r="H8814" s="21">
        <v>22</v>
      </c>
      <c r="I8814" s="21">
        <v>8.8571428571428577</v>
      </c>
      <c r="J8814" s="21">
        <v>19.612385777276771</v>
      </c>
      <c r="K8814" s="21">
        <v>17.340910829832634</v>
      </c>
      <c r="L8814" s="18">
        <v>21.16205044331592</v>
      </c>
    </row>
    <row r="8815" spans="2:12" x14ac:dyDescent="0.2">
      <c r="B8815" s="7">
        <v>8812</v>
      </c>
      <c r="C8815" s="21">
        <v>4.2593979261626806</v>
      </c>
      <c r="D8815" s="21">
        <v>3.1266371323113087</v>
      </c>
      <c r="E8815" s="21">
        <v>3.2077520115337261</v>
      </c>
      <c r="F8815" s="21">
        <v>7</v>
      </c>
      <c r="G8815" s="21">
        <v>3.0909090909090908</v>
      </c>
      <c r="H8815" s="21">
        <v>20.058823529411764</v>
      </c>
      <c r="I8815" s="21">
        <v>8.8571428571428577</v>
      </c>
      <c r="J8815" s="21">
        <v>14.556047844033253</v>
      </c>
      <c r="K8815" s="21">
        <v>19.328177420534409</v>
      </c>
      <c r="L8815" s="18">
        <v>19.829611616672526</v>
      </c>
    </row>
    <row r="8816" spans="2:12" x14ac:dyDescent="0.2">
      <c r="B8816" s="7">
        <v>8813</v>
      </c>
      <c r="C8816" s="21">
        <v>3.7003602576508934</v>
      </c>
      <c r="D8816" s="21">
        <v>3.1950354208851204</v>
      </c>
      <c r="E8816" s="21">
        <v>3.2741157293969132</v>
      </c>
      <c r="F8816" s="21">
        <v>2</v>
      </c>
      <c r="G8816" s="21">
        <v>2.9090909090909092</v>
      </c>
      <c r="H8816" s="21">
        <v>21.3125</v>
      </c>
      <c r="I8816" s="21">
        <v>31</v>
      </c>
      <c r="J8816" s="21">
        <v>16.755125361593731</v>
      </c>
      <c r="K8816" s="21">
        <v>18.936410659931163</v>
      </c>
      <c r="L8816" s="18">
        <v>19.405105681997149</v>
      </c>
    </row>
    <row r="8817" spans="2:12" x14ac:dyDescent="0.2">
      <c r="B8817" s="7">
        <v>8814</v>
      </c>
      <c r="C8817" s="21">
        <v>4.4096216441457727</v>
      </c>
      <c r="D8817" s="21">
        <v>3.2255977682051928</v>
      </c>
      <c r="E8817" s="21">
        <v>3.023350973358065</v>
      </c>
      <c r="F8817" s="21">
        <v>6</v>
      </c>
      <c r="G8817" s="21">
        <v>3.0909090909090908</v>
      </c>
      <c r="H8817" s="21">
        <v>20.058823529411764</v>
      </c>
      <c r="I8817" s="21">
        <v>10.333333333333334</v>
      </c>
      <c r="J8817" s="21">
        <v>14.060163207496814</v>
      </c>
      <c r="K8817" s="21">
        <v>20.507046831925042</v>
      </c>
      <c r="L8817" s="18">
        <v>19.221243457921421</v>
      </c>
    </row>
    <row r="8818" spans="2:12" x14ac:dyDescent="0.2">
      <c r="B8818" s="7">
        <v>8815</v>
      </c>
      <c r="C8818" s="21">
        <v>3.760730676241816</v>
      </c>
      <c r="D8818" s="21">
        <v>3.0817274120535552</v>
      </c>
      <c r="E8818" s="21">
        <v>3.2654594570766546</v>
      </c>
      <c r="F8818" s="21">
        <v>7</v>
      </c>
      <c r="G8818" s="21">
        <v>3.3636363636363638</v>
      </c>
      <c r="H8818" s="21">
        <v>18.432432432432432</v>
      </c>
      <c r="I8818" s="21">
        <v>8.8571428571428577</v>
      </c>
      <c r="J8818" s="21">
        <v>16.486157967035815</v>
      </c>
      <c r="K8818" s="21">
        <v>18.986608412987131</v>
      </c>
      <c r="L8818" s="18">
        <v>20.118586659384444</v>
      </c>
    </row>
    <row r="8819" spans="2:12" x14ac:dyDescent="0.2">
      <c r="B8819" s="7">
        <v>8816</v>
      </c>
      <c r="C8819" s="21">
        <v>3.9424319813072106</v>
      </c>
      <c r="D8819" s="21">
        <v>3.0070547027346906</v>
      </c>
      <c r="E8819" s="21">
        <v>3.7024247609243259</v>
      </c>
      <c r="F8819" s="21">
        <v>2</v>
      </c>
      <c r="G8819" s="21">
        <v>2.3636363636363638</v>
      </c>
      <c r="H8819" s="21">
        <v>26.23076923076923</v>
      </c>
      <c r="I8819" s="21">
        <v>31</v>
      </c>
      <c r="J8819" s="21">
        <v>15.726333464716459</v>
      </c>
      <c r="K8819" s="21">
        <v>16.745782562377158</v>
      </c>
      <c r="L8819" s="18">
        <v>20.61818161924878</v>
      </c>
    </row>
    <row r="8820" spans="2:12" x14ac:dyDescent="0.2">
      <c r="B8820" s="7">
        <v>8817</v>
      </c>
      <c r="C8820" s="21">
        <v>4.0868031577737076</v>
      </c>
      <c r="D8820" s="21">
        <v>2.9650817259411602</v>
      </c>
      <c r="E8820" s="21">
        <v>3.2682131709683744</v>
      </c>
      <c r="F8820" s="21">
        <v>5</v>
      </c>
      <c r="G8820" s="21">
        <v>2.1818181818181817</v>
      </c>
      <c r="H8820" s="21">
        <v>28.416666666666668</v>
      </c>
      <c r="I8820" s="21">
        <v>12.4</v>
      </c>
      <c r="J8820" s="21">
        <v>15.170782052976243</v>
      </c>
      <c r="K8820" s="21">
        <v>18.97061077617203</v>
      </c>
      <c r="L8820" s="18">
        <v>20.910047590786153</v>
      </c>
    </row>
    <row r="8821" spans="2:12" x14ac:dyDescent="0.2">
      <c r="B8821" s="7">
        <v>8818</v>
      </c>
      <c r="C8821" s="21">
        <v>4.6333894115262986</v>
      </c>
      <c r="D8821" s="21">
        <v>3.1537235188581132</v>
      </c>
      <c r="E8821" s="21">
        <v>3.6609719692597595</v>
      </c>
      <c r="F8821" s="21">
        <v>3</v>
      </c>
      <c r="G8821" s="21">
        <v>3.0909090909090908</v>
      </c>
      <c r="H8821" s="21">
        <v>20.058823529411764</v>
      </c>
      <c r="I8821" s="21">
        <v>20.666666666666668</v>
      </c>
      <c r="J8821" s="21">
        <v>13.381133009404534</v>
      </c>
      <c r="K8821" s="21">
        <v>16.935393256380564</v>
      </c>
      <c r="L8821" s="18">
        <v>19.659301022826725</v>
      </c>
    </row>
    <row r="8822" spans="2:12" x14ac:dyDescent="0.2">
      <c r="B8822" s="7">
        <v>8819</v>
      </c>
      <c r="C8822" s="21">
        <v>4.1068830306113675</v>
      </c>
      <c r="D8822" s="21">
        <v>2.9764608239516077</v>
      </c>
      <c r="E8822" s="21">
        <v>3.5098969908342648</v>
      </c>
      <c r="F8822" s="21">
        <v>3</v>
      </c>
      <c r="G8822" s="21">
        <v>3.1818181818181817</v>
      </c>
      <c r="H8822" s="21">
        <v>19.485714285714288</v>
      </c>
      <c r="I8822" s="21">
        <v>20.666666666666668</v>
      </c>
      <c r="J8822" s="21">
        <v>15.096607217169861</v>
      </c>
      <c r="K8822" s="21">
        <v>17.664336065105793</v>
      </c>
      <c r="L8822" s="18">
        <v>20.830107858664032</v>
      </c>
    </row>
    <row r="8823" spans="2:12" x14ac:dyDescent="0.2">
      <c r="B8823" s="7">
        <v>8820</v>
      </c>
      <c r="C8823" s="21">
        <v>4.829043056413358</v>
      </c>
      <c r="D8823" s="21">
        <v>3.0015625489569824</v>
      </c>
      <c r="E8823" s="21">
        <v>3.4599365806925002</v>
      </c>
      <c r="F8823" s="21">
        <v>7</v>
      </c>
      <c r="G8823" s="21">
        <v>2.3636363636363638</v>
      </c>
      <c r="H8823" s="21">
        <v>26.23076923076923</v>
      </c>
      <c r="I8823" s="21">
        <v>8.8571428571428577</v>
      </c>
      <c r="J8823" s="21">
        <v>12.838982646398028</v>
      </c>
      <c r="K8823" s="21">
        <v>17.919403594267848</v>
      </c>
      <c r="L8823" s="18">
        <v>20.655908044143366</v>
      </c>
    </row>
    <row r="8824" spans="2:12" x14ac:dyDescent="0.2">
      <c r="B8824" s="7">
        <v>8821</v>
      </c>
      <c r="C8824" s="21">
        <v>5.5482330522163856</v>
      </c>
      <c r="D8824" s="21">
        <v>2.8249063930227196</v>
      </c>
      <c r="E8824" s="21">
        <v>3.4794843306206023</v>
      </c>
      <c r="F8824" s="21">
        <v>6</v>
      </c>
      <c r="G8824" s="21">
        <v>2.6363636363636362</v>
      </c>
      <c r="H8824" s="21">
        <v>23.517241379310345</v>
      </c>
      <c r="I8824" s="21">
        <v>10.333333333333334</v>
      </c>
      <c r="J8824" s="21">
        <v>11.174728858087979</v>
      </c>
      <c r="K8824" s="21">
        <v>17.818732349037955</v>
      </c>
      <c r="L8824" s="18">
        <v>21.947629894262963</v>
      </c>
    </row>
    <row r="8825" spans="2:12" x14ac:dyDescent="0.2">
      <c r="B8825" s="7">
        <v>8822</v>
      </c>
      <c r="C8825" s="21">
        <v>3.4257569787465894</v>
      </c>
      <c r="D8825" s="21">
        <v>3.0957367774200142</v>
      </c>
      <c r="E8825" s="21">
        <v>3.3007776298668134</v>
      </c>
      <c r="F8825" s="21">
        <v>6</v>
      </c>
      <c r="G8825" s="21">
        <v>2.8181818181818183</v>
      </c>
      <c r="H8825" s="21">
        <v>22</v>
      </c>
      <c r="I8825" s="21">
        <v>10.333333333333334</v>
      </c>
      <c r="J8825" s="21">
        <v>18.098189797072081</v>
      </c>
      <c r="K8825" s="21">
        <v>18.783452553421995</v>
      </c>
      <c r="L8825" s="18">
        <v>20.027542539217684</v>
      </c>
    </row>
    <row r="8826" spans="2:12" x14ac:dyDescent="0.2">
      <c r="B8826" s="7">
        <v>8823</v>
      </c>
      <c r="C8826" s="21">
        <v>4.4550441925053441</v>
      </c>
      <c r="D8826" s="21">
        <v>3.1130035504395654</v>
      </c>
      <c r="E8826" s="21">
        <v>3.2741060424110371</v>
      </c>
      <c r="F8826" s="21">
        <v>2</v>
      </c>
      <c r="G8826" s="21">
        <v>2.7272727272727271</v>
      </c>
      <c r="H8826" s="21">
        <v>22.733333333333334</v>
      </c>
      <c r="I8826" s="21">
        <v>31</v>
      </c>
      <c r="J8826" s="21">
        <v>13.916809198952885</v>
      </c>
      <c r="K8826" s="21">
        <v>18.936466686443509</v>
      </c>
      <c r="L8826" s="18">
        <v>19.916456565314682</v>
      </c>
    </row>
    <row r="8827" spans="2:12" x14ac:dyDescent="0.2">
      <c r="B8827" s="7">
        <v>8824</v>
      </c>
      <c r="C8827" s="21">
        <v>4.8100373029365997</v>
      </c>
      <c r="D8827" s="21">
        <v>3.2317870541644789</v>
      </c>
      <c r="E8827" s="21">
        <v>3.3686128346460888</v>
      </c>
      <c r="F8827" s="21">
        <v>3</v>
      </c>
      <c r="G8827" s="21">
        <v>2.0909090909090908</v>
      </c>
      <c r="H8827" s="21">
        <v>29.65217391304348</v>
      </c>
      <c r="I8827" s="21">
        <v>20.666666666666668</v>
      </c>
      <c r="J8827" s="21">
        <v>12.889712926373372</v>
      </c>
      <c r="K8827" s="21">
        <v>18.405202094563002</v>
      </c>
      <c r="L8827" s="18">
        <v>19.184432315893719</v>
      </c>
    </row>
    <row r="8828" spans="2:12" x14ac:dyDescent="0.2">
      <c r="B8828" s="7">
        <v>8825</v>
      </c>
      <c r="C8828" s="21">
        <v>3.278371883162281</v>
      </c>
      <c r="D8828" s="21">
        <v>3.1390062216773362</v>
      </c>
      <c r="E8828" s="21">
        <v>3.1299357924592797</v>
      </c>
      <c r="F8828" s="21">
        <v>4</v>
      </c>
      <c r="G8828" s="21">
        <v>3.7272727272727271</v>
      </c>
      <c r="H8828" s="21">
        <v>16.634146341463417</v>
      </c>
      <c r="I8828" s="21">
        <v>15.5</v>
      </c>
      <c r="J8828" s="21">
        <v>18.911826421655217</v>
      </c>
      <c r="K8828" s="21">
        <v>19.808713057108701</v>
      </c>
      <c r="L8828" s="18">
        <v>19.751474072220901</v>
      </c>
    </row>
    <row r="8829" spans="2:12" x14ac:dyDescent="0.2">
      <c r="B8829" s="7">
        <v>8826</v>
      </c>
      <c r="C8829" s="21">
        <v>3.5733784900147838</v>
      </c>
      <c r="D8829" s="21">
        <v>3.0471001724446634</v>
      </c>
      <c r="E8829" s="21">
        <v>3.3912244741804267</v>
      </c>
      <c r="F8829" s="21">
        <v>5</v>
      </c>
      <c r="G8829" s="21">
        <v>3.0909090909090908</v>
      </c>
      <c r="H8829" s="21">
        <v>20.058823529411764</v>
      </c>
      <c r="I8829" s="21">
        <v>12.4</v>
      </c>
      <c r="J8829" s="21">
        <v>17.350527007773948</v>
      </c>
      <c r="K8829" s="21">
        <v>18.282481879936253</v>
      </c>
      <c r="L8829" s="18">
        <v>20.347214233609495</v>
      </c>
    </row>
    <row r="8830" spans="2:12" x14ac:dyDescent="0.2">
      <c r="B8830" s="7">
        <v>8827</v>
      </c>
      <c r="C8830" s="21">
        <v>3.380653042559107</v>
      </c>
      <c r="D8830" s="21">
        <v>3.1548465933726275</v>
      </c>
      <c r="E8830" s="21">
        <v>3.0171022543515109</v>
      </c>
      <c r="F8830" s="21">
        <v>4</v>
      </c>
      <c r="G8830" s="21">
        <v>3</v>
      </c>
      <c r="H8830" s="21">
        <v>20.666666666666668</v>
      </c>
      <c r="I8830" s="21">
        <v>15.5</v>
      </c>
      <c r="J8830" s="21">
        <v>18.339651901416914</v>
      </c>
      <c r="K8830" s="21">
        <v>20.549518966610609</v>
      </c>
      <c r="L8830" s="18">
        <v>19.652302628673969</v>
      </c>
    </row>
    <row r="8831" spans="2:12" x14ac:dyDescent="0.2">
      <c r="B8831" s="7">
        <v>8828</v>
      </c>
      <c r="C8831" s="21">
        <v>4.4700615550817542</v>
      </c>
      <c r="D8831" s="21">
        <v>3.1654572383395219</v>
      </c>
      <c r="E8831" s="21">
        <v>3.2488509567563164</v>
      </c>
      <c r="F8831" s="21">
        <v>3</v>
      </c>
      <c r="G8831" s="21">
        <v>3.2727272727272729</v>
      </c>
      <c r="H8831" s="21">
        <v>18.944444444444443</v>
      </c>
      <c r="I8831" s="21">
        <v>20.666666666666668</v>
      </c>
      <c r="J8831" s="21">
        <v>13.870055084479942</v>
      </c>
      <c r="K8831" s="21">
        <v>19.08367014222819</v>
      </c>
      <c r="L8831" s="18">
        <v>19.586427909707869</v>
      </c>
    </row>
    <row r="8832" spans="2:12" x14ac:dyDescent="0.2">
      <c r="B8832" s="7">
        <v>8829</v>
      </c>
      <c r="C8832" s="21">
        <v>3.1531145270124621</v>
      </c>
      <c r="D8832" s="21">
        <v>3.0376531617792515</v>
      </c>
      <c r="E8832" s="21">
        <v>3.5549440522501801</v>
      </c>
      <c r="F8832" s="21">
        <v>6</v>
      </c>
      <c r="G8832" s="21">
        <v>3.3636363636363638</v>
      </c>
      <c r="H8832" s="21">
        <v>18.432432432432432</v>
      </c>
      <c r="I8832" s="21">
        <v>10.333333333333334</v>
      </c>
      <c r="J8832" s="21">
        <v>19.663098015898665</v>
      </c>
      <c r="K8832" s="21">
        <v>17.44049950962118</v>
      </c>
      <c r="L8832" s="18">
        <v>20.410493462553376</v>
      </c>
    </row>
    <row r="8833" spans="2:12" x14ac:dyDescent="0.2">
      <c r="B8833" s="7">
        <v>8830</v>
      </c>
      <c r="C8833" s="21">
        <v>4.9810582425801471</v>
      </c>
      <c r="D8833" s="21">
        <v>2.9915337240233431</v>
      </c>
      <c r="E8833" s="21">
        <v>3.2727210195503047</v>
      </c>
      <c r="F8833" s="21">
        <v>5</v>
      </c>
      <c r="G8833" s="21">
        <v>3.5454545454545454</v>
      </c>
      <c r="H8833" s="21">
        <v>17.487179487179489</v>
      </c>
      <c r="I8833" s="21">
        <v>12.4</v>
      </c>
      <c r="J8833" s="21">
        <v>12.447154195066089</v>
      </c>
      <c r="K8833" s="21">
        <v>18.944480641530284</v>
      </c>
      <c r="L8833" s="18">
        <v>20.725154960518243</v>
      </c>
    </row>
    <row r="8834" spans="2:12" x14ac:dyDescent="0.2">
      <c r="B8834" s="7">
        <v>8831</v>
      </c>
      <c r="C8834" s="21">
        <v>3.3301930211662025</v>
      </c>
      <c r="D8834" s="21">
        <v>3.2214033046691788</v>
      </c>
      <c r="E8834" s="21">
        <v>3.5516996690932858</v>
      </c>
      <c r="F8834" s="21">
        <v>7</v>
      </c>
      <c r="G8834" s="21">
        <v>3.6363636363636362</v>
      </c>
      <c r="H8834" s="21">
        <v>17.05</v>
      </c>
      <c r="I8834" s="21">
        <v>8.8571428571428577</v>
      </c>
      <c r="J8834" s="21">
        <v>18.617539465711864</v>
      </c>
      <c r="K8834" s="21">
        <v>17.456430941929273</v>
      </c>
      <c r="L8834" s="18">
        <v>19.246270688968288</v>
      </c>
    </row>
    <row r="8835" spans="2:12" x14ac:dyDescent="0.2">
      <c r="B8835" s="7">
        <v>8832</v>
      </c>
      <c r="C8835" s="21">
        <v>3.8003664043766889</v>
      </c>
      <c r="D8835" s="21">
        <v>3.1214701490368131</v>
      </c>
      <c r="E8835" s="21">
        <v>3.1877015088512834</v>
      </c>
      <c r="F8835" s="21">
        <v>7</v>
      </c>
      <c r="G8835" s="21">
        <v>3.2727272727272729</v>
      </c>
      <c r="H8835" s="21">
        <v>18.944444444444443</v>
      </c>
      <c r="I8835" s="21">
        <v>8.8571428571428577</v>
      </c>
      <c r="J8835" s="21">
        <v>16.314216420973974</v>
      </c>
      <c r="K8835" s="21">
        <v>19.449750808802122</v>
      </c>
      <c r="L8835" s="18">
        <v>19.862435660046675</v>
      </c>
    </row>
    <row r="8836" spans="2:12" x14ac:dyDescent="0.2">
      <c r="B8836" s="7">
        <v>8833</v>
      </c>
      <c r="C8836" s="21">
        <v>6.369807002885179</v>
      </c>
      <c r="D8836" s="21">
        <v>3.2759367445912355</v>
      </c>
      <c r="E8836" s="21">
        <v>3.7628323756211759</v>
      </c>
      <c r="F8836" s="21">
        <v>7</v>
      </c>
      <c r="G8836" s="21">
        <v>2.3636363636363638</v>
      </c>
      <c r="H8836" s="21">
        <v>26.23076923076923</v>
      </c>
      <c r="I8836" s="21">
        <v>8.8571428571428577</v>
      </c>
      <c r="J8836" s="21">
        <v>9.7334189202149055</v>
      </c>
      <c r="K8836" s="21">
        <v>16.476949757764565</v>
      </c>
      <c r="L8836" s="18">
        <v>18.925884360363689</v>
      </c>
    </row>
    <row r="8837" spans="2:12" x14ac:dyDescent="0.2">
      <c r="B8837" s="7">
        <v>8834</v>
      </c>
      <c r="C8837" s="21">
        <v>5.1019638514408996</v>
      </c>
      <c r="D8837" s="21">
        <v>3.0203189966914983</v>
      </c>
      <c r="E8837" s="21">
        <v>3.6936631092289747</v>
      </c>
      <c r="F8837" s="21">
        <v>2</v>
      </c>
      <c r="G8837" s="21">
        <v>2.2727272727272729</v>
      </c>
      <c r="H8837" s="21">
        <v>27.279999999999998</v>
      </c>
      <c r="I8837" s="21">
        <v>31</v>
      </c>
      <c r="J8837" s="21">
        <v>12.152183317114238</v>
      </c>
      <c r="K8837" s="21">
        <v>16.78550484073304</v>
      </c>
      <c r="L8837" s="18">
        <v>20.527633030787712</v>
      </c>
    </row>
    <row r="8838" spans="2:12" x14ac:dyDescent="0.2">
      <c r="B8838" s="7">
        <v>8835</v>
      </c>
      <c r="C8838" s="21">
        <v>4.4400619801975676</v>
      </c>
      <c r="D8838" s="21">
        <v>3.0702263178994911</v>
      </c>
      <c r="E8838" s="21">
        <v>3.0901471609066489</v>
      </c>
      <c r="F8838" s="21">
        <v>5</v>
      </c>
      <c r="G8838" s="21">
        <v>4.1818181818181817</v>
      </c>
      <c r="H8838" s="21">
        <v>14.82608695652174</v>
      </c>
      <c r="I8838" s="21">
        <v>12.4</v>
      </c>
      <c r="J8838" s="21">
        <v>13.963769036674847</v>
      </c>
      <c r="K8838" s="21">
        <v>20.063769384306347</v>
      </c>
      <c r="L8838" s="18">
        <v>20.193951057789633</v>
      </c>
    </row>
    <row r="8839" spans="2:12" x14ac:dyDescent="0.2">
      <c r="B8839" s="7">
        <v>8836</v>
      </c>
      <c r="C8839" s="21">
        <v>3.7662404684497934</v>
      </c>
      <c r="D8839" s="21">
        <v>3.060780403257946</v>
      </c>
      <c r="E8839" s="21">
        <v>3.1585524344504843</v>
      </c>
      <c r="F8839" s="21">
        <v>6</v>
      </c>
      <c r="G8839" s="21">
        <v>3.6363636363636362</v>
      </c>
      <c r="H8839" s="21">
        <v>17.05</v>
      </c>
      <c r="I8839" s="21">
        <v>10.333333333333334</v>
      </c>
      <c r="J8839" s="21">
        <v>16.462039670430169</v>
      </c>
      <c r="K8839" s="21">
        <v>19.6292451326003</v>
      </c>
      <c r="L8839" s="18">
        <v>20.256271875632162</v>
      </c>
    </row>
    <row r="8840" spans="2:12" x14ac:dyDescent="0.2">
      <c r="B8840" s="7">
        <v>8837</v>
      </c>
      <c r="C8840" s="21">
        <v>2.8801714290763711</v>
      </c>
      <c r="D8840" s="21">
        <v>2.9845426829123993</v>
      </c>
      <c r="E8840" s="21">
        <v>3.1672524246664162</v>
      </c>
      <c r="F8840" s="21">
        <v>2</v>
      </c>
      <c r="G8840" s="21">
        <v>2.0909090909090908</v>
      </c>
      <c r="H8840" s="21">
        <v>29.65217391304348</v>
      </c>
      <c r="I8840" s="21">
        <v>31</v>
      </c>
      <c r="J8840" s="21">
        <v>21.526496434930088</v>
      </c>
      <c r="K8840" s="21">
        <v>19.575326398725547</v>
      </c>
      <c r="L8840" s="18">
        <v>20.773701899112627</v>
      </c>
    </row>
    <row r="8841" spans="2:12" x14ac:dyDescent="0.2">
      <c r="B8841" s="7">
        <v>8838</v>
      </c>
      <c r="C8841" s="21">
        <v>4.624397036801394</v>
      </c>
      <c r="D8841" s="21">
        <v>3.0195591843038834</v>
      </c>
      <c r="E8841" s="21">
        <v>3.3340404876507219</v>
      </c>
      <c r="F8841" s="21">
        <v>3</v>
      </c>
      <c r="G8841" s="21">
        <v>4.1818181818181817</v>
      </c>
      <c r="H8841" s="21">
        <v>14.82608695652174</v>
      </c>
      <c r="I8841" s="21">
        <v>20.666666666666668</v>
      </c>
      <c r="J8841" s="21">
        <v>13.407153301630043</v>
      </c>
      <c r="K8841" s="21">
        <v>18.596054915843961</v>
      </c>
      <c r="L8841" s="18">
        <v>20.532798403914452</v>
      </c>
    </row>
    <row r="8842" spans="2:12" x14ac:dyDescent="0.2">
      <c r="B8842" s="7">
        <v>8839</v>
      </c>
      <c r="C8842" s="21">
        <v>3.9351770025819039</v>
      </c>
      <c r="D8842" s="21">
        <v>3.046441116040211</v>
      </c>
      <c r="E8842" s="21">
        <v>3.3286410028298077</v>
      </c>
      <c r="F8842" s="21">
        <v>4</v>
      </c>
      <c r="G8842" s="21">
        <v>3</v>
      </c>
      <c r="H8842" s="21">
        <v>20.666666666666668</v>
      </c>
      <c r="I8842" s="21">
        <v>15.5</v>
      </c>
      <c r="J8842" s="21">
        <v>15.755326878389781</v>
      </c>
      <c r="K8842" s="21">
        <v>18.626220114242233</v>
      </c>
      <c r="L8842" s="18">
        <v>20.351616078694509</v>
      </c>
    </row>
    <row r="8843" spans="2:12" x14ac:dyDescent="0.2">
      <c r="B8843" s="7">
        <v>8840</v>
      </c>
      <c r="C8843" s="21">
        <v>6.211778428071586</v>
      </c>
      <c r="D8843" s="21">
        <v>2.9861996836416274</v>
      </c>
      <c r="E8843" s="21">
        <v>3.3718300864078743</v>
      </c>
      <c r="F8843" s="21">
        <v>6</v>
      </c>
      <c r="G8843" s="21">
        <v>2.8181818181818183</v>
      </c>
      <c r="H8843" s="21">
        <v>22</v>
      </c>
      <c r="I8843" s="21">
        <v>10.333333333333334</v>
      </c>
      <c r="J8843" s="21">
        <v>9.9810385573021119</v>
      </c>
      <c r="K8843" s="21">
        <v>18.387640661350975</v>
      </c>
      <c r="L8843" s="18">
        <v>20.762174860454039</v>
      </c>
    </row>
    <row r="8844" spans="2:12" x14ac:dyDescent="0.2">
      <c r="B8844" s="7">
        <v>8841</v>
      </c>
      <c r="C8844" s="21">
        <v>4.2427440441711903</v>
      </c>
      <c r="D8844" s="21">
        <v>3.2058977593674514</v>
      </c>
      <c r="E8844" s="21">
        <v>3.1409728048593335</v>
      </c>
      <c r="F8844" s="21">
        <v>6</v>
      </c>
      <c r="G8844" s="21">
        <v>2.9090909090909092</v>
      </c>
      <c r="H8844" s="21">
        <v>21.3125</v>
      </c>
      <c r="I8844" s="21">
        <v>10.333333333333334</v>
      </c>
      <c r="J8844" s="21">
        <v>14.613184145571418</v>
      </c>
      <c r="K8844" s="21">
        <v>19.739107547853038</v>
      </c>
      <c r="L8844" s="18">
        <v>19.33935660263635</v>
      </c>
    </row>
    <row r="8845" spans="2:12" x14ac:dyDescent="0.2">
      <c r="B8845" s="7">
        <v>8842</v>
      </c>
      <c r="C8845" s="21">
        <v>4.4723756203218379</v>
      </c>
      <c r="D8845" s="21">
        <v>3.1790598669192196</v>
      </c>
      <c r="E8845" s="21">
        <v>3.3268553479982641</v>
      </c>
      <c r="F8845" s="21">
        <v>6</v>
      </c>
      <c r="G8845" s="21">
        <v>2.8181818181818183</v>
      </c>
      <c r="H8845" s="21">
        <v>22</v>
      </c>
      <c r="I8845" s="21">
        <v>10.333333333333334</v>
      </c>
      <c r="J8845" s="21">
        <v>13.862878537813513</v>
      </c>
      <c r="K8845" s="21">
        <v>18.636217543183772</v>
      </c>
      <c r="L8845" s="18">
        <v>19.502621087813388</v>
      </c>
    </row>
    <row r="8846" spans="2:12" x14ac:dyDescent="0.2">
      <c r="B8846" s="7">
        <v>8843</v>
      </c>
      <c r="C8846" s="21">
        <v>2.6464594872112195</v>
      </c>
      <c r="D8846" s="21">
        <v>3.0783115424607321</v>
      </c>
      <c r="E8846" s="21">
        <v>3.140949662217841</v>
      </c>
      <c r="F8846" s="21">
        <v>5</v>
      </c>
      <c r="G8846" s="21">
        <v>3.6363636363636362</v>
      </c>
      <c r="H8846" s="21">
        <v>17.05</v>
      </c>
      <c r="I8846" s="21">
        <v>12.4</v>
      </c>
      <c r="J8846" s="21">
        <v>23.427526587733347</v>
      </c>
      <c r="K8846" s="21">
        <v>19.739252986379118</v>
      </c>
      <c r="L8846" s="18">
        <v>20.140911387558457</v>
      </c>
    </row>
    <row r="8847" spans="2:12" x14ac:dyDescent="0.2">
      <c r="B8847" s="7">
        <v>8844</v>
      </c>
      <c r="C8847" s="21">
        <v>4.1969339396603509</v>
      </c>
      <c r="D8847" s="21">
        <v>2.9603408474113597</v>
      </c>
      <c r="E8847" s="21">
        <v>3.5798745733056778</v>
      </c>
      <c r="F8847" s="21">
        <v>7</v>
      </c>
      <c r="G8847" s="21">
        <v>3.5454545454545454</v>
      </c>
      <c r="H8847" s="21">
        <v>17.487179487179489</v>
      </c>
      <c r="I8847" s="21">
        <v>8.8571428571428577</v>
      </c>
      <c r="J8847" s="21">
        <v>14.772689037134935</v>
      </c>
      <c r="K8847" s="21">
        <v>17.319042533590451</v>
      </c>
      <c r="L8847" s="18">
        <v>20.943534273837177</v>
      </c>
    </row>
    <row r="8848" spans="2:12" x14ac:dyDescent="0.2">
      <c r="B8848" s="7">
        <v>8845</v>
      </c>
      <c r="C8848" s="21">
        <v>4.9070516423734318</v>
      </c>
      <c r="D8848" s="21">
        <v>2.9982490204745296</v>
      </c>
      <c r="E8848" s="21">
        <v>3.3875094368423504</v>
      </c>
      <c r="F8848" s="21">
        <v>7</v>
      </c>
      <c r="G8848" s="21">
        <v>3.0909090909090908</v>
      </c>
      <c r="H8848" s="21">
        <v>20.058823529411764</v>
      </c>
      <c r="I8848" s="21">
        <v>8.8571428571428577</v>
      </c>
      <c r="J8848" s="21">
        <v>12.634878236172787</v>
      </c>
      <c r="K8848" s="21">
        <v>18.302532038934476</v>
      </c>
      <c r="L8848" s="18">
        <v>20.678736014457975</v>
      </c>
    </row>
    <row r="8849" spans="2:12" x14ac:dyDescent="0.2">
      <c r="B8849" s="7">
        <v>8846</v>
      </c>
      <c r="C8849" s="21">
        <v>4.9604461341616179</v>
      </c>
      <c r="D8849" s="21">
        <v>3.1031564330000152</v>
      </c>
      <c r="E8849" s="21">
        <v>3.4958844893942018</v>
      </c>
      <c r="F8849" s="21">
        <v>3</v>
      </c>
      <c r="G8849" s="21">
        <v>3.5454545454545454</v>
      </c>
      <c r="H8849" s="21">
        <v>17.487179487179489</v>
      </c>
      <c r="I8849" s="21">
        <v>20.666666666666668</v>
      </c>
      <c r="J8849" s="21">
        <v>12.498875771075948</v>
      </c>
      <c r="K8849" s="21">
        <v>17.73513975879218</v>
      </c>
      <c r="L8849" s="18">
        <v>19.979656629833748</v>
      </c>
    </row>
    <row r="8850" spans="2:12" x14ac:dyDescent="0.2">
      <c r="B8850" s="7">
        <v>8847</v>
      </c>
      <c r="C8850" s="21">
        <v>3.1008711904626409</v>
      </c>
      <c r="D8850" s="21">
        <v>2.8898857498491837</v>
      </c>
      <c r="E8850" s="21">
        <v>3.4701155552270482</v>
      </c>
      <c r="F8850" s="21">
        <v>3</v>
      </c>
      <c r="G8850" s="21">
        <v>2.7272727272727271</v>
      </c>
      <c r="H8850" s="21">
        <v>22.733333333333334</v>
      </c>
      <c r="I8850" s="21">
        <v>20.666666666666668</v>
      </c>
      <c r="J8850" s="21">
        <v>19.994380995474302</v>
      </c>
      <c r="K8850" s="21">
        <v>17.866840170958909</v>
      </c>
      <c r="L8850" s="18">
        <v>21.454135341937182</v>
      </c>
    </row>
    <row r="8851" spans="2:12" x14ac:dyDescent="0.2">
      <c r="B8851" s="7">
        <v>8848</v>
      </c>
      <c r="C8851" s="21">
        <v>4.5780827312912775</v>
      </c>
      <c r="D8851" s="21">
        <v>3.1080975085825258</v>
      </c>
      <c r="E8851" s="21">
        <v>3.5674269672276964</v>
      </c>
      <c r="F8851" s="21">
        <v>5</v>
      </c>
      <c r="G8851" s="21">
        <v>2.2727272727272729</v>
      </c>
      <c r="H8851" s="21">
        <v>27.279999999999998</v>
      </c>
      <c r="I8851" s="21">
        <v>12.4</v>
      </c>
      <c r="J8851" s="21">
        <v>13.542787153283379</v>
      </c>
      <c r="K8851" s="21">
        <v>17.379472816000259</v>
      </c>
      <c r="L8851" s="18">
        <v>19.94789411490363</v>
      </c>
    </row>
    <row r="8852" spans="2:12" x14ac:dyDescent="0.2">
      <c r="B8852" s="7">
        <v>8849</v>
      </c>
      <c r="C8852" s="21">
        <v>3.9183887340559806</v>
      </c>
      <c r="D8852" s="21">
        <v>3.2392382001069744</v>
      </c>
      <c r="E8852" s="21">
        <v>3.3734647850636224</v>
      </c>
      <c r="F8852" s="21">
        <v>2</v>
      </c>
      <c r="G8852" s="21">
        <v>2.8181818181818183</v>
      </c>
      <c r="H8852" s="21">
        <v>22</v>
      </c>
      <c r="I8852" s="21">
        <v>31</v>
      </c>
      <c r="J8852" s="21">
        <v>15.822830302960499</v>
      </c>
      <c r="K8852" s="21">
        <v>18.378730459707675</v>
      </c>
      <c r="L8852" s="18">
        <v>19.140302802662823</v>
      </c>
    </row>
    <row r="8853" spans="2:12" x14ac:dyDescent="0.2">
      <c r="B8853" s="7">
        <v>8850</v>
      </c>
      <c r="C8853" s="21">
        <v>3.4978745937587599</v>
      </c>
      <c r="D8853" s="21">
        <v>3.181984226606219</v>
      </c>
      <c r="E8853" s="21">
        <v>3.1986855777451564</v>
      </c>
      <c r="F8853" s="21">
        <v>7</v>
      </c>
      <c r="G8853" s="21">
        <v>3.0909090909090908</v>
      </c>
      <c r="H8853" s="21">
        <v>20.058823529411764</v>
      </c>
      <c r="I8853" s="21">
        <v>8.8571428571428577</v>
      </c>
      <c r="J8853" s="21">
        <v>17.725049408754188</v>
      </c>
      <c r="K8853" s="21">
        <v>19.382961686314147</v>
      </c>
      <c r="L8853" s="18">
        <v>19.484697466940869</v>
      </c>
    </row>
    <row r="8854" spans="2:12" x14ac:dyDescent="0.2">
      <c r="B8854" s="7">
        <v>8851</v>
      </c>
      <c r="C8854" s="21">
        <v>2.4370913600496076</v>
      </c>
      <c r="D8854" s="21">
        <v>2.9334090534095596</v>
      </c>
      <c r="E8854" s="21">
        <v>3.1952828693905047</v>
      </c>
      <c r="F8854" s="21">
        <v>6</v>
      </c>
      <c r="G8854" s="21">
        <v>3</v>
      </c>
      <c r="H8854" s="21">
        <v>20.666666666666668</v>
      </c>
      <c r="I8854" s="21">
        <v>10.333333333333334</v>
      </c>
      <c r="J8854" s="21">
        <v>25.440162406852888</v>
      </c>
      <c r="K8854" s="21">
        <v>19.403602915389587</v>
      </c>
      <c r="L8854" s="18">
        <v>21.135818043493174</v>
      </c>
    </row>
    <row r="8855" spans="2:12" x14ac:dyDescent="0.2">
      <c r="B8855" s="7">
        <v>8852</v>
      </c>
      <c r="C8855" s="21">
        <v>5.0835110605517002</v>
      </c>
      <c r="D8855" s="21">
        <v>3.1238188312781885</v>
      </c>
      <c r="E8855" s="21">
        <v>3.1293660464603414</v>
      </c>
      <c r="F8855" s="21">
        <v>7</v>
      </c>
      <c r="G8855" s="21">
        <v>3.4545454545454546</v>
      </c>
      <c r="H8855" s="21">
        <v>17.94736842105263</v>
      </c>
      <c r="I8855" s="21">
        <v>8.8571428571428577</v>
      </c>
      <c r="J8855" s="21">
        <v>12.196294895691896</v>
      </c>
      <c r="K8855" s="21">
        <v>19.81231951759969</v>
      </c>
      <c r="L8855" s="18">
        <v>19.847501839481247</v>
      </c>
    </row>
    <row r="8856" spans="2:12" x14ac:dyDescent="0.2">
      <c r="B8856" s="7">
        <v>8853</v>
      </c>
      <c r="C8856" s="21">
        <v>4.359075404970568</v>
      </c>
      <c r="D8856" s="21">
        <v>3.1096354357619305</v>
      </c>
      <c r="E8856" s="21">
        <v>3.5120706814353131</v>
      </c>
      <c r="F8856" s="21">
        <v>2</v>
      </c>
      <c r="G8856" s="21">
        <v>3.5454545454545454</v>
      </c>
      <c r="H8856" s="21">
        <v>17.487179487179489</v>
      </c>
      <c r="I8856" s="21">
        <v>31</v>
      </c>
      <c r="J8856" s="21">
        <v>14.223199701776808</v>
      </c>
      <c r="K8856" s="21">
        <v>17.653403255159386</v>
      </c>
      <c r="L8856" s="18">
        <v>19.938028518384378</v>
      </c>
    </row>
    <row r="8857" spans="2:12" x14ac:dyDescent="0.2">
      <c r="B8857" s="7">
        <v>8854</v>
      </c>
      <c r="C8857" s="21">
        <v>5.0293581575458361</v>
      </c>
      <c r="D8857" s="21">
        <v>3.1955190263903317</v>
      </c>
      <c r="E8857" s="21">
        <v>3.2847422124941068</v>
      </c>
      <c r="F8857" s="21">
        <v>6</v>
      </c>
      <c r="G8857" s="21">
        <v>2.0909090909090908</v>
      </c>
      <c r="H8857" s="21">
        <v>29.65217391304348</v>
      </c>
      <c r="I8857" s="21">
        <v>10.333333333333334</v>
      </c>
      <c r="J8857" s="21">
        <v>12.327616776899816</v>
      </c>
      <c r="K8857" s="21">
        <v>18.875149399600328</v>
      </c>
      <c r="L8857" s="18">
        <v>19.402168939684078</v>
      </c>
    </row>
    <row r="8858" spans="2:12" x14ac:dyDescent="0.2">
      <c r="B8858" s="7">
        <v>8855</v>
      </c>
      <c r="C8858" s="21">
        <v>3.1485403466699622</v>
      </c>
      <c r="D8858" s="21">
        <v>3.1299901462297819</v>
      </c>
      <c r="E8858" s="21">
        <v>3.371724688857848</v>
      </c>
      <c r="F8858" s="21">
        <v>4</v>
      </c>
      <c r="G8858" s="21">
        <v>2.9090909090909092</v>
      </c>
      <c r="H8858" s="21">
        <v>21.3125</v>
      </c>
      <c r="I8858" s="21">
        <v>15.5</v>
      </c>
      <c r="J8858" s="21">
        <v>19.69166444558158</v>
      </c>
      <c r="K8858" s="21">
        <v>18.388215445016698</v>
      </c>
      <c r="L8858" s="18">
        <v>19.80836906936652</v>
      </c>
    </row>
    <row r="8859" spans="2:12" x14ac:dyDescent="0.2">
      <c r="B8859" s="7">
        <v>8856</v>
      </c>
      <c r="C8859" s="21">
        <v>5.2864032507450514</v>
      </c>
      <c r="D8859" s="21">
        <v>3.1494182147645047</v>
      </c>
      <c r="E8859" s="21">
        <v>3.178258370975982</v>
      </c>
      <c r="F8859" s="21">
        <v>6</v>
      </c>
      <c r="G8859" s="21">
        <v>2.7272727272727271</v>
      </c>
      <c r="H8859" s="21">
        <v>22.733333333333334</v>
      </c>
      <c r="I8859" s="21">
        <v>10.333333333333334</v>
      </c>
      <c r="J8859" s="21">
        <v>11.728201020469237</v>
      </c>
      <c r="K8859" s="21">
        <v>19.507539275657123</v>
      </c>
      <c r="L8859" s="18">
        <v>19.686175595652355</v>
      </c>
    </row>
    <row r="8860" spans="2:12" x14ac:dyDescent="0.2">
      <c r="B8860" s="7">
        <v>8857</v>
      </c>
      <c r="C8860" s="21">
        <v>4.3169059787115405</v>
      </c>
      <c r="D8860" s="21">
        <v>3.287601271265836</v>
      </c>
      <c r="E8860" s="21">
        <v>3.2714856089044826</v>
      </c>
      <c r="F8860" s="21">
        <v>7</v>
      </c>
      <c r="G8860" s="21">
        <v>3.0909090909090908</v>
      </c>
      <c r="H8860" s="21">
        <v>20.058823529411764</v>
      </c>
      <c r="I8860" s="21">
        <v>8.8571428571428577</v>
      </c>
      <c r="J8860" s="21">
        <v>14.362138139155173</v>
      </c>
      <c r="K8860" s="21">
        <v>18.951634643064146</v>
      </c>
      <c r="L8860" s="18">
        <v>18.85873464701756</v>
      </c>
    </row>
    <row r="8861" spans="2:12" x14ac:dyDescent="0.2">
      <c r="B8861" s="7">
        <v>8858</v>
      </c>
      <c r="C8861" s="21">
        <v>4.7347794448913021</v>
      </c>
      <c r="D8861" s="21">
        <v>3.258515525920513</v>
      </c>
      <c r="E8861" s="21">
        <v>3.2257022922020151</v>
      </c>
      <c r="F8861" s="21">
        <v>2</v>
      </c>
      <c r="G8861" s="21">
        <v>1.7272727272727273</v>
      </c>
      <c r="H8861" s="21">
        <v>35.89473684210526</v>
      </c>
      <c r="I8861" s="21">
        <v>31</v>
      </c>
      <c r="J8861" s="21">
        <v>13.094590935359472</v>
      </c>
      <c r="K8861" s="21">
        <v>19.220620622641498</v>
      </c>
      <c r="L8861" s="18">
        <v>19.027069076948877</v>
      </c>
    </row>
    <row r="8862" spans="2:12" x14ac:dyDescent="0.2">
      <c r="B8862" s="7">
        <v>8859</v>
      </c>
      <c r="C8862" s="21">
        <v>4.493331281927551</v>
      </c>
      <c r="D8862" s="21">
        <v>3.2487238317510352</v>
      </c>
      <c r="E8862" s="21">
        <v>3.5317316110478947</v>
      </c>
      <c r="F8862" s="21">
        <v>6</v>
      </c>
      <c r="G8862" s="21">
        <v>2.2727272727272729</v>
      </c>
      <c r="H8862" s="21">
        <v>27.279999999999998</v>
      </c>
      <c r="I8862" s="21">
        <v>10.333333333333334</v>
      </c>
      <c r="J8862" s="21">
        <v>13.798225884071298</v>
      </c>
      <c r="K8862" s="21">
        <v>17.555127860240795</v>
      </c>
      <c r="L8862" s="18">
        <v>19.084416900584163</v>
      </c>
    </row>
    <row r="8863" spans="2:12" x14ac:dyDescent="0.2">
      <c r="B8863" s="7">
        <v>8860</v>
      </c>
      <c r="C8863" s="21">
        <v>4.8287066065746922</v>
      </c>
      <c r="D8863" s="21">
        <v>3.0793063561424283</v>
      </c>
      <c r="E8863" s="21">
        <v>3.5418515196028038</v>
      </c>
      <c r="F8863" s="21">
        <v>7</v>
      </c>
      <c r="G8863" s="21">
        <v>2.8181818181818183</v>
      </c>
      <c r="H8863" s="21">
        <v>22</v>
      </c>
      <c r="I8863" s="21">
        <v>8.8571428571428577</v>
      </c>
      <c r="J8863" s="21">
        <v>12.839877228320677</v>
      </c>
      <c r="K8863" s="21">
        <v>17.504968702627295</v>
      </c>
      <c r="L8863" s="18">
        <v>20.134404579890489</v>
      </c>
    </row>
    <row r="8864" spans="2:12" x14ac:dyDescent="0.2">
      <c r="B8864" s="7">
        <v>8861</v>
      </c>
      <c r="C8864" s="21">
        <v>5.2903133094742705</v>
      </c>
      <c r="D8864" s="21">
        <v>3.158578190329806</v>
      </c>
      <c r="E8864" s="21">
        <v>3.0286116320959549</v>
      </c>
      <c r="F8864" s="21">
        <v>2</v>
      </c>
      <c r="G8864" s="21">
        <v>4.0909090909090908</v>
      </c>
      <c r="H8864" s="21">
        <v>15.155555555555555</v>
      </c>
      <c r="I8864" s="21">
        <v>31</v>
      </c>
      <c r="J8864" s="21">
        <v>11.719532733338491</v>
      </c>
      <c r="K8864" s="21">
        <v>20.471426360167815</v>
      </c>
      <c r="L8864" s="18">
        <v>19.629085070560247</v>
      </c>
    </row>
    <row r="8865" spans="2:12" x14ac:dyDescent="0.2">
      <c r="B8865" s="7">
        <v>8862</v>
      </c>
      <c r="C8865" s="21">
        <v>3.1844294338572667</v>
      </c>
      <c r="D8865" s="21">
        <v>3.0040708367408029</v>
      </c>
      <c r="E8865" s="21">
        <v>3.1595243970178704</v>
      </c>
      <c r="F8865" s="21">
        <v>4</v>
      </c>
      <c r="G8865" s="21">
        <v>3.2727272727272729</v>
      </c>
      <c r="H8865" s="21">
        <v>18.944444444444443</v>
      </c>
      <c r="I8865" s="21">
        <v>15.5</v>
      </c>
      <c r="J8865" s="21">
        <v>19.469735878210383</v>
      </c>
      <c r="K8865" s="21">
        <v>19.623206599866407</v>
      </c>
      <c r="L8865" s="18">
        <v>20.638661126668193</v>
      </c>
    </row>
    <row r="8866" spans="2:12" x14ac:dyDescent="0.2">
      <c r="B8866" s="7">
        <v>8863</v>
      </c>
      <c r="C8866" s="21">
        <v>4.0156787642681149</v>
      </c>
      <c r="D8866" s="21">
        <v>3.0278176741138205</v>
      </c>
      <c r="E8866" s="21">
        <v>3.2065276113651939</v>
      </c>
      <c r="F8866" s="21">
        <v>6</v>
      </c>
      <c r="G8866" s="21">
        <v>3.5454545454545454</v>
      </c>
      <c r="H8866" s="21">
        <v>17.487179487179489</v>
      </c>
      <c r="I8866" s="21">
        <v>10.333333333333334</v>
      </c>
      <c r="J8866" s="21">
        <v>15.43948200032378</v>
      </c>
      <c r="K8866" s="21">
        <v>19.335557810339022</v>
      </c>
      <c r="L8866" s="18">
        <v>20.476794402141838</v>
      </c>
    </row>
    <row r="8867" spans="2:12" x14ac:dyDescent="0.2">
      <c r="B8867" s="7">
        <v>8864</v>
      </c>
      <c r="C8867" s="21">
        <v>4.8780318352306526</v>
      </c>
      <c r="D8867" s="21">
        <v>3.0313466713498141</v>
      </c>
      <c r="E8867" s="21">
        <v>3.1578821240116897</v>
      </c>
      <c r="F8867" s="21">
        <v>4</v>
      </c>
      <c r="G8867" s="21">
        <v>3.6363636363636362</v>
      </c>
      <c r="H8867" s="21">
        <v>17.05</v>
      </c>
      <c r="I8867" s="21">
        <v>15.5</v>
      </c>
      <c r="J8867" s="21">
        <v>12.710044151868146</v>
      </c>
      <c r="K8867" s="21">
        <v>19.63341175041608</v>
      </c>
      <c r="L8867" s="18">
        <v>20.452955970355021</v>
      </c>
    </row>
    <row r="8868" spans="2:12" x14ac:dyDescent="0.2">
      <c r="B8868" s="7">
        <v>8865</v>
      </c>
      <c r="C8868" s="21">
        <v>4.0629531916061508</v>
      </c>
      <c r="D8868" s="21">
        <v>2.9476431207018261</v>
      </c>
      <c r="E8868" s="21">
        <v>3.4779549561791039</v>
      </c>
      <c r="F8868" s="21">
        <v>4</v>
      </c>
      <c r="G8868" s="21">
        <v>3.1818181818181817</v>
      </c>
      <c r="H8868" s="21">
        <v>19.485714285714288</v>
      </c>
      <c r="I8868" s="21">
        <v>15.5</v>
      </c>
      <c r="J8868" s="21">
        <v>15.259836152700149</v>
      </c>
      <c r="K8868" s="21">
        <v>17.826567848398319</v>
      </c>
      <c r="L8868" s="18">
        <v>21.033753904793592</v>
      </c>
    </row>
    <row r="8869" spans="2:12" x14ac:dyDescent="0.2">
      <c r="B8869" s="7">
        <v>8866</v>
      </c>
      <c r="C8869" s="21">
        <v>2.2873629021813677</v>
      </c>
      <c r="D8869" s="21">
        <v>3.1126173367565628</v>
      </c>
      <c r="E8869" s="21">
        <v>3.7328615204359057</v>
      </c>
      <c r="F8869" s="21">
        <v>4</v>
      </c>
      <c r="G8869" s="21">
        <v>2.2727272727272729</v>
      </c>
      <c r="H8869" s="21">
        <v>27.279999999999998</v>
      </c>
      <c r="I8869" s="21">
        <v>15.5</v>
      </c>
      <c r="J8869" s="21">
        <v>27.105449660337257</v>
      </c>
      <c r="K8869" s="21">
        <v>16.609241907468331</v>
      </c>
      <c r="L8869" s="18">
        <v>19.918927800037828</v>
      </c>
    </row>
    <row r="8870" spans="2:12" x14ac:dyDescent="0.2">
      <c r="B8870" s="7">
        <v>8867</v>
      </c>
      <c r="C8870" s="21">
        <v>3.7836642504649296</v>
      </c>
      <c r="D8870" s="21">
        <v>3.1170046999828371</v>
      </c>
      <c r="E8870" s="21">
        <v>3.2291352840053151</v>
      </c>
      <c r="F8870" s="21">
        <v>4</v>
      </c>
      <c r="G8870" s="21">
        <v>2.7272727272727271</v>
      </c>
      <c r="H8870" s="21">
        <v>22.733333333333334</v>
      </c>
      <c r="I8870" s="21">
        <v>15.5</v>
      </c>
      <c r="J8870" s="21">
        <v>16.386231942324574</v>
      </c>
      <c r="K8870" s="21">
        <v>19.200186597043775</v>
      </c>
      <c r="L8870" s="18">
        <v>19.890890764566823</v>
      </c>
    </row>
    <row r="8871" spans="2:12" x14ac:dyDescent="0.2">
      <c r="B8871" s="7">
        <v>8868</v>
      </c>
      <c r="C8871" s="21">
        <v>3.140522571769556</v>
      </c>
      <c r="D8871" s="21">
        <v>3.3011851730189412</v>
      </c>
      <c r="E8871" s="21">
        <v>3.5504919056196833</v>
      </c>
      <c r="F8871" s="21">
        <v>5</v>
      </c>
      <c r="G8871" s="21">
        <v>4</v>
      </c>
      <c r="H8871" s="21">
        <v>15.5</v>
      </c>
      <c r="I8871" s="21">
        <v>12.4</v>
      </c>
      <c r="J8871" s="21">
        <v>19.741937395172275</v>
      </c>
      <c r="K8871" s="21">
        <v>17.46236905986661</v>
      </c>
      <c r="L8871" s="18">
        <v>18.78113366882139</v>
      </c>
    </row>
    <row r="8872" spans="2:12" x14ac:dyDescent="0.2">
      <c r="B8872" s="7">
        <v>8869</v>
      </c>
      <c r="C8872" s="21">
        <v>3.7857636674504391</v>
      </c>
      <c r="D8872" s="21">
        <v>3.1367697957815186</v>
      </c>
      <c r="E8872" s="21">
        <v>3.2320827564667285</v>
      </c>
      <c r="F8872" s="21">
        <v>7</v>
      </c>
      <c r="G8872" s="21">
        <v>4.0909090909090908</v>
      </c>
      <c r="H8872" s="21">
        <v>15.155555555555555</v>
      </c>
      <c r="I8872" s="21">
        <v>8.8571428571428577</v>
      </c>
      <c r="J8872" s="21">
        <v>16.377144863285807</v>
      </c>
      <c r="K8872" s="21">
        <v>19.182677137814878</v>
      </c>
      <c r="L8872" s="18">
        <v>19.765556300427477</v>
      </c>
    </row>
    <row r="8873" spans="2:12" x14ac:dyDescent="0.2">
      <c r="B8873" s="7">
        <v>8870</v>
      </c>
      <c r="C8873" s="21">
        <v>4.8313385312124355</v>
      </c>
      <c r="D8873" s="21">
        <v>3.1892650513616188</v>
      </c>
      <c r="E8873" s="21">
        <v>3.6252275728165895</v>
      </c>
      <c r="F8873" s="21">
        <v>6</v>
      </c>
      <c r="G8873" s="21">
        <v>3.0909090909090908</v>
      </c>
      <c r="H8873" s="21">
        <v>20.058823529411764</v>
      </c>
      <c r="I8873" s="21">
        <v>10.333333333333334</v>
      </c>
      <c r="J8873" s="21">
        <v>12.832882564418634</v>
      </c>
      <c r="K8873" s="21">
        <v>17.102374610879846</v>
      </c>
      <c r="L8873" s="18">
        <v>19.440215536030735</v>
      </c>
    </row>
    <row r="8874" spans="2:12" x14ac:dyDescent="0.2">
      <c r="B8874" s="7">
        <v>8871</v>
      </c>
      <c r="C8874" s="21">
        <v>2.8747837739364424</v>
      </c>
      <c r="D8874" s="21">
        <v>2.9801657570699414</v>
      </c>
      <c r="E8874" s="21">
        <v>3.1516789044561251</v>
      </c>
      <c r="F8874" s="21">
        <v>4</v>
      </c>
      <c r="G8874" s="21">
        <v>3.7272727272727271</v>
      </c>
      <c r="H8874" s="21">
        <v>16.634146341463417</v>
      </c>
      <c r="I8874" s="21">
        <v>15.5</v>
      </c>
      <c r="J8874" s="21">
        <v>21.566839413144237</v>
      </c>
      <c r="K8874" s="21">
        <v>19.672054761777559</v>
      </c>
      <c r="L8874" s="18">
        <v>20.804211931136866</v>
      </c>
    </row>
    <row r="8875" spans="2:12" x14ac:dyDescent="0.2">
      <c r="B8875" s="7">
        <v>8872</v>
      </c>
      <c r="C8875" s="21">
        <v>3.8574522050177431</v>
      </c>
      <c r="D8875" s="21">
        <v>3.159503384612985</v>
      </c>
      <c r="E8875" s="21">
        <v>3.1795486585434425</v>
      </c>
      <c r="F8875" s="21">
        <v>2</v>
      </c>
      <c r="G8875" s="21">
        <v>2.0909090909090908</v>
      </c>
      <c r="H8875" s="21">
        <v>29.65217391304348</v>
      </c>
      <c r="I8875" s="21">
        <v>31</v>
      </c>
      <c r="J8875" s="21">
        <v>16.07278501580678</v>
      </c>
      <c r="K8875" s="21">
        <v>19.499622952272201</v>
      </c>
      <c r="L8875" s="18">
        <v>19.623337104794565</v>
      </c>
    </row>
    <row r="8876" spans="2:12" x14ac:dyDescent="0.2">
      <c r="B8876" s="7">
        <v>8873</v>
      </c>
      <c r="C8876" s="21">
        <v>4.5132576365838224</v>
      </c>
      <c r="D8876" s="21">
        <v>2.9797555151415431</v>
      </c>
      <c r="E8876" s="21">
        <v>3.2971779788105522</v>
      </c>
      <c r="F8876" s="21">
        <v>5</v>
      </c>
      <c r="G8876" s="21">
        <v>2.6363636363636362</v>
      </c>
      <c r="H8876" s="21">
        <v>23.517241379310345</v>
      </c>
      <c r="I8876" s="21">
        <v>12.4</v>
      </c>
      <c r="J8876" s="21">
        <v>13.737305731770517</v>
      </c>
      <c r="K8876" s="21">
        <v>18.803959142771639</v>
      </c>
      <c r="L8876" s="18">
        <v>20.807076179555256</v>
      </c>
    </row>
    <row r="8877" spans="2:12" x14ac:dyDescent="0.2">
      <c r="B8877" s="7">
        <v>8874</v>
      </c>
      <c r="C8877" s="21">
        <v>4.6878031284552648</v>
      </c>
      <c r="D8877" s="21">
        <v>3.1267222660704883</v>
      </c>
      <c r="E8877" s="21">
        <v>3.2034930890785382</v>
      </c>
      <c r="F8877" s="21">
        <v>6</v>
      </c>
      <c r="G8877" s="21">
        <v>4.0909090909090908</v>
      </c>
      <c r="H8877" s="21">
        <v>15.155555555555555</v>
      </c>
      <c r="I8877" s="21">
        <v>10.333333333333334</v>
      </c>
      <c r="J8877" s="21">
        <v>13.225811387781205</v>
      </c>
      <c r="K8877" s="21">
        <v>19.353873498704459</v>
      </c>
      <c r="L8877" s="18">
        <v>19.829071700032561</v>
      </c>
    </row>
    <row r="8878" spans="2:12" x14ac:dyDescent="0.2">
      <c r="B8878" s="7">
        <v>8875</v>
      </c>
      <c r="C8878" s="21">
        <v>4.3503833324480503</v>
      </c>
      <c r="D8878" s="21">
        <v>2.9470881057947906</v>
      </c>
      <c r="E8878" s="21">
        <v>3.1077336047045052</v>
      </c>
      <c r="F8878" s="21">
        <v>3</v>
      </c>
      <c r="G8878" s="21">
        <v>3.0909090909090908</v>
      </c>
      <c r="H8878" s="21">
        <v>20.058823529411764</v>
      </c>
      <c r="I8878" s="21">
        <v>20.666666666666668</v>
      </c>
      <c r="J8878" s="21">
        <v>14.251617676438485</v>
      </c>
      <c r="K8878" s="21">
        <v>19.950229938030738</v>
      </c>
      <c r="L8878" s="18">
        <v>21.037715118896799</v>
      </c>
    </row>
    <row r="8879" spans="2:12" x14ac:dyDescent="0.2">
      <c r="B8879" s="7">
        <v>8876</v>
      </c>
      <c r="C8879" s="21">
        <v>5.1451476706703616</v>
      </c>
      <c r="D8879" s="21">
        <v>3.1023648548452143</v>
      </c>
      <c r="E8879" s="21">
        <v>3.2160546574195878</v>
      </c>
      <c r="F8879" s="21">
        <v>6</v>
      </c>
      <c r="G8879" s="21">
        <v>2.6363636363636362</v>
      </c>
      <c r="H8879" s="21">
        <v>23.517241379310345</v>
      </c>
      <c r="I8879" s="21">
        <v>10.333333333333334</v>
      </c>
      <c r="J8879" s="21">
        <v>12.050188637622139</v>
      </c>
      <c r="K8879" s="21">
        <v>19.278279321827792</v>
      </c>
      <c r="L8879" s="18">
        <v>19.984754502092034</v>
      </c>
    </row>
    <row r="8880" spans="2:12" x14ac:dyDescent="0.2">
      <c r="B8880" s="7">
        <v>8877</v>
      </c>
      <c r="C8880" s="21">
        <v>3.467709320284067</v>
      </c>
      <c r="D8880" s="21">
        <v>3.0094455181393647</v>
      </c>
      <c r="E8880" s="21">
        <v>3.1731554090229168</v>
      </c>
      <c r="F8880" s="21">
        <v>7</v>
      </c>
      <c r="G8880" s="21">
        <v>4.2727272727272725</v>
      </c>
      <c r="H8880" s="21">
        <v>14.510638297872342</v>
      </c>
      <c r="I8880" s="21">
        <v>8.8571428571428577</v>
      </c>
      <c r="J8880" s="21">
        <v>17.879237927278488</v>
      </c>
      <c r="K8880" s="21">
        <v>19.53891064512694</v>
      </c>
      <c r="L8880" s="18">
        <v>20.601801769228388</v>
      </c>
    </row>
    <row r="8881" spans="2:12" x14ac:dyDescent="0.2">
      <c r="B8881" s="7">
        <v>8878</v>
      </c>
      <c r="C8881" s="21">
        <v>4.8335447755939809</v>
      </c>
      <c r="D8881" s="21">
        <v>3.0901169305230081</v>
      </c>
      <c r="E8881" s="21">
        <v>3.2356679194999116</v>
      </c>
      <c r="F8881" s="21">
        <v>6</v>
      </c>
      <c r="G8881" s="21">
        <v>3.1818181818181817</v>
      </c>
      <c r="H8881" s="21">
        <v>19.485714285714288</v>
      </c>
      <c r="I8881" s="21">
        <v>10.333333333333334</v>
      </c>
      <c r="J8881" s="21">
        <v>12.827025067204636</v>
      </c>
      <c r="K8881" s="21">
        <v>19.161422476748605</v>
      </c>
      <c r="L8881" s="18">
        <v>20.063965666666984</v>
      </c>
    </row>
    <row r="8882" spans="2:12" x14ac:dyDescent="0.2">
      <c r="B8882" s="7">
        <v>8879</v>
      </c>
      <c r="C8882" s="21">
        <v>4.1834726326028715</v>
      </c>
      <c r="D8882" s="21">
        <v>3.1462817340594373</v>
      </c>
      <c r="E8882" s="21">
        <v>3.6435733061487858</v>
      </c>
      <c r="F8882" s="21">
        <v>7</v>
      </c>
      <c r="G8882" s="21">
        <v>3</v>
      </c>
      <c r="H8882" s="21">
        <v>20.666666666666668</v>
      </c>
      <c r="I8882" s="21">
        <v>8.8571428571428577</v>
      </c>
      <c r="J8882" s="21">
        <v>14.820223638328157</v>
      </c>
      <c r="K8882" s="21">
        <v>17.016262550658894</v>
      </c>
      <c r="L8882" s="18">
        <v>19.705800446549819</v>
      </c>
    </row>
    <row r="8883" spans="2:12" x14ac:dyDescent="0.2">
      <c r="B8883" s="7">
        <v>8880</v>
      </c>
      <c r="C8883" s="21">
        <v>5.353354186492334</v>
      </c>
      <c r="D8883" s="21">
        <v>3.0549555370476402</v>
      </c>
      <c r="E8883" s="21">
        <v>3.3024029613062584</v>
      </c>
      <c r="F8883" s="21">
        <v>4</v>
      </c>
      <c r="G8883" s="21">
        <v>2.5454545454545454</v>
      </c>
      <c r="H8883" s="21">
        <v>24.357142857142858</v>
      </c>
      <c r="I8883" s="21">
        <v>15.5</v>
      </c>
      <c r="J8883" s="21">
        <v>11.581524001613673</v>
      </c>
      <c r="K8883" s="21">
        <v>18.774207971118109</v>
      </c>
      <c r="L8883" s="18">
        <v>20.29489439310067</v>
      </c>
    </row>
    <row r="8884" spans="2:12" x14ac:dyDescent="0.2">
      <c r="B8884" s="7">
        <v>8881</v>
      </c>
      <c r="C8884" s="21">
        <v>5.2114782136097713</v>
      </c>
      <c r="D8884" s="21">
        <v>3.1121602450685577</v>
      </c>
      <c r="E8884" s="21">
        <v>3.5155217584144243</v>
      </c>
      <c r="F8884" s="21">
        <v>3</v>
      </c>
      <c r="G8884" s="21">
        <v>4.0909090909090908</v>
      </c>
      <c r="H8884" s="21">
        <v>15.155555555555555</v>
      </c>
      <c r="I8884" s="21">
        <v>20.666666666666668</v>
      </c>
      <c r="J8884" s="21">
        <v>11.896816499795978</v>
      </c>
      <c r="K8884" s="21">
        <v>17.636073465226776</v>
      </c>
      <c r="L8884" s="18">
        <v>19.921853348728899</v>
      </c>
    </row>
    <row r="8885" spans="2:12" x14ac:dyDescent="0.2">
      <c r="B8885" s="7">
        <v>8882</v>
      </c>
      <c r="C8885" s="21">
        <v>3.3946859096659621</v>
      </c>
      <c r="D8885" s="21">
        <v>2.8277850430721503</v>
      </c>
      <c r="E8885" s="21">
        <v>3.5805465655779267</v>
      </c>
      <c r="F8885" s="21">
        <v>3</v>
      </c>
      <c r="G8885" s="21">
        <v>4</v>
      </c>
      <c r="H8885" s="21">
        <v>15.5</v>
      </c>
      <c r="I8885" s="21">
        <v>20.666666666666668</v>
      </c>
      <c r="J8885" s="21">
        <v>18.263839910332326</v>
      </c>
      <c r="K8885" s="21">
        <v>17.31579211845629</v>
      </c>
      <c r="L8885" s="18">
        <v>21.925287479645984</v>
      </c>
    </row>
    <row r="8886" spans="2:12" x14ac:dyDescent="0.2">
      <c r="B8886" s="7">
        <v>8883</v>
      </c>
      <c r="C8886" s="21">
        <v>5.6165869948609002</v>
      </c>
      <c r="D8886" s="21">
        <v>3.2434389691589574</v>
      </c>
      <c r="E8886" s="21">
        <v>3.3467948118779907</v>
      </c>
      <c r="F8886" s="21">
        <v>6</v>
      </c>
      <c r="G8886" s="21">
        <v>3.1818181818181817</v>
      </c>
      <c r="H8886" s="21">
        <v>19.485714285714288</v>
      </c>
      <c r="I8886" s="21">
        <v>10.333333333333334</v>
      </c>
      <c r="J8886" s="21">
        <v>11.03873225087213</v>
      </c>
      <c r="K8886" s="21">
        <v>18.525187077486198</v>
      </c>
      <c r="L8886" s="18">
        <v>19.115513067932635</v>
      </c>
    </row>
    <row r="8887" spans="2:12" x14ac:dyDescent="0.2">
      <c r="B8887" s="7">
        <v>8884</v>
      </c>
      <c r="C8887" s="21">
        <v>3.5806122986557369</v>
      </c>
      <c r="D8887" s="21">
        <v>3.0060021605518625</v>
      </c>
      <c r="E8887" s="21">
        <v>3.4390783455307692</v>
      </c>
      <c r="F8887" s="21">
        <v>6</v>
      </c>
      <c r="G8887" s="21">
        <v>2.2727272727272729</v>
      </c>
      <c r="H8887" s="21">
        <v>27.279999999999998</v>
      </c>
      <c r="I8887" s="21">
        <v>10.333333333333334</v>
      </c>
      <c r="J8887" s="21">
        <v>17.31547423419077</v>
      </c>
      <c r="K8887" s="21">
        <v>18.028085949414812</v>
      </c>
      <c r="L8887" s="18">
        <v>20.625401010562683</v>
      </c>
    </row>
    <row r="8888" spans="2:12" x14ac:dyDescent="0.2">
      <c r="B8888" s="7">
        <v>8885</v>
      </c>
      <c r="C8888" s="21">
        <v>4.9933201701167178</v>
      </c>
      <c r="D8888" s="21">
        <v>3.0445732972941828</v>
      </c>
      <c r="E8888" s="21">
        <v>3.2052334252136836</v>
      </c>
      <c r="F8888" s="21">
        <v>2</v>
      </c>
      <c r="G8888" s="21">
        <v>4.2727272727272725</v>
      </c>
      <c r="H8888" s="21">
        <v>14.510638297872342</v>
      </c>
      <c r="I8888" s="21">
        <v>31</v>
      </c>
      <c r="J8888" s="21">
        <v>12.416588139300261</v>
      </c>
      <c r="K8888" s="21">
        <v>19.343364983118708</v>
      </c>
      <c r="L8888" s="18">
        <v>20.364101614863909</v>
      </c>
    </row>
    <row r="8889" spans="2:12" x14ac:dyDescent="0.2">
      <c r="B8889" s="7">
        <v>8886</v>
      </c>
      <c r="C8889" s="21">
        <v>3.2550185532433522</v>
      </c>
      <c r="D8889" s="21">
        <v>2.9750963834388577</v>
      </c>
      <c r="E8889" s="21">
        <v>3.1093475845231895</v>
      </c>
      <c r="F8889" s="21">
        <v>5</v>
      </c>
      <c r="G8889" s="21">
        <v>3.2727272727272729</v>
      </c>
      <c r="H8889" s="21">
        <v>18.944444444444443</v>
      </c>
      <c r="I8889" s="21">
        <v>12.4</v>
      </c>
      <c r="J8889" s="21">
        <v>19.047510478311164</v>
      </c>
      <c r="K8889" s="21">
        <v>19.939874303087134</v>
      </c>
      <c r="L8889" s="18">
        <v>20.839660975398509</v>
      </c>
    </row>
    <row r="8890" spans="2:12" x14ac:dyDescent="0.2">
      <c r="B8890" s="7">
        <v>8887</v>
      </c>
      <c r="C8890" s="21">
        <v>3.9286578683517175</v>
      </c>
      <c r="D8890" s="21">
        <v>3.1032531926964508</v>
      </c>
      <c r="E8890" s="21">
        <v>3.2885676254014515</v>
      </c>
      <c r="F8890" s="21">
        <v>6</v>
      </c>
      <c r="G8890" s="21">
        <v>3.2727272727272729</v>
      </c>
      <c r="H8890" s="21">
        <v>18.944444444444443</v>
      </c>
      <c r="I8890" s="21">
        <v>10.333333333333334</v>
      </c>
      <c r="J8890" s="21">
        <v>15.781470944430273</v>
      </c>
      <c r="K8890" s="21">
        <v>18.853192958874111</v>
      </c>
      <c r="L8890" s="18">
        <v>19.979033662453922</v>
      </c>
    </row>
    <row r="8891" spans="2:12" x14ac:dyDescent="0.2">
      <c r="B8891" s="7">
        <v>8888</v>
      </c>
      <c r="C8891" s="21">
        <v>3.3290560589862999</v>
      </c>
      <c r="D8891" s="21">
        <v>3.1515824185395571</v>
      </c>
      <c r="E8891" s="21">
        <v>3.5262415549955679</v>
      </c>
      <c r="F8891" s="21">
        <v>6</v>
      </c>
      <c r="G8891" s="21">
        <v>4</v>
      </c>
      <c r="H8891" s="21">
        <v>15.5</v>
      </c>
      <c r="I8891" s="21">
        <v>10.333333333333334</v>
      </c>
      <c r="J8891" s="21">
        <v>18.623897856162582</v>
      </c>
      <c r="K8891" s="21">
        <v>17.582459690591993</v>
      </c>
      <c r="L8891" s="18">
        <v>19.672657023112468</v>
      </c>
    </row>
    <row r="8892" spans="2:12" x14ac:dyDescent="0.2">
      <c r="B8892" s="7">
        <v>8889</v>
      </c>
      <c r="C8892" s="21">
        <v>4.1127546620304472</v>
      </c>
      <c r="D8892" s="21">
        <v>3.1050338302307736</v>
      </c>
      <c r="E8892" s="21">
        <v>3.5095849384787918</v>
      </c>
      <c r="F8892" s="21">
        <v>6</v>
      </c>
      <c r="G8892" s="21">
        <v>3.5454545454545454</v>
      </c>
      <c r="H8892" s="21">
        <v>17.487179487179489</v>
      </c>
      <c r="I8892" s="21">
        <v>10.333333333333334</v>
      </c>
      <c r="J8892" s="21">
        <v>15.075054335818539</v>
      </c>
      <c r="K8892" s="21">
        <v>17.665906677521111</v>
      </c>
      <c r="L8892" s="18">
        <v>19.967576326017682</v>
      </c>
    </row>
    <row r="8893" spans="2:12" x14ac:dyDescent="0.2">
      <c r="B8893" s="7">
        <v>8890</v>
      </c>
      <c r="C8893" s="21">
        <v>6.2198634218855737</v>
      </c>
      <c r="D8893" s="21">
        <v>3.209449006741127</v>
      </c>
      <c r="E8893" s="21">
        <v>3.1602094081666694</v>
      </c>
      <c r="F8893" s="21">
        <v>3</v>
      </c>
      <c r="G8893" s="21">
        <v>3.3636363636363638</v>
      </c>
      <c r="H8893" s="21">
        <v>18.432432432432432</v>
      </c>
      <c r="I8893" s="21">
        <v>20.666666666666668</v>
      </c>
      <c r="J8893" s="21">
        <v>9.9680645368905036</v>
      </c>
      <c r="K8893" s="21">
        <v>19.618953047788068</v>
      </c>
      <c r="L8893" s="18">
        <v>19.317957652474053</v>
      </c>
    </row>
    <row r="8894" spans="2:12" x14ac:dyDescent="0.2">
      <c r="B8894" s="7">
        <v>8891</v>
      </c>
      <c r="C8894" s="21">
        <v>4.5923259493281723</v>
      </c>
      <c r="D8894" s="21">
        <v>3.1378682951555605</v>
      </c>
      <c r="E8894" s="21">
        <v>3.4101648083009266</v>
      </c>
      <c r="F8894" s="21">
        <v>4</v>
      </c>
      <c r="G8894" s="21">
        <v>2.8181818181818183</v>
      </c>
      <c r="H8894" s="21">
        <v>22</v>
      </c>
      <c r="I8894" s="21">
        <v>15.5</v>
      </c>
      <c r="J8894" s="21">
        <v>13.500783847686204</v>
      </c>
      <c r="K8894" s="21">
        <v>18.180939481013162</v>
      </c>
      <c r="L8894" s="18">
        <v>19.758636809492458</v>
      </c>
    </row>
    <row r="8895" spans="2:12" x14ac:dyDescent="0.2">
      <c r="B8895" s="7">
        <v>8892</v>
      </c>
      <c r="C8895" s="21">
        <v>4.2001394137066308</v>
      </c>
      <c r="D8895" s="21">
        <v>3.1354647551959274</v>
      </c>
      <c r="E8895" s="21">
        <v>3.4075052896218647</v>
      </c>
      <c r="F8895" s="21">
        <v>2</v>
      </c>
      <c r="G8895" s="21">
        <v>2</v>
      </c>
      <c r="H8895" s="21">
        <v>31</v>
      </c>
      <c r="I8895" s="21">
        <v>31</v>
      </c>
      <c r="J8895" s="21">
        <v>14.761414775345489</v>
      </c>
      <c r="K8895" s="21">
        <v>18.195129495126981</v>
      </c>
      <c r="L8895" s="18">
        <v>19.773783104165613</v>
      </c>
    </row>
    <row r="8896" spans="2:12" x14ac:dyDescent="0.2">
      <c r="B8896" s="7">
        <v>8893</v>
      </c>
      <c r="C8896" s="21">
        <v>4.0626095064608041</v>
      </c>
      <c r="D8896" s="21">
        <v>3.0623008336640036</v>
      </c>
      <c r="E8896" s="21">
        <v>3.0855992621390396</v>
      </c>
      <c r="F8896" s="21">
        <v>7</v>
      </c>
      <c r="G8896" s="21">
        <v>4</v>
      </c>
      <c r="H8896" s="21">
        <v>15.5</v>
      </c>
      <c r="I8896" s="21">
        <v>8.8571428571428577</v>
      </c>
      <c r="J8896" s="21">
        <v>15.261127091196151</v>
      </c>
      <c r="K8896" s="21">
        <v>20.093341595181595</v>
      </c>
      <c r="L8896" s="18">
        <v>20.246214649596588</v>
      </c>
    </row>
    <row r="8897" spans="2:12" x14ac:dyDescent="0.2">
      <c r="B8897" s="7">
        <v>8894</v>
      </c>
      <c r="C8897" s="21">
        <v>4.0633886324083042</v>
      </c>
      <c r="D8897" s="21">
        <v>3.1229436726160786</v>
      </c>
      <c r="E8897" s="21">
        <v>3.4398720891764829</v>
      </c>
      <c r="F8897" s="21">
        <v>4</v>
      </c>
      <c r="G8897" s="21">
        <v>3.8181818181818183</v>
      </c>
      <c r="H8897" s="21">
        <v>16.238095238095237</v>
      </c>
      <c r="I8897" s="21">
        <v>15.5</v>
      </c>
      <c r="J8897" s="21">
        <v>15.258200878327902</v>
      </c>
      <c r="K8897" s="21">
        <v>18.023926004423906</v>
      </c>
      <c r="L8897" s="18">
        <v>19.853063807603942</v>
      </c>
    </row>
    <row r="8898" spans="2:12" x14ac:dyDescent="0.2">
      <c r="B8898" s="7">
        <v>8895</v>
      </c>
      <c r="C8898" s="21">
        <v>2.4458132367878793</v>
      </c>
      <c r="D8898" s="21">
        <v>3.1566185818151129</v>
      </c>
      <c r="E8898" s="21">
        <v>3.4356380280589525</v>
      </c>
      <c r="F8898" s="21">
        <v>6</v>
      </c>
      <c r="G8898" s="21">
        <v>3.0909090909090908</v>
      </c>
      <c r="H8898" s="21">
        <v>20.058823529411764</v>
      </c>
      <c r="I8898" s="21">
        <v>10.333333333333334</v>
      </c>
      <c r="J8898" s="21">
        <v>25.349441677495157</v>
      </c>
      <c r="K8898" s="21">
        <v>18.046138590167025</v>
      </c>
      <c r="L8898" s="18">
        <v>19.641270680333154</v>
      </c>
    </row>
    <row r="8899" spans="2:12" x14ac:dyDescent="0.2">
      <c r="B8899" s="7">
        <v>8896</v>
      </c>
      <c r="C8899" s="21">
        <v>4.206482512474162</v>
      </c>
      <c r="D8899" s="21">
        <v>3.1189035121642834</v>
      </c>
      <c r="E8899" s="21">
        <v>3.1226777173746103</v>
      </c>
      <c r="F8899" s="21">
        <v>2</v>
      </c>
      <c r="G8899" s="21">
        <v>2.7272727272727271</v>
      </c>
      <c r="H8899" s="21">
        <v>22.733333333333334</v>
      </c>
      <c r="I8899" s="21">
        <v>31</v>
      </c>
      <c r="J8899" s="21">
        <v>14.739155533427605</v>
      </c>
      <c r="K8899" s="21">
        <v>19.854754672578402</v>
      </c>
      <c r="L8899" s="18">
        <v>19.878781038973752</v>
      </c>
    </row>
    <row r="8900" spans="2:12" x14ac:dyDescent="0.2">
      <c r="B8900" s="7">
        <v>8897</v>
      </c>
      <c r="C8900" s="21">
        <v>3.5041856799550937</v>
      </c>
      <c r="D8900" s="21">
        <v>2.9183935365173896</v>
      </c>
      <c r="E8900" s="21">
        <v>3.3679967150311141</v>
      </c>
      <c r="F8900" s="21">
        <v>5</v>
      </c>
      <c r="G8900" s="21">
        <v>2.5454545454545454</v>
      </c>
      <c r="H8900" s="21">
        <v>24.357142857142858</v>
      </c>
      <c r="I8900" s="21">
        <v>12.4</v>
      </c>
      <c r="J8900" s="21">
        <v>17.693126353051742</v>
      </c>
      <c r="K8900" s="21">
        <v>18.408569023627219</v>
      </c>
      <c r="L8900" s="18">
        <v>21.244564594940318</v>
      </c>
    </row>
    <row r="8901" spans="2:12" x14ac:dyDescent="0.2">
      <c r="B8901" s="7">
        <v>8898</v>
      </c>
      <c r="C8901" s="21">
        <v>3.4270432204040633</v>
      </c>
      <c r="D8901" s="21">
        <v>2.9908061976997597</v>
      </c>
      <c r="E8901" s="21">
        <v>3.2148248198753047</v>
      </c>
      <c r="F8901" s="21">
        <v>4</v>
      </c>
      <c r="G8901" s="21">
        <v>3.2727272727272729</v>
      </c>
      <c r="H8901" s="21">
        <v>18.944444444444443</v>
      </c>
      <c r="I8901" s="21">
        <v>15.5</v>
      </c>
      <c r="J8901" s="21">
        <v>18.091397164430838</v>
      </c>
      <c r="K8901" s="21">
        <v>19.285654265418056</v>
      </c>
      <c r="L8901" s="18">
        <v>20.730196442579405</v>
      </c>
    </row>
    <row r="8902" spans="2:12" x14ac:dyDescent="0.2">
      <c r="B8902" s="7">
        <v>8899</v>
      </c>
      <c r="C8902" s="21">
        <v>4.3687036823165712</v>
      </c>
      <c r="D8902" s="21">
        <v>3.2410558674549352</v>
      </c>
      <c r="E8902" s="21">
        <v>3.5246956231235655</v>
      </c>
      <c r="F8902" s="21">
        <v>3</v>
      </c>
      <c r="G8902" s="21">
        <v>2.5454545454545454</v>
      </c>
      <c r="H8902" s="21">
        <v>24.357142857142858</v>
      </c>
      <c r="I8902" s="21">
        <v>20.666666666666668</v>
      </c>
      <c r="J8902" s="21">
        <v>14.191852894706642</v>
      </c>
      <c r="K8902" s="21">
        <v>17.590171359266463</v>
      </c>
      <c r="L8902" s="18">
        <v>19.12956842940384</v>
      </c>
    </row>
    <row r="8903" spans="2:12" x14ac:dyDescent="0.2">
      <c r="B8903" s="7">
        <v>8900</v>
      </c>
      <c r="C8903" s="21">
        <v>4.3567372130027806</v>
      </c>
      <c r="D8903" s="21">
        <v>2.9961665927405594</v>
      </c>
      <c r="E8903" s="21">
        <v>3.0180066997291686</v>
      </c>
      <c r="F8903" s="21">
        <v>7</v>
      </c>
      <c r="G8903" s="21">
        <v>2.8181818181818183</v>
      </c>
      <c r="H8903" s="21">
        <v>22</v>
      </c>
      <c r="I8903" s="21">
        <v>8.8571428571428577</v>
      </c>
      <c r="J8903" s="21">
        <v>14.230833068140901</v>
      </c>
      <c r="K8903" s="21">
        <v>20.54336062460159</v>
      </c>
      <c r="L8903" s="18">
        <v>20.693108370616102</v>
      </c>
    </row>
    <row r="8904" spans="2:12" x14ac:dyDescent="0.2">
      <c r="B8904" s="7">
        <v>8901</v>
      </c>
      <c r="C8904" s="21">
        <v>6.4563279525660855</v>
      </c>
      <c r="D8904" s="21">
        <v>3.1539346483454689</v>
      </c>
      <c r="E8904" s="21">
        <v>3.4030430938744702</v>
      </c>
      <c r="F8904" s="21">
        <v>3</v>
      </c>
      <c r="G8904" s="21">
        <v>3.0909090909090908</v>
      </c>
      <c r="H8904" s="21">
        <v>20.058823529411764</v>
      </c>
      <c r="I8904" s="21">
        <v>20.666666666666668</v>
      </c>
      <c r="J8904" s="21">
        <v>9.6029818273648768</v>
      </c>
      <c r="K8904" s="21">
        <v>18.218987620697767</v>
      </c>
      <c r="L8904" s="18">
        <v>19.657984997414182</v>
      </c>
    </row>
    <row r="8905" spans="2:12" x14ac:dyDescent="0.2">
      <c r="B8905" s="7">
        <v>8902</v>
      </c>
      <c r="C8905" s="21">
        <v>6.2826552617814464</v>
      </c>
      <c r="D8905" s="21">
        <v>3.1021263620159507</v>
      </c>
      <c r="E8905" s="21">
        <v>3.4398947274060641</v>
      </c>
      <c r="F8905" s="21">
        <v>5</v>
      </c>
      <c r="G8905" s="21">
        <v>3</v>
      </c>
      <c r="H8905" s="21">
        <v>20.666666666666668</v>
      </c>
      <c r="I8905" s="21">
        <v>12.4</v>
      </c>
      <c r="J8905" s="21">
        <v>9.8684389667466661</v>
      </c>
      <c r="K8905" s="21">
        <v>18.023807387487292</v>
      </c>
      <c r="L8905" s="18">
        <v>19.986290938744553</v>
      </c>
    </row>
    <row r="8906" spans="2:12" x14ac:dyDescent="0.2">
      <c r="B8906" s="7">
        <v>8903</v>
      </c>
      <c r="C8906" s="21">
        <v>5.6418967095279511</v>
      </c>
      <c r="D8906" s="21">
        <v>3.0012881637372679</v>
      </c>
      <c r="E8906" s="21">
        <v>3.0952265149640734</v>
      </c>
      <c r="F8906" s="21">
        <v>7</v>
      </c>
      <c r="G8906" s="21">
        <v>3.0909090909090908</v>
      </c>
      <c r="H8906" s="21">
        <v>20.058823529411764</v>
      </c>
      <c r="I8906" s="21">
        <v>8.8571428571428577</v>
      </c>
      <c r="J8906" s="21">
        <v>10.98921217315009</v>
      </c>
      <c r="K8906" s="21">
        <v>20.030844172553117</v>
      </c>
      <c r="L8906" s="18">
        <v>20.657796458570068</v>
      </c>
    </row>
    <row r="8907" spans="2:12" x14ac:dyDescent="0.2">
      <c r="B8907" s="7">
        <v>8904</v>
      </c>
      <c r="C8907" s="21">
        <v>3.2212516876256228</v>
      </c>
      <c r="D8907" s="21">
        <v>3.1068353238961235</v>
      </c>
      <c r="E8907" s="21">
        <v>3.3639193222770412</v>
      </c>
      <c r="F8907" s="21">
        <v>5</v>
      </c>
      <c r="G8907" s="21">
        <v>3.0909090909090908</v>
      </c>
      <c r="H8907" s="21">
        <v>20.058823529411764</v>
      </c>
      <c r="I8907" s="21">
        <v>12.4</v>
      </c>
      <c r="J8907" s="21">
        <v>19.247176567472771</v>
      </c>
      <c r="K8907" s="21">
        <v>18.430881974313262</v>
      </c>
      <c r="L8907" s="18">
        <v>19.955998157716632</v>
      </c>
    </row>
    <row r="8908" spans="2:12" x14ac:dyDescent="0.2">
      <c r="B8908" s="7">
        <v>8905</v>
      </c>
      <c r="C8908" s="21">
        <v>5.613776314284137</v>
      </c>
      <c r="D8908" s="21">
        <v>3.09171626427998</v>
      </c>
      <c r="E8908" s="21">
        <v>3.2027986848298702</v>
      </c>
      <c r="F8908" s="21">
        <v>6</v>
      </c>
      <c r="G8908" s="21">
        <v>2.7272727272727271</v>
      </c>
      <c r="H8908" s="21">
        <v>22.733333333333334</v>
      </c>
      <c r="I8908" s="21">
        <v>10.333333333333334</v>
      </c>
      <c r="J8908" s="21">
        <v>11.044259074278092</v>
      </c>
      <c r="K8908" s="21">
        <v>19.358069645046513</v>
      </c>
      <c r="L8908" s="18">
        <v>20.053586649044906</v>
      </c>
    </row>
    <row r="8909" spans="2:12" x14ac:dyDescent="0.2">
      <c r="B8909" s="7">
        <v>8906</v>
      </c>
      <c r="C8909" s="21">
        <v>5.1841196429175547</v>
      </c>
      <c r="D8909" s="21">
        <v>3.2007538547836014</v>
      </c>
      <c r="E8909" s="21">
        <v>3.2237683260930186</v>
      </c>
      <c r="F8909" s="21">
        <v>6</v>
      </c>
      <c r="G8909" s="21">
        <v>4</v>
      </c>
      <c r="H8909" s="21">
        <v>15.5</v>
      </c>
      <c r="I8909" s="21">
        <v>10.333333333333334</v>
      </c>
      <c r="J8909" s="21">
        <v>11.959600524402097</v>
      </c>
      <c r="K8909" s="21">
        <v>19.232151236853817</v>
      </c>
      <c r="L8909" s="18">
        <v>19.370436719880708</v>
      </c>
    </row>
    <row r="8910" spans="2:12" x14ac:dyDescent="0.2">
      <c r="B8910" s="7">
        <v>8907</v>
      </c>
      <c r="C8910" s="21">
        <v>4.4123312712877816</v>
      </c>
      <c r="D8910" s="21">
        <v>3.1044894056454737</v>
      </c>
      <c r="E8910" s="21">
        <v>3.2034067261275752</v>
      </c>
      <c r="F8910" s="21">
        <v>2</v>
      </c>
      <c r="G8910" s="21">
        <v>3.6363636363636362</v>
      </c>
      <c r="H8910" s="21">
        <v>17.05</v>
      </c>
      <c r="I8910" s="21">
        <v>31</v>
      </c>
      <c r="J8910" s="21">
        <v>14.05152881503947</v>
      </c>
      <c r="K8910" s="21">
        <v>19.354395273730489</v>
      </c>
      <c r="L8910" s="18">
        <v>19.971077977349125</v>
      </c>
    </row>
    <row r="8911" spans="2:12" x14ac:dyDescent="0.2">
      <c r="B8911" s="7">
        <v>8908</v>
      </c>
      <c r="C8911" s="21">
        <v>6.8093365620962141</v>
      </c>
      <c r="D8911" s="21">
        <v>3.2442014781491446</v>
      </c>
      <c r="E8911" s="21">
        <v>3.2645260318108322</v>
      </c>
      <c r="F8911" s="21">
        <v>5</v>
      </c>
      <c r="G8911" s="21">
        <v>3.5454545454545454</v>
      </c>
      <c r="H8911" s="21">
        <v>17.487179487179489</v>
      </c>
      <c r="I8911" s="21">
        <v>12.4</v>
      </c>
      <c r="J8911" s="21">
        <v>9.1051454770380253</v>
      </c>
      <c r="K8911" s="21">
        <v>18.992037250077804</v>
      </c>
      <c r="L8911" s="18">
        <v>19.11102020561674</v>
      </c>
    </row>
    <row r="8912" spans="2:12" x14ac:dyDescent="0.2">
      <c r="B8912" s="7">
        <v>8909</v>
      </c>
      <c r="C8912" s="21">
        <v>6.5128621683811341</v>
      </c>
      <c r="D8912" s="21">
        <v>3.0539782994480258</v>
      </c>
      <c r="E8912" s="21">
        <v>3.1723097316880002</v>
      </c>
      <c r="F8912" s="21">
        <v>4</v>
      </c>
      <c r="G8912" s="21">
        <v>1.8181818181818181</v>
      </c>
      <c r="H8912" s="21">
        <v>34.1</v>
      </c>
      <c r="I8912" s="21">
        <v>15.5</v>
      </c>
      <c r="J8912" s="21">
        <v>9.5196241524962275</v>
      </c>
      <c r="K8912" s="21">
        <v>19.544119346445253</v>
      </c>
      <c r="L8912" s="18">
        <v>20.301388523685922</v>
      </c>
    </row>
    <row r="8913" spans="2:12" x14ac:dyDescent="0.2">
      <c r="B8913" s="7">
        <v>8910</v>
      </c>
      <c r="C8913" s="21">
        <v>6.7502098421093795</v>
      </c>
      <c r="D8913" s="21">
        <v>3.0341284880911235</v>
      </c>
      <c r="E8913" s="21">
        <v>3.2385690277490933</v>
      </c>
      <c r="F8913" s="21">
        <v>5</v>
      </c>
      <c r="G8913" s="21">
        <v>3</v>
      </c>
      <c r="H8913" s="21">
        <v>20.666666666666668</v>
      </c>
      <c r="I8913" s="21">
        <v>12.4</v>
      </c>
      <c r="J8913" s="21">
        <v>9.1848996475975575</v>
      </c>
      <c r="K8913" s="21">
        <v>19.144257685651969</v>
      </c>
      <c r="L8913" s="18">
        <v>20.434203839207342</v>
      </c>
    </row>
    <row r="8914" spans="2:12" x14ac:dyDescent="0.2">
      <c r="B8914" s="7">
        <v>8911</v>
      </c>
      <c r="C8914" s="21">
        <v>3.1256129414078009</v>
      </c>
      <c r="D8914" s="21">
        <v>3.1928873639645055</v>
      </c>
      <c r="E8914" s="21">
        <v>3.4323286338805947</v>
      </c>
      <c r="F8914" s="21">
        <v>5</v>
      </c>
      <c r="G8914" s="21">
        <v>3</v>
      </c>
      <c r="H8914" s="21">
        <v>20.666666666666668</v>
      </c>
      <c r="I8914" s="21">
        <v>12.4</v>
      </c>
      <c r="J8914" s="21">
        <v>19.836109320712854</v>
      </c>
      <c r="K8914" s="21">
        <v>18.06353837683157</v>
      </c>
      <c r="L8914" s="18">
        <v>19.418160721778985</v>
      </c>
    </row>
    <row r="8915" spans="2:12" x14ac:dyDescent="0.2">
      <c r="B8915" s="7">
        <v>8912</v>
      </c>
      <c r="C8915" s="21">
        <v>3.0702521652152903</v>
      </c>
      <c r="D8915" s="21">
        <v>3.1610881608046695</v>
      </c>
      <c r="E8915" s="21">
        <v>3.2048932893594415</v>
      </c>
      <c r="F8915" s="21">
        <v>6</v>
      </c>
      <c r="G8915" s="21">
        <v>2.4545454545454546</v>
      </c>
      <c r="H8915" s="21">
        <v>25.25925925925926</v>
      </c>
      <c r="I8915" s="21">
        <v>10.333333333333334</v>
      </c>
      <c r="J8915" s="21">
        <v>20.193781052395245</v>
      </c>
      <c r="K8915" s="21">
        <v>19.345417897639852</v>
      </c>
      <c r="L8915" s="18">
        <v>19.613499164230085</v>
      </c>
    </row>
    <row r="8916" spans="2:12" x14ac:dyDescent="0.2">
      <c r="B8916" s="7">
        <v>8913</v>
      </c>
      <c r="C8916" s="21">
        <v>4.9339008662034374</v>
      </c>
      <c r="D8916" s="21">
        <v>3.1676768364417804</v>
      </c>
      <c r="E8916" s="21">
        <v>3.5872325704099426</v>
      </c>
      <c r="F8916" s="21">
        <v>4</v>
      </c>
      <c r="G8916" s="21">
        <v>3.6363636363636362</v>
      </c>
      <c r="H8916" s="21">
        <v>17.05</v>
      </c>
      <c r="I8916" s="21">
        <v>15.5</v>
      </c>
      <c r="J8916" s="21">
        <v>12.566121955285265</v>
      </c>
      <c r="K8916" s="21">
        <v>17.283518362154798</v>
      </c>
      <c r="L8916" s="18">
        <v>19.572703656741695</v>
      </c>
    </row>
    <row r="8917" spans="2:12" x14ac:dyDescent="0.2">
      <c r="B8917" s="7">
        <v>8914</v>
      </c>
      <c r="C8917" s="21">
        <v>2.1803676438925059</v>
      </c>
      <c r="D8917" s="21">
        <v>3.1059968308446244</v>
      </c>
      <c r="E8917" s="21">
        <v>3.3126882732846687</v>
      </c>
      <c r="F8917" s="21">
        <v>4</v>
      </c>
      <c r="G8917" s="21">
        <v>3.1818181818181817</v>
      </c>
      <c r="H8917" s="21">
        <v>19.485714285714288</v>
      </c>
      <c r="I8917" s="21">
        <v>15.5</v>
      </c>
      <c r="J8917" s="21">
        <v>28.435571484318292</v>
      </c>
      <c r="K8917" s="21">
        <v>18.715917371399517</v>
      </c>
      <c r="L8917" s="18">
        <v>19.96138546707407</v>
      </c>
    </row>
    <row r="8918" spans="2:12" x14ac:dyDescent="0.2">
      <c r="B8918" s="7">
        <v>8915</v>
      </c>
      <c r="C8918" s="21">
        <v>6.8170725921681612</v>
      </c>
      <c r="D8918" s="21">
        <v>3.1140205262018363</v>
      </c>
      <c r="E8918" s="21">
        <v>3.4923559111850992</v>
      </c>
      <c r="F8918" s="21">
        <v>3</v>
      </c>
      <c r="G8918" s="21">
        <v>2.5454545454545454</v>
      </c>
      <c r="H8918" s="21">
        <v>24.357142857142858</v>
      </c>
      <c r="I8918" s="21">
        <v>20.666666666666668</v>
      </c>
      <c r="J8918" s="21">
        <v>9.0948129364544403</v>
      </c>
      <c r="K8918" s="21">
        <v>17.753058845299893</v>
      </c>
      <c r="L8918" s="18">
        <v>19.909952255716586</v>
      </c>
    </row>
    <row r="8919" spans="2:12" x14ac:dyDescent="0.2">
      <c r="B8919" s="7">
        <v>8916</v>
      </c>
      <c r="C8919" s="21">
        <v>4.3688704153850582</v>
      </c>
      <c r="D8919" s="21">
        <v>3.1548686900652205</v>
      </c>
      <c r="E8919" s="21">
        <v>3.3105369412339001</v>
      </c>
      <c r="F8919" s="21">
        <v>3</v>
      </c>
      <c r="G8919" s="21">
        <v>3</v>
      </c>
      <c r="H8919" s="21">
        <v>20.666666666666668</v>
      </c>
      <c r="I8919" s="21">
        <v>20.666666666666668</v>
      </c>
      <c r="J8919" s="21">
        <v>14.191311278463616</v>
      </c>
      <c r="K8919" s="21">
        <v>18.72807979508346</v>
      </c>
      <c r="L8919" s="18">
        <v>19.652164983994396</v>
      </c>
    </row>
    <row r="8920" spans="2:12" x14ac:dyDescent="0.2">
      <c r="B8920" s="7">
        <v>8917</v>
      </c>
      <c r="C8920" s="21">
        <v>4.432817988338396</v>
      </c>
      <c r="D8920" s="21">
        <v>2.9814645742044368</v>
      </c>
      <c r="E8920" s="21">
        <v>3.3989125031283436</v>
      </c>
      <c r="F8920" s="21">
        <v>5</v>
      </c>
      <c r="G8920" s="21">
        <v>2.7272727272727271</v>
      </c>
      <c r="H8920" s="21">
        <v>22.733333333333334</v>
      </c>
      <c r="I8920" s="21">
        <v>12.4</v>
      </c>
      <c r="J8920" s="21">
        <v>13.986588252237302</v>
      </c>
      <c r="K8920" s="21">
        <v>18.241128579489907</v>
      </c>
      <c r="L8920" s="18">
        <v>20.795148980277204</v>
      </c>
    </row>
    <row r="8921" spans="2:12" x14ac:dyDescent="0.2">
      <c r="B8921" s="7">
        <v>8918</v>
      </c>
      <c r="C8921" s="21">
        <v>3.8647651230923334</v>
      </c>
      <c r="D8921" s="21">
        <v>3.1352098633814518</v>
      </c>
      <c r="E8921" s="21">
        <v>3.238631439526428</v>
      </c>
      <c r="F8921" s="21">
        <v>4</v>
      </c>
      <c r="G8921" s="21">
        <v>3.9090909090909092</v>
      </c>
      <c r="H8921" s="21">
        <v>15.86046511627907</v>
      </c>
      <c r="I8921" s="21">
        <v>15.5</v>
      </c>
      <c r="J8921" s="21">
        <v>16.042372052455192</v>
      </c>
      <c r="K8921" s="21">
        <v>19.143888756006771</v>
      </c>
      <c r="L8921" s="18">
        <v>19.775390708018019</v>
      </c>
    </row>
    <row r="8922" spans="2:12" x14ac:dyDescent="0.2">
      <c r="B8922" s="7">
        <v>8919</v>
      </c>
      <c r="C8922" s="21">
        <v>3.5360778729516489</v>
      </c>
      <c r="D8922" s="21">
        <v>3.0216041734370083</v>
      </c>
      <c r="E8922" s="21">
        <v>3.3685848693799425</v>
      </c>
      <c r="F8922" s="21">
        <v>2</v>
      </c>
      <c r="G8922" s="21">
        <v>2.3636363636363638</v>
      </c>
      <c r="H8922" s="21">
        <v>26.23076923076923</v>
      </c>
      <c r="I8922" s="21">
        <v>31</v>
      </c>
      <c r="J8922" s="21">
        <v>17.533550512066952</v>
      </c>
      <c r="K8922" s="21">
        <v>18.405354890587152</v>
      </c>
      <c r="L8922" s="18">
        <v>20.518902027288494</v>
      </c>
    </row>
    <row r="8923" spans="2:12" x14ac:dyDescent="0.2">
      <c r="B8923" s="7">
        <v>8920</v>
      </c>
      <c r="C8923" s="21">
        <v>2.7890227383839656</v>
      </c>
      <c r="D8923" s="21">
        <v>3.1130257592282899</v>
      </c>
      <c r="E8923" s="21">
        <v>3.3128870788715759</v>
      </c>
      <c r="F8923" s="21">
        <v>2</v>
      </c>
      <c r="G8923" s="21">
        <v>3.0909090909090908</v>
      </c>
      <c r="H8923" s="21">
        <v>20.058823529411764</v>
      </c>
      <c r="I8923" s="21">
        <v>31</v>
      </c>
      <c r="J8923" s="21">
        <v>22.230008793662421</v>
      </c>
      <c r="K8923" s="21">
        <v>18.714794233529453</v>
      </c>
      <c r="L8923" s="18">
        <v>19.916314478351641</v>
      </c>
    </row>
    <row r="8924" spans="2:12" x14ac:dyDescent="0.2">
      <c r="B8924" s="7">
        <v>8921</v>
      </c>
      <c r="C8924" s="21">
        <v>4.6719284167083313</v>
      </c>
      <c r="D8924" s="21">
        <v>3.167029627513235</v>
      </c>
      <c r="E8924" s="21">
        <v>3.3528846709096114</v>
      </c>
      <c r="F8924" s="21">
        <v>3</v>
      </c>
      <c r="G8924" s="21">
        <v>2.6363636363636362</v>
      </c>
      <c r="H8924" s="21">
        <v>23.517241379310345</v>
      </c>
      <c r="I8924" s="21">
        <v>20.666666666666668</v>
      </c>
      <c r="J8924" s="21">
        <v>13.270751276553787</v>
      </c>
      <c r="K8924" s="21">
        <v>18.491539699508927</v>
      </c>
      <c r="L8924" s="18">
        <v>19.57670350203912</v>
      </c>
    </row>
    <row r="8925" spans="2:12" x14ac:dyDescent="0.2">
      <c r="B8925" s="7">
        <v>8922</v>
      </c>
      <c r="C8925" s="21">
        <v>4.1199997520860485</v>
      </c>
      <c r="D8925" s="21">
        <v>3.0524461419278333</v>
      </c>
      <c r="E8925" s="21">
        <v>3.4440427984956732</v>
      </c>
      <c r="F8925" s="21">
        <v>5</v>
      </c>
      <c r="G8925" s="21">
        <v>3.1818181818181817</v>
      </c>
      <c r="H8925" s="21">
        <v>19.485714285714288</v>
      </c>
      <c r="I8925" s="21">
        <v>12.4</v>
      </c>
      <c r="J8925" s="21">
        <v>15.048544594840815</v>
      </c>
      <c r="K8925" s="21">
        <v>18.002099168767892</v>
      </c>
      <c r="L8925" s="18">
        <v>20.311578687132105</v>
      </c>
    </row>
    <row r="8926" spans="2:12" x14ac:dyDescent="0.2">
      <c r="B8926" s="7">
        <v>8923</v>
      </c>
      <c r="C8926" s="21">
        <v>5.2954056402822385</v>
      </c>
      <c r="D8926" s="21">
        <v>2.9822853477167075</v>
      </c>
      <c r="E8926" s="21">
        <v>3.3959248773861628</v>
      </c>
      <c r="F8926" s="21">
        <v>7</v>
      </c>
      <c r="G8926" s="21">
        <v>2.4545454545454546</v>
      </c>
      <c r="H8926" s="21">
        <v>25.25925925925926</v>
      </c>
      <c r="I8926" s="21">
        <v>8.8571428571428577</v>
      </c>
      <c r="J8926" s="21">
        <v>11.708262635890435</v>
      </c>
      <c r="K8926" s="21">
        <v>18.257176539111573</v>
      </c>
      <c r="L8926" s="18">
        <v>20.789425816502884</v>
      </c>
    </row>
    <row r="8927" spans="2:12" x14ac:dyDescent="0.2">
      <c r="B8927" s="7">
        <v>8924</v>
      </c>
      <c r="C8927" s="21">
        <v>5.803515221941594</v>
      </c>
      <c r="D8927" s="21">
        <v>2.8900991317585563</v>
      </c>
      <c r="E8927" s="21">
        <v>3.1343638529240065</v>
      </c>
      <c r="F8927" s="21">
        <v>5</v>
      </c>
      <c r="G8927" s="21">
        <v>2.7272727272727271</v>
      </c>
      <c r="H8927" s="21">
        <v>22.733333333333334</v>
      </c>
      <c r="I8927" s="21">
        <v>12.4</v>
      </c>
      <c r="J8927" s="21">
        <v>10.683180387912827</v>
      </c>
      <c r="K8927" s="21">
        <v>19.780728374008341</v>
      </c>
      <c r="L8927" s="18">
        <v>21.452551339397996</v>
      </c>
    </row>
    <row r="8928" spans="2:12" x14ac:dyDescent="0.2">
      <c r="B8928" s="7">
        <v>8925</v>
      </c>
      <c r="C8928" s="21">
        <v>4.0757098408906485</v>
      </c>
      <c r="D8928" s="21">
        <v>3.2147255289531587</v>
      </c>
      <c r="E8928" s="21">
        <v>3.2510934527042945</v>
      </c>
      <c r="F8928" s="21">
        <v>4</v>
      </c>
      <c r="G8928" s="21">
        <v>2.2727272727272729</v>
      </c>
      <c r="H8928" s="21">
        <v>27.279999999999998</v>
      </c>
      <c r="I8928" s="21">
        <v>15.5</v>
      </c>
      <c r="J8928" s="21">
        <v>15.212074073077634</v>
      </c>
      <c r="K8928" s="21">
        <v>19.070506862368948</v>
      </c>
      <c r="L8928" s="18">
        <v>19.286249927591687</v>
      </c>
    </row>
    <row r="8929" spans="2:12" x14ac:dyDescent="0.2">
      <c r="B8929" s="7">
        <v>8926</v>
      </c>
      <c r="C8929" s="21">
        <v>2.5676315816350956</v>
      </c>
      <c r="D8929" s="21">
        <v>3.1128369781147733</v>
      </c>
      <c r="E8929" s="21">
        <v>3.3219667329916449</v>
      </c>
      <c r="F8929" s="21">
        <v>7</v>
      </c>
      <c r="G8929" s="21">
        <v>2.7272727272727271</v>
      </c>
      <c r="H8929" s="21">
        <v>22.733333333333334</v>
      </c>
      <c r="I8929" s="21">
        <v>8.8571428571428577</v>
      </c>
      <c r="J8929" s="21">
        <v>24.146766398829588</v>
      </c>
      <c r="K8929" s="21">
        <v>18.663642650077055</v>
      </c>
      <c r="L8929" s="18">
        <v>19.917522323173198</v>
      </c>
    </row>
    <row r="8930" spans="2:12" x14ac:dyDescent="0.2">
      <c r="B8930" s="7">
        <v>8927</v>
      </c>
      <c r="C8930" s="21">
        <v>4.5781345883763604</v>
      </c>
      <c r="D8930" s="21">
        <v>3.2341860889843543</v>
      </c>
      <c r="E8930" s="21">
        <v>3.1594910764886257</v>
      </c>
      <c r="F8930" s="21">
        <v>2</v>
      </c>
      <c r="G8930" s="21">
        <v>2.3636363636363638</v>
      </c>
      <c r="H8930" s="21">
        <v>26.23076923076923</v>
      </c>
      <c r="I8930" s="21">
        <v>31</v>
      </c>
      <c r="J8930" s="21">
        <v>13.542633752492707</v>
      </c>
      <c r="K8930" s="21">
        <v>19.623413549534423</v>
      </c>
      <c r="L8930" s="18">
        <v>19.17020180476694</v>
      </c>
    </row>
    <row r="8931" spans="2:12" x14ac:dyDescent="0.2">
      <c r="B8931" s="7">
        <v>8928</v>
      </c>
      <c r="C8931" s="21">
        <v>6.0512488795788846</v>
      </c>
      <c r="D8931" s="21">
        <v>2.8880576476153133</v>
      </c>
      <c r="E8931" s="21">
        <v>3.0169694728058238</v>
      </c>
      <c r="F8931" s="21">
        <v>2</v>
      </c>
      <c r="G8931" s="21">
        <v>2.9090909090909092</v>
      </c>
      <c r="H8931" s="21">
        <v>21.3125</v>
      </c>
      <c r="I8931" s="21">
        <v>31</v>
      </c>
      <c r="J8931" s="21">
        <v>10.245818877030665</v>
      </c>
      <c r="K8931" s="21">
        <v>20.550423383084194</v>
      </c>
      <c r="L8931" s="18">
        <v>21.467715525413343</v>
      </c>
    </row>
    <row r="8932" spans="2:12" x14ac:dyDescent="0.2">
      <c r="B8932" s="7">
        <v>8929</v>
      </c>
      <c r="C8932" s="21">
        <v>4.4005837406976509</v>
      </c>
      <c r="D8932" s="21">
        <v>3.2109424339903065</v>
      </c>
      <c r="E8932" s="21">
        <v>3.1234923431375377</v>
      </c>
      <c r="F8932" s="21">
        <v>3</v>
      </c>
      <c r="G8932" s="21">
        <v>2.9090909090909092</v>
      </c>
      <c r="H8932" s="21">
        <v>21.3125</v>
      </c>
      <c r="I8932" s="21">
        <v>20.666666666666668</v>
      </c>
      <c r="J8932" s="21">
        <v>14.089039921365243</v>
      </c>
      <c r="K8932" s="21">
        <v>19.849576432039914</v>
      </c>
      <c r="L8932" s="18">
        <v>19.308972762539153</v>
      </c>
    </row>
    <row r="8933" spans="2:12" x14ac:dyDescent="0.2">
      <c r="B8933" s="7">
        <v>8930</v>
      </c>
      <c r="C8933" s="21">
        <v>4.3531121262218253</v>
      </c>
      <c r="D8933" s="21">
        <v>3.0374406885328109</v>
      </c>
      <c r="E8933" s="21">
        <v>3.312163303124299</v>
      </c>
      <c r="F8933" s="21">
        <v>5</v>
      </c>
      <c r="G8933" s="21">
        <v>3.2727272727272729</v>
      </c>
      <c r="H8933" s="21">
        <v>18.944444444444443</v>
      </c>
      <c r="I8933" s="21">
        <v>12.4</v>
      </c>
      <c r="J8933" s="21">
        <v>14.24268390114071</v>
      </c>
      <c r="K8933" s="21">
        <v>18.718883800661825</v>
      </c>
      <c r="L8933" s="18">
        <v>20.411921205265788</v>
      </c>
    </row>
    <row r="8934" spans="2:12" x14ac:dyDescent="0.2">
      <c r="B8934" s="7">
        <v>8931</v>
      </c>
      <c r="C8934" s="21">
        <v>5.2010788247856503</v>
      </c>
      <c r="D8934" s="21">
        <v>3.214652857031993</v>
      </c>
      <c r="E8934" s="21">
        <v>3.5324229390260404</v>
      </c>
      <c r="F8934" s="21">
        <v>7</v>
      </c>
      <c r="G8934" s="21">
        <v>3.4545454545454546</v>
      </c>
      <c r="H8934" s="21">
        <v>17.94736842105263</v>
      </c>
      <c r="I8934" s="21">
        <v>8.8571428571428577</v>
      </c>
      <c r="J8934" s="21">
        <v>11.920603799454083</v>
      </c>
      <c r="K8934" s="21">
        <v>17.551692158667343</v>
      </c>
      <c r="L8934" s="18">
        <v>19.286685921428859</v>
      </c>
    </row>
    <row r="8935" spans="2:12" x14ac:dyDescent="0.2">
      <c r="B8935" s="7">
        <v>8932</v>
      </c>
      <c r="C8935" s="21">
        <v>4.4363966687237593</v>
      </c>
      <c r="D8935" s="21">
        <v>3.1135218828829809</v>
      </c>
      <c r="E8935" s="21">
        <v>3.0923248015398235</v>
      </c>
      <c r="F8935" s="21">
        <v>7</v>
      </c>
      <c r="G8935" s="21">
        <v>3.5454545454545454</v>
      </c>
      <c r="H8935" s="21">
        <v>17.487179487179489</v>
      </c>
      <c r="I8935" s="21">
        <v>8.8571428571428577</v>
      </c>
      <c r="J8935" s="21">
        <v>13.975305778469952</v>
      </c>
      <c r="K8935" s="21">
        <v>20.049640312404147</v>
      </c>
      <c r="L8935" s="18">
        <v>19.913140916353797</v>
      </c>
    </row>
    <row r="8936" spans="2:12" x14ac:dyDescent="0.2">
      <c r="B8936" s="7">
        <v>8933</v>
      </c>
      <c r="C8936" s="21">
        <v>4.1286135418477814</v>
      </c>
      <c r="D8936" s="21">
        <v>3.0350003378278654</v>
      </c>
      <c r="E8936" s="21">
        <v>3.3743390793650976</v>
      </c>
      <c r="F8936" s="21">
        <v>4</v>
      </c>
      <c r="G8936" s="21">
        <v>3</v>
      </c>
      <c r="H8936" s="21">
        <v>20.666666666666668</v>
      </c>
      <c r="I8936" s="21">
        <v>15.5</v>
      </c>
      <c r="J8936" s="21">
        <v>15.01714785643308</v>
      </c>
      <c r="K8936" s="21">
        <v>18.373968514055107</v>
      </c>
      <c r="L8936" s="18">
        <v>20.428333805186028</v>
      </c>
    </row>
    <row r="8937" spans="2:12" x14ac:dyDescent="0.2">
      <c r="B8937" s="7">
        <v>8934</v>
      </c>
      <c r="C8937" s="21">
        <v>4.8905999436034833</v>
      </c>
      <c r="D8937" s="21">
        <v>3.1586667070246737</v>
      </c>
      <c r="E8937" s="21">
        <v>3.4448853962216814</v>
      </c>
      <c r="F8937" s="21">
        <v>2</v>
      </c>
      <c r="G8937" s="21">
        <v>2</v>
      </c>
      <c r="H8937" s="21">
        <v>31</v>
      </c>
      <c r="I8937" s="21">
        <v>31</v>
      </c>
      <c r="J8937" s="21">
        <v>12.67738124462441</v>
      </c>
      <c r="K8937" s="21">
        <v>17.997695966316044</v>
      </c>
      <c r="L8937" s="18">
        <v>19.628534996147568</v>
      </c>
    </row>
    <row r="8938" spans="2:12" x14ac:dyDescent="0.2">
      <c r="B8938" s="7">
        <v>8935</v>
      </c>
      <c r="C8938" s="21">
        <v>4.9890741550026103</v>
      </c>
      <c r="D8938" s="21">
        <v>2.9582112902011652</v>
      </c>
      <c r="E8938" s="21">
        <v>3.2629676911047447</v>
      </c>
      <c r="F8938" s="21">
        <v>7</v>
      </c>
      <c r="G8938" s="21">
        <v>3.8181818181818183</v>
      </c>
      <c r="H8938" s="21">
        <v>16.238095238095237</v>
      </c>
      <c r="I8938" s="21">
        <v>8.8571428571428577</v>
      </c>
      <c r="J8938" s="21">
        <v>12.427155434807835</v>
      </c>
      <c r="K8938" s="21">
        <v>19.001107540543444</v>
      </c>
      <c r="L8938" s="18">
        <v>20.958611105761772</v>
      </c>
    </row>
    <row r="8939" spans="2:12" x14ac:dyDescent="0.2">
      <c r="B8939" s="7">
        <v>8936</v>
      </c>
      <c r="C8939" s="21">
        <v>3.9532022640997262</v>
      </c>
      <c r="D8939" s="21">
        <v>3.2551104949086018</v>
      </c>
      <c r="E8939" s="21">
        <v>3.3288799968162874</v>
      </c>
      <c r="F8939" s="21">
        <v>2</v>
      </c>
      <c r="G8939" s="21">
        <v>2.9090909090909092</v>
      </c>
      <c r="H8939" s="21">
        <v>21.3125</v>
      </c>
      <c r="I8939" s="21">
        <v>31</v>
      </c>
      <c r="J8939" s="21">
        <v>15.683487931554</v>
      </c>
      <c r="K8939" s="21">
        <v>18.624882861291567</v>
      </c>
      <c r="L8939" s="18">
        <v>19.046972475120498</v>
      </c>
    </row>
    <row r="8940" spans="2:12" x14ac:dyDescent="0.2">
      <c r="B8940" s="7">
        <v>8937</v>
      </c>
      <c r="C8940" s="21">
        <v>3.7650369623053614</v>
      </c>
      <c r="D8940" s="21">
        <v>3.0037015475552447</v>
      </c>
      <c r="E8940" s="21">
        <v>3.7100417096866014</v>
      </c>
      <c r="F8940" s="21">
        <v>4</v>
      </c>
      <c r="G8940" s="21">
        <v>2.8181818181818183</v>
      </c>
      <c r="H8940" s="21">
        <v>22</v>
      </c>
      <c r="I8940" s="21">
        <v>15.5</v>
      </c>
      <c r="J8940" s="21">
        <v>16.467301814226257</v>
      </c>
      <c r="K8940" s="21">
        <v>16.711402418502008</v>
      </c>
      <c r="L8940" s="18">
        <v>20.641198540668157</v>
      </c>
    </row>
    <row r="8941" spans="2:12" x14ac:dyDescent="0.2">
      <c r="B8941" s="7">
        <v>8938</v>
      </c>
      <c r="C8941" s="21">
        <v>4.6839730134281368</v>
      </c>
      <c r="D8941" s="21">
        <v>2.9517486974299785</v>
      </c>
      <c r="E8941" s="21">
        <v>3.355458041969003</v>
      </c>
      <c r="F8941" s="21">
        <v>5</v>
      </c>
      <c r="G8941" s="21">
        <v>3.8181818181818183</v>
      </c>
      <c r="H8941" s="21">
        <v>16.238095238095237</v>
      </c>
      <c r="I8941" s="21">
        <v>12.4</v>
      </c>
      <c r="J8941" s="21">
        <v>13.236626219292207</v>
      </c>
      <c r="K8941" s="21">
        <v>18.477358150369845</v>
      </c>
      <c r="L8941" s="18">
        <v>21.004498131559103</v>
      </c>
    </row>
    <row r="8942" spans="2:12" x14ac:dyDescent="0.2">
      <c r="B8942" s="7">
        <v>8939</v>
      </c>
      <c r="C8942" s="21">
        <v>4.3202292433854153</v>
      </c>
      <c r="D8942" s="21">
        <v>2.9990201488971633</v>
      </c>
      <c r="E8942" s="21">
        <v>3.5053833107335586</v>
      </c>
      <c r="F8942" s="21">
        <v>5</v>
      </c>
      <c r="G8942" s="21">
        <v>2.7272727272727271</v>
      </c>
      <c r="H8942" s="21">
        <v>22.733333333333334</v>
      </c>
      <c r="I8942" s="21">
        <v>12.4</v>
      </c>
      <c r="J8942" s="21">
        <v>14.351090302656162</v>
      </c>
      <c r="K8942" s="21">
        <v>17.687081412795763</v>
      </c>
      <c r="L8942" s="18">
        <v>20.673418957454956</v>
      </c>
    </row>
    <row r="8943" spans="2:12" x14ac:dyDescent="0.2">
      <c r="B8943" s="7">
        <v>8940</v>
      </c>
      <c r="C8943" s="21">
        <v>4.7168755540316596</v>
      </c>
      <c r="D8943" s="21">
        <v>3.1579646361034968</v>
      </c>
      <c r="E8943" s="21">
        <v>3.0644555225144785</v>
      </c>
      <c r="F8943" s="21">
        <v>2</v>
      </c>
      <c r="G8943" s="21">
        <v>2.4545454545454546</v>
      </c>
      <c r="H8943" s="21">
        <v>25.25925925925926</v>
      </c>
      <c r="I8943" s="21">
        <v>31</v>
      </c>
      <c r="J8943" s="21">
        <v>13.144294202760275</v>
      </c>
      <c r="K8943" s="21">
        <v>20.231979072460849</v>
      </c>
      <c r="L8943" s="18">
        <v>19.632898763711189</v>
      </c>
    </row>
    <row r="8944" spans="2:12" x14ac:dyDescent="0.2">
      <c r="B8944" s="7">
        <v>8941</v>
      </c>
      <c r="C8944" s="21">
        <v>4.6976769689700522</v>
      </c>
      <c r="D8944" s="21">
        <v>3.0065121974322588</v>
      </c>
      <c r="E8944" s="21">
        <v>3.127532440985143</v>
      </c>
      <c r="F8944" s="21">
        <v>7</v>
      </c>
      <c r="G8944" s="21">
        <v>4.0909090909090908</v>
      </c>
      <c r="H8944" s="21">
        <v>15.155555555555555</v>
      </c>
      <c r="I8944" s="21">
        <v>8.8571428571428577</v>
      </c>
      <c r="J8944" s="21">
        <v>13.19801263678487</v>
      </c>
      <c r="K8944" s="21">
        <v>19.823935057399623</v>
      </c>
      <c r="L8944" s="18">
        <v>20.621902034174919</v>
      </c>
    </row>
    <row r="8945" spans="2:12" x14ac:dyDescent="0.2">
      <c r="B8945" s="7">
        <v>8942</v>
      </c>
      <c r="C8945" s="21">
        <v>4.1149557605841443</v>
      </c>
      <c r="D8945" s="21">
        <v>3.0711400791846049</v>
      </c>
      <c r="E8945" s="21">
        <v>3.7230109067194634</v>
      </c>
      <c r="F8945" s="21">
        <v>4</v>
      </c>
      <c r="G8945" s="21">
        <v>3</v>
      </c>
      <c r="H8945" s="21">
        <v>20.666666666666668</v>
      </c>
      <c r="I8945" s="21">
        <v>15.5</v>
      </c>
      <c r="J8945" s="21">
        <v>15.06699065731844</v>
      </c>
      <c r="K8945" s="21">
        <v>16.653187850752602</v>
      </c>
      <c r="L8945" s="18">
        <v>20.187942718803352</v>
      </c>
    </row>
    <row r="8946" spans="2:12" x14ac:dyDescent="0.2">
      <c r="B8946" s="7">
        <v>8943</v>
      </c>
      <c r="C8946" s="21">
        <v>5.8781179123434644</v>
      </c>
      <c r="D8946" s="21">
        <v>3.021293037065564</v>
      </c>
      <c r="E8946" s="21">
        <v>3.7131994930699976</v>
      </c>
      <c r="F8946" s="21">
        <v>5</v>
      </c>
      <c r="G8946" s="21">
        <v>3.4545454545454546</v>
      </c>
      <c r="H8946" s="21">
        <v>17.94736842105263</v>
      </c>
      <c r="I8946" s="21">
        <v>12.4</v>
      </c>
      <c r="J8946" s="21">
        <v>10.547593791850645</v>
      </c>
      <c r="K8946" s="21">
        <v>16.697190688437711</v>
      </c>
      <c r="L8946" s="18">
        <v>20.521015088366802</v>
      </c>
    </row>
    <row r="8947" spans="2:12" x14ac:dyDescent="0.2">
      <c r="B8947" s="7">
        <v>8944</v>
      </c>
      <c r="C8947" s="21">
        <v>5.9875666394143447</v>
      </c>
      <c r="D8947" s="21">
        <v>3.1061694138138822</v>
      </c>
      <c r="E8947" s="21">
        <v>3.3214164778309732</v>
      </c>
      <c r="F8947" s="21">
        <v>5</v>
      </c>
      <c r="G8947" s="21">
        <v>3.0909090909090908</v>
      </c>
      <c r="H8947" s="21">
        <v>20.058823529411764</v>
      </c>
      <c r="I8947" s="21">
        <v>12.4</v>
      </c>
      <c r="J8947" s="21">
        <v>10.354790807984116</v>
      </c>
      <c r="K8947" s="21">
        <v>18.666734633799567</v>
      </c>
      <c r="L8947" s="18">
        <v>19.960276385528456</v>
      </c>
    </row>
    <row r="8948" spans="2:12" x14ac:dyDescent="0.2">
      <c r="B8948" s="7">
        <v>8945</v>
      </c>
      <c r="C8948" s="21">
        <v>4.1618071362028441</v>
      </c>
      <c r="D8948" s="21">
        <v>3.0067404715936328</v>
      </c>
      <c r="E8948" s="21">
        <v>3.7048039606250169</v>
      </c>
      <c r="F8948" s="21">
        <v>5</v>
      </c>
      <c r="G8948" s="21">
        <v>3.5454545454545454</v>
      </c>
      <c r="H8948" s="21">
        <v>17.487179487179489</v>
      </c>
      <c r="I8948" s="21">
        <v>12.4</v>
      </c>
      <c r="J8948" s="21">
        <v>14.897374618990071</v>
      </c>
      <c r="K8948" s="21">
        <v>16.735028535636829</v>
      </c>
      <c r="L8948" s="18">
        <v>20.620336402742055</v>
      </c>
    </row>
    <row r="8949" spans="2:12" x14ac:dyDescent="0.2">
      <c r="B8949" s="7">
        <v>8946</v>
      </c>
      <c r="C8949" s="21">
        <v>4.1308511565105723</v>
      </c>
      <c r="D8949" s="21">
        <v>2.912672667861496</v>
      </c>
      <c r="E8949" s="21">
        <v>3.4661586843084331</v>
      </c>
      <c r="F8949" s="21">
        <v>4</v>
      </c>
      <c r="G8949" s="21">
        <v>3.5454545454545454</v>
      </c>
      <c r="H8949" s="21">
        <v>17.487179487179489</v>
      </c>
      <c r="I8949" s="21">
        <v>15.5</v>
      </c>
      <c r="J8949" s="21">
        <v>15.009013312494384</v>
      </c>
      <c r="K8949" s="21">
        <v>17.887236461700027</v>
      </c>
      <c r="L8949" s="18">
        <v>21.286291688080698</v>
      </c>
    </row>
    <row r="8950" spans="2:12" x14ac:dyDescent="0.2">
      <c r="B8950" s="7">
        <v>8947</v>
      </c>
      <c r="C8950" s="21">
        <v>4.2612177076047946</v>
      </c>
      <c r="D8950" s="21">
        <v>3.0316449453880989</v>
      </c>
      <c r="E8950" s="21">
        <v>3.1913126123000306</v>
      </c>
      <c r="F8950" s="21">
        <v>4</v>
      </c>
      <c r="G8950" s="21">
        <v>2.3636363636363638</v>
      </c>
      <c r="H8950" s="21">
        <v>26.23076923076923</v>
      </c>
      <c r="I8950" s="21">
        <v>15.5</v>
      </c>
      <c r="J8950" s="21">
        <v>14.549831586720275</v>
      </c>
      <c r="K8950" s="21">
        <v>19.427742603791987</v>
      </c>
      <c r="L8950" s="18">
        <v>20.450943668161976</v>
      </c>
    </row>
    <row r="8951" spans="2:12" x14ac:dyDescent="0.2">
      <c r="B8951" s="7">
        <v>8948</v>
      </c>
      <c r="C8951" s="21">
        <v>6.115971534963065</v>
      </c>
      <c r="D8951" s="21">
        <v>3.1347101992915656</v>
      </c>
      <c r="E8951" s="21">
        <v>3.4351945102811072</v>
      </c>
      <c r="F8951" s="21">
        <v>4</v>
      </c>
      <c r="G8951" s="21">
        <v>3.1818181818181817</v>
      </c>
      <c r="H8951" s="21">
        <v>19.485714285714288</v>
      </c>
      <c r="I8951" s="21">
        <v>15.5</v>
      </c>
      <c r="J8951" s="21">
        <v>10.137391851084608</v>
      </c>
      <c r="K8951" s="21">
        <v>18.048468526146557</v>
      </c>
      <c r="L8951" s="18">
        <v>19.778542850312544</v>
      </c>
    </row>
    <row r="8952" spans="2:12" x14ac:dyDescent="0.2">
      <c r="B8952" s="7">
        <v>8949</v>
      </c>
      <c r="C8952" s="21">
        <v>3.0464043716656182</v>
      </c>
      <c r="D8952" s="21">
        <v>3.0115800628546516</v>
      </c>
      <c r="E8952" s="21">
        <v>3.1807941486503211</v>
      </c>
      <c r="F8952" s="21">
        <v>4</v>
      </c>
      <c r="G8952" s="21">
        <v>3</v>
      </c>
      <c r="H8952" s="21">
        <v>20.666666666666668</v>
      </c>
      <c r="I8952" s="21">
        <v>15.5</v>
      </c>
      <c r="J8952" s="21">
        <v>20.351861550835935</v>
      </c>
      <c r="K8952" s="21">
        <v>19.491987567415492</v>
      </c>
      <c r="L8952" s="18">
        <v>20.587199644704356</v>
      </c>
    </row>
    <row r="8953" spans="2:12" x14ac:dyDescent="0.2">
      <c r="B8953" s="7">
        <v>8950</v>
      </c>
      <c r="C8953" s="21">
        <v>5.2567127676958458</v>
      </c>
      <c r="D8953" s="21">
        <v>3.0928594896111612</v>
      </c>
      <c r="E8953" s="21">
        <v>3.311182385583018</v>
      </c>
      <c r="F8953" s="21">
        <v>3</v>
      </c>
      <c r="G8953" s="21">
        <v>2.5454545454545454</v>
      </c>
      <c r="H8953" s="21">
        <v>24.357142857142858</v>
      </c>
      <c r="I8953" s="21">
        <v>20.666666666666668</v>
      </c>
      <c r="J8953" s="21">
        <v>11.7944431700757</v>
      </c>
      <c r="K8953" s="21">
        <v>18.724429155563811</v>
      </c>
      <c r="L8953" s="18">
        <v>20.046174166093376</v>
      </c>
    </row>
    <row r="8954" spans="2:12" x14ac:dyDescent="0.2">
      <c r="B8954" s="7">
        <v>8951</v>
      </c>
      <c r="C8954" s="21">
        <v>3.499716291382124</v>
      </c>
      <c r="D8954" s="21">
        <v>3.2259873500351364</v>
      </c>
      <c r="E8954" s="21">
        <v>3.2771902587262498</v>
      </c>
      <c r="F8954" s="21">
        <v>3</v>
      </c>
      <c r="G8954" s="21">
        <v>3.6363636363636362</v>
      </c>
      <c r="H8954" s="21">
        <v>17.05</v>
      </c>
      <c r="I8954" s="21">
        <v>20.666666666666668</v>
      </c>
      <c r="J8954" s="21">
        <v>17.715721743694452</v>
      </c>
      <c r="K8954" s="21">
        <v>18.918645273923651</v>
      </c>
      <c r="L8954" s="18">
        <v>19.218922231460304</v>
      </c>
    </row>
    <row r="8955" spans="2:12" x14ac:dyDescent="0.2">
      <c r="B8955" s="7">
        <v>8952</v>
      </c>
      <c r="C8955" s="21">
        <v>2.1911274186522247</v>
      </c>
      <c r="D8955" s="21">
        <v>2.9576163112007077</v>
      </c>
      <c r="E8955" s="21">
        <v>3.5889934127374863</v>
      </c>
      <c r="F8955" s="21">
        <v>3</v>
      </c>
      <c r="G8955" s="21">
        <v>2.8181818181818183</v>
      </c>
      <c r="H8955" s="21">
        <v>22</v>
      </c>
      <c r="I8955" s="21">
        <v>20.666666666666668</v>
      </c>
      <c r="J8955" s="21">
        <v>28.295935449585382</v>
      </c>
      <c r="K8955" s="21">
        <v>17.27503867239194</v>
      </c>
      <c r="L8955" s="18">
        <v>20.962827316444496</v>
      </c>
    </row>
    <row r="8956" spans="2:12" x14ac:dyDescent="0.2">
      <c r="B8956" s="7">
        <v>8953</v>
      </c>
      <c r="C8956" s="21">
        <v>4.1598661104095456</v>
      </c>
      <c r="D8956" s="21">
        <v>3.2324372305893361</v>
      </c>
      <c r="E8956" s="21">
        <v>3.1085371266246304</v>
      </c>
      <c r="F8956" s="21">
        <v>4</v>
      </c>
      <c r="G8956" s="21">
        <v>3.0909090909090908</v>
      </c>
      <c r="H8956" s="21">
        <v>20.058823529411764</v>
      </c>
      <c r="I8956" s="21">
        <v>15.5</v>
      </c>
      <c r="J8956" s="21">
        <v>14.904325849539422</v>
      </c>
      <c r="K8956" s="21">
        <v>19.945073027749871</v>
      </c>
      <c r="L8956" s="18">
        <v>19.180573535436046</v>
      </c>
    </row>
    <row r="8957" spans="2:12" x14ac:dyDescent="0.2">
      <c r="B8957" s="7">
        <v>8954</v>
      </c>
      <c r="C8957" s="21">
        <v>5.6693193534546182</v>
      </c>
      <c r="D8957" s="21">
        <v>3.1918675783772299</v>
      </c>
      <c r="E8957" s="21">
        <v>3.5231206793818819</v>
      </c>
      <c r="F8957" s="21">
        <v>3</v>
      </c>
      <c r="G8957" s="21">
        <v>2.9090909090909092</v>
      </c>
      <c r="H8957" s="21">
        <v>21.3125</v>
      </c>
      <c r="I8957" s="21">
        <v>20.666666666666668</v>
      </c>
      <c r="J8957" s="21">
        <v>10.936057070452399</v>
      </c>
      <c r="K8957" s="21">
        <v>17.598034709068685</v>
      </c>
      <c r="L8957" s="18">
        <v>19.424364726158622</v>
      </c>
    </row>
    <row r="8958" spans="2:12" x14ac:dyDescent="0.2">
      <c r="B8958" s="7">
        <v>8955</v>
      </c>
      <c r="C8958" s="21">
        <v>3.3635765019332844</v>
      </c>
      <c r="D8958" s="21">
        <v>3.0695647150007921</v>
      </c>
      <c r="E8958" s="21">
        <v>3.0868650432605449</v>
      </c>
      <c r="F8958" s="21">
        <v>5</v>
      </c>
      <c r="G8958" s="21">
        <v>4.0909090909090908</v>
      </c>
      <c r="H8958" s="21">
        <v>15.155555555555555</v>
      </c>
      <c r="I8958" s="21">
        <v>12.4</v>
      </c>
      <c r="J8958" s="21">
        <v>18.432760475156201</v>
      </c>
      <c r="K8958" s="21">
        <v>20.085102241629464</v>
      </c>
      <c r="L8958" s="18">
        <v>20.198303589108075</v>
      </c>
    </row>
    <row r="8959" spans="2:12" x14ac:dyDescent="0.2">
      <c r="B8959" s="7">
        <v>8956</v>
      </c>
      <c r="C8959" s="21">
        <v>4.3887357045022952</v>
      </c>
      <c r="D8959" s="21">
        <v>3.1948030923618611</v>
      </c>
      <c r="E8959" s="21">
        <v>3.3865369892205601</v>
      </c>
      <c r="F8959" s="21">
        <v>6</v>
      </c>
      <c r="G8959" s="21">
        <v>3.3636363636363638</v>
      </c>
      <c r="H8959" s="21">
        <v>18.432432432432432</v>
      </c>
      <c r="I8959" s="21">
        <v>10.333333333333334</v>
      </c>
      <c r="J8959" s="21">
        <v>14.127075352565829</v>
      </c>
      <c r="K8959" s="21">
        <v>18.307787630062123</v>
      </c>
      <c r="L8959" s="18">
        <v>19.406516836117277</v>
      </c>
    </row>
    <row r="8960" spans="2:12" x14ac:dyDescent="0.2">
      <c r="B8960" s="7">
        <v>8957</v>
      </c>
      <c r="C8960" s="21">
        <v>3.4708240459660411</v>
      </c>
      <c r="D8960" s="21">
        <v>3.1159692065743383</v>
      </c>
      <c r="E8960" s="21">
        <v>3.2943012623862677</v>
      </c>
      <c r="F8960" s="21">
        <v>5</v>
      </c>
      <c r="G8960" s="21">
        <v>2.6363636363636362</v>
      </c>
      <c r="H8960" s="21">
        <v>23.517241379310345</v>
      </c>
      <c r="I8960" s="21">
        <v>12.4</v>
      </c>
      <c r="J8960" s="21">
        <v>17.863193057008864</v>
      </c>
      <c r="K8960" s="21">
        <v>18.820379516562348</v>
      </c>
      <c r="L8960" s="18">
        <v>19.897500870415247</v>
      </c>
    </row>
    <row r="8961" spans="2:12" x14ac:dyDescent="0.2">
      <c r="B8961" s="7">
        <v>8958</v>
      </c>
      <c r="C8961" s="21">
        <v>4.751565914550822</v>
      </c>
      <c r="D8961" s="21">
        <v>3.2364537107589486</v>
      </c>
      <c r="E8961" s="21">
        <v>3.1486426882721239</v>
      </c>
      <c r="F8961" s="21">
        <v>3</v>
      </c>
      <c r="G8961" s="21">
        <v>2.3636363636363638</v>
      </c>
      <c r="H8961" s="21">
        <v>26.23076923076923</v>
      </c>
      <c r="I8961" s="21">
        <v>20.666666666666668</v>
      </c>
      <c r="J8961" s="21">
        <v>13.048329985307806</v>
      </c>
      <c r="K8961" s="21">
        <v>19.691024399476603</v>
      </c>
      <c r="L8961" s="18">
        <v>19.156770200016545</v>
      </c>
    </row>
    <row r="8962" spans="2:12" x14ac:dyDescent="0.2">
      <c r="B8962" s="7">
        <v>8959</v>
      </c>
      <c r="C8962" s="21">
        <v>4.6887172310769483</v>
      </c>
      <c r="D8962" s="21">
        <v>3.0624030628593837</v>
      </c>
      <c r="E8962" s="21">
        <v>3.3853761292104116</v>
      </c>
      <c r="F8962" s="21">
        <v>7</v>
      </c>
      <c r="G8962" s="21">
        <v>2.4545454545454546</v>
      </c>
      <c r="H8962" s="21">
        <v>25.25925925925926</v>
      </c>
      <c r="I8962" s="21">
        <v>8.8571428571428577</v>
      </c>
      <c r="J8962" s="21">
        <v>13.223232910925461</v>
      </c>
      <c r="K8962" s="21">
        <v>18.314065449046744</v>
      </c>
      <c r="L8962" s="18">
        <v>20.245538790086709</v>
      </c>
    </row>
    <row r="8963" spans="2:12" x14ac:dyDescent="0.2">
      <c r="B8963" s="7">
        <v>8960</v>
      </c>
      <c r="C8963" s="21">
        <v>4.9878283551803513</v>
      </c>
      <c r="D8963" s="21">
        <v>2.9399538540925385</v>
      </c>
      <c r="E8963" s="21">
        <v>3.472465687303572</v>
      </c>
      <c r="F8963" s="21">
        <v>6</v>
      </c>
      <c r="G8963" s="21">
        <v>3.0909090909090908</v>
      </c>
      <c r="H8963" s="21">
        <v>20.058823529411764</v>
      </c>
      <c r="I8963" s="21">
        <v>10.333333333333334</v>
      </c>
      <c r="J8963" s="21">
        <v>12.430259340341351</v>
      </c>
      <c r="K8963" s="21">
        <v>17.854748061785468</v>
      </c>
      <c r="L8963" s="18">
        <v>21.088766381041463</v>
      </c>
    </row>
    <row r="8964" spans="2:12" x14ac:dyDescent="0.2">
      <c r="B8964" s="7">
        <v>8961</v>
      </c>
      <c r="C8964" s="21">
        <v>5.4545567988907298</v>
      </c>
      <c r="D8964" s="21">
        <v>3.1379005663045332</v>
      </c>
      <c r="E8964" s="21">
        <v>3.2991457325664388</v>
      </c>
      <c r="F8964" s="21">
        <v>3</v>
      </c>
      <c r="G8964" s="21">
        <v>2.7272727272727271</v>
      </c>
      <c r="H8964" s="21">
        <v>22.733333333333334</v>
      </c>
      <c r="I8964" s="21">
        <v>20.666666666666668</v>
      </c>
      <c r="J8964" s="21">
        <v>11.366643026360762</v>
      </c>
      <c r="K8964" s="21">
        <v>18.792743645116147</v>
      </c>
      <c r="L8964" s="18">
        <v>19.758433605503516</v>
      </c>
    </row>
    <row r="8965" spans="2:12" x14ac:dyDescent="0.2">
      <c r="B8965" s="7">
        <v>8962</v>
      </c>
      <c r="C8965" s="21">
        <v>5.7736268137881712</v>
      </c>
      <c r="D8965" s="21">
        <v>3.0694287227173267</v>
      </c>
      <c r="E8965" s="21">
        <v>3.3703182972962344</v>
      </c>
      <c r="F8965" s="21">
        <v>6</v>
      </c>
      <c r="G8965" s="21">
        <v>3.0909090909090908</v>
      </c>
      <c r="H8965" s="21">
        <v>20.058823529411764</v>
      </c>
      <c r="I8965" s="21">
        <v>10.333333333333334</v>
      </c>
      <c r="J8965" s="21">
        <v>10.738484145171272</v>
      </c>
      <c r="K8965" s="21">
        <v>18.395888616733373</v>
      </c>
      <c r="L8965" s="18">
        <v>20.199198483134079</v>
      </c>
    </row>
    <row r="8966" spans="2:12" x14ac:dyDescent="0.2">
      <c r="B8966" s="7">
        <v>8963</v>
      </c>
      <c r="C8966" s="21">
        <v>4.2608480466506133</v>
      </c>
      <c r="D8966" s="21">
        <v>2.9792658567990116</v>
      </c>
      <c r="E8966" s="21">
        <v>3.2086371513273275</v>
      </c>
      <c r="F8966" s="21">
        <v>3</v>
      </c>
      <c r="G8966" s="21">
        <v>3.4545454545454546</v>
      </c>
      <c r="H8966" s="21">
        <v>17.94736842105263</v>
      </c>
      <c r="I8966" s="21">
        <v>20.666666666666668</v>
      </c>
      <c r="J8966" s="21">
        <v>14.55109389520174</v>
      </c>
      <c r="K8966" s="21">
        <v>19.322845518494436</v>
      </c>
      <c r="L8966" s="18">
        <v>20.810495934261521</v>
      </c>
    </row>
    <row r="8967" spans="2:12" x14ac:dyDescent="0.2">
      <c r="B8967" s="7">
        <v>8964</v>
      </c>
      <c r="C8967" s="21">
        <v>3.918280370717754</v>
      </c>
      <c r="D8967" s="21">
        <v>2.8957485353588659</v>
      </c>
      <c r="E8967" s="21">
        <v>3.3031668090523123</v>
      </c>
      <c r="F8967" s="21">
        <v>6</v>
      </c>
      <c r="G8967" s="21">
        <v>3.0909090909090908</v>
      </c>
      <c r="H8967" s="21">
        <v>20.058823529411764</v>
      </c>
      <c r="I8967" s="21">
        <v>10.333333333333334</v>
      </c>
      <c r="J8967" s="21">
        <v>15.823267896636704</v>
      </c>
      <c r="K8967" s="21">
        <v>18.769866489966329</v>
      </c>
      <c r="L8967" s="18">
        <v>21.410698906670234</v>
      </c>
    </row>
    <row r="8968" spans="2:12" x14ac:dyDescent="0.2">
      <c r="B8968" s="7">
        <v>8965</v>
      </c>
      <c r="C8968" s="21">
        <v>4.7939708409960531</v>
      </c>
      <c r="D8968" s="21">
        <v>3.2188619286638338</v>
      </c>
      <c r="E8968" s="21">
        <v>3.7130564830584056</v>
      </c>
      <c r="F8968" s="21">
        <v>4</v>
      </c>
      <c r="G8968" s="21">
        <v>3.1818181818181817</v>
      </c>
      <c r="H8968" s="21">
        <v>19.485714285714288</v>
      </c>
      <c r="I8968" s="21">
        <v>15.5</v>
      </c>
      <c r="J8968" s="21">
        <v>12.932911370632812</v>
      </c>
      <c r="K8968" s="21">
        <v>16.69783378811713</v>
      </c>
      <c r="L8968" s="18">
        <v>19.261466124996705</v>
      </c>
    </row>
    <row r="8969" spans="2:12" x14ac:dyDescent="0.2">
      <c r="B8969" s="7">
        <v>8966</v>
      </c>
      <c r="C8969" s="21">
        <v>3.6442656783898029</v>
      </c>
      <c r="D8969" s="21">
        <v>3.0567724275540158</v>
      </c>
      <c r="E8969" s="21">
        <v>3.4856049684339281</v>
      </c>
      <c r="F8969" s="21">
        <v>3</v>
      </c>
      <c r="G8969" s="21">
        <v>4.0909090909090908</v>
      </c>
      <c r="H8969" s="21">
        <v>15.155555555555555</v>
      </c>
      <c r="I8969" s="21">
        <v>20.666666666666668</v>
      </c>
      <c r="J8969" s="21">
        <v>17.013029639319363</v>
      </c>
      <c r="K8969" s="21">
        <v>17.787443087062275</v>
      </c>
      <c r="L8969" s="18">
        <v>20.282831473199163</v>
      </c>
    </row>
    <row r="8970" spans="2:12" x14ac:dyDescent="0.2">
      <c r="B8970" s="7">
        <v>8967</v>
      </c>
      <c r="C8970" s="21">
        <v>6.267250294529342</v>
      </c>
      <c r="D8970" s="21">
        <v>3.0003422337781496</v>
      </c>
      <c r="E8970" s="21">
        <v>3.4031774755238913</v>
      </c>
      <c r="F8970" s="21">
        <v>6</v>
      </c>
      <c r="G8970" s="21">
        <v>3.3636363636363638</v>
      </c>
      <c r="H8970" s="21">
        <v>18.432432432432432</v>
      </c>
      <c r="I8970" s="21">
        <v>10.333333333333334</v>
      </c>
      <c r="J8970" s="21">
        <v>9.8926956936951367</v>
      </c>
      <c r="K8970" s="21">
        <v>18.218268205496866</v>
      </c>
      <c r="L8970" s="18">
        <v>20.664309325115603</v>
      </c>
    </row>
    <row r="8971" spans="2:12" x14ac:dyDescent="0.2">
      <c r="B8971" s="7">
        <v>8968</v>
      </c>
      <c r="C8971" s="21">
        <v>5.2814430721575576</v>
      </c>
      <c r="D8971" s="21">
        <v>3.2345800752514311</v>
      </c>
      <c r="E8971" s="21">
        <v>3.6132224149147052</v>
      </c>
      <c r="F8971" s="21">
        <v>5</v>
      </c>
      <c r="G8971" s="21">
        <v>2.1818181818181817</v>
      </c>
      <c r="H8971" s="21">
        <v>28.416666666666668</v>
      </c>
      <c r="I8971" s="21">
        <v>12.4</v>
      </c>
      <c r="J8971" s="21">
        <v>11.739215807673558</v>
      </c>
      <c r="K8971" s="21">
        <v>17.159198322272001</v>
      </c>
      <c r="L8971" s="18">
        <v>19.16786678876101</v>
      </c>
    </row>
    <row r="8972" spans="2:12" x14ac:dyDescent="0.2">
      <c r="B8972" s="7">
        <v>8969</v>
      </c>
      <c r="C8972" s="21">
        <v>5.3474745502311167</v>
      </c>
      <c r="D8972" s="21">
        <v>3.1999082325787351</v>
      </c>
      <c r="E8972" s="21">
        <v>3.4457857808895724</v>
      </c>
      <c r="F8972" s="21">
        <v>5</v>
      </c>
      <c r="G8972" s="21">
        <v>2.9090909090909092</v>
      </c>
      <c r="H8972" s="21">
        <v>21.3125</v>
      </c>
      <c r="I8972" s="21">
        <v>12.4</v>
      </c>
      <c r="J8972" s="21">
        <v>11.594258077828602</v>
      </c>
      <c r="K8972" s="21">
        <v>17.99299316395517</v>
      </c>
      <c r="L8972" s="18">
        <v>19.375555638992676</v>
      </c>
    </row>
    <row r="8973" spans="2:12" x14ac:dyDescent="0.2">
      <c r="B8973" s="7">
        <v>8970</v>
      </c>
      <c r="C8973" s="21">
        <v>5.2650411029514288</v>
      </c>
      <c r="D8973" s="21">
        <v>3.2205254355147046</v>
      </c>
      <c r="E8973" s="21">
        <v>3.0196746728298645</v>
      </c>
      <c r="F8973" s="21">
        <v>6</v>
      </c>
      <c r="G8973" s="21">
        <v>3.4545454545454546</v>
      </c>
      <c r="H8973" s="21">
        <v>17.94736842105263</v>
      </c>
      <c r="I8973" s="21">
        <v>10.333333333333334</v>
      </c>
      <c r="J8973" s="21">
        <v>11.77578651100076</v>
      </c>
      <c r="K8973" s="21">
        <v>20.532013119776636</v>
      </c>
      <c r="L8973" s="18">
        <v>19.251516946982644</v>
      </c>
    </row>
    <row r="8974" spans="2:12" x14ac:dyDescent="0.2">
      <c r="B8974" s="7">
        <v>8971</v>
      </c>
      <c r="C8974" s="21">
        <v>4.1768707052351832</v>
      </c>
      <c r="D8974" s="21">
        <v>3.1197943097656555</v>
      </c>
      <c r="E8974" s="21">
        <v>3.3718300879235823</v>
      </c>
      <c r="F8974" s="21">
        <v>6</v>
      </c>
      <c r="G8974" s="21">
        <v>3.2727272727272729</v>
      </c>
      <c r="H8974" s="21">
        <v>18.944444444444443</v>
      </c>
      <c r="I8974" s="21">
        <v>10.333333333333334</v>
      </c>
      <c r="J8974" s="21">
        <v>14.843648361509199</v>
      </c>
      <c r="K8974" s="21">
        <v>18.387640653085345</v>
      </c>
      <c r="L8974" s="18">
        <v>19.873105033215204</v>
      </c>
    </row>
    <row r="8975" spans="2:12" x14ac:dyDescent="0.2">
      <c r="B8975" s="7">
        <v>8972</v>
      </c>
      <c r="C8975" s="21">
        <v>5.8652413140815884</v>
      </c>
      <c r="D8975" s="21">
        <v>3.1187896200455878</v>
      </c>
      <c r="E8975" s="21">
        <v>3.6266930904432666</v>
      </c>
      <c r="F8975" s="21">
        <v>4</v>
      </c>
      <c r="G8975" s="21">
        <v>3.0909090909090908</v>
      </c>
      <c r="H8975" s="21">
        <v>20.058823529411764</v>
      </c>
      <c r="I8975" s="21">
        <v>15.5</v>
      </c>
      <c r="J8975" s="21">
        <v>10.570750064647306</v>
      </c>
      <c r="K8975" s="21">
        <v>17.095463678296017</v>
      </c>
      <c r="L8975" s="18">
        <v>19.879506973315415</v>
      </c>
    </row>
    <row r="8976" spans="2:12" x14ac:dyDescent="0.2">
      <c r="B8976" s="7">
        <v>8973</v>
      </c>
      <c r="C8976" s="21">
        <v>4.7622898583195852</v>
      </c>
      <c r="D8976" s="21">
        <v>3.0345640937021705</v>
      </c>
      <c r="E8976" s="21">
        <v>3.261787497360412</v>
      </c>
      <c r="F8976" s="21">
        <v>3</v>
      </c>
      <c r="G8976" s="21">
        <v>3.3636363636363638</v>
      </c>
      <c r="H8976" s="21">
        <v>18.432432432432432</v>
      </c>
      <c r="I8976" s="21">
        <v>20.666666666666668</v>
      </c>
      <c r="J8976" s="21">
        <v>13.018947154526463</v>
      </c>
      <c r="K8976" s="21">
        <v>19.007982601617439</v>
      </c>
      <c r="L8976" s="18">
        <v>20.431270550084164</v>
      </c>
    </row>
    <row r="8977" spans="2:12" x14ac:dyDescent="0.2">
      <c r="B8977" s="7">
        <v>8974</v>
      </c>
      <c r="C8977" s="21">
        <v>4.3451968569294053</v>
      </c>
      <c r="D8977" s="21">
        <v>3.0965789631737755</v>
      </c>
      <c r="E8977" s="21">
        <v>3.2321156721381454</v>
      </c>
      <c r="F8977" s="21">
        <v>7</v>
      </c>
      <c r="G8977" s="21">
        <v>4</v>
      </c>
      <c r="H8977" s="21">
        <v>15.5</v>
      </c>
      <c r="I8977" s="21">
        <v>8.8571428571428577</v>
      </c>
      <c r="J8977" s="21">
        <v>14.268628566534769</v>
      </c>
      <c r="K8977" s="21">
        <v>19.182481782585789</v>
      </c>
      <c r="L8977" s="18">
        <v>20.022095589144726</v>
      </c>
    </row>
    <row r="8978" spans="2:12" x14ac:dyDescent="0.2">
      <c r="B8978" s="7">
        <v>8975</v>
      </c>
      <c r="C8978" s="21">
        <v>4.887096280682024</v>
      </c>
      <c r="D8978" s="21">
        <v>2.9856454275389215</v>
      </c>
      <c r="E8978" s="21">
        <v>3.1712983391719121</v>
      </c>
      <c r="F8978" s="21">
        <v>4</v>
      </c>
      <c r="G8978" s="21">
        <v>3.7272727272727271</v>
      </c>
      <c r="H8978" s="21">
        <v>16.634146341463417</v>
      </c>
      <c r="I8978" s="21">
        <v>15.5</v>
      </c>
      <c r="J8978" s="21">
        <v>12.686469927976848</v>
      </c>
      <c r="K8978" s="21">
        <v>19.550352369619507</v>
      </c>
      <c r="L8978" s="18">
        <v>20.766029156753159</v>
      </c>
    </row>
    <row r="8979" spans="2:12" x14ac:dyDescent="0.2">
      <c r="B8979" s="7">
        <v>8976</v>
      </c>
      <c r="C8979" s="21">
        <v>4.6354386023655145</v>
      </c>
      <c r="D8979" s="21">
        <v>3.1432502484660358</v>
      </c>
      <c r="E8979" s="21">
        <v>3.2301574159251922</v>
      </c>
      <c r="F8979" s="21">
        <v>4</v>
      </c>
      <c r="G8979" s="21">
        <v>2.9090909090909092</v>
      </c>
      <c r="H8979" s="21">
        <v>21.3125</v>
      </c>
      <c r="I8979" s="21">
        <v>15.5</v>
      </c>
      <c r="J8979" s="21">
        <v>13.375217604729082</v>
      </c>
      <c r="K8979" s="21">
        <v>19.194111003485492</v>
      </c>
      <c r="L8979" s="18">
        <v>19.724805567185477</v>
      </c>
    </row>
    <row r="8980" spans="2:12" x14ac:dyDescent="0.2">
      <c r="B8980" s="7">
        <v>8977</v>
      </c>
      <c r="C8980" s="21">
        <v>3.5542518733339175</v>
      </c>
      <c r="D8980" s="21">
        <v>3.0335180575219725</v>
      </c>
      <c r="E8980" s="21">
        <v>3.1244394211352691</v>
      </c>
      <c r="F8980" s="21">
        <v>6</v>
      </c>
      <c r="G8980" s="21">
        <v>4.5454545454545459</v>
      </c>
      <c r="H8980" s="21">
        <v>13.639999999999999</v>
      </c>
      <c r="I8980" s="21">
        <v>10.333333333333334</v>
      </c>
      <c r="J8980" s="21">
        <v>17.443895989803192</v>
      </c>
      <c r="K8980" s="21">
        <v>19.843559641643562</v>
      </c>
      <c r="L8980" s="18">
        <v>20.438315785285521</v>
      </c>
    </row>
    <row r="8981" spans="2:12" x14ac:dyDescent="0.2">
      <c r="B8981" s="7">
        <v>8978</v>
      </c>
      <c r="C8981" s="21">
        <v>3.9771062430470177</v>
      </c>
      <c r="D8981" s="21">
        <v>3.1105558761108014</v>
      </c>
      <c r="E8981" s="21">
        <v>3.3037707515220092</v>
      </c>
      <c r="F8981" s="21">
        <v>5</v>
      </c>
      <c r="G8981" s="21">
        <v>3.0909090909090908</v>
      </c>
      <c r="H8981" s="21">
        <v>20.058823529411764</v>
      </c>
      <c r="I8981" s="21">
        <v>12.4</v>
      </c>
      <c r="J8981" s="21">
        <v>15.589223976199177</v>
      </c>
      <c r="K8981" s="21">
        <v>18.766435283512731</v>
      </c>
      <c r="L8981" s="18">
        <v>19.932128683545788</v>
      </c>
    </row>
    <row r="8982" spans="2:12" x14ac:dyDescent="0.2">
      <c r="B8982" s="7">
        <v>8979</v>
      </c>
      <c r="C8982" s="21">
        <v>3.9136885795250853</v>
      </c>
      <c r="D8982" s="21">
        <v>3.1731391670724434</v>
      </c>
      <c r="E8982" s="21">
        <v>3.2159655916462935</v>
      </c>
      <c r="F8982" s="21">
        <v>7</v>
      </c>
      <c r="G8982" s="21">
        <v>3.0909090909090908</v>
      </c>
      <c r="H8982" s="21">
        <v>20.058823529411764</v>
      </c>
      <c r="I8982" s="21">
        <v>8.8571428571428577</v>
      </c>
      <c r="J8982" s="21">
        <v>15.84183277237749</v>
      </c>
      <c r="K8982" s="21">
        <v>19.278813231413157</v>
      </c>
      <c r="L8982" s="18">
        <v>19.539010656504409</v>
      </c>
    </row>
    <row r="8983" spans="2:12" x14ac:dyDescent="0.2">
      <c r="B8983" s="7">
        <v>8980</v>
      </c>
      <c r="C8983" s="21">
        <v>4.6813137569259498</v>
      </c>
      <c r="D8983" s="21">
        <v>2.8574993316456836</v>
      </c>
      <c r="E8983" s="21">
        <v>3.294017074453051</v>
      </c>
      <c r="F8983" s="21">
        <v>6</v>
      </c>
      <c r="G8983" s="21">
        <v>2.4545454545454546</v>
      </c>
      <c r="H8983" s="21">
        <v>25.25925925925926</v>
      </c>
      <c r="I8983" s="21">
        <v>10.333333333333334</v>
      </c>
      <c r="J8983" s="21">
        <v>13.244145387237015</v>
      </c>
      <c r="K8983" s="21">
        <v>18.822003225437037</v>
      </c>
      <c r="L8983" s="18">
        <v>21.697292913903542</v>
      </c>
    </row>
    <row r="8984" spans="2:12" x14ac:dyDescent="0.2">
      <c r="B8984" s="7">
        <v>8981</v>
      </c>
      <c r="C8984" s="21">
        <v>4.5365483893188294</v>
      </c>
      <c r="D8984" s="21">
        <v>2.9981606441981752</v>
      </c>
      <c r="E8984" s="21">
        <v>3.5431644719432853</v>
      </c>
      <c r="F8984" s="21">
        <v>5</v>
      </c>
      <c r="G8984" s="21">
        <v>3.1818181818181817</v>
      </c>
      <c r="H8984" s="21">
        <v>19.485714285714288</v>
      </c>
      <c r="I8984" s="21">
        <v>12.4</v>
      </c>
      <c r="J8984" s="21">
        <v>13.666778061042441</v>
      </c>
      <c r="K8984" s="21">
        <v>17.498482074696199</v>
      </c>
      <c r="L8984" s="18">
        <v>20.679345558076729</v>
      </c>
    </row>
    <row r="8985" spans="2:12" x14ac:dyDescent="0.2">
      <c r="B8985" s="7">
        <v>8982</v>
      </c>
      <c r="C8985" s="21">
        <v>4.4861350185489846</v>
      </c>
      <c r="D8985" s="21">
        <v>3.193074593095703</v>
      </c>
      <c r="E8985" s="21">
        <v>3.2626963918103131</v>
      </c>
      <c r="F8985" s="21">
        <v>4</v>
      </c>
      <c r="G8985" s="21">
        <v>2.6363636363636362</v>
      </c>
      <c r="H8985" s="21">
        <v>23.517241379310345</v>
      </c>
      <c r="I8985" s="21">
        <v>15.5</v>
      </c>
      <c r="J8985" s="21">
        <v>13.82035978490312</v>
      </c>
      <c r="K8985" s="21">
        <v>19.002687518098853</v>
      </c>
      <c r="L8985" s="18">
        <v>19.417022118449999</v>
      </c>
    </row>
    <row r="8986" spans="2:12" x14ac:dyDescent="0.2">
      <c r="B8986" s="7">
        <v>8983</v>
      </c>
      <c r="C8986" s="21">
        <v>4.5724283039798941</v>
      </c>
      <c r="D8986" s="21">
        <v>3.2170409081766316</v>
      </c>
      <c r="E8986" s="21">
        <v>3.5233834389464045</v>
      </c>
      <c r="F8986" s="21">
        <v>5</v>
      </c>
      <c r="G8986" s="21">
        <v>3.6363636363636362</v>
      </c>
      <c r="H8986" s="21">
        <v>17.05</v>
      </c>
      <c r="I8986" s="21">
        <v>12.4</v>
      </c>
      <c r="J8986" s="21">
        <v>13.559534645088801</v>
      </c>
      <c r="K8986" s="21">
        <v>17.596722319424828</v>
      </c>
      <c r="L8986" s="18">
        <v>19.272369164599972</v>
      </c>
    </row>
    <row r="8987" spans="2:12" x14ac:dyDescent="0.2">
      <c r="B8987" s="7">
        <v>8984</v>
      </c>
      <c r="C8987" s="21">
        <v>4.4487165264566224</v>
      </c>
      <c r="D8987" s="21">
        <v>2.9836695614149904</v>
      </c>
      <c r="E8987" s="21">
        <v>3.4884961998546484</v>
      </c>
      <c r="F8987" s="21">
        <v>5</v>
      </c>
      <c r="G8987" s="21">
        <v>3.2727272727272729</v>
      </c>
      <c r="H8987" s="21">
        <v>18.944444444444443</v>
      </c>
      <c r="I8987" s="21">
        <v>12.4</v>
      </c>
      <c r="J8987" s="21">
        <v>13.936603879182801</v>
      </c>
      <c r="K8987" s="21">
        <v>17.772701028765141</v>
      </c>
      <c r="L8987" s="18">
        <v>20.779780979029329</v>
      </c>
    </row>
    <row r="8988" spans="2:12" x14ac:dyDescent="0.2">
      <c r="B8988" s="7">
        <v>8985</v>
      </c>
      <c r="C8988" s="21">
        <v>2.6365957818451085</v>
      </c>
      <c r="D8988" s="21">
        <v>2.9549775101951514</v>
      </c>
      <c r="E8988" s="21">
        <v>3.283031674115009</v>
      </c>
      <c r="F8988" s="21">
        <v>4</v>
      </c>
      <c r="G8988" s="21">
        <v>3.1818181818181817</v>
      </c>
      <c r="H8988" s="21">
        <v>19.485714285714288</v>
      </c>
      <c r="I8988" s="21">
        <v>15.5</v>
      </c>
      <c r="J8988" s="21">
        <v>23.515170746655734</v>
      </c>
      <c r="K8988" s="21">
        <v>18.884983805924762</v>
      </c>
      <c r="L8988" s="18">
        <v>20.981547164433554</v>
      </c>
    </row>
    <row r="8989" spans="2:12" x14ac:dyDescent="0.2">
      <c r="B8989" s="7">
        <v>8986</v>
      </c>
      <c r="C8989" s="21">
        <v>5.7327334363032989</v>
      </c>
      <c r="D8989" s="21">
        <v>2.883424238890369</v>
      </c>
      <c r="E8989" s="21">
        <v>3.4572483451117586</v>
      </c>
      <c r="F8989" s="21">
        <v>2</v>
      </c>
      <c r="G8989" s="21">
        <v>2.5454545454545454</v>
      </c>
      <c r="H8989" s="21">
        <v>24.357142857142858</v>
      </c>
      <c r="I8989" s="21">
        <v>31</v>
      </c>
      <c r="J8989" s="21">
        <v>10.815085105366444</v>
      </c>
      <c r="K8989" s="21">
        <v>17.93333709672968</v>
      </c>
      <c r="L8989" s="18">
        <v>21.502212252977216</v>
      </c>
    </row>
    <row r="8990" spans="2:12" x14ac:dyDescent="0.2">
      <c r="B8990" s="7">
        <v>8987</v>
      </c>
      <c r="C8990" s="21">
        <v>3.0012468531919474</v>
      </c>
      <c r="D8990" s="21">
        <v>3.0506832611406112</v>
      </c>
      <c r="E8990" s="21">
        <v>3.1766409917204959</v>
      </c>
      <c r="F8990" s="21">
        <v>5</v>
      </c>
      <c r="G8990" s="21">
        <v>2.9090909090909092</v>
      </c>
      <c r="H8990" s="21">
        <v>21.3125</v>
      </c>
      <c r="I8990" s="21">
        <v>12.4</v>
      </c>
      <c r="J8990" s="21">
        <v>20.658080802004172</v>
      </c>
      <c r="K8990" s="21">
        <v>19.517471493188872</v>
      </c>
      <c r="L8990" s="18">
        <v>20.323316022266763</v>
      </c>
    </row>
    <row r="8991" spans="2:12" x14ac:dyDescent="0.2">
      <c r="B8991" s="7">
        <v>8988</v>
      </c>
      <c r="C8991" s="21">
        <v>5.1250333699243553</v>
      </c>
      <c r="D8991" s="21">
        <v>3.0745557033498514</v>
      </c>
      <c r="E8991" s="21">
        <v>3.4182302851418589</v>
      </c>
      <c r="F8991" s="21">
        <v>3</v>
      </c>
      <c r="G8991" s="21">
        <v>3</v>
      </c>
      <c r="H8991" s="21">
        <v>20.666666666666668</v>
      </c>
      <c r="I8991" s="21">
        <v>20.666666666666668</v>
      </c>
      <c r="J8991" s="21">
        <v>12.097482206426124</v>
      </c>
      <c r="K8991" s="21">
        <v>18.138040690089714</v>
      </c>
      <c r="L8991" s="18">
        <v>20.16551527508463</v>
      </c>
    </row>
    <row r="8992" spans="2:12" x14ac:dyDescent="0.2">
      <c r="B8992" s="7">
        <v>8989</v>
      </c>
      <c r="C8992" s="21">
        <v>4.6303510896298476</v>
      </c>
      <c r="D8992" s="21">
        <v>3.0971328306718764</v>
      </c>
      <c r="E8992" s="21">
        <v>3.2732292617124821</v>
      </c>
      <c r="F8992" s="21">
        <v>5</v>
      </c>
      <c r="G8992" s="21">
        <v>2.5454545454545454</v>
      </c>
      <c r="H8992" s="21">
        <v>24.357142857142858</v>
      </c>
      <c r="I8992" s="21">
        <v>12.4</v>
      </c>
      <c r="J8992" s="21">
        <v>13.389913378027735</v>
      </c>
      <c r="K8992" s="21">
        <v>18.941539086560333</v>
      </c>
      <c r="L8992" s="18">
        <v>20.018514991024791</v>
      </c>
    </row>
    <row r="8993" spans="2:12" x14ac:dyDescent="0.2">
      <c r="B8993" s="7">
        <v>8990</v>
      </c>
      <c r="C8993" s="21">
        <v>4.0973982401614606</v>
      </c>
      <c r="D8993" s="21">
        <v>3.0056537268189265</v>
      </c>
      <c r="E8993" s="21">
        <v>3.2053275550633402</v>
      </c>
      <c r="F8993" s="21">
        <v>6</v>
      </c>
      <c r="G8993" s="21">
        <v>2.7272727272727271</v>
      </c>
      <c r="H8993" s="21">
        <v>22.733333333333334</v>
      </c>
      <c r="I8993" s="21">
        <v>10.333333333333334</v>
      </c>
      <c r="J8993" s="21">
        <v>15.13155333359953</v>
      </c>
      <c r="K8993" s="21">
        <v>19.342796932582083</v>
      </c>
      <c r="L8993" s="18">
        <v>20.627792032989284</v>
      </c>
    </row>
    <row r="8994" spans="2:12" x14ac:dyDescent="0.2">
      <c r="B8994" s="7">
        <v>8991</v>
      </c>
      <c r="C8994" s="21">
        <v>3.638945388464836</v>
      </c>
      <c r="D8994" s="21">
        <v>3.2291806785824577</v>
      </c>
      <c r="E8994" s="21">
        <v>3.1460869303502044</v>
      </c>
      <c r="F8994" s="21">
        <v>6</v>
      </c>
      <c r="G8994" s="21">
        <v>3</v>
      </c>
      <c r="H8994" s="21">
        <v>20.666666666666668</v>
      </c>
      <c r="I8994" s="21">
        <v>10.333333333333334</v>
      </c>
      <c r="J8994" s="21">
        <v>17.037903398202953</v>
      </c>
      <c r="K8994" s="21">
        <v>19.707020617227037</v>
      </c>
      <c r="L8994" s="18">
        <v>19.199916688222196</v>
      </c>
    </row>
    <row r="8995" spans="2:12" x14ac:dyDescent="0.2">
      <c r="B8995" s="7">
        <v>8992</v>
      </c>
      <c r="C8995" s="21">
        <v>4.671526625998105</v>
      </c>
      <c r="D8995" s="21">
        <v>3.1537718136394526</v>
      </c>
      <c r="E8995" s="21">
        <v>3.6757788611375872</v>
      </c>
      <c r="F8995" s="21">
        <v>7</v>
      </c>
      <c r="G8995" s="21">
        <v>3.0909090909090908</v>
      </c>
      <c r="H8995" s="21">
        <v>20.058823529411764</v>
      </c>
      <c r="I8995" s="21">
        <v>8.8571428571428577</v>
      </c>
      <c r="J8995" s="21">
        <v>13.27189267314799</v>
      </c>
      <c r="K8995" s="21">
        <v>16.867173554834611</v>
      </c>
      <c r="L8995" s="18">
        <v>19.658999973258052</v>
      </c>
    </row>
    <row r="8996" spans="2:12" x14ac:dyDescent="0.2">
      <c r="B8996" s="7">
        <v>8993</v>
      </c>
      <c r="C8996" s="21">
        <v>4.8803558246089018</v>
      </c>
      <c r="D8996" s="21">
        <v>3.0227275674948659</v>
      </c>
      <c r="E8996" s="21">
        <v>3.1877691182918242</v>
      </c>
      <c r="F8996" s="21">
        <v>4</v>
      </c>
      <c r="G8996" s="21">
        <v>2.2727272727272729</v>
      </c>
      <c r="H8996" s="21">
        <v>27.279999999999998</v>
      </c>
      <c r="I8996" s="21">
        <v>15.5</v>
      </c>
      <c r="J8996" s="21">
        <v>12.703991722769212</v>
      </c>
      <c r="K8996" s="21">
        <v>19.449338298760761</v>
      </c>
      <c r="L8996" s="18">
        <v>20.51127619528858</v>
      </c>
    </row>
    <row r="8997" spans="2:12" x14ac:dyDescent="0.2">
      <c r="B8997" s="7">
        <v>8994</v>
      </c>
      <c r="C8997" s="21">
        <v>2.6573170932163621</v>
      </c>
      <c r="D8997" s="21">
        <v>3.1159069092497993</v>
      </c>
      <c r="E8997" s="21">
        <v>3.1692764893162977</v>
      </c>
      <c r="F8997" s="21">
        <v>4</v>
      </c>
      <c r="G8997" s="21">
        <v>3</v>
      </c>
      <c r="H8997" s="21">
        <v>20.666666666666668</v>
      </c>
      <c r="I8997" s="21">
        <v>15.5</v>
      </c>
      <c r="J8997" s="21">
        <v>23.331803403618824</v>
      </c>
      <c r="K8997" s="21">
        <v>19.562824578102727</v>
      </c>
      <c r="L8997" s="18">
        <v>19.897898687521259</v>
      </c>
    </row>
    <row r="8998" spans="2:12" x14ac:dyDescent="0.2">
      <c r="B8998" s="7">
        <v>8995</v>
      </c>
      <c r="C8998" s="21">
        <v>3.1571035088509465</v>
      </c>
      <c r="D8998" s="21">
        <v>3.1525858711937715</v>
      </c>
      <c r="E8998" s="21">
        <v>3.1036013051509501</v>
      </c>
      <c r="F8998" s="21">
        <v>6</v>
      </c>
      <c r="G8998" s="21">
        <v>2.8181818181818183</v>
      </c>
      <c r="H8998" s="21">
        <v>22</v>
      </c>
      <c r="I8998" s="21">
        <v>10.333333333333334</v>
      </c>
      <c r="J8998" s="21">
        <v>19.638253806434559</v>
      </c>
      <c r="K8998" s="21">
        <v>19.976792733364476</v>
      </c>
      <c r="L8998" s="18">
        <v>19.666395312658942</v>
      </c>
    </row>
    <row r="8999" spans="2:12" x14ac:dyDescent="0.2">
      <c r="B8999" s="7">
        <v>8996</v>
      </c>
      <c r="C8999" s="21">
        <v>3.6273036954029725</v>
      </c>
      <c r="D8999" s="21">
        <v>3.1686214216720336</v>
      </c>
      <c r="E8999" s="21">
        <v>3.3651328951961026</v>
      </c>
      <c r="F8999" s="21">
        <v>3</v>
      </c>
      <c r="G8999" s="21">
        <v>2.4545454545454546</v>
      </c>
      <c r="H8999" s="21">
        <v>25.25925925925926</v>
      </c>
      <c r="I8999" s="21">
        <v>20.666666666666668</v>
      </c>
      <c r="J8999" s="21">
        <v>17.092585900258388</v>
      </c>
      <c r="K8999" s="21">
        <v>18.424235217725915</v>
      </c>
      <c r="L8999" s="18">
        <v>19.566868915278473</v>
      </c>
    </row>
    <row r="9000" spans="2:12" x14ac:dyDescent="0.2">
      <c r="B9000" s="7">
        <v>8997</v>
      </c>
      <c r="C9000" s="21">
        <v>4.2004443867046071</v>
      </c>
      <c r="D9000" s="21">
        <v>3.1264750216235893</v>
      </c>
      <c r="E9000" s="21">
        <v>3.2999650215724259</v>
      </c>
      <c r="F9000" s="21">
        <v>5</v>
      </c>
      <c r="G9000" s="21">
        <v>3.1818181818181817</v>
      </c>
      <c r="H9000" s="21">
        <v>19.485714285714288</v>
      </c>
      <c r="I9000" s="21">
        <v>12.4</v>
      </c>
      <c r="J9000" s="21">
        <v>14.760343023763047</v>
      </c>
      <c r="K9000" s="21">
        <v>18.78807793255249</v>
      </c>
      <c r="L9000" s="18">
        <v>19.830639800794948</v>
      </c>
    </row>
    <row r="9001" spans="2:12" x14ac:dyDescent="0.2">
      <c r="B9001" s="7">
        <v>8998</v>
      </c>
      <c r="C9001" s="21">
        <v>3.7062699773787995</v>
      </c>
      <c r="D9001" s="21">
        <v>3.0058804848627374</v>
      </c>
      <c r="E9001" s="21">
        <v>3.3608156019216118</v>
      </c>
      <c r="F9001" s="21">
        <v>3</v>
      </c>
      <c r="G9001" s="21">
        <v>3.4545454545454546</v>
      </c>
      <c r="H9001" s="21">
        <v>17.94736842105263</v>
      </c>
      <c r="I9001" s="21">
        <v>20.666666666666668</v>
      </c>
      <c r="J9001" s="21">
        <v>16.728408987585009</v>
      </c>
      <c r="K9001" s="21">
        <v>18.447902933011349</v>
      </c>
      <c r="L9001" s="18">
        <v>20.626235910650724</v>
      </c>
    </row>
    <row r="9002" spans="2:12" x14ac:dyDescent="0.2">
      <c r="B9002" s="7">
        <v>8999</v>
      </c>
      <c r="C9002" s="21">
        <v>4.5200106609680795</v>
      </c>
      <c r="D9002" s="21">
        <v>2.9468139287976656</v>
      </c>
      <c r="E9002" s="21">
        <v>3.5346141252156786</v>
      </c>
      <c r="F9002" s="21">
        <v>7</v>
      </c>
      <c r="G9002" s="21">
        <v>3.3636363636363638</v>
      </c>
      <c r="H9002" s="21">
        <v>18.432432432432432</v>
      </c>
      <c r="I9002" s="21">
        <v>8.8571428571428577</v>
      </c>
      <c r="J9002" s="21">
        <v>13.716781806598895</v>
      </c>
      <c r="K9002" s="21">
        <v>17.540811472940295</v>
      </c>
      <c r="L9002" s="18">
        <v>21.039672506671206</v>
      </c>
    </row>
    <row r="9003" spans="2:12" x14ac:dyDescent="0.2">
      <c r="B9003" s="7">
        <v>9000</v>
      </c>
      <c r="C9003" s="21">
        <v>4.9135364724473671</v>
      </c>
      <c r="D9003" s="21">
        <v>2.9896793203623773</v>
      </c>
      <c r="E9003" s="21">
        <v>3.1388528121984547</v>
      </c>
      <c r="F9003" s="21">
        <v>5</v>
      </c>
      <c r="G9003" s="21">
        <v>2.2727272727272729</v>
      </c>
      <c r="H9003" s="21">
        <v>27.279999999999998</v>
      </c>
      <c r="I9003" s="21">
        <v>12.4</v>
      </c>
      <c r="J9003" s="21">
        <v>12.618202866237935</v>
      </c>
      <c r="K9003" s="21">
        <v>19.752439413231091</v>
      </c>
      <c r="L9003" s="18">
        <v>20.738010119588683</v>
      </c>
    </row>
    <row r="9004" spans="2:12" x14ac:dyDescent="0.2">
      <c r="B9004" s="7">
        <v>9001</v>
      </c>
      <c r="C9004" s="21">
        <v>3.2211050777970591</v>
      </c>
      <c r="D9004" s="21">
        <v>3.0331837632700562</v>
      </c>
      <c r="E9004" s="21">
        <v>3.694800459940514</v>
      </c>
      <c r="F9004" s="21">
        <v>5</v>
      </c>
      <c r="G9004" s="21">
        <v>2.3636363636363638</v>
      </c>
      <c r="H9004" s="21">
        <v>26.23076923076923</v>
      </c>
      <c r="I9004" s="21">
        <v>12.4</v>
      </c>
      <c r="J9004" s="21">
        <v>19.248052610069561</v>
      </c>
      <c r="K9004" s="21">
        <v>16.780337848338959</v>
      </c>
      <c r="L9004" s="18">
        <v>20.440568339703294</v>
      </c>
    </row>
    <row r="9005" spans="2:12" x14ac:dyDescent="0.2">
      <c r="B9005" s="7">
        <v>9002</v>
      </c>
      <c r="C9005" s="21">
        <v>4.9096329182692564</v>
      </c>
      <c r="D9005" s="21">
        <v>3.0405410611869521</v>
      </c>
      <c r="E9005" s="21">
        <v>3.307578244381832</v>
      </c>
      <c r="F9005" s="21">
        <v>5</v>
      </c>
      <c r="G9005" s="21">
        <v>2.2727272727272729</v>
      </c>
      <c r="H9005" s="21">
        <v>27.279999999999998</v>
      </c>
      <c r="I9005" s="21">
        <v>12.4</v>
      </c>
      <c r="J9005" s="21">
        <v>12.628235355293372</v>
      </c>
      <c r="K9005" s="21">
        <v>18.744832448124733</v>
      </c>
      <c r="L9005" s="18">
        <v>20.391107619443471</v>
      </c>
    </row>
    <row r="9006" spans="2:12" x14ac:dyDescent="0.2">
      <c r="B9006" s="7">
        <v>9003</v>
      </c>
      <c r="C9006" s="21">
        <v>3.4594571305441786</v>
      </c>
      <c r="D9006" s="21">
        <v>2.9518543038347258</v>
      </c>
      <c r="E9006" s="21">
        <v>3.4294393862706389</v>
      </c>
      <c r="F9006" s="21">
        <v>4</v>
      </c>
      <c r="G9006" s="21">
        <v>3</v>
      </c>
      <c r="H9006" s="21">
        <v>20.666666666666668</v>
      </c>
      <c r="I9006" s="21">
        <v>15.5</v>
      </c>
      <c r="J9006" s="21">
        <v>17.921887065051532</v>
      </c>
      <c r="K9006" s="21">
        <v>18.078756617833744</v>
      </c>
      <c r="L9006" s="18">
        <v>21.003746668477639</v>
      </c>
    </row>
    <row r="9007" spans="2:12" x14ac:dyDescent="0.2">
      <c r="B9007" s="7">
        <v>9004</v>
      </c>
      <c r="C9007" s="21">
        <v>4.2748347275524674</v>
      </c>
      <c r="D9007" s="21">
        <v>3.0984225106711261</v>
      </c>
      <c r="E9007" s="21">
        <v>3.374743751631827</v>
      </c>
      <c r="F9007" s="21">
        <v>7</v>
      </c>
      <c r="G9007" s="21">
        <v>3.0909090909090908</v>
      </c>
      <c r="H9007" s="21">
        <v>20.058823529411764</v>
      </c>
      <c r="I9007" s="21">
        <v>8.8571428571428577</v>
      </c>
      <c r="J9007" s="21">
        <v>14.503484684540718</v>
      </c>
      <c r="K9007" s="21">
        <v>18.371765254775404</v>
      </c>
      <c r="L9007" s="18">
        <v>20.010182532068761</v>
      </c>
    </row>
    <row r="9008" spans="2:12" x14ac:dyDescent="0.2">
      <c r="B9008" s="7">
        <v>9005</v>
      </c>
      <c r="C9008" s="21">
        <v>4.0150988170966802</v>
      </c>
      <c r="D9008" s="21">
        <v>3.1056596472091558</v>
      </c>
      <c r="E9008" s="21">
        <v>3.8233263723128359</v>
      </c>
      <c r="F9008" s="21">
        <v>3</v>
      </c>
      <c r="G9008" s="21">
        <v>2.3636363636363638</v>
      </c>
      <c r="H9008" s="21">
        <v>26.23076923076923</v>
      </c>
      <c r="I9008" s="21">
        <v>20.666666666666668</v>
      </c>
      <c r="J9008" s="21">
        <v>15.441712103323082</v>
      </c>
      <c r="K9008" s="21">
        <v>16.216245740615253</v>
      </c>
      <c r="L9008" s="18">
        <v>19.963552688626123</v>
      </c>
    </row>
    <row r="9009" spans="2:12" x14ac:dyDescent="0.2">
      <c r="B9009" s="7">
        <v>9006</v>
      </c>
      <c r="C9009" s="21">
        <v>5.0314208760595358</v>
      </c>
      <c r="D9009" s="21">
        <v>3.0573960414127841</v>
      </c>
      <c r="E9009" s="21">
        <v>3.4296635400878599</v>
      </c>
      <c r="F9009" s="21">
        <v>5</v>
      </c>
      <c r="G9009" s="21">
        <v>3</v>
      </c>
      <c r="H9009" s="21">
        <v>20.666666666666668</v>
      </c>
      <c r="I9009" s="21">
        <v>12.4</v>
      </c>
      <c r="J9009" s="21">
        <v>12.32256285595345</v>
      </c>
      <c r="K9009" s="21">
        <v>18.077575037699386</v>
      </c>
      <c r="L9009" s="18">
        <v>20.278694405370718</v>
      </c>
    </row>
    <row r="9010" spans="2:12" x14ac:dyDescent="0.2">
      <c r="B9010" s="7">
        <v>9007</v>
      </c>
      <c r="C9010" s="21">
        <v>3.941626024473444</v>
      </c>
      <c r="D9010" s="21">
        <v>3.1136362415942425</v>
      </c>
      <c r="E9010" s="21">
        <v>3.3044070612472183</v>
      </c>
      <c r="F9010" s="21">
        <v>6</v>
      </c>
      <c r="G9010" s="21">
        <v>2.3636363636363638</v>
      </c>
      <c r="H9010" s="21">
        <v>26.23076923076923</v>
      </c>
      <c r="I9010" s="21">
        <v>10.333333333333334</v>
      </c>
      <c r="J9010" s="21">
        <v>15.72954907823415</v>
      </c>
      <c r="K9010" s="21">
        <v>18.762821544328339</v>
      </c>
      <c r="L9010" s="18">
        <v>19.912409539611087</v>
      </c>
    </row>
    <row r="9011" spans="2:12" x14ac:dyDescent="0.2">
      <c r="B9011" s="7">
        <v>9008</v>
      </c>
      <c r="C9011" s="21">
        <v>4.0651599864091441</v>
      </c>
      <c r="D9011" s="21">
        <v>3.2485659699426743</v>
      </c>
      <c r="E9011" s="21">
        <v>3.2113377060375394</v>
      </c>
      <c r="F9011" s="21">
        <v>6</v>
      </c>
      <c r="G9011" s="21">
        <v>3.9090909090909092</v>
      </c>
      <c r="H9011" s="21">
        <v>15.86046511627907</v>
      </c>
      <c r="I9011" s="21">
        <v>10.333333333333334</v>
      </c>
      <c r="J9011" s="21">
        <v>15.251552265416773</v>
      </c>
      <c r="K9011" s="21">
        <v>19.306596090294605</v>
      </c>
      <c r="L9011" s="18">
        <v>19.085344294576256</v>
      </c>
    </row>
    <row r="9012" spans="2:12" x14ac:dyDescent="0.2">
      <c r="B9012" s="7">
        <v>9009</v>
      </c>
      <c r="C9012" s="21">
        <v>4.839827994176833</v>
      </c>
      <c r="D9012" s="21">
        <v>2.9456657644186421</v>
      </c>
      <c r="E9012" s="21">
        <v>3.0459328200270872</v>
      </c>
      <c r="F9012" s="21">
        <v>4</v>
      </c>
      <c r="G9012" s="21">
        <v>3</v>
      </c>
      <c r="H9012" s="21">
        <v>20.666666666666668</v>
      </c>
      <c r="I9012" s="21">
        <v>15.5</v>
      </c>
      <c r="J9012" s="21">
        <v>12.810372615431156</v>
      </c>
      <c r="K9012" s="21">
        <v>20.355012294541886</v>
      </c>
      <c r="L9012" s="18">
        <v>21.047873370058447</v>
      </c>
    </row>
    <row r="9013" spans="2:12" x14ac:dyDescent="0.2">
      <c r="B9013" s="7">
        <v>9010</v>
      </c>
      <c r="C9013" s="21">
        <v>3.4798123582051281</v>
      </c>
      <c r="D9013" s="21">
        <v>3.0313082750586693</v>
      </c>
      <c r="E9013" s="21">
        <v>3.3498736681206567</v>
      </c>
      <c r="F9013" s="21">
        <v>3</v>
      </c>
      <c r="G9013" s="21">
        <v>2.8181818181818183</v>
      </c>
      <c r="H9013" s="21">
        <v>22</v>
      </c>
      <c r="I9013" s="21">
        <v>20.666666666666668</v>
      </c>
      <c r="J9013" s="21">
        <v>17.817052650499615</v>
      </c>
      <c r="K9013" s="21">
        <v>18.508160647975476</v>
      </c>
      <c r="L9013" s="18">
        <v>20.453215039239129</v>
      </c>
    </row>
    <row r="9014" spans="2:12" x14ac:dyDescent="0.2">
      <c r="B9014" s="7">
        <v>9011</v>
      </c>
      <c r="C9014" s="21">
        <v>4.3703729536039777</v>
      </c>
      <c r="D9014" s="21">
        <v>3.1470669204899675</v>
      </c>
      <c r="E9014" s="21">
        <v>3.5174431191912054</v>
      </c>
      <c r="F9014" s="21">
        <v>3</v>
      </c>
      <c r="G9014" s="21">
        <v>2.7272727272727271</v>
      </c>
      <c r="H9014" s="21">
        <v>22.733333333333334</v>
      </c>
      <c r="I9014" s="21">
        <v>20.666666666666668</v>
      </c>
      <c r="J9014" s="21">
        <v>14.186432292665645</v>
      </c>
      <c r="K9014" s="21">
        <v>17.626439973322487</v>
      </c>
      <c r="L9014" s="18">
        <v>19.700883891705487</v>
      </c>
    </row>
    <row r="9015" spans="2:12" x14ac:dyDescent="0.2">
      <c r="B9015" s="7">
        <v>9012</v>
      </c>
      <c r="C9015" s="21">
        <v>4.1888998210711481</v>
      </c>
      <c r="D9015" s="21">
        <v>3.0854938218008305</v>
      </c>
      <c r="E9015" s="21">
        <v>3.3507952882607408</v>
      </c>
      <c r="F9015" s="21">
        <v>3</v>
      </c>
      <c r="G9015" s="21">
        <v>2.4545454545454546</v>
      </c>
      <c r="H9015" s="21">
        <v>25.25925925925926</v>
      </c>
      <c r="I9015" s="21">
        <v>20.666666666666668</v>
      </c>
      <c r="J9015" s="21">
        <v>14.801022380178553</v>
      </c>
      <c r="K9015" s="21">
        <v>18.503070067339635</v>
      </c>
      <c r="L9015" s="18">
        <v>20.09402824336691</v>
      </c>
    </row>
    <row r="9016" spans="2:12" x14ac:dyDescent="0.2">
      <c r="B9016" s="7">
        <v>9013</v>
      </c>
      <c r="C9016" s="21">
        <v>5.4647870481313792</v>
      </c>
      <c r="D9016" s="21">
        <v>3.0902638778121427</v>
      </c>
      <c r="E9016" s="21">
        <v>3.2756902086682449</v>
      </c>
      <c r="F9016" s="21">
        <v>4</v>
      </c>
      <c r="G9016" s="21">
        <v>4.7272727272727275</v>
      </c>
      <c r="H9016" s="21">
        <v>13.115384615384615</v>
      </c>
      <c r="I9016" s="21">
        <v>15.5</v>
      </c>
      <c r="J9016" s="21">
        <v>11.3453643214149</v>
      </c>
      <c r="K9016" s="21">
        <v>18.927308765625472</v>
      </c>
      <c r="L9016" s="18">
        <v>20.063011591066783</v>
      </c>
    </row>
    <row r="9017" spans="2:12" x14ac:dyDescent="0.2">
      <c r="B9017" s="7">
        <v>9014</v>
      </c>
      <c r="C9017" s="21">
        <v>4.4757159880742075</v>
      </c>
      <c r="D9017" s="21">
        <v>3.1826564193006845</v>
      </c>
      <c r="E9017" s="21">
        <v>3.3206857631474893</v>
      </c>
      <c r="F9017" s="21">
        <v>5</v>
      </c>
      <c r="G9017" s="21">
        <v>3.6363636363636362</v>
      </c>
      <c r="H9017" s="21">
        <v>17.05</v>
      </c>
      <c r="I9017" s="21">
        <v>12.4</v>
      </c>
      <c r="J9017" s="21">
        <v>13.852532235111081</v>
      </c>
      <c r="K9017" s="21">
        <v>18.670842236283665</v>
      </c>
      <c r="L9017" s="18">
        <v>19.480582202970897</v>
      </c>
    </row>
    <row r="9018" spans="2:12" x14ac:dyDescent="0.2">
      <c r="B9018" s="7">
        <v>9015</v>
      </c>
      <c r="C9018" s="21">
        <v>3.1331422471858774</v>
      </c>
      <c r="D9018" s="21">
        <v>3.1412625024444583</v>
      </c>
      <c r="E9018" s="21">
        <v>3.5471740918165393</v>
      </c>
      <c r="F9018" s="21">
        <v>6</v>
      </c>
      <c r="G9018" s="21">
        <v>2.8181818181818183</v>
      </c>
      <c r="H9018" s="21">
        <v>22</v>
      </c>
      <c r="I9018" s="21">
        <v>10.333333333333334</v>
      </c>
      <c r="J9018" s="21">
        <v>19.788440839443883</v>
      </c>
      <c r="K9018" s="21">
        <v>17.478702312084504</v>
      </c>
      <c r="L9018" s="18">
        <v>19.737287142272582</v>
      </c>
    </row>
    <row r="9019" spans="2:12" x14ac:dyDescent="0.2">
      <c r="B9019" s="7">
        <v>9016</v>
      </c>
      <c r="C9019" s="21">
        <v>4.9569498090077797</v>
      </c>
      <c r="D9019" s="21">
        <v>3.1678720075375084</v>
      </c>
      <c r="E9019" s="21">
        <v>3.2506182877382042</v>
      </c>
      <c r="F9019" s="21">
        <v>5</v>
      </c>
      <c r="G9019" s="21">
        <v>2.7272727272727271</v>
      </c>
      <c r="H9019" s="21">
        <v>22.733333333333334</v>
      </c>
      <c r="I9019" s="21">
        <v>12.4</v>
      </c>
      <c r="J9019" s="21">
        <v>12.50769170334012</v>
      </c>
      <c r="K9019" s="21">
        <v>19.073294527958833</v>
      </c>
      <c r="L9019" s="18">
        <v>19.571497791728856</v>
      </c>
    </row>
    <row r="9020" spans="2:12" x14ac:dyDescent="0.2">
      <c r="B9020" s="7">
        <v>9017</v>
      </c>
      <c r="C9020" s="21">
        <v>3.3093330401551029</v>
      </c>
      <c r="D9020" s="21">
        <v>3.0064299893774393</v>
      </c>
      <c r="E9020" s="21">
        <v>3.5996360962038532</v>
      </c>
      <c r="F9020" s="21">
        <v>7</v>
      </c>
      <c r="G9020" s="21">
        <v>2.1818181818181817</v>
      </c>
      <c r="H9020" s="21">
        <v>28.416666666666668</v>
      </c>
      <c r="I9020" s="21">
        <v>8.8571428571428577</v>
      </c>
      <c r="J9020" s="21">
        <v>18.734892876509694</v>
      </c>
      <c r="K9020" s="21">
        <v>17.22396329600781</v>
      </c>
      <c r="L9020" s="18">
        <v>20.622465921063654</v>
      </c>
    </row>
    <row r="9021" spans="2:12" x14ac:dyDescent="0.2">
      <c r="B9021" s="7">
        <v>9018</v>
      </c>
      <c r="C9021" s="21">
        <v>3.841344050018308</v>
      </c>
      <c r="D9021" s="21">
        <v>3.0849901015897809</v>
      </c>
      <c r="E9021" s="21">
        <v>3.2606286849805084</v>
      </c>
      <c r="F9021" s="21">
        <v>5</v>
      </c>
      <c r="G9021" s="21">
        <v>3.7272727272727271</v>
      </c>
      <c r="H9021" s="21">
        <v>16.634146341463417</v>
      </c>
      <c r="I9021" s="21">
        <v>12.4</v>
      </c>
      <c r="J9021" s="21">
        <v>16.1401840586772</v>
      </c>
      <c r="K9021" s="21">
        <v>19.014737950871773</v>
      </c>
      <c r="L9021" s="18">
        <v>20.097309216016505</v>
      </c>
    </row>
    <row r="9022" spans="2:12" x14ac:dyDescent="0.2">
      <c r="B9022" s="7">
        <v>9019</v>
      </c>
      <c r="C9022" s="21">
        <v>4.5373522924683005</v>
      </c>
      <c r="D9022" s="21">
        <v>3.0773412979535086</v>
      </c>
      <c r="E9022" s="21">
        <v>3.4161363088543335</v>
      </c>
      <c r="F9022" s="21">
        <v>6</v>
      </c>
      <c r="G9022" s="21">
        <v>4.3636363636363633</v>
      </c>
      <c r="H9022" s="21">
        <v>14.208333333333334</v>
      </c>
      <c r="I9022" s="21">
        <v>10.333333333333334</v>
      </c>
      <c r="J9022" s="21">
        <v>13.664356656395366</v>
      </c>
      <c r="K9022" s="21">
        <v>18.149158697005532</v>
      </c>
      <c r="L9022" s="18">
        <v>20.147261547242483</v>
      </c>
    </row>
    <row r="9023" spans="2:12" x14ac:dyDescent="0.2">
      <c r="B9023" s="7">
        <v>9020</v>
      </c>
      <c r="C9023" s="21">
        <v>4.0148237690892499</v>
      </c>
      <c r="D9023" s="21">
        <v>3.2615909517066237</v>
      </c>
      <c r="E9023" s="21">
        <v>3.4257365811478033</v>
      </c>
      <c r="F9023" s="21">
        <v>7</v>
      </c>
      <c r="G9023" s="21">
        <v>2.6363636363636362</v>
      </c>
      <c r="H9023" s="21">
        <v>23.517241379310345</v>
      </c>
      <c r="I9023" s="21">
        <v>8.8571428571428577</v>
      </c>
      <c r="J9023" s="21">
        <v>15.442769985907626</v>
      </c>
      <c r="K9023" s="21">
        <v>18.098297557726028</v>
      </c>
      <c r="L9023" s="18">
        <v>19.009128035371379</v>
      </c>
    </row>
    <row r="9024" spans="2:12" x14ac:dyDescent="0.2">
      <c r="B9024" s="7">
        <v>9021</v>
      </c>
      <c r="C9024" s="21">
        <v>4.464592054772436</v>
      </c>
      <c r="D9024" s="21">
        <v>3.2354407655561914</v>
      </c>
      <c r="E9024" s="21">
        <v>3.231294812166364</v>
      </c>
      <c r="F9024" s="21">
        <v>3</v>
      </c>
      <c r="G9024" s="21">
        <v>3.0909090909090908</v>
      </c>
      <c r="H9024" s="21">
        <v>20.058823529411764</v>
      </c>
      <c r="I9024" s="21">
        <v>20.666666666666668</v>
      </c>
      <c r="J9024" s="21">
        <v>13.887047067094283</v>
      </c>
      <c r="K9024" s="21">
        <v>19.187354792437898</v>
      </c>
      <c r="L9024" s="18">
        <v>19.162767762599366</v>
      </c>
    </row>
    <row r="9025" spans="2:12" x14ac:dyDescent="0.2">
      <c r="B9025" s="7">
        <v>9022</v>
      </c>
      <c r="C9025" s="21">
        <v>5.9576869218266211</v>
      </c>
      <c r="D9025" s="21">
        <v>3.0038997403332393</v>
      </c>
      <c r="E9025" s="21">
        <v>3.1924788103202739</v>
      </c>
      <c r="F9025" s="21">
        <v>3</v>
      </c>
      <c r="G9025" s="21">
        <v>2.9090909090909092</v>
      </c>
      <c r="H9025" s="21">
        <v>21.3125</v>
      </c>
      <c r="I9025" s="21">
        <v>20.666666666666668</v>
      </c>
      <c r="J9025" s="21">
        <v>10.406723416911417</v>
      </c>
      <c r="K9025" s="21">
        <v>19.420645737592249</v>
      </c>
      <c r="L9025" s="18">
        <v>20.639836665494698</v>
      </c>
    </row>
    <row r="9026" spans="2:12" x14ac:dyDescent="0.2">
      <c r="B9026" s="7">
        <v>9023</v>
      </c>
      <c r="C9026" s="21">
        <v>3.8473374281419224</v>
      </c>
      <c r="D9026" s="21">
        <v>3.1195043608560105</v>
      </c>
      <c r="E9026" s="21">
        <v>3.333877347264095</v>
      </c>
      <c r="F9026" s="21">
        <v>4</v>
      </c>
      <c r="G9026" s="21">
        <v>4.0909090909090908</v>
      </c>
      <c r="H9026" s="21">
        <v>15.155555555555555</v>
      </c>
      <c r="I9026" s="21">
        <v>15.5</v>
      </c>
      <c r="J9026" s="21">
        <v>16.115040897242796</v>
      </c>
      <c r="K9026" s="21">
        <v>18.596964897607744</v>
      </c>
      <c r="L9026" s="18">
        <v>19.87495218086082</v>
      </c>
    </row>
    <row r="9027" spans="2:12" x14ac:dyDescent="0.2">
      <c r="B9027" s="7">
        <v>9024</v>
      </c>
      <c r="C9027" s="21">
        <v>4.5607763988798222</v>
      </c>
      <c r="D9027" s="21">
        <v>2.8026895885709702</v>
      </c>
      <c r="E9027" s="21">
        <v>3.2235696972089931</v>
      </c>
      <c r="F9027" s="21">
        <v>5</v>
      </c>
      <c r="G9027" s="21">
        <v>3.6363636363636362</v>
      </c>
      <c r="H9027" s="21">
        <v>17.05</v>
      </c>
      <c r="I9027" s="21">
        <v>12.4</v>
      </c>
      <c r="J9027" s="21">
        <v>13.594176643965245</v>
      </c>
      <c r="K9027" s="21">
        <v>19.2333362773823</v>
      </c>
      <c r="L9027" s="18">
        <v>22.121607848699519</v>
      </c>
    </row>
    <row r="9028" spans="2:12" x14ac:dyDescent="0.2">
      <c r="B9028" s="7">
        <v>9025</v>
      </c>
      <c r="C9028" s="21">
        <v>4.4518813008598448</v>
      </c>
      <c r="D9028" s="21">
        <v>2.930521616570104</v>
      </c>
      <c r="E9028" s="21">
        <v>3.2281928323061782</v>
      </c>
      <c r="F9028" s="21">
        <v>6</v>
      </c>
      <c r="G9028" s="21">
        <v>3.6363636363636362</v>
      </c>
      <c r="H9028" s="21">
        <v>17.05</v>
      </c>
      <c r="I9028" s="21">
        <v>10.333333333333334</v>
      </c>
      <c r="J9028" s="21">
        <v>13.926696560401375</v>
      </c>
      <c r="K9028" s="21">
        <v>19.20579197733613</v>
      </c>
      <c r="L9028" s="18">
        <v>21.156643120948921</v>
      </c>
    </row>
    <row r="9029" spans="2:12" x14ac:dyDescent="0.2">
      <c r="B9029" s="7">
        <v>9026</v>
      </c>
      <c r="C9029" s="21">
        <v>2.6936840661257686</v>
      </c>
      <c r="D9029" s="21">
        <v>3.2316971059756017</v>
      </c>
      <c r="E9029" s="21">
        <v>3.027436100428031</v>
      </c>
      <c r="F9029" s="21">
        <v>4</v>
      </c>
      <c r="G9029" s="21">
        <v>2.1818181818181817</v>
      </c>
      <c r="H9029" s="21">
        <v>28.416666666666668</v>
      </c>
      <c r="I9029" s="21">
        <v>15.5</v>
      </c>
      <c r="J9029" s="21">
        <v>23.016804672707007</v>
      </c>
      <c r="K9029" s="21">
        <v>20.479375267816287</v>
      </c>
      <c r="L9029" s="18">
        <v>19.184966278355198</v>
      </c>
    </row>
    <row r="9030" spans="2:12" x14ac:dyDescent="0.2">
      <c r="B9030" s="7">
        <v>9027</v>
      </c>
      <c r="C9030" s="21">
        <v>3.4050158145771503</v>
      </c>
      <c r="D9030" s="21">
        <v>3.1322455128925411</v>
      </c>
      <c r="E9030" s="21">
        <v>3.3249026003488318</v>
      </c>
      <c r="F9030" s="21">
        <v>6</v>
      </c>
      <c r="G9030" s="21">
        <v>3.0909090909090908</v>
      </c>
      <c r="H9030" s="21">
        <v>20.058823529411764</v>
      </c>
      <c r="I9030" s="21">
        <v>10.333333333333334</v>
      </c>
      <c r="J9030" s="21">
        <v>18.208432317574839</v>
      </c>
      <c r="K9030" s="21">
        <v>18.647162775082577</v>
      </c>
      <c r="L9030" s="18">
        <v>19.79410609570791</v>
      </c>
    </row>
    <row r="9031" spans="2:12" x14ac:dyDescent="0.2">
      <c r="B9031" s="7">
        <v>9028</v>
      </c>
      <c r="C9031" s="21">
        <v>5.424824985398554</v>
      </c>
      <c r="D9031" s="21">
        <v>3.0044786024140229</v>
      </c>
      <c r="E9031" s="21">
        <v>3.4596603866728524</v>
      </c>
      <c r="F9031" s="21">
        <v>3</v>
      </c>
      <c r="G9031" s="21">
        <v>3.3636363636363638</v>
      </c>
      <c r="H9031" s="21">
        <v>18.432432432432432</v>
      </c>
      <c r="I9031" s="21">
        <v>20.666666666666668</v>
      </c>
      <c r="J9031" s="21">
        <v>11.428940134820765</v>
      </c>
      <c r="K9031" s="21">
        <v>17.920834148586838</v>
      </c>
      <c r="L9031" s="18">
        <v>20.635860062436311</v>
      </c>
    </row>
    <row r="9032" spans="2:12" x14ac:dyDescent="0.2">
      <c r="B9032" s="7">
        <v>9029</v>
      </c>
      <c r="C9032" s="21">
        <v>6.1999465573530692</v>
      </c>
      <c r="D9032" s="21">
        <v>3.0171543853353047</v>
      </c>
      <c r="E9032" s="21">
        <v>3.3678148995602903</v>
      </c>
      <c r="F9032" s="21">
        <v>3</v>
      </c>
      <c r="G9032" s="21">
        <v>3</v>
      </c>
      <c r="H9032" s="21">
        <v>20.666666666666668</v>
      </c>
      <c r="I9032" s="21">
        <v>20.666666666666668</v>
      </c>
      <c r="J9032" s="21">
        <v>10.000086198560643</v>
      </c>
      <c r="K9032" s="21">
        <v>18.409562831999722</v>
      </c>
      <c r="L9032" s="18">
        <v>20.549163908001269</v>
      </c>
    </row>
    <row r="9033" spans="2:12" x14ac:dyDescent="0.2">
      <c r="B9033" s="7">
        <v>9030</v>
      </c>
      <c r="C9033" s="21">
        <v>3.1120933919356082</v>
      </c>
      <c r="D9033" s="21">
        <v>3.177940352613549</v>
      </c>
      <c r="E9033" s="21">
        <v>3.3370204278869871</v>
      </c>
      <c r="F9033" s="21">
        <v>6</v>
      </c>
      <c r="G9033" s="21">
        <v>3</v>
      </c>
      <c r="H9033" s="21">
        <v>20.666666666666668</v>
      </c>
      <c r="I9033" s="21">
        <v>10.333333333333334</v>
      </c>
      <c r="J9033" s="21">
        <v>19.922281304494614</v>
      </c>
      <c r="K9033" s="21">
        <v>18.579448744717041</v>
      </c>
      <c r="L9033" s="18">
        <v>19.509491406599558</v>
      </c>
    </row>
    <row r="9034" spans="2:12" x14ac:dyDescent="0.2">
      <c r="B9034" s="7">
        <v>9031</v>
      </c>
      <c r="C9034" s="21">
        <v>4.3650895360541089</v>
      </c>
      <c r="D9034" s="21">
        <v>3.0933784934304138</v>
      </c>
      <c r="E9034" s="21">
        <v>3.4770688255187752</v>
      </c>
      <c r="F9034" s="21">
        <v>3</v>
      </c>
      <c r="G9034" s="21">
        <v>2.3636363636363638</v>
      </c>
      <c r="H9034" s="21">
        <v>26.23076923076923</v>
      </c>
      <c r="I9034" s="21">
        <v>20.666666666666668</v>
      </c>
      <c r="J9034" s="21">
        <v>14.203603268134993</v>
      </c>
      <c r="K9034" s="21">
        <v>17.831110947523353</v>
      </c>
      <c r="L9034" s="18">
        <v>20.042810839886865</v>
      </c>
    </row>
    <row r="9035" spans="2:12" x14ac:dyDescent="0.2">
      <c r="B9035" s="7">
        <v>9032</v>
      </c>
      <c r="C9035" s="21">
        <v>4.8025602223134181</v>
      </c>
      <c r="D9035" s="21">
        <v>2.9920896480828141</v>
      </c>
      <c r="E9035" s="21">
        <v>3.5611307755331674</v>
      </c>
      <c r="F9035" s="21">
        <v>5</v>
      </c>
      <c r="G9035" s="21">
        <v>2.8181818181818183</v>
      </c>
      <c r="H9035" s="21">
        <v>22</v>
      </c>
      <c r="I9035" s="21">
        <v>12.4</v>
      </c>
      <c r="J9035" s="21">
        <v>12.909780852291798</v>
      </c>
      <c r="K9035" s="21">
        <v>17.410200272894343</v>
      </c>
      <c r="L9035" s="18">
        <v>20.721304269652013</v>
      </c>
    </row>
    <row r="9036" spans="2:12" x14ac:dyDescent="0.2">
      <c r="B9036" s="7">
        <v>9033</v>
      </c>
      <c r="C9036" s="21">
        <v>4.4749104642493247</v>
      </c>
      <c r="D9036" s="21">
        <v>3.1124175836295769</v>
      </c>
      <c r="E9036" s="21">
        <v>3.0912868335263264</v>
      </c>
      <c r="F9036" s="21">
        <v>4</v>
      </c>
      <c r="G9036" s="21">
        <v>2.6363636363636362</v>
      </c>
      <c r="H9036" s="21">
        <v>23.517241379310345</v>
      </c>
      <c r="I9036" s="21">
        <v>15.5</v>
      </c>
      <c r="J9036" s="21">
        <v>13.85502581455574</v>
      </c>
      <c r="K9036" s="21">
        <v>20.056372423155146</v>
      </c>
      <c r="L9036" s="18">
        <v>19.920206185089754</v>
      </c>
    </row>
    <row r="9037" spans="2:12" x14ac:dyDescent="0.2">
      <c r="B9037" s="7">
        <v>9034</v>
      </c>
      <c r="C9037" s="21">
        <v>4.5067624048532355</v>
      </c>
      <c r="D9037" s="21">
        <v>3.0452191753257889</v>
      </c>
      <c r="E9037" s="21">
        <v>3.5687215983790965</v>
      </c>
      <c r="F9037" s="21">
        <v>4</v>
      </c>
      <c r="G9037" s="21">
        <v>2.4545454545454546</v>
      </c>
      <c r="H9037" s="21">
        <v>25.25925925925926</v>
      </c>
      <c r="I9037" s="21">
        <v>15.5</v>
      </c>
      <c r="J9037" s="21">
        <v>13.757104198178615</v>
      </c>
      <c r="K9037" s="21">
        <v>17.373168035343589</v>
      </c>
      <c r="L9037" s="18">
        <v>20.35978247554776</v>
      </c>
    </row>
    <row r="9038" spans="2:12" x14ac:dyDescent="0.2">
      <c r="B9038" s="7">
        <v>9035</v>
      </c>
      <c r="C9038" s="21">
        <v>4.849340739096256</v>
      </c>
      <c r="D9038" s="21">
        <v>3.1199874048736755</v>
      </c>
      <c r="E9038" s="21">
        <v>3.3910353203528096</v>
      </c>
      <c r="F9038" s="21">
        <v>4</v>
      </c>
      <c r="G9038" s="21">
        <v>3.3636363636363638</v>
      </c>
      <c r="H9038" s="21">
        <v>18.432432432432432</v>
      </c>
      <c r="I9038" s="21">
        <v>15.5</v>
      </c>
      <c r="J9038" s="21">
        <v>12.785243053791801</v>
      </c>
      <c r="K9038" s="21">
        <v>18.283501686897619</v>
      </c>
      <c r="L9038" s="18">
        <v>19.87187509255676</v>
      </c>
    </row>
    <row r="9039" spans="2:12" x14ac:dyDescent="0.2">
      <c r="B9039" s="7">
        <v>9036</v>
      </c>
      <c r="C9039" s="21">
        <v>4.8078487046895999</v>
      </c>
      <c r="D9039" s="21">
        <v>3.201988889512827</v>
      </c>
      <c r="E9039" s="21">
        <v>3.189946255944053</v>
      </c>
      <c r="F9039" s="21">
        <v>5</v>
      </c>
      <c r="G9039" s="21">
        <v>3.5454545454545454</v>
      </c>
      <c r="H9039" s="21">
        <v>17.487179487179489</v>
      </c>
      <c r="I9039" s="21">
        <v>12.4</v>
      </c>
      <c r="J9039" s="21">
        <v>12.895580499345765</v>
      </c>
      <c r="K9039" s="21">
        <v>19.436064129441366</v>
      </c>
      <c r="L9039" s="18">
        <v>19.362965375383645</v>
      </c>
    </row>
    <row r="9040" spans="2:12" x14ac:dyDescent="0.2">
      <c r="B9040" s="7">
        <v>9037</v>
      </c>
      <c r="C9040" s="21">
        <v>4.5959177232066697</v>
      </c>
      <c r="D9040" s="21">
        <v>3.0899899837797333</v>
      </c>
      <c r="E9040" s="21">
        <v>3.3452838392633986</v>
      </c>
      <c r="F9040" s="21">
        <v>7</v>
      </c>
      <c r="G9040" s="21">
        <v>3.6363636363636362</v>
      </c>
      <c r="H9040" s="21">
        <v>17.05</v>
      </c>
      <c r="I9040" s="21">
        <v>8.8571428571428577</v>
      </c>
      <c r="J9040" s="21">
        <v>13.490232796583069</v>
      </c>
      <c r="K9040" s="21">
        <v>18.533554394491034</v>
      </c>
      <c r="L9040" s="18">
        <v>20.064789959014831</v>
      </c>
    </row>
    <row r="9041" spans="2:12" x14ac:dyDescent="0.2">
      <c r="B9041" s="7">
        <v>9038</v>
      </c>
      <c r="C9041" s="21">
        <v>5.7325837396157464</v>
      </c>
      <c r="D9041" s="21">
        <v>3.0476291175419359</v>
      </c>
      <c r="E9041" s="21">
        <v>3.3133760385748605</v>
      </c>
      <c r="F9041" s="21">
        <v>2</v>
      </c>
      <c r="G9041" s="21">
        <v>3.4545454545454546</v>
      </c>
      <c r="H9041" s="21">
        <v>17.94736842105263</v>
      </c>
      <c r="I9041" s="21">
        <v>31</v>
      </c>
      <c r="J9041" s="21">
        <v>10.815367522944522</v>
      </c>
      <c r="K9041" s="21">
        <v>18.712032464225597</v>
      </c>
      <c r="L9041" s="18">
        <v>20.343682780536653</v>
      </c>
    </row>
    <row r="9042" spans="2:12" x14ac:dyDescent="0.2">
      <c r="B9042" s="7">
        <v>9039</v>
      </c>
      <c r="C9042" s="21">
        <v>6.2366058272406937</v>
      </c>
      <c r="D9042" s="21">
        <v>3.0256453809377213</v>
      </c>
      <c r="E9042" s="21">
        <v>3.6452537156367426</v>
      </c>
      <c r="F9042" s="21">
        <v>7</v>
      </c>
      <c r="G9042" s="21">
        <v>3</v>
      </c>
      <c r="H9042" s="21">
        <v>20.666666666666668</v>
      </c>
      <c r="I9042" s="21">
        <v>8.8571428571428577</v>
      </c>
      <c r="J9042" s="21">
        <v>9.9413048888214099</v>
      </c>
      <c r="K9042" s="21">
        <v>17.008418298579258</v>
      </c>
      <c r="L9042" s="18">
        <v>20.491495926989529</v>
      </c>
    </row>
    <row r="9043" spans="2:12" x14ac:dyDescent="0.2">
      <c r="B9043" s="7">
        <v>9040</v>
      </c>
      <c r="C9043" s="21">
        <v>5.7875711276060429</v>
      </c>
      <c r="D9043" s="21">
        <v>2.9758871249828402</v>
      </c>
      <c r="E9043" s="21">
        <v>3.4796967591637054</v>
      </c>
      <c r="F9043" s="21">
        <v>2</v>
      </c>
      <c r="G9043" s="21">
        <v>3</v>
      </c>
      <c r="H9043" s="21">
        <v>20.666666666666668</v>
      </c>
      <c r="I9043" s="21">
        <v>31</v>
      </c>
      <c r="J9043" s="21">
        <v>10.712611323991716</v>
      </c>
      <c r="K9043" s="21">
        <v>17.817644550986909</v>
      </c>
      <c r="L9043" s="18">
        <v>20.834123538995957</v>
      </c>
    </row>
    <row r="9044" spans="2:12" x14ac:dyDescent="0.2">
      <c r="B9044" s="7">
        <v>9041</v>
      </c>
      <c r="C9044" s="21">
        <v>4.1727136592252112</v>
      </c>
      <c r="D9044" s="21">
        <v>3.1836250238858992</v>
      </c>
      <c r="E9044" s="21">
        <v>3.6190530821845037</v>
      </c>
      <c r="F9044" s="21">
        <v>2</v>
      </c>
      <c r="G9044" s="21">
        <v>3.4545454545454546</v>
      </c>
      <c r="H9044" s="21">
        <v>17.94736842105263</v>
      </c>
      <c r="I9044" s="21">
        <v>31</v>
      </c>
      <c r="J9044" s="21">
        <v>14.858436275139031</v>
      </c>
      <c r="K9044" s="21">
        <v>17.13155308641565</v>
      </c>
      <c r="L9044" s="18">
        <v>19.474655317391449</v>
      </c>
    </row>
    <row r="9045" spans="2:12" x14ac:dyDescent="0.2">
      <c r="B9045" s="7">
        <v>9042</v>
      </c>
      <c r="C9045" s="21">
        <v>3.7181141708411922</v>
      </c>
      <c r="D9045" s="21">
        <v>3.002329957886761</v>
      </c>
      <c r="E9045" s="21">
        <v>3.4426425153421274</v>
      </c>
      <c r="F9045" s="21">
        <v>4</v>
      </c>
      <c r="G9045" s="21">
        <v>2.8181818181818183</v>
      </c>
      <c r="H9045" s="21">
        <v>22</v>
      </c>
      <c r="I9045" s="21">
        <v>15.5</v>
      </c>
      <c r="J9045" s="21">
        <v>16.675120007402306</v>
      </c>
      <c r="K9045" s="21">
        <v>18.009421461478258</v>
      </c>
      <c r="L9045" s="18">
        <v>20.650628301907133</v>
      </c>
    </row>
    <row r="9046" spans="2:12" x14ac:dyDescent="0.2">
      <c r="B9046" s="7">
        <v>9043</v>
      </c>
      <c r="C9046" s="21">
        <v>3.550788720253899</v>
      </c>
      <c r="D9046" s="21">
        <v>3.0647857799365945</v>
      </c>
      <c r="E9046" s="21">
        <v>3.366858323828156</v>
      </c>
      <c r="F9046" s="21">
        <v>6</v>
      </c>
      <c r="G9046" s="21">
        <v>3.2727272727272729</v>
      </c>
      <c r="H9046" s="21">
        <v>18.944444444444443</v>
      </c>
      <c r="I9046" s="21">
        <v>10.333333333333334</v>
      </c>
      <c r="J9046" s="21">
        <v>17.460909359756752</v>
      </c>
      <c r="K9046" s="21">
        <v>18.414793269205727</v>
      </c>
      <c r="L9046" s="18">
        <v>20.229798900098878</v>
      </c>
    </row>
    <row r="9047" spans="2:12" x14ac:dyDescent="0.2">
      <c r="B9047" s="7">
        <v>9044</v>
      </c>
      <c r="C9047" s="21">
        <v>3.1484904907671876</v>
      </c>
      <c r="D9047" s="21">
        <v>3.0168981457174939</v>
      </c>
      <c r="E9047" s="21">
        <v>3.2761981617931584</v>
      </c>
      <c r="F9047" s="21">
        <v>5</v>
      </c>
      <c r="G9047" s="21">
        <v>3.1818181818181817</v>
      </c>
      <c r="H9047" s="21">
        <v>19.485714285714288</v>
      </c>
      <c r="I9047" s="21">
        <v>12.4</v>
      </c>
      <c r="J9047" s="21">
        <v>19.691976260310241</v>
      </c>
      <c r="K9047" s="21">
        <v>18.92437421003423</v>
      </c>
      <c r="L9047" s="18">
        <v>20.550909246972555</v>
      </c>
    </row>
    <row r="9048" spans="2:12" x14ac:dyDescent="0.2">
      <c r="B9048" s="7">
        <v>9045</v>
      </c>
      <c r="C9048" s="21">
        <v>4.2533636214403669</v>
      </c>
      <c r="D9048" s="21">
        <v>3.1462291240088516</v>
      </c>
      <c r="E9048" s="21">
        <v>3.0328297980680001</v>
      </c>
      <c r="F9048" s="21">
        <v>6</v>
      </c>
      <c r="G9048" s="21">
        <v>3.1818181818181817</v>
      </c>
      <c r="H9048" s="21">
        <v>19.485714285714288</v>
      </c>
      <c r="I9048" s="21">
        <v>10.333333333333334</v>
      </c>
      <c r="J9048" s="21">
        <v>14.576698706752987</v>
      </c>
      <c r="K9048" s="21">
        <v>20.442953982942196</v>
      </c>
      <c r="L9048" s="18">
        <v>19.706129959473852</v>
      </c>
    </row>
    <row r="9049" spans="2:12" x14ac:dyDescent="0.2">
      <c r="B9049" s="7">
        <v>9046</v>
      </c>
      <c r="C9049" s="21">
        <v>3.9408955009548041</v>
      </c>
      <c r="D9049" s="21">
        <v>3.0854090218247232</v>
      </c>
      <c r="E9049" s="21">
        <v>3.2440769492649832</v>
      </c>
      <c r="F9049" s="21">
        <v>7</v>
      </c>
      <c r="G9049" s="21">
        <v>2.8181818181818183</v>
      </c>
      <c r="H9049" s="21">
        <v>22</v>
      </c>
      <c r="I9049" s="21">
        <v>8.8571428571428577</v>
      </c>
      <c r="J9049" s="21">
        <v>15.732464863627715</v>
      </c>
      <c r="K9049" s="21">
        <v>19.111753811526405</v>
      </c>
      <c r="L9049" s="18">
        <v>20.094580511511225</v>
      </c>
    </row>
    <row r="9050" spans="2:12" x14ac:dyDescent="0.2">
      <c r="B9050" s="7">
        <v>9047</v>
      </c>
      <c r="C9050" s="21">
        <v>4.8662990816541836</v>
      </c>
      <c r="D9050" s="21">
        <v>3.1365739935711892</v>
      </c>
      <c r="E9050" s="21">
        <v>3.1749416333067391</v>
      </c>
      <c r="F9050" s="21">
        <v>4</v>
      </c>
      <c r="G9050" s="21">
        <v>3.5454545454545454</v>
      </c>
      <c r="H9050" s="21">
        <v>17.487179487179489</v>
      </c>
      <c r="I9050" s="21">
        <v>15.5</v>
      </c>
      <c r="J9050" s="21">
        <v>12.740688346455796</v>
      </c>
      <c r="K9050" s="21">
        <v>19.527918040945611</v>
      </c>
      <c r="L9050" s="18">
        <v>19.766790175228437</v>
      </c>
    </row>
    <row r="9051" spans="2:12" x14ac:dyDescent="0.2">
      <c r="B9051" s="7">
        <v>9048</v>
      </c>
      <c r="C9051" s="21">
        <v>5.0107422741468213</v>
      </c>
      <c r="D9051" s="21">
        <v>3.1735519841126454</v>
      </c>
      <c r="E9051" s="21">
        <v>3.3011697616211855</v>
      </c>
      <c r="F9051" s="21">
        <v>6</v>
      </c>
      <c r="G9051" s="21">
        <v>2.2727272727272729</v>
      </c>
      <c r="H9051" s="21">
        <v>27.279999999999998</v>
      </c>
      <c r="I9051" s="21">
        <v>10.333333333333334</v>
      </c>
      <c r="J9051" s="21">
        <v>12.373416274050282</v>
      </c>
      <c r="K9051" s="21">
        <v>18.781221347899464</v>
      </c>
      <c r="L9051" s="18">
        <v>19.536469013390299</v>
      </c>
    </row>
    <row r="9052" spans="2:12" x14ac:dyDescent="0.2">
      <c r="B9052" s="7">
        <v>9049</v>
      </c>
      <c r="C9052" s="21">
        <v>2.752316030431607</v>
      </c>
      <c r="D9052" s="21">
        <v>3.0240910270220915</v>
      </c>
      <c r="E9052" s="21">
        <v>3.0594036117786536</v>
      </c>
      <c r="F9052" s="21">
        <v>3</v>
      </c>
      <c r="G9052" s="21">
        <v>2.1818181818181817</v>
      </c>
      <c r="H9052" s="21">
        <v>28.416666666666668</v>
      </c>
      <c r="I9052" s="21">
        <v>20.666666666666668</v>
      </c>
      <c r="J9052" s="21">
        <v>22.526482901848087</v>
      </c>
      <c r="K9052" s="21">
        <v>20.265387594268706</v>
      </c>
      <c r="L9052" s="18">
        <v>20.502028360255135</v>
      </c>
    </row>
    <row r="9053" spans="2:12" x14ac:dyDescent="0.2">
      <c r="B9053" s="7">
        <v>9050</v>
      </c>
      <c r="C9053" s="21">
        <v>5.7721255115519892</v>
      </c>
      <c r="D9053" s="21">
        <v>3.1132556760291186</v>
      </c>
      <c r="E9053" s="21">
        <v>3.0888174898398817</v>
      </c>
      <c r="F9053" s="21">
        <v>3</v>
      </c>
      <c r="G9053" s="21">
        <v>3.5454545454545454</v>
      </c>
      <c r="H9053" s="21">
        <v>17.487179487179489</v>
      </c>
      <c r="I9053" s="21">
        <v>20.666666666666668</v>
      </c>
      <c r="J9053" s="21">
        <v>10.741277173532849</v>
      </c>
      <c r="K9053" s="21">
        <v>20.072406415703753</v>
      </c>
      <c r="L9053" s="18">
        <v>19.914843640172684</v>
      </c>
    </row>
    <row r="9054" spans="2:12" x14ac:dyDescent="0.2">
      <c r="B9054" s="7">
        <v>9051</v>
      </c>
      <c r="C9054" s="21">
        <v>4.9432353976815904</v>
      </c>
      <c r="D9054" s="21">
        <v>3.0690406940017234</v>
      </c>
      <c r="E9054" s="21">
        <v>3.2556862636206008</v>
      </c>
      <c r="F9054" s="21">
        <v>4</v>
      </c>
      <c r="G9054" s="21">
        <v>4.4545454545454541</v>
      </c>
      <c r="H9054" s="21">
        <v>13.918367346938776</v>
      </c>
      <c r="I9054" s="21">
        <v>15.5</v>
      </c>
      <c r="J9054" s="21">
        <v>12.542392787743509</v>
      </c>
      <c r="K9054" s="21">
        <v>19.043604014549828</v>
      </c>
      <c r="L9054" s="18">
        <v>20.201752332960492</v>
      </c>
    </row>
    <row r="9055" spans="2:12" x14ac:dyDescent="0.2">
      <c r="B9055" s="7">
        <v>9052</v>
      </c>
      <c r="C9055" s="21">
        <v>3.3669408277869568</v>
      </c>
      <c r="D9055" s="21">
        <v>3.1158992720970327</v>
      </c>
      <c r="E9055" s="21">
        <v>3.6349016403911754</v>
      </c>
      <c r="F9055" s="21">
        <v>3</v>
      </c>
      <c r="G9055" s="21">
        <v>2.9090909090909092</v>
      </c>
      <c r="H9055" s="21">
        <v>21.3125</v>
      </c>
      <c r="I9055" s="21">
        <v>20.666666666666668</v>
      </c>
      <c r="J9055" s="21">
        <v>18.41434203070083</v>
      </c>
      <c r="K9055" s="21">
        <v>17.056857690742845</v>
      </c>
      <c r="L9055" s="18">
        <v>19.897947457805127</v>
      </c>
    </row>
    <row r="9056" spans="2:12" x14ac:dyDescent="0.2">
      <c r="B9056" s="7">
        <v>9053</v>
      </c>
      <c r="C9056" s="21">
        <v>4.4211714125203319</v>
      </c>
      <c r="D9056" s="21">
        <v>3.1013534984187747</v>
      </c>
      <c r="E9056" s="21">
        <v>3.3498143246412391</v>
      </c>
      <c r="F9056" s="21">
        <v>4</v>
      </c>
      <c r="G9056" s="21">
        <v>3.3636363636363638</v>
      </c>
      <c r="H9056" s="21">
        <v>18.432432432432432</v>
      </c>
      <c r="I9056" s="21">
        <v>15.5</v>
      </c>
      <c r="J9056" s="21">
        <v>14.02343275459123</v>
      </c>
      <c r="K9056" s="21">
        <v>18.508488528432132</v>
      </c>
      <c r="L9056" s="18">
        <v>19.991271563080669</v>
      </c>
    </row>
    <row r="9057" spans="2:12" x14ac:dyDescent="0.2">
      <c r="B9057" s="7">
        <v>9054</v>
      </c>
      <c r="C9057" s="21">
        <v>3.5579817704993193</v>
      </c>
      <c r="D9057" s="21">
        <v>3.1084356682465724</v>
      </c>
      <c r="E9057" s="21">
        <v>3.1772964711664522</v>
      </c>
      <c r="F9057" s="21">
        <v>6</v>
      </c>
      <c r="G9057" s="21">
        <v>3.5454545454545454</v>
      </c>
      <c r="H9057" s="21">
        <v>17.487179487179489</v>
      </c>
      <c r="I9057" s="21">
        <v>10.333333333333334</v>
      </c>
      <c r="J9057" s="21">
        <v>17.425609235569258</v>
      </c>
      <c r="K9057" s="21">
        <v>19.513445019261454</v>
      </c>
      <c r="L9057" s="18">
        <v>19.945724028759901</v>
      </c>
    </row>
    <row r="9058" spans="2:12" x14ac:dyDescent="0.2">
      <c r="B9058" s="7">
        <v>9055</v>
      </c>
      <c r="C9058" s="21">
        <v>2.8735885931649934</v>
      </c>
      <c r="D9058" s="21">
        <v>2.9833282029507022</v>
      </c>
      <c r="E9058" s="21">
        <v>3.308684248376399</v>
      </c>
      <c r="F9058" s="21">
        <v>3</v>
      </c>
      <c r="G9058" s="21">
        <v>3.1818181818181817</v>
      </c>
      <c r="H9058" s="21">
        <v>19.485714285714288</v>
      </c>
      <c r="I9058" s="21">
        <v>20.666666666666668</v>
      </c>
      <c r="J9058" s="21">
        <v>21.575809476509896</v>
      </c>
      <c r="K9058" s="21">
        <v>18.738566555700793</v>
      </c>
      <c r="L9058" s="18">
        <v>20.782158643718127</v>
      </c>
    </row>
    <row r="9059" spans="2:12" x14ac:dyDescent="0.2">
      <c r="B9059" s="7">
        <v>9056</v>
      </c>
      <c r="C9059" s="21">
        <v>3.0757843851970006</v>
      </c>
      <c r="D9059" s="21">
        <v>3.1241302279084309</v>
      </c>
      <c r="E9059" s="21">
        <v>3.2084262866417346</v>
      </c>
      <c r="F9059" s="21">
        <v>2</v>
      </c>
      <c r="G9059" s="21">
        <v>2.3636363636363638</v>
      </c>
      <c r="H9059" s="21">
        <v>26.23076923076923</v>
      </c>
      <c r="I9059" s="21">
        <v>31</v>
      </c>
      <c r="J9059" s="21">
        <v>20.157459768113416</v>
      </c>
      <c r="K9059" s="21">
        <v>19.324115457517806</v>
      </c>
      <c r="L9059" s="18">
        <v>19.845523546407438</v>
      </c>
    </row>
    <row r="9060" spans="2:12" x14ac:dyDescent="0.2">
      <c r="B9060" s="7">
        <v>9057</v>
      </c>
      <c r="C9060" s="21">
        <v>5.023097267432493</v>
      </c>
      <c r="D9060" s="21">
        <v>2.9846520218542052</v>
      </c>
      <c r="E9060" s="21">
        <v>3.3037902359870737</v>
      </c>
      <c r="F9060" s="21">
        <v>3</v>
      </c>
      <c r="G9060" s="21">
        <v>3.4545454545454546</v>
      </c>
      <c r="H9060" s="21">
        <v>17.94736842105263</v>
      </c>
      <c r="I9060" s="21">
        <v>20.666666666666668</v>
      </c>
      <c r="J9060" s="21">
        <v>12.342982167990288</v>
      </c>
      <c r="K9060" s="21">
        <v>18.766324606403547</v>
      </c>
      <c r="L9060" s="18">
        <v>20.772940880887919</v>
      </c>
    </row>
    <row r="9061" spans="2:12" x14ac:dyDescent="0.2">
      <c r="B9061" s="7">
        <v>9058</v>
      </c>
      <c r="C9061" s="21">
        <v>3.6045293259261615</v>
      </c>
      <c r="D9061" s="21">
        <v>3.0789647236908211</v>
      </c>
      <c r="E9061" s="21">
        <v>3.173672168692204</v>
      </c>
      <c r="F9061" s="21">
        <v>7</v>
      </c>
      <c r="G9061" s="21">
        <v>2.1818181818181817</v>
      </c>
      <c r="H9061" s="21">
        <v>28.416666666666668</v>
      </c>
      <c r="I9061" s="21">
        <v>8.8571428571428577</v>
      </c>
      <c r="J9061" s="21">
        <v>17.200581378005431</v>
      </c>
      <c r="K9061" s="21">
        <v>19.535729181993219</v>
      </c>
      <c r="L9061" s="18">
        <v>20.13663863146807</v>
      </c>
    </row>
    <row r="9062" spans="2:12" x14ac:dyDescent="0.2">
      <c r="B9062" s="7">
        <v>9059</v>
      </c>
      <c r="C9062" s="21">
        <v>3.375367599023714</v>
      </c>
      <c r="D9062" s="21">
        <v>3.0088779460689898</v>
      </c>
      <c r="E9062" s="21">
        <v>3.2623260621470762</v>
      </c>
      <c r="F9062" s="21">
        <v>7</v>
      </c>
      <c r="G9062" s="21">
        <v>2.8181818181818183</v>
      </c>
      <c r="H9062" s="21">
        <v>22</v>
      </c>
      <c r="I9062" s="21">
        <v>8.8571428571428577</v>
      </c>
      <c r="J9062" s="21">
        <v>18.368369720066276</v>
      </c>
      <c r="K9062" s="21">
        <v>19.004844647317427</v>
      </c>
      <c r="L9062" s="18">
        <v>20.605687937924223</v>
      </c>
    </row>
    <row r="9063" spans="2:12" x14ac:dyDescent="0.2">
      <c r="B9063" s="7">
        <v>9060</v>
      </c>
      <c r="C9063" s="21">
        <v>5.3623282405770443</v>
      </c>
      <c r="D9063" s="21">
        <v>3.1225415987190051</v>
      </c>
      <c r="E9063" s="21">
        <v>3.3975598588947458</v>
      </c>
      <c r="F9063" s="21">
        <v>7</v>
      </c>
      <c r="G9063" s="21">
        <v>2.5454545454545454</v>
      </c>
      <c r="H9063" s="21">
        <v>24.357142857142858</v>
      </c>
      <c r="I9063" s="21">
        <v>8.8571428571428577</v>
      </c>
      <c r="J9063" s="21">
        <v>11.562141894045661</v>
      </c>
      <c r="K9063" s="21">
        <v>18.248390778954256</v>
      </c>
      <c r="L9063" s="18">
        <v>19.855620186272283</v>
      </c>
    </row>
    <row r="9064" spans="2:12" x14ac:dyDescent="0.2">
      <c r="B9064" s="7">
        <v>9061</v>
      </c>
      <c r="C9064" s="21">
        <v>6.5036986841108888</v>
      </c>
      <c r="D9064" s="21">
        <v>3.0806080737976362</v>
      </c>
      <c r="E9064" s="21">
        <v>3.3681652040352974</v>
      </c>
      <c r="F9064" s="21">
        <v>3</v>
      </c>
      <c r="G9064" s="21">
        <v>2.9090909090909092</v>
      </c>
      <c r="H9064" s="21">
        <v>21.3125</v>
      </c>
      <c r="I9064" s="21">
        <v>20.666666666666668</v>
      </c>
      <c r="J9064" s="21">
        <v>9.5330369704044688</v>
      </c>
      <c r="K9064" s="21">
        <v>18.407648153873112</v>
      </c>
      <c r="L9064" s="18">
        <v>20.125896743355984</v>
      </c>
    </row>
    <row r="9065" spans="2:12" x14ac:dyDescent="0.2">
      <c r="B9065" s="7">
        <v>9062</v>
      </c>
      <c r="C9065" s="21">
        <v>4.3543069271950596</v>
      </c>
      <c r="D9065" s="21">
        <v>3.0519809719557784</v>
      </c>
      <c r="E9065" s="21">
        <v>3.1696363490305797</v>
      </c>
      <c r="F9065" s="21">
        <v>6</v>
      </c>
      <c r="G9065" s="21">
        <v>2.9090909090909092</v>
      </c>
      <c r="H9065" s="21">
        <v>21.3125</v>
      </c>
      <c r="I9065" s="21">
        <v>10.333333333333334</v>
      </c>
      <c r="J9065" s="21">
        <v>14.238775776869481</v>
      </c>
      <c r="K9065" s="21">
        <v>19.56060354335678</v>
      </c>
      <c r="L9065" s="18">
        <v>20.314674491652873</v>
      </c>
    </row>
    <row r="9066" spans="2:12" x14ac:dyDescent="0.2">
      <c r="B9066" s="7">
        <v>9063</v>
      </c>
      <c r="C9066" s="21">
        <v>3.623308157989551</v>
      </c>
      <c r="D9066" s="21">
        <v>2.9403148867174789</v>
      </c>
      <c r="E9066" s="21">
        <v>3.1921166844728215</v>
      </c>
      <c r="F9066" s="21">
        <v>6</v>
      </c>
      <c r="G9066" s="21">
        <v>3.6363636363636362</v>
      </c>
      <c r="H9066" s="21">
        <v>17.05</v>
      </c>
      <c r="I9066" s="21">
        <v>10.333333333333334</v>
      </c>
      <c r="J9066" s="21">
        <v>17.111434439625931</v>
      </c>
      <c r="K9066" s="21">
        <v>19.422848889447572</v>
      </c>
      <c r="L9066" s="18">
        <v>21.086176953386044</v>
      </c>
    </row>
    <row r="9067" spans="2:12" x14ac:dyDescent="0.2">
      <c r="B9067" s="7">
        <v>9064</v>
      </c>
      <c r="C9067" s="21">
        <v>2.4261723712598009</v>
      </c>
      <c r="D9067" s="21">
        <v>3.0122030588491731</v>
      </c>
      <c r="E9067" s="21">
        <v>3.7503414277110911</v>
      </c>
      <c r="F9067" s="21">
        <v>4</v>
      </c>
      <c r="G9067" s="21">
        <v>2.6363636363636362</v>
      </c>
      <c r="H9067" s="21">
        <v>23.517241379310345</v>
      </c>
      <c r="I9067" s="21">
        <v>15.5</v>
      </c>
      <c r="J9067" s="21">
        <v>25.554655858110454</v>
      </c>
      <c r="K9067" s="21">
        <v>16.531828153534235</v>
      </c>
      <c r="L9067" s="18">
        <v>20.582941716979533</v>
      </c>
    </row>
    <row r="9068" spans="2:12" x14ac:dyDescent="0.2">
      <c r="B9068" s="7">
        <v>9065</v>
      </c>
      <c r="C9068" s="21">
        <v>5.7236008194116526</v>
      </c>
      <c r="D9068" s="21">
        <v>3.294834135962283</v>
      </c>
      <c r="E9068" s="21">
        <v>3.4792116307034773</v>
      </c>
      <c r="F9068" s="21">
        <v>7</v>
      </c>
      <c r="G9068" s="21">
        <v>3</v>
      </c>
      <c r="H9068" s="21">
        <v>20.666666666666668</v>
      </c>
      <c r="I9068" s="21">
        <v>8.8571428571428577</v>
      </c>
      <c r="J9068" s="21">
        <v>10.832341729654932</v>
      </c>
      <c r="K9068" s="21">
        <v>17.820128977743138</v>
      </c>
      <c r="L9068" s="18">
        <v>18.817335696290641</v>
      </c>
    </row>
    <row r="9069" spans="2:12" x14ac:dyDescent="0.2">
      <c r="B9069" s="7">
        <v>9066</v>
      </c>
      <c r="C9069" s="21">
        <v>5.3157174176341098</v>
      </c>
      <c r="D9069" s="21">
        <v>3.1842030952104992</v>
      </c>
      <c r="E9069" s="21">
        <v>3.5746906978830024</v>
      </c>
      <c r="F9069" s="21">
        <v>3</v>
      </c>
      <c r="G9069" s="21">
        <v>2.6363636363636362</v>
      </c>
      <c r="H9069" s="21">
        <v>23.517241379310345</v>
      </c>
      <c r="I9069" s="21">
        <v>20.666666666666668</v>
      </c>
      <c r="J9069" s="21">
        <v>11.663524436856656</v>
      </c>
      <c r="K9069" s="21">
        <v>17.344157925808108</v>
      </c>
      <c r="L9069" s="18">
        <v>19.471119820609729</v>
      </c>
    </row>
    <row r="9070" spans="2:12" x14ac:dyDescent="0.2">
      <c r="B9070" s="7">
        <v>9067</v>
      </c>
      <c r="C9070" s="21">
        <v>4.7882010423384731</v>
      </c>
      <c r="D9070" s="21">
        <v>2.9579586468119983</v>
      </c>
      <c r="E9070" s="21">
        <v>3.1662509607106877</v>
      </c>
      <c r="F9070" s="21">
        <v>6</v>
      </c>
      <c r="G9070" s="21">
        <v>3.9090909090909092</v>
      </c>
      <c r="H9070" s="21">
        <v>15.86046511627907</v>
      </c>
      <c r="I9070" s="21">
        <v>10.333333333333334</v>
      </c>
      <c r="J9070" s="21">
        <v>12.948495573134977</v>
      </c>
      <c r="K9070" s="21">
        <v>19.581517943253512</v>
      </c>
      <c r="L9070" s="18">
        <v>20.960401210078373</v>
      </c>
    </row>
    <row r="9071" spans="2:12" x14ac:dyDescent="0.2">
      <c r="B9071" s="7">
        <v>9068</v>
      </c>
      <c r="C9071" s="21">
        <v>2.8096433147334023</v>
      </c>
      <c r="D9071" s="21">
        <v>3.0549449262657187</v>
      </c>
      <c r="E9071" s="21">
        <v>3.3579089372765174</v>
      </c>
      <c r="F9071" s="21">
        <v>2</v>
      </c>
      <c r="G9071" s="21">
        <v>3.2727272727272729</v>
      </c>
      <c r="H9071" s="21">
        <v>18.944444444444443</v>
      </c>
      <c r="I9071" s="21">
        <v>31</v>
      </c>
      <c r="J9071" s="21">
        <v>22.066857979758534</v>
      </c>
      <c r="K9071" s="21">
        <v>18.46387176010974</v>
      </c>
      <c r="L9071" s="18">
        <v>20.294964883634453</v>
      </c>
    </row>
    <row r="9072" spans="2:12" x14ac:dyDescent="0.2">
      <c r="B9072" s="7">
        <v>9069</v>
      </c>
      <c r="C9072" s="21">
        <v>3.5918032082601119</v>
      </c>
      <c r="D9072" s="21">
        <v>3.0370709980073225</v>
      </c>
      <c r="E9072" s="21">
        <v>3.2920466065809335</v>
      </c>
      <c r="F9072" s="21">
        <v>7</v>
      </c>
      <c r="G9072" s="21">
        <v>2.5454545454545454</v>
      </c>
      <c r="H9072" s="21">
        <v>24.357142857142858</v>
      </c>
      <c r="I9072" s="21">
        <v>8.8571428571428577</v>
      </c>
      <c r="J9072" s="21">
        <v>17.261524756539522</v>
      </c>
      <c r="K9072" s="21">
        <v>18.833269211942355</v>
      </c>
      <c r="L9072" s="18">
        <v>20.414405866928803</v>
      </c>
    </row>
    <row r="9073" spans="2:12" x14ac:dyDescent="0.2">
      <c r="B9073" s="7">
        <v>9070</v>
      </c>
      <c r="C9073" s="21">
        <v>4.6621943908731662</v>
      </c>
      <c r="D9073" s="21">
        <v>3.0233086683898298</v>
      </c>
      <c r="E9073" s="21">
        <v>3.1624094950219903</v>
      </c>
      <c r="F9073" s="21">
        <v>4</v>
      </c>
      <c r="G9073" s="21">
        <v>3</v>
      </c>
      <c r="H9073" s="21">
        <v>20.666666666666668</v>
      </c>
      <c r="I9073" s="21">
        <v>15.5</v>
      </c>
      <c r="J9073" s="21">
        <v>13.298458794719677</v>
      </c>
      <c r="K9073" s="21">
        <v>19.605304151026424</v>
      </c>
      <c r="L9073" s="18">
        <v>20.507333785742855</v>
      </c>
    </row>
    <row r="9074" spans="2:12" x14ac:dyDescent="0.2">
      <c r="B9074" s="7">
        <v>9071</v>
      </c>
      <c r="C9074" s="21">
        <v>2.6552971521439046</v>
      </c>
      <c r="D9074" s="21">
        <v>2.9958290868377722</v>
      </c>
      <c r="E9074" s="21">
        <v>3.1503044602090253</v>
      </c>
      <c r="F9074" s="21">
        <v>3</v>
      </c>
      <c r="G9074" s="21">
        <v>2.5454545454545454</v>
      </c>
      <c r="H9074" s="21">
        <v>24.357142857142858</v>
      </c>
      <c r="I9074" s="21">
        <v>20.666666666666668</v>
      </c>
      <c r="J9074" s="21">
        <v>23.349552403180482</v>
      </c>
      <c r="K9074" s="21">
        <v>19.680637469524534</v>
      </c>
      <c r="L9074" s="18">
        <v>20.695439627179699</v>
      </c>
    </row>
    <row r="9075" spans="2:12" x14ac:dyDescent="0.2">
      <c r="B9075" s="7">
        <v>9072</v>
      </c>
      <c r="C9075" s="21">
        <v>4.8945190337723208</v>
      </c>
      <c r="D9075" s="21">
        <v>3.038214124274111</v>
      </c>
      <c r="E9075" s="21">
        <v>3.4932733747366913</v>
      </c>
      <c r="F9075" s="21">
        <v>5</v>
      </c>
      <c r="G9075" s="21">
        <v>2.8181818181818183</v>
      </c>
      <c r="H9075" s="21">
        <v>22</v>
      </c>
      <c r="I9075" s="21">
        <v>12.4</v>
      </c>
      <c r="J9075" s="21">
        <v>12.667230339119785</v>
      </c>
      <c r="K9075" s="21">
        <v>17.748396231564129</v>
      </c>
      <c r="L9075" s="18">
        <v>20.40672495879895</v>
      </c>
    </row>
    <row r="9076" spans="2:12" x14ac:dyDescent="0.2">
      <c r="B9076" s="7">
        <v>9073</v>
      </c>
      <c r="C9076" s="21">
        <v>2.9913027825890008</v>
      </c>
      <c r="D9076" s="21">
        <v>3.0007349513633934</v>
      </c>
      <c r="E9076" s="21">
        <v>3.2915283084127305</v>
      </c>
      <c r="F9076" s="21">
        <v>2</v>
      </c>
      <c r="G9076" s="21">
        <v>2.8181818181818183</v>
      </c>
      <c r="H9076" s="21">
        <v>22</v>
      </c>
      <c r="I9076" s="21">
        <v>31</v>
      </c>
      <c r="J9076" s="21">
        <v>20.726755031578051</v>
      </c>
      <c r="K9076" s="21">
        <v>18.836234779307787</v>
      </c>
      <c r="L9076" s="18">
        <v>20.661604908434217</v>
      </c>
    </row>
    <row r="9077" spans="2:12" x14ac:dyDescent="0.2">
      <c r="B9077" s="7">
        <v>9074</v>
      </c>
      <c r="C9077" s="21">
        <v>3.0576513069749556</v>
      </c>
      <c r="D9077" s="21">
        <v>3.2232623939194274</v>
      </c>
      <c r="E9077" s="21">
        <v>3.3257214713617702</v>
      </c>
      <c r="F9077" s="21">
        <v>2</v>
      </c>
      <c r="G9077" s="21">
        <v>2.4545454545454546</v>
      </c>
      <c r="H9077" s="21">
        <v>25.25925925925926</v>
      </c>
      <c r="I9077" s="21">
        <v>31</v>
      </c>
      <c r="J9077" s="21">
        <v>20.27700145486466</v>
      </c>
      <c r="K9077" s="21">
        <v>18.642571404096898</v>
      </c>
      <c r="L9077" s="18">
        <v>19.235169968464511</v>
      </c>
    </row>
    <row r="9078" spans="2:12" x14ac:dyDescent="0.2">
      <c r="B9078" s="7">
        <v>9075</v>
      </c>
      <c r="C9078" s="21">
        <v>4.3376249993872218</v>
      </c>
      <c r="D9078" s="21">
        <v>3.0146582430079518</v>
      </c>
      <c r="E9078" s="21">
        <v>3.5889201124756958</v>
      </c>
      <c r="F9078" s="21">
        <v>4</v>
      </c>
      <c r="G9078" s="21">
        <v>3.5454545454545454</v>
      </c>
      <c r="H9078" s="21">
        <v>17.487179487179489</v>
      </c>
      <c r="I9078" s="21">
        <v>15.5</v>
      </c>
      <c r="J9078" s="21">
        <v>14.293536211350398</v>
      </c>
      <c r="K9078" s="21">
        <v>17.275391498539484</v>
      </c>
      <c r="L9078" s="18">
        <v>20.566178651858703</v>
      </c>
    </row>
    <row r="9079" spans="2:12" x14ac:dyDescent="0.2">
      <c r="B9079" s="7">
        <v>9076</v>
      </c>
      <c r="C9079" s="21">
        <v>5.4602150356207426</v>
      </c>
      <c r="D9079" s="21">
        <v>3.1744595428018116</v>
      </c>
      <c r="E9079" s="21">
        <v>3.3069230595157162</v>
      </c>
      <c r="F9079" s="21">
        <v>6</v>
      </c>
      <c r="G9079" s="21">
        <v>3</v>
      </c>
      <c r="H9079" s="21">
        <v>20.666666666666668</v>
      </c>
      <c r="I9079" s="21">
        <v>10.333333333333334</v>
      </c>
      <c r="J9079" s="21">
        <v>11.354864157461073</v>
      </c>
      <c r="K9079" s="21">
        <v>18.748546272219475</v>
      </c>
      <c r="L9079" s="18">
        <v>19.530883655640526</v>
      </c>
    </row>
    <row r="9080" spans="2:12" x14ac:dyDescent="0.2">
      <c r="B9080" s="7">
        <v>9077</v>
      </c>
      <c r="C9080" s="21">
        <v>4.0262603761323454</v>
      </c>
      <c r="D9080" s="21">
        <v>2.9983636384562713</v>
      </c>
      <c r="E9080" s="21">
        <v>3.1476606270711649</v>
      </c>
      <c r="F9080" s="21">
        <v>7</v>
      </c>
      <c r="G9080" s="21">
        <v>3.1818181818181817</v>
      </c>
      <c r="H9080" s="21">
        <v>19.485714285714288</v>
      </c>
      <c r="I9080" s="21">
        <v>8.8571428571428577</v>
      </c>
      <c r="J9080" s="21">
        <v>15.398904742359868</v>
      </c>
      <c r="K9080" s="21">
        <v>19.697167943321055</v>
      </c>
      <c r="L9080" s="18">
        <v>20.677945531623756</v>
      </c>
    </row>
    <row r="9081" spans="2:12" x14ac:dyDescent="0.2">
      <c r="B9081" s="7">
        <v>9078</v>
      </c>
      <c r="C9081" s="21">
        <v>3.9481367457384557</v>
      </c>
      <c r="D9081" s="21">
        <v>3.0521289572455048</v>
      </c>
      <c r="E9081" s="21">
        <v>3.4537702688605751</v>
      </c>
      <c r="F9081" s="21">
        <v>3</v>
      </c>
      <c r="G9081" s="21">
        <v>3.4545454545454546</v>
      </c>
      <c r="H9081" s="21">
        <v>17.94736842105263</v>
      </c>
      <c r="I9081" s="21">
        <v>20.666666666666668</v>
      </c>
      <c r="J9081" s="21">
        <v>15.703610080608689</v>
      </c>
      <c r="K9081" s="21">
        <v>17.951396640070755</v>
      </c>
      <c r="L9081" s="18">
        <v>20.313689515908909</v>
      </c>
    </row>
    <row r="9082" spans="2:12" x14ac:dyDescent="0.2">
      <c r="B9082" s="7">
        <v>9079</v>
      </c>
      <c r="C9082" s="21">
        <v>4.0458386822096717</v>
      </c>
      <c r="D9082" s="21">
        <v>3.1627941097634693</v>
      </c>
      <c r="E9082" s="21">
        <v>3.4716840855318374</v>
      </c>
      <c r="F9082" s="21">
        <v>7</v>
      </c>
      <c r="G9082" s="21">
        <v>3.9090909090909092</v>
      </c>
      <c r="H9082" s="21">
        <v>15.86046511627907</v>
      </c>
      <c r="I9082" s="21">
        <v>8.8571428571428577</v>
      </c>
      <c r="J9082" s="21">
        <v>15.324387567063878</v>
      </c>
      <c r="K9082" s="21">
        <v>17.858767811962949</v>
      </c>
      <c r="L9082" s="18">
        <v>19.602920028403837</v>
      </c>
    </row>
    <row r="9083" spans="2:12" x14ac:dyDescent="0.2">
      <c r="B9083" s="7">
        <v>9080</v>
      </c>
      <c r="C9083" s="21">
        <v>3.5186732305788819</v>
      </c>
      <c r="D9083" s="21">
        <v>2.8644453872410738</v>
      </c>
      <c r="E9083" s="21">
        <v>3.3051315592582156</v>
      </c>
      <c r="F9083" s="21">
        <v>3</v>
      </c>
      <c r="G9083" s="21">
        <v>3.4545454545454546</v>
      </c>
      <c r="H9083" s="21">
        <v>17.94736842105263</v>
      </c>
      <c r="I9083" s="21">
        <v>20.666666666666668</v>
      </c>
      <c r="J9083" s="21">
        <v>17.620277853934148</v>
      </c>
      <c r="K9083" s="21">
        <v>18.758708659063156</v>
      </c>
      <c r="L9083" s="18">
        <v>21.644678678868466</v>
      </c>
    </row>
    <row r="9084" spans="2:12" x14ac:dyDescent="0.2">
      <c r="B9084" s="7">
        <v>9081</v>
      </c>
      <c r="C9084" s="21">
        <v>4.7722965990838198</v>
      </c>
      <c r="D9084" s="21">
        <v>3.2097009122784423</v>
      </c>
      <c r="E9084" s="21">
        <v>3.2768277969363244</v>
      </c>
      <c r="F9084" s="21">
        <v>7</v>
      </c>
      <c r="G9084" s="21">
        <v>3.5454545454545454</v>
      </c>
      <c r="H9084" s="21">
        <v>17.487179487179489</v>
      </c>
      <c r="I9084" s="21">
        <v>8.8571428571428577</v>
      </c>
      <c r="J9084" s="21">
        <v>12.991648509839621</v>
      </c>
      <c r="K9084" s="21">
        <v>18.920737933792861</v>
      </c>
      <c r="L9084" s="18">
        <v>19.316441529746335</v>
      </c>
    </row>
    <row r="9085" spans="2:12" x14ac:dyDescent="0.2">
      <c r="B9085" s="7">
        <v>9082</v>
      </c>
      <c r="C9085" s="21">
        <v>4.4344709619138811</v>
      </c>
      <c r="D9085" s="21">
        <v>3.0007271273466296</v>
      </c>
      <c r="E9085" s="21">
        <v>3.5008659351618148</v>
      </c>
      <c r="F9085" s="21">
        <v>6</v>
      </c>
      <c r="G9085" s="21">
        <v>3.3636363636363638</v>
      </c>
      <c r="H9085" s="21">
        <v>18.432432432432432</v>
      </c>
      <c r="I9085" s="21">
        <v>10.333333333333334</v>
      </c>
      <c r="J9085" s="21">
        <v>13.981374674114747</v>
      </c>
      <c r="K9085" s="21">
        <v>17.709904106092047</v>
      </c>
      <c r="L9085" s="18">
        <v>20.661658780957879</v>
      </c>
    </row>
    <row r="9086" spans="2:12" x14ac:dyDescent="0.2">
      <c r="B9086" s="7">
        <v>9083</v>
      </c>
      <c r="C9086" s="21">
        <v>4.9771905661400027</v>
      </c>
      <c r="D9086" s="21">
        <v>3.053054835773195</v>
      </c>
      <c r="E9086" s="21">
        <v>3.1007026822611552</v>
      </c>
      <c r="F9086" s="21">
        <v>7</v>
      </c>
      <c r="G9086" s="21">
        <v>3.6363636363636362</v>
      </c>
      <c r="H9086" s="21">
        <v>17.05</v>
      </c>
      <c r="I9086" s="21">
        <v>8.8571428571428577</v>
      </c>
      <c r="J9086" s="21">
        <v>12.456826632636515</v>
      </c>
      <c r="K9086" s="21">
        <v>19.995467593425353</v>
      </c>
      <c r="L9086" s="18">
        <v>20.307529125757849</v>
      </c>
    </row>
    <row r="9087" spans="2:12" x14ac:dyDescent="0.2">
      <c r="B9087" s="7">
        <v>9084</v>
      </c>
      <c r="C9087" s="21">
        <v>3.5242912715393975</v>
      </c>
      <c r="D9087" s="21">
        <v>3.1591648960413719</v>
      </c>
      <c r="E9087" s="21">
        <v>3.2939408440055877</v>
      </c>
      <c r="F9087" s="21">
        <v>3</v>
      </c>
      <c r="G9087" s="21">
        <v>2.7272727272727271</v>
      </c>
      <c r="H9087" s="21">
        <v>22.733333333333334</v>
      </c>
      <c r="I9087" s="21">
        <v>20.666666666666668</v>
      </c>
      <c r="J9087" s="21">
        <v>17.592189527773801</v>
      </c>
      <c r="K9087" s="21">
        <v>18.82243881605508</v>
      </c>
      <c r="L9087" s="18">
        <v>19.625439646309637</v>
      </c>
    </row>
    <row r="9088" spans="2:12" x14ac:dyDescent="0.2">
      <c r="B9088" s="7">
        <v>9085</v>
      </c>
      <c r="C9088" s="21">
        <v>2.6871041070142598</v>
      </c>
      <c r="D9088" s="21">
        <v>3.1246901201037285</v>
      </c>
      <c r="E9088" s="21">
        <v>3.6304282644270787</v>
      </c>
      <c r="F9088" s="21">
        <v>7</v>
      </c>
      <c r="G9088" s="21">
        <v>3.3636363636363638</v>
      </c>
      <c r="H9088" s="21">
        <v>18.432432432432432</v>
      </c>
      <c r="I9088" s="21">
        <v>8.8571428571428577</v>
      </c>
      <c r="J9088" s="21">
        <v>23.073166327333137</v>
      </c>
      <c r="K9088" s="21">
        <v>17.077874973459718</v>
      </c>
      <c r="L9088" s="18">
        <v>19.84196756059184</v>
      </c>
    </row>
    <row r="9089" spans="2:12" x14ac:dyDescent="0.2">
      <c r="B9089" s="7">
        <v>9086</v>
      </c>
      <c r="C9089" s="21">
        <v>2.6309207297936501</v>
      </c>
      <c r="D9089" s="21">
        <v>3.1094788136476756</v>
      </c>
      <c r="E9089" s="21">
        <v>3.2649379404127026</v>
      </c>
      <c r="F9089" s="21">
        <v>5</v>
      </c>
      <c r="G9089" s="21">
        <v>3.4545454545454546</v>
      </c>
      <c r="H9089" s="21">
        <v>17.94736842105263</v>
      </c>
      <c r="I9089" s="21">
        <v>12.4</v>
      </c>
      <c r="J9089" s="21">
        <v>23.565894364617677</v>
      </c>
      <c r="K9089" s="21">
        <v>18.989641191208346</v>
      </c>
      <c r="L9089" s="18">
        <v>19.939032781917842</v>
      </c>
    </row>
    <row r="9090" spans="2:12" x14ac:dyDescent="0.2">
      <c r="B9090" s="7">
        <v>9087</v>
      </c>
      <c r="C9090" s="21">
        <v>5.5068873304557648</v>
      </c>
      <c r="D9090" s="21">
        <v>3.2932054742934089</v>
      </c>
      <c r="E9090" s="21">
        <v>3.4498055218602151</v>
      </c>
      <c r="F9090" s="21">
        <v>3</v>
      </c>
      <c r="G9090" s="21">
        <v>2.7272727272727271</v>
      </c>
      <c r="H9090" s="21">
        <v>22.733333333333334</v>
      </c>
      <c r="I9090" s="21">
        <v>20.666666666666668</v>
      </c>
      <c r="J9090" s="21">
        <v>11.258628746063108</v>
      </c>
      <c r="K9090" s="21">
        <v>17.972027584490665</v>
      </c>
      <c r="L9090" s="18">
        <v>18.826641849094685</v>
      </c>
    </row>
    <row r="9091" spans="2:12" x14ac:dyDescent="0.2">
      <c r="B9091" s="7">
        <v>9088</v>
      </c>
      <c r="C9091" s="21">
        <v>4.7841686672448684</v>
      </c>
      <c r="D9091" s="21">
        <v>2.9156140136051745</v>
      </c>
      <c r="E9091" s="21">
        <v>3.5412885881564664</v>
      </c>
      <c r="F9091" s="21">
        <v>3</v>
      </c>
      <c r="G9091" s="21">
        <v>2.7272727272727271</v>
      </c>
      <c r="H9091" s="21">
        <v>22.733333333333334</v>
      </c>
      <c r="I9091" s="21">
        <v>20.666666666666668</v>
      </c>
      <c r="J9091" s="21">
        <v>12.959409316917933</v>
      </c>
      <c r="K9091" s="21">
        <v>17.507751333046858</v>
      </c>
      <c r="L9091" s="18">
        <v>21.264817534381592</v>
      </c>
    </row>
    <row r="9092" spans="2:12" x14ac:dyDescent="0.2">
      <c r="B9092" s="7">
        <v>9089</v>
      </c>
      <c r="C9092" s="21">
        <v>5.9938063911183095</v>
      </c>
      <c r="D9092" s="21">
        <v>3.1337498364942977</v>
      </c>
      <c r="E9092" s="21">
        <v>3.5206521586977204</v>
      </c>
      <c r="F9092" s="21">
        <v>4</v>
      </c>
      <c r="G9092" s="21">
        <v>3.5454545454545454</v>
      </c>
      <c r="H9092" s="21">
        <v>17.487179487179489</v>
      </c>
      <c r="I9092" s="21">
        <v>15.5</v>
      </c>
      <c r="J9092" s="21">
        <v>10.344011126530932</v>
      </c>
      <c r="K9092" s="21">
        <v>17.610373648197506</v>
      </c>
      <c r="L9092" s="18">
        <v>19.784604143564611</v>
      </c>
    </row>
    <row r="9093" spans="2:12" x14ac:dyDescent="0.2">
      <c r="B9093" s="7">
        <v>9090</v>
      </c>
      <c r="C9093" s="21">
        <v>4.2694599071391846</v>
      </c>
      <c r="D9093" s="21">
        <v>3.1342594198593625</v>
      </c>
      <c r="E9093" s="21">
        <v>3.3996862608741005</v>
      </c>
      <c r="F9093" s="21">
        <v>4</v>
      </c>
      <c r="G9093" s="21">
        <v>2.4545454545454546</v>
      </c>
      <c r="H9093" s="21">
        <v>25.25925925925926</v>
      </c>
      <c r="I9093" s="21">
        <v>15.5</v>
      </c>
      <c r="J9093" s="21">
        <v>14.521743112361026</v>
      </c>
      <c r="K9093" s="21">
        <v>18.236976956826318</v>
      </c>
      <c r="L9093" s="18">
        <v>19.781387464979527</v>
      </c>
    </row>
    <row r="9094" spans="2:12" x14ac:dyDescent="0.2">
      <c r="B9094" s="7">
        <v>9091</v>
      </c>
      <c r="C9094" s="21">
        <v>4.3805865544270226</v>
      </c>
      <c r="D9094" s="21">
        <v>3.1308692631324022</v>
      </c>
      <c r="E9094" s="21">
        <v>3.1220860684816985</v>
      </c>
      <c r="F9094" s="21">
        <v>6</v>
      </c>
      <c r="G9094" s="21">
        <v>3.4545454545454546</v>
      </c>
      <c r="H9094" s="21">
        <v>17.94736842105263</v>
      </c>
      <c r="I9094" s="21">
        <v>10.333333333333334</v>
      </c>
      <c r="J9094" s="21">
        <v>14.153355773176717</v>
      </c>
      <c r="K9094" s="21">
        <v>19.858517234968868</v>
      </c>
      <c r="L9094" s="18">
        <v>19.802807076642235</v>
      </c>
    </row>
    <row r="9095" spans="2:12" x14ac:dyDescent="0.2">
      <c r="B9095" s="7">
        <v>9092</v>
      </c>
      <c r="C9095" s="21">
        <v>5.0955496250326924</v>
      </c>
      <c r="D9095" s="21">
        <v>3.1134178649156499</v>
      </c>
      <c r="E9095" s="21">
        <v>3.5725342854870883</v>
      </c>
      <c r="F9095" s="21">
        <v>7</v>
      </c>
      <c r="G9095" s="21">
        <v>2.9090909090909092</v>
      </c>
      <c r="H9095" s="21">
        <v>21.3125</v>
      </c>
      <c r="I9095" s="21">
        <v>8.8571428571428577</v>
      </c>
      <c r="J9095" s="21">
        <v>12.16748036274933</v>
      </c>
      <c r="K9095" s="21">
        <v>17.354627008582163</v>
      </c>
      <c r="L9095" s="18">
        <v>19.913806205926594</v>
      </c>
    </row>
    <row r="9096" spans="2:12" x14ac:dyDescent="0.2">
      <c r="B9096" s="7">
        <v>9093</v>
      </c>
      <c r="C9096" s="21">
        <v>5.4642349317597008</v>
      </c>
      <c r="D9096" s="21">
        <v>3.0396526887566888</v>
      </c>
      <c r="E9096" s="21">
        <v>3.4270896706184715</v>
      </c>
      <c r="F9096" s="21">
        <v>7</v>
      </c>
      <c r="G9096" s="21">
        <v>2.8181818181818183</v>
      </c>
      <c r="H9096" s="21">
        <v>22</v>
      </c>
      <c r="I9096" s="21">
        <v>8.8571428571428577</v>
      </c>
      <c r="J9096" s="21">
        <v>11.346510677942893</v>
      </c>
      <c r="K9096" s="21">
        <v>18.091151956584532</v>
      </c>
      <c r="L9096" s="18">
        <v>20.397067148273411</v>
      </c>
    </row>
    <row r="9097" spans="2:12" x14ac:dyDescent="0.2">
      <c r="B9097" s="7">
        <v>9094</v>
      </c>
      <c r="C9097" s="21">
        <v>4.6600921714835772</v>
      </c>
      <c r="D9097" s="21">
        <v>3.1212237506958305</v>
      </c>
      <c r="E9097" s="21">
        <v>3.2204766094619286</v>
      </c>
      <c r="F9097" s="21">
        <v>4</v>
      </c>
      <c r="G9097" s="21">
        <v>3.3636363636363638</v>
      </c>
      <c r="H9097" s="21">
        <v>18.432432432432432</v>
      </c>
      <c r="I9097" s="21">
        <v>15.5</v>
      </c>
      <c r="J9097" s="21">
        <v>13.304457877334604</v>
      </c>
      <c r="K9097" s="21">
        <v>19.251808821663463</v>
      </c>
      <c r="L9097" s="18">
        <v>19.864003657596808</v>
      </c>
    </row>
    <row r="9098" spans="2:12" x14ac:dyDescent="0.2">
      <c r="B9098" s="7">
        <v>9095</v>
      </c>
      <c r="C9098" s="21">
        <v>4.1647916506345064</v>
      </c>
      <c r="D9098" s="21">
        <v>3.0962108385680347</v>
      </c>
      <c r="E9098" s="21">
        <v>3.579429066856274</v>
      </c>
      <c r="F9098" s="21">
        <v>3</v>
      </c>
      <c r="G9098" s="21">
        <v>2.5454545454545454</v>
      </c>
      <c r="H9098" s="21">
        <v>24.357142857142858</v>
      </c>
      <c r="I9098" s="21">
        <v>20.666666666666668</v>
      </c>
      <c r="J9098" s="21">
        <v>14.886699071862164</v>
      </c>
      <c r="K9098" s="21">
        <v>17.321198113433521</v>
      </c>
      <c r="L9098" s="18">
        <v>20.024476120196763</v>
      </c>
    </row>
    <row r="9099" spans="2:12" x14ac:dyDescent="0.2">
      <c r="B9099" s="7">
        <v>9096</v>
      </c>
      <c r="C9099" s="21">
        <v>4.9528973898033115</v>
      </c>
      <c r="D9099" s="21">
        <v>2.923780412691277</v>
      </c>
      <c r="E9099" s="21">
        <v>3.0445421932621457</v>
      </c>
      <c r="F9099" s="21">
        <v>2</v>
      </c>
      <c r="G9099" s="21">
        <v>2.7272727272727271</v>
      </c>
      <c r="H9099" s="21">
        <v>22.733333333333334</v>
      </c>
      <c r="I9099" s="21">
        <v>31</v>
      </c>
      <c r="J9099" s="21">
        <v>12.517925392042521</v>
      </c>
      <c r="K9099" s="21">
        <v>20.364309661141093</v>
      </c>
      <c r="L9099" s="18">
        <v>21.205422859690866</v>
      </c>
    </row>
    <row r="9100" spans="2:12" x14ac:dyDescent="0.2">
      <c r="B9100" s="7">
        <v>9097</v>
      </c>
      <c r="C9100" s="21">
        <v>5.5353166548186659</v>
      </c>
      <c r="D9100" s="21">
        <v>2.9765852634104344</v>
      </c>
      <c r="E9100" s="21">
        <v>3.4633813705316046</v>
      </c>
      <c r="F9100" s="21">
        <v>2</v>
      </c>
      <c r="G9100" s="21">
        <v>3.6363636363636362</v>
      </c>
      <c r="H9100" s="21">
        <v>17.05</v>
      </c>
      <c r="I9100" s="21">
        <v>31</v>
      </c>
      <c r="J9100" s="21">
        <v>11.200804554880715</v>
      </c>
      <c r="K9100" s="21">
        <v>17.901580382550662</v>
      </c>
      <c r="L9100" s="18">
        <v>20.829237032828434</v>
      </c>
    </row>
    <row r="9101" spans="2:12" x14ac:dyDescent="0.2">
      <c r="B9101" s="7">
        <v>9098</v>
      </c>
      <c r="C9101" s="21">
        <v>3.4293787060087739</v>
      </c>
      <c r="D9101" s="21">
        <v>3.1140066907725723</v>
      </c>
      <c r="E9101" s="21">
        <v>3.1561082268636143</v>
      </c>
      <c r="F9101" s="21">
        <v>7</v>
      </c>
      <c r="G9101" s="21">
        <v>2.4545454545454546</v>
      </c>
      <c r="H9101" s="21">
        <v>25.25925925925926</v>
      </c>
      <c r="I9101" s="21">
        <v>8.8571428571428577</v>
      </c>
      <c r="J9101" s="21">
        <v>18.079076507755449</v>
      </c>
      <c r="K9101" s="21">
        <v>19.644446750044615</v>
      </c>
      <c r="L9101" s="18">
        <v>19.910040714979342</v>
      </c>
    </row>
    <row r="9102" spans="2:12" x14ac:dyDescent="0.2">
      <c r="B9102" s="7">
        <v>9099</v>
      </c>
      <c r="C9102" s="21">
        <v>4.5081571132759546</v>
      </c>
      <c r="D9102" s="21">
        <v>3.030180340139089</v>
      </c>
      <c r="E9102" s="21">
        <v>3.2037588955964953</v>
      </c>
      <c r="F9102" s="21">
        <v>5</v>
      </c>
      <c r="G9102" s="21">
        <v>3.0909090909090908</v>
      </c>
      <c r="H9102" s="21">
        <v>20.058823529411764</v>
      </c>
      <c r="I9102" s="21">
        <v>12.4</v>
      </c>
      <c r="J9102" s="21">
        <v>13.752848102258419</v>
      </c>
      <c r="K9102" s="21">
        <v>19.352267764349495</v>
      </c>
      <c r="L9102" s="18">
        <v>20.460828412989482</v>
      </c>
    </row>
    <row r="9103" spans="2:12" x14ac:dyDescent="0.2">
      <c r="B9103" s="7">
        <v>9100</v>
      </c>
      <c r="C9103" s="21">
        <v>5.3701468019698257</v>
      </c>
      <c r="D9103" s="21">
        <v>2.9136667846816815</v>
      </c>
      <c r="E9103" s="21">
        <v>3.1602658889064732</v>
      </c>
      <c r="F9103" s="21">
        <v>7</v>
      </c>
      <c r="G9103" s="21">
        <v>3.3636363636363638</v>
      </c>
      <c r="H9103" s="21">
        <v>18.432432432432432</v>
      </c>
      <c r="I9103" s="21">
        <v>8.8571428571428577</v>
      </c>
      <c r="J9103" s="21">
        <v>11.545308217134354</v>
      </c>
      <c r="K9103" s="21">
        <v>19.618602414954861</v>
      </c>
      <c r="L9103" s="18">
        <v>21.279028997399067</v>
      </c>
    </row>
    <row r="9104" spans="2:12" x14ac:dyDescent="0.2">
      <c r="B9104" s="7">
        <v>9101</v>
      </c>
      <c r="C9104" s="21">
        <v>5.1455788805281806</v>
      </c>
      <c r="D9104" s="21">
        <v>3.2252529210833361</v>
      </c>
      <c r="E9104" s="21">
        <v>3.3369384686616264</v>
      </c>
      <c r="F9104" s="21">
        <v>3</v>
      </c>
      <c r="G9104" s="21">
        <v>3.7272727272727271</v>
      </c>
      <c r="H9104" s="21">
        <v>16.634146341463417</v>
      </c>
      <c r="I9104" s="21">
        <v>20.666666666666668</v>
      </c>
      <c r="J9104" s="21">
        <v>12.049178807581676</v>
      </c>
      <c r="K9104" s="21">
        <v>18.579905078341721</v>
      </c>
      <c r="L9104" s="18">
        <v>19.223298611624763</v>
      </c>
    </row>
    <row r="9105" spans="2:12" x14ac:dyDescent="0.2">
      <c r="B9105" s="7">
        <v>9102</v>
      </c>
      <c r="C9105" s="21">
        <v>3.5975540980431644</v>
      </c>
      <c r="D9105" s="21">
        <v>2.876284213878376</v>
      </c>
      <c r="E9105" s="21">
        <v>3.2579965441339249</v>
      </c>
      <c r="F9105" s="21">
        <v>3</v>
      </c>
      <c r="G9105" s="21">
        <v>3.8181818181818183</v>
      </c>
      <c r="H9105" s="21">
        <v>16.238095238095237</v>
      </c>
      <c r="I9105" s="21">
        <v>20.666666666666668</v>
      </c>
      <c r="J9105" s="21">
        <v>17.233931251714594</v>
      </c>
      <c r="K9105" s="21">
        <v>19.03009998940361</v>
      </c>
      <c r="L9105" s="18">
        <v>21.555588874299499</v>
      </c>
    </row>
    <row r="9106" spans="2:12" x14ac:dyDescent="0.2">
      <c r="B9106" s="7">
        <v>9103</v>
      </c>
      <c r="C9106" s="21">
        <v>2.9756847770895747</v>
      </c>
      <c r="D9106" s="21">
        <v>2.8577768702510156</v>
      </c>
      <c r="E9106" s="21">
        <v>3.6860601496359688</v>
      </c>
      <c r="F9106" s="21">
        <v>6</v>
      </c>
      <c r="G9106" s="21">
        <v>2.4545454545454546</v>
      </c>
      <c r="H9106" s="21">
        <v>25.25925925925926</v>
      </c>
      <c r="I9106" s="21">
        <v>10.333333333333334</v>
      </c>
      <c r="J9106" s="21">
        <v>20.835540268697507</v>
      </c>
      <c r="K9106" s="21">
        <v>16.82012704163904</v>
      </c>
      <c r="L9106" s="18">
        <v>21.695185738750194</v>
      </c>
    </row>
    <row r="9107" spans="2:12" x14ac:dyDescent="0.2">
      <c r="B9107" s="7">
        <v>9104</v>
      </c>
      <c r="C9107" s="21">
        <v>5.8995716703780214</v>
      </c>
      <c r="D9107" s="21">
        <v>3.1335155351965787</v>
      </c>
      <c r="E9107" s="21">
        <v>3.2818009650692184</v>
      </c>
      <c r="F9107" s="21">
        <v>5</v>
      </c>
      <c r="G9107" s="21">
        <v>2.5454545454545454</v>
      </c>
      <c r="H9107" s="21">
        <v>24.357142857142858</v>
      </c>
      <c r="I9107" s="21">
        <v>12.4</v>
      </c>
      <c r="J9107" s="21">
        <v>10.509237528430141</v>
      </c>
      <c r="K9107" s="21">
        <v>18.89206586868449</v>
      </c>
      <c r="L9107" s="18">
        <v>19.78608349108136</v>
      </c>
    </row>
    <row r="9108" spans="2:12" x14ac:dyDescent="0.2">
      <c r="B9108" s="7">
        <v>9105</v>
      </c>
      <c r="C9108" s="21">
        <v>4.5438291213345652</v>
      </c>
      <c r="D9108" s="21">
        <v>3.0945741755667813</v>
      </c>
      <c r="E9108" s="21">
        <v>3.4137451925080993</v>
      </c>
      <c r="F9108" s="21">
        <v>3</v>
      </c>
      <c r="G9108" s="21">
        <v>3.1818181818181817</v>
      </c>
      <c r="H9108" s="21">
        <v>19.485714285714288</v>
      </c>
      <c r="I9108" s="21">
        <v>20.666666666666668</v>
      </c>
      <c r="J9108" s="21">
        <v>13.644879317510519</v>
      </c>
      <c r="K9108" s="21">
        <v>18.161871054719295</v>
      </c>
      <c r="L9108" s="18">
        <v>20.035066694966037</v>
      </c>
    </row>
    <row r="9109" spans="2:12" x14ac:dyDescent="0.2">
      <c r="B9109" s="7">
        <v>9106</v>
      </c>
      <c r="C9109" s="21">
        <v>2.8397671877969564</v>
      </c>
      <c r="D9109" s="21">
        <v>2.974599556195201</v>
      </c>
      <c r="E9109" s="21">
        <v>3.3713156317071977</v>
      </c>
      <c r="F9109" s="21">
        <v>2</v>
      </c>
      <c r="G9109" s="21">
        <v>2.2727272727272729</v>
      </c>
      <c r="H9109" s="21">
        <v>27.279999999999998</v>
      </c>
      <c r="I9109" s="21">
        <v>31</v>
      </c>
      <c r="J9109" s="21">
        <v>21.83277568190319</v>
      </c>
      <c r="K9109" s="21">
        <v>18.390446571329743</v>
      </c>
      <c r="L9109" s="18">
        <v>20.843141683011599</v>
      </c>
    </row>
    <row r="9110" spans="2:12" x14ac:dyDescent="0.2">
      <c r="B9110" s="7">
        <v>9107</v>
      </c>
      <c r="C9110" s="21">
        <v>5.7210822803071304</v>
      </c>
      <c r="D9110" s="21">
        <v>3.0348288494211841</v>
      </c>
      <c r="E9110" s="21">
        <v>3.113049139847559</v>
      </c>
      <c r="F9110" s="21">
        <v>3</v>
      </c>
      <c r="G9110" s="21">
        <v>2.7272727272727271</v>
      </c>
      <c r="H9110" s="21">
        <v>22.733333333333334</v>
      </c>
      <c r="I9110" s="21">
        <v>20.666666666666668</v>
      </c>
      <c r="J9110" s="21">
        <v>10.837110351202918</v>
      </c>
      <c r="K9110" s="21">
        <v>19.916164896464192</v>
      </c>
      <c r="L9110" s="18">
        <v>20.429488144553822</v>
      </c>
    </row>
    <row r="9111" spans="2:12" x14ac:dyDescent="0.2">
      <c r="B9111" s="7">
        <v>9108</v>
      </c>
      <c r="C9111" s="21">
        <v>3.9456268196329631</v>
      </c>
      <c r="D9111" s="21">
        <v>3.0928756457989404</v>
      </c>
      <c r="E9111" s="21">
        <v>3.2903541225052937</v>
      </c>
      <c r="F9111" s="21">
        <v>3</v>
      </c>
      <c r="G9111" s="21">
        <v>3</v>
      </c>
      <c r="H9111" s="21">
        <v>20.666666666666668</v>
      </c>
      <c r="I9111" s="21">
        <v>20.666666666666668</v>
      </c>
      <c r="J9111" s="21">
        <v>15.713599596265789</v>
      </c>
      <c r="K9111" s="21">
        <v>18.842956621578733</v>
      </c>
      <c r="L9111" s="18">
        <v>20.046069451325899</v>
      </c>
    </row>
    <row r="9112" spans="2:12" x14ac:dyDescent="0.2">
      <c r="B9112" s="7">
        <v>9109</v>
      </c>
      <c r="C9112" s="21">
        <v>3.9749176079657516</v>
      </c>
      <c r="D9112" s="21">
        <v>3.1279284751782805</v>
      </c>
      <c r="E9112" s="21">
        <v>3.1865472588379169</v>
      </c>
      <c r="F9112" s="21">
        <v>4</v>
      </c>
      <c r="G9112" s="21">
        <v>3.2727272727272729</v>
      </c>
      <c r="H9112" s="21">
        <v>18.944444444444443</v>
      </c>
      <c r="I9112" s="21">
        <v>15.5</v>
      </c>
      <c r="J9112" s="21">
        <v>15.597807581156333</v>
      </c>
      <c r="K9112" s="21">
        <v>19.456796012688169</v>
      </c>
      <c r="L9112" s="18">
        <v>19.821425103547558</v>
      </c>
    </row>
    <row r="9113" spans="2:12" x14ac:dyDescent="0.2">
      <c r="B9113" s="7">
        <v>9110</v>
      </c>
      <c r="C9113" s="21">
        <v>5.1735034418360852</v>
      </c>
      <c r="D9113" s="21">
        <v>3.0607921928127158</v>
      </c>
      <c r="E9113" s="21">
        <v>3.3909136211484374</v>
      </c>
      <c r="F9113" s="21">
        <v>3</v>
      </c>
      <c r="G9113" s="21">
        <v>3.2727272727272729</v>
      </c>
      <c r="H9113" s="21">
        <v>18.944444444444443</v>
      </c>
      <c r="I9113" s="21">
        <v>20.666666666666668</v>
      </c>
      <c r="J9113" s="21">
        <v>11.984142022334501</v>
      </c>
      <c r="K9113" s="21">
        <v>18.284157878077057</v>
      </c>
      <c r="L9113" s="18">
        <v>20.256193852554585</v>
      </c>
    </row>
    <row r="9114" spans="2:12" x14ac:dyDescent="0.2">
      <c r="B9114" s="7">
        <v>9111</v>
      </c>
      <c r="C9114" s="21">
        <v>3.187201979212797</v>
      </c>
      <c r="D9114" s="21">
        <v>3.0898266931721357</v>
      </c>
      <c r="E9114" s="21">
        <v>3.212846642267337</v>
      </c>
      <c r="F9114" s="21">
        <v>4</v>
      </c>
      <c r="G9114" s="21">
        <v>2.4545454545454546</v>
      </c>
      <c r="H9114" s="21">
        <v>25.25925925925926</v>
      </c>
      <c r="I9114" s="21">
        <v>15.5</v>
      </c>
      <c r="J9114" s="21">
        <v>19.452799165026029</v>
      </c>
      <c r="K9114" s="21">
        <v>19.297528610405756</v>
      </c>
      <c r="L9114" s="18">
        <v>20.065850339440367</v>
      </c>
    </row>
    <row r="9115" spans="2:12" x14ac:dyDescent="0.2">
      <c r="B9115" s="7">
        <v>9112</v>
      </c>
      <c r="C9115" s="21">
        <v>4.633383705407546</v>
      </c>
      <c r="D9115" s="21">
        <v>3.2925586502256396</v>
      </c>
      <c r="E9115" s="21">
        <v>3.2307115005957634</v>
      </c>
      <c r="F9115" s="21">
        <v>6</v>
      </c>
      <c r="G9115" s="21">
        <v>2.6363636363636362</v>
      </c>
      <c r="H9115" s="21">
        <v>23.517241379310345</v>
      </c>
      <c r="I9115" s="21">
        <v>10.333333333333334</v>
      </c>
      <c r="J9115" s="21">
        <v>13.381149488578039</v>
      </c>
      <c r="K9115" s="21">
        <v>19.190819108597847</v>
      </c>
      <c r="L9115" s="18">
        <v>18.830340348151772</v>
      </c>
    </row>
    <row r="9116" spans="2:12" x14ac:dyDescent="0.2">
      <c r="B9116" s="7">
        <v>9113</v>
      </c>
      <c r="C9116" s="21">
        <v>6.070017448452143</v>
      </c>
      <c r="D9116" s="21">
        <v>3.1017727691198997</v>
      </c>
      <c r="E9116" s="21">
        <v>3.19846247729813</v>
      </c>
      <c r="F9116" s="21">
        <v>7</v>
      </c>
      <c r="G9116" s="21">
        <v>3.5454545454545454</v>
      </c>
      <c r="H9116" s="21">
        <v>17.487179487179489</v>
      </c>
      <c r="I9116" s="21">
        <v>8.8571428571428577</v>
      </c>
      <c r="J9116" s="21">
        <v>10.214138678598037</v>
      </c>
      <c r="K9116" s="21">
        <v>19.384313694489201</v>
      </c>
      <c r="L9116" s="18">
        <v>19.988569316633708</v>
      </c>
    </row>
    <row r="9117" spans="2:12" x14ac:dyDescent="0.2">
      <c r="B9117" s="7">
        <v>9114</v>
      </c>
      <c r="C9117" s="21">
        <v>5.0410978644268374</v>
      </c>
      <c r="D9117" s="21">
        <v>3.030969366903268</v>
      </c>
      <c r="E9117" s="21">
        <v>3.7307442461076863</v>
      </c>
      <c r="F9117" s="21">
        <v>4</v>
      </c>
      <c r="G9117" s="21">
        <v>3.1818181818181817</v>
      </c>
      <c r="H9117" s="21">
        <v>19.485714285714288</v>
      </c>
      <c r="I9117" s="21">
        <v>15.5</v>
      </c>
      <c r="J9117" s="21">
        <v>12.298908227414323</v>
      </c>
      <c r="K9117" s="21">
        <v>16.618667994914169</v>
      </c>
      <c r="L9117" s="18">
        <v>20.455502017608712</v>
      </c>
    </row>
    <row r="9118" spans="2:12" x14ac:dyDescent="0.2">
      <c r="B9118" s="7">
        <v>9115</v>
      </c>
      <c r="C9118" s="21">
        <v>3.5025532185446102</v>
      </c>
      <c r="D9118" s="21">
        <v>2.9996866258668846</v>
      </c>
      <c r="E9118" s="21">
        <v>3.2546902405543707</v>
      </c>
      <c r="F9118" s="21">
        <v>2</v>
      </c>
      <c r="G9118" s="21">
        <v>3.0909090909090908</v>
      </c>
      <c r="H9118" s="21">
        <v>20.058823529411764</v>
      </c>
      <c r="I9118" s="21">
        <v>31</v>
      </c>
      <c r="J9118" s="21">
        <v>17.701372721971772</v>
      </c>
      <c r="K9118" s="21">
        <v>19.049431871415067</v>
      </c>
      <c r="L9118" s="18">
        <v>20.66882569177789</v>
      </c>
    </row>
    <row r="9119" spans="2:12" x14ac:dyDescent="0.2">
      <c r="B9119" s="7">
        <v>9116</v>
      </c>
      <c r="C9119" s="21">
        <v>4.7738987896268288</v>
      </c>
      <c r="D9119" s="21">
        <v>2.9762257705514621</v>
      </c>
      <c r="E9119" s="21">
        <v>3.4154443983698686</v>
      </c>
      <c r="F9119" s="21">
        <v>7</v>
      </c>
      <c r="G9119" s="21">
        <v>2.2727272727272729</v>
      </c>
      <c r="H9119" s="21">
        <v>27.279999999999998</v>
      </c>
      <c r="I9119" s="21">
        <v>8.8571428571428577</v>
      </c>
      <c r="J9119" s="21">
        <v>12.987288321805098</v>
      </c>
      <c r="K9119" s="21">
        <v>18.15283540542821</v>
      </c>
      <c r="L9119" s="18">
        <v>20.831752958214619</v>
      </c>
    </row>
    <row r="9120" spans="2:12" x14ac:dyDescent="0.2">
      <c r="B9120" s="7">
        <v>9117</v>
      </c>
      <c r="C9120" s="21">
        <v>4.663950418824931</v>
      </c>
      <c r="D9120" s="21">
        <v>3.2718699318634781</v>
      </c>
      <c r="E9120" s="21">
        <v>3.3695318413532851</v>
      </c>
      <c r="F9120" s="21">
        <v>5</v>
      </c>
      <c r="G9120" s="21">
        <v>4.1818181818181817</v>
      </c>
      <c r="H9120" s="21">
        <v>14.82608695652174</v>
      </c>
      <c r="I9120" s="21">
        <v>12.4</v>
      </c>
      <c r="J9120" s="21">
        <v>13.293451780651802</v>
      </c>
      <c r="K9120" s="21">
        <v>18.40018225650579</v>
      </c>
      <c r="L9120" s="18">
        <v>18.949408531251787</v>
      </c>
    </row>
    <row r="9121" spans="2:12" x14ac:dyDescent="0.2">
      <c r="B9121" s="7">
        <v>9118</v>
      </c>
      <c r="C9121" s="21">
        <v>5.6509611708356138</v>
      </c>
      <c r="D9121" s="21">
        <v>3.1170823496995697</v>
      </c>
      <c r="E9121" s="21">
        <v>3.5603797443031739</v>
      </c>
      <c r="F9121" s="21">
        <v>3</v>
      </c>
      <c r="G9121" s="21">
        <v>3.2727272727272729</v>
      </c>
      <c r="H9121" s="21">
        <v>18.944444444444443</v>
      </c>
      <c r="I9121" s="21">
        <v>20.666666666666668</v>
      </c>
      <c r="J9121" s="21">
        <v>10.97158485533037</v>
      </c>
      <c r="K9121" s="21">
        <v>17.413872803653543</v>
      </c>
      <c r="L9121" s="18">
        <v>19.890395262087214</v>
      </c>
    </row>
    <row r="9122" spans="2:12" x14ac:dyDescent="0.2">
      <c r="B9122" s="7">
        <v>9119</v>
      </c>
      <c r="C9122" s="21">
        <v>3.6004499093834781</v>
      </c>
      <c r="D9122" s="21">
        <v>3.1848813269287515</v>
      </c>
      <c r="E9122" s="21">
        <v>3.1760250504552774</v>
      </c>
      <c r="F9122" s="21">
        <v>5</v>
      </c>
      <c r="G9122" s="21">
        <v>2.9090909090909092</v>
      </c>
      <c r="H9122" s="21">
        <v>21.3125</v>
      </c>
      <c r="I9122" s="21">
        <v>12.4</v>
      </c>
      <c r="J9122" s="21">
        <v>17.220070146904654</v>
      </c>
      <c r="K9122" s="21">
        <v>19.521256606937786</v>
      </c>
      <c r="L9122" s="18">
        <v>19.466973376928902</v>
      </c>
    </row>
    <row r="9123" spans="2:12" x14ac:dyDescent="0.2">
      <c r="B9123" s="7">
        <v>9120</v>
      </c>
      <c r="C9123" s="21">
        <v>4.4890951381193451</v>
      </c>
      <c r="D9123" s="21">
        <v>3.1597736656164441</v>
      </c>
      <c r="E9123" s="21">
        <v>3.4031058017455726</v>
      </c>
      <c r="F9123" s="21">
        <v>4</v>
      </c>
      <c r="G9123" s="21">
        <v>3.6363636363636362</v>
      </c>
      <c r="H9123" s="21">
        <v>17.05</v>
      </c>
      <c r="I9123" s="21">
        <v>15.5</v>
      </c>
      <c r="J9123" s="21">
        <v>13.811246608147002</v>
      </c>
      <c r="K9123" s="21">
        <v>18.218651905620455</v>
      </c>
      <c r="L9123" s="18">
        <v>19.621658562023729</v>
      </c>
    </row>
    <row r="9124" spans="2:12" x14ac:dyDescent="0.2">
      <c r="B9124" s="7">
        <v>9121</v>
      </c>
      <c r="C9124" s="21">
        <v>4.817243123736084</v>
      </c>
      <c r="D9124" s="21">
        <v>3.0564769602844901</v>
      </c>
      <c r="E9124" s="21">
        <v>3.2295007634658224</v>
      </c>
      <c r="F9124" s="21">
        <v>4</v>
      </c>
      <c r="G9124" s="21">
        <v>2.8181818181818183</v>
      </c>
      <c r="H9124" s="21">
        <v>22</v>
      </c>
      <c r="I9124" s="21">
        <v>15.5</v>
      </c>
      <c r="J9124" s="21">
        <v>12.870431989306569</v>
      </c>
      <c r="K9124" s="21">
        <v>19.198013730599989</v>
      </c>
      <c r="L9124" s="18">
        <v>20.284792198868455</v>
      </c>
    </row>
    <row r="9125" spans="2:12" x14ac:dyDescent="0.2">
      <c r="B9125" s="7">
        <v>9122</v>
      </c>
      <c r="C9125" s="21">
        <v>4.0385777705162536</v>
      </c>
      <c r="D9125" s="21">
        <v>3.0822414591104748</v>
      </c>
      <c r="E9125" s="21">
        <v>3.1722731221119758</v>
      </c>
      <c r="F9125" s="21">
        <v>7</v>
      </c>
      <c r="G9125" s="21">
        <v>2.6363636363636362</v>
      </c>
      <c r="H9125" s="21">
        <v>23.517241379310345</v>
      </c>
      <c r="I9125" s="21">
        <v>8.8571428571428577</v>
      </c>
      <c r="J9125" s="21">
        <v>15.351939104065961</v>
      </c>
      <c r="K9125" s="21">
        <v>19.544344895096174</v>
      </c>
      <c r="L9125" s="18">
        <v>20.115231341380049</v>
      </c>
    </row>
    <row r="9126" spans="2:12" x14ac:dyDescent="0.2">
      <c r="B9126" s="7">
        <v>9123</v>
      </c>
      <c r="C9126" s="21">
        <v>3.8504523988611812</v>
      </c>
      <c r="D9126" s="21">
        <v>3.2068326220705861</v>
      </c>
      <c r="E9126" s="21">
        <v>3.2179783892064697</v>
      </c>
      <c r="F9126" s="21">
        <v>3</v>
      </c>
      <c r="G9126" s="21">
        <v>2.5454545454545454</v>
      </c>
      <c r="H9126" s="21">
        <v>24.357142857142858</v>
      </c>
      <c r="I9126" s="21">
        <v>20.666666666666668</v>
      </c>
      <c r="J9126" s="21">
        <v>16.102004018628374</v>
      </c>
      <c r="K9126" s="21">
        <v>19.266754620837823</v>
      </c>
      <c r="L9126" s="18">
        <v>19.333718752046334</v>
      </c>
    </row>
    <row r="9127" spans="2:12" x14ac:dyDescent="0.2">
      <c r="B9127" s="7">
        <v>9124</v>
      </c>
      <c r="C9127" s="21">
        <v>3.9761092343531854</v>
      </c>
      <c r="D9127" s="21">
        <v>3.1198182206555818</v>
      </c>
      <c r="E9127" s="21">
        <v>3.69475312765071</v>
      </c>
      <c r="F9127" s="21">
        <v>2</v>
      </c>
      <c r="G9127" s="21">
        <v>2.5454545454545454</v>
      </c>
      <c r="H9127" s="21">
        <v>24.357142857142858</v>
      </c>
      <c r="I9127" s="21">
        <v>31</v>
      </c>
      <c r="J9127" s="21">
        <v>15.593132971379713</v>
      </c>
      <c r="K9127" s="21">
        <v>16.780552815831133</v>
      </c>
      <c r="L9127" s="18">
        <v>19.872952721896617</v>
      </c>
    </row>
    <row r="9128" spans="2:12" x14ac:dyDescent="0.2">
      <c r="B9128" s="7">
        <v>9125</v>
      </c>
      <c r="C9128" s="21">
        <v>4.2048448689310671</v>
      </c>
      <c r="D9128" s="21">
        <v>3.0062347667934484</v>
      </c>
      <c r="E9128" s="21">
        <v>3.1123077281153315</v>
      </c>
      <c r="F9128" s="21">
        <v>7</v>
      </c>
      <c r="G9128" s="21">
        <v>2.7272727272727271</v>
      </c>
      <c r="H9128" s="21">
        <v>22.733333333333334</v>
      </c>
      <c r="I9128" s="21">
        <v>8.8571428571428577</v>
      </c>
      <c r="J9128" s="21">
        <v>14.744895931383386</v>
      </c>
      <c r="K9128" s="21">
        <v>19.92090931109319</v>
      </c>
      <c r="L9128" s="18">
        <v>20.623805128210694</v>
      </c>
    </row>
    <row r="9129" spans="2:12" x14ac:dyDescent="0.2">
      <c r="B9129" s="7">
        <v>9126</v>
      </c>
      <c r="C9129" s="21">
        <v>3.3006338491961182</v>
      </c>
      <c r="D9129" s="21">
        <v>3.1116758449434894</v>
      </c>
      <c r="E9129" s="21">
        <v>3.4285336361759464</v>
      </c>
      <c r="F9129" s="21">
        <v>2</v>
      </c>
      <c r="G9129" s="21">
        <v>3.8181818181818183</v>
      </c>
      <c r="H9129" s="21">
        <v>16.238095238095237</v>
      </c>
      <c r="I9129" s="21">
        <v>31</v>
      </c>
      <c r="J9129" s="21">
        <v>18.784270789412261</v>
      </c>
      <c r="K9129" s="21">
        <v>18.083532664171962</v>
      </c>
      <c r="L9129" s="18">
        <v>19.924954619148632</v>
      </c>
    </row>
    <row r="9130" spans="2:12" x14ac:dyDescent="0.2">
      <c r="B9130" s="7">
        <v>9127</v>
      </c>
      <c r="C9130" s="21">
        <v>5.0660226767671972</v>
      </c>
      <c r="D9130" s="21">
        <v>3.2209810669022119</v>
      </c>
      <c r="E9130" s="21">
        <v>3.6404733120573765</v>
      </c>
      <c r="F9130" s="21">
        <v>5</v>
      </c>
      <c r="G9130" s="21">
        <v>4</v>
      </c>
      <c r="H9130" s="21">
        <v>15.5</v>
      </c>
      <c r="I9130" s="21">
        <v>12.4</v>
      </c>
      <c r="J9130" s="21">
        <v>12.238397645618974</v>
      </c>
      <c r="K9130" s="21">
        <v>17.030752510849016</v>
      </c>
      <c r="L9130" s="18">
        <v>19.248793678762194</v>
      </c>
    </row>
    <row r="9131" spans="2:12" x14ac:dyDescent="0.2">
      <c r="B9131" s="7">
        <v>9128</v>
      </c>
      <c r="C9131" s="21">
        <v>3.0814591937028437</v>
      </c>
      <c r="D9131" s="21">
        <v>3.1448035400872012</v>
      </c>
      <c r="E9131" s="21">
        <v>3.2225203435625329</v>
      </c>
      <c r="F9131" s="21">
        <v>7</v>
      </c>
      <c r="G9131" s="21">
        <v>3.3636363636363638</v>
      </c>
      <c r="H9131" s="21">
        <v>18.432432432432432</v>
      </c>
      <c r="I9131" s="21">
        <v>8.8571428571428577</v>
      </c>
      <c r="J9131" s="21">
        <v>20.120337834328915</v>
      </c>
      <c r="K9131" s="21">
        <v>19.239599254618916</v>
      </c>
      <c r="L9131" s="18">
        <v>19.715063026888103</v>
      </c>
    </row>
    <row r="9132" spans="2:12" x14ac:dyDescent="0.2">
      <c r="B9132" s="7">
        <v>9129</v>
      </c>
      <c r="C9132" s="21">
        <v>3.0363853010158386</v>
      </c>
      <c r="D9132" s="21">
        <v>3.1728845218377231</v>
      </c>
      <c r="E9132" s="21">
        <v>3.2211210907339272</v>
      </c>
      <c r="F9132" s="21">
        <v>7</v>
      </c>
      <c r="G9132" s="21">
        <v>2.9090909090909092</v>
      </c>
      <c r="H9132" s="21">
        <v>21.3125</v>
      </c>
      <c r="I9132" s="21">
        <v>8.8571428571428577</v>
      </c>
      <c r="J9132" s="21">
        <v>20.419015985638442</v>
      </c>
      <c r="K9132" s="21">
        <v>19.24795692355465</v>
      </c>
      <c r="L9132" s="18">
        <v>19.540578792981041</v>
      </c>
    </row>
    <row r="9133" spans="2:12" x14ac:dyDescent="0.2">
      <c r="B9133" s="7">
        <v>9130</v>
      </c>
      <c r="C9133" s="21">
        <v>4.8532891326437593</v>
      </c>
      <c r="D9133" s="21">
        <v>3.0937623887849668</v>
      </c>
      <c r="E9133" s="21">
        <v>3.1735339180159183</v>
      </c>
      <c r="F9133" s="21">
        <v>6</v>
      </c>
      <c r="G9133" s="21">
        <v>3.6363636363636362</v>
      </c>
      <c r="H9133" s="21">
        <v>17.05</v>
      </c>
      <c r="I9133" s="21">
        <v>10.333333333333334</v>
      </c>
      <c r="J9133" s="21">
        <v>12.774841618847958</v>
      </c>
      <c r="K9133" s="21">
        <v>19.536580229387361</v>
      </c>
      <c r="L9133" s="18">
        <v>20.040323789814273</v>
      </c>
    </row>
    <row r="9134" spans="2:12" x14ac:dyDescent="0.2">
      <c r="B9134" s="7">
        <v>9131</v>
      </c>
      <c r="C9134" s="21">
        <v>4.193497719079021</v>
      </c>
      <c r="D9134" s="21">
        <v>3.0505285124005153</v>
      </c>
      <c r="E9134" s="21">
        <v>3.2308593360593969</v>
      </c>
      <c r="F9134" s="21">
        <v>6</v>
      </c>
      <c r="G9134" s="21">
        <v>2.4545454545454546</v>
      </c>
      <c r="H9134" s="21">
        <v>25.25925925925926</v>
      </c>
      <c r="I9134" s="21">
        <v>10.333333333333334</v>
      </c>
      <c r="J9134" s="21">
        <v>14.784794020018326</v>
      </c>
      <c r="K9134" s="21">
        <v>19.18994098815207</v>
      </c>
      <c r="L9134" s="18">
        <v>20.324346993633274</v>
      </c>
    </row>
    <row r="9135" spans="2:12" x14ac:dyDescent="0.2">
      <c r="B9135" s="7">
        <v>9132</v>
      </c>
      <c r="C9135" s="21">
        <v>4.1265236435177872</v>
      </c>
      <c r="D9135" s="21">
        <v>3.1156445558632817</v>
      </c>
      <c r="E9135" s="21">
        <v>3.1803238210023017</v>
      </c>
      <c r="F9135" s="21">
        <v>7</v>
      </c>
      <c r="G9135" s="21">
        <v>3.5454545454545454</v>
      </c>
      <c r="H9135" s="21">
        <v>17.487179487179489</v>
      </c>
      <c r="I9135" s="21">
        <v>8.8571428571428577</v>
      </c>
      <c r="J9135" s="21">
        <v>15.02475336531602</v>
      </c>
      <c r="K9135" s="21">
        <v>19.494870173459336</v>
      </c>
      <c r="L9135" s="18">
        <v>19.899574193507789</v>
      </c>
    </row>
    <row r="9136" spans="2:12" x14ac:dyDescent="0.2">
      <c r="B9136" s="7">
        <v>9133</v>
      </c>
      <c r="C9136" s="21">
        <v>5.7834811862761439</v>
      </c>
      <c r="D9136" s="21">
        <v>3.1220472337501248</v>
      </c>
      <c r="E9136" s="21">
        <v>3.421088618750046</v>
      </c>
      <c r="F9136" s="21">
        <v>4</v>
      </c>
      <c r="G9136" s="21">
        <v>3.4545454545454546</v>
      </c>
      <c r="H9136" s="21">
        <v>17.94736842105263</v>
      </c>
      <c r="I9136" s="21">
        <v>15.5</v>
      </c>
      <c r="J9136" s="21">
        <v>10.720187029763718</v>
      </c>
      <c r="K9136" s="21">
        <v>18.122886282511082</v>
      </c>
      <c r="L9136" s="18">
        <v>19.858764252431619</v>
      </c>
    </row>
    <row r="9137" spans="2:12" x14ac:dyDescent="0.2">
      <c r="B9137" s="7">
        <v>9134</v>
      </c>
      <c r="C9137" s="21">
        <v>3.9310104273939479</v>
      </c>
      <c r="D9137" s="21">
        <v>3.1958728010650783</v>
      </c>
      <c r="E9137" s="21">
        <v>3.3894031952292747</v>
      </c>
      <c r="F9137" s="21">
        <v>3</v>
      </c>
      <c r="G9137" s="21">
        <v>3.7272727272727271</v>
      </c>
      <c r="H9137" s="21">
        <v>16.634146341463417</v>
      </c>
      <c r="I9137" s="21">
        <v>20.666666666666668</v>
      </c>
      <c r="J9137" s="21">
        <v>15.772026339065889</v>
      </c>
      <c r="K9137" s="21">
        <v>18.292305880654023</v>
      </c>
      <c r="L9137" s="18">
        <v>19.400021170848056</v>
      </c>
    </row>
    <row r="9138" spans="2:12" x14ac:dyDescent="0.2">
      <c r="B9138" s="7">
        <v>9135</v>
      </c>
      <c r="C9138" s="21">
        <v>3.2272967494027966</v>
      </c>
      <c r="D9138" s="21">
        <v>3.134207177188121</v>
      </c>
      <c r="E9138" s="21">
        <v>3.3162425732772989</v>
      </c>
      <c r="F9138" s="21">
        <v>5</v>
      </c>
      <c r="G9138" s="21">
        <v>3.1818181818181817</v>
      </c>
      <c r="H9138" s="21">
        <v>19.485714285714288</v>
      </c>
      <c r="I9138" s="21">
        <v>12.4</v>
      </c>
      <c r="J9138" s="21">
        <v>19.21112460807112</v>
      </c>
      <c r="K9138" s="21">
        <v>18.695857926559359</v>
      </c>
      <c r="L9138" s="18">
        <v>19.781717191913202</v>
      </c>
    </row>
    <row r="9139" spans="2:12" x14ac:dyDescent="0.2">
      <c r="B9139" s="7">
        <v>9136</v>
      </c>
      <c r="C9139" s="21">
        <v>4.0919260224939968</v>
      </c>
      <c r="D9139" s="21">
        <v>3.2069103153867551</v>
      </c>
      <c r="E9139" s="21">
        <v>3.3427972858185346</v>
      </c>
      <c r="F9139" s="21">
        <v>3</v>
      </c>
      <c r="G9139" s="21">
        <v>2.0909090909090908</v>
      </c>
      <c r="H9139" s="21">
        <v>29.65217391304348</v>
      </c>
      <c r="I9139" s="21">
        <v>20.666666666666668</v>
      </c>
      <c r="J9139" s="21">
        <v>15.151789074185531</v>
      </c>
      <c r="K9139" s="21">
        <v>18.547340654794855</v>
      </c>
      <c r="L9139" s="18">
        <v>19.333250357056762</v>
      </c>
    </row>
    <row r="9140" spans="2:12" x14ac:dyDescent="0.2">
      <c r="B9140" s="7">
        <v>9137</v>
      </c>
      <c r="C9140" s="21">
        <v>5.5689891131692084</v>
      </c>
      <c r="D9140" s="21">
        <v>3.0652756905443921</v>
      </c>
      <c r="E9140" s="21">
        <v>3.457022755856606</v>
      </c>
      <c r="F9140" s="21">
        <v>2</v>
      </c>
      <c r="G9140" s="21">
        <v>4.1818181818181817</v>
      </c>
      <c r="H9140" s="21">
        <v>14.82608695652174</v>
      </c>
      <c r="I9140" s="21">
        <v>31</v>
      </c>
      <c r="J9140" s="21">
        <v>11.133079763683888</v>
      </c>
      <c r="K9140" s="21">
        <v>17.934507343049638</v>
      </c>
      <c r="L9140" s="18">
        <v>20.226565653214969</v>
      </c>
    </row>
    <row r="9141" spans="2:12" x14ac:dyDescent="0.2">
      <c r="B9141" s="7">
        <v>9138</v>
      </c>
      <c r="C9141" s="21">
        <v>4.813079526350057</v>
      </c>
      <c r="D9141" s="21">
        <v>2.8859101179946109</v>
      </c>
      <c r="E9141" s="21">
        <v>3.0414904905573277</v>
      </c>
      <c r="F9141" s="21">
        <v>4</v>
      </c>
      <c r="G9141" s="21">
        <v>3.2727272727272729</v>
      </c>
      <c r="H9141" s="21">
        <v>18.944444444444443</v>
      </c>
      <c r="I9141" s="21">
        <v>15.5</v>
      </c>
      <c r="J9141" s="21">
        <v>12.881565671327476</v>
      </c>
      <c r="K9141" s="21">
        <v>20.384742346716664</v>
      </c>
      <c r="L9141" s="18">
        <v>21.48369057421759</v>
      </c>
    </row>
    <row r="9142" spans="2:12" x14ac:dyDescent="0.2">
      <c r="B9142" s="7">
        <v>9139</v>
      </c>
      <c r="C9142" s="21">
        <v>4.8598741740824307</v>
      </c>
      <c r="D9142" s="21">
        <v>3.2891887479948214</v>
      </c>
      <c r="E9142" s="21">
        <v>3.4015558960623271</v>
      </c>
      <c r="F9142" s="21">
        <v>6</v>
      </c>
      <c r="G9142" s="21">
        <v>2.9090909090909092</v>
      </c>
      <c r="H9142" s="21">
        <v>21.3125</v>
      </c>
      <c r="I9142" s="21">
        <v>10.333333333333334</v>
      </c>
      <c r="J9142" s="21">
        <v>12.757531939951082</v>
      </c>
      <c r="K9142" s="21">
        <v>18.226953163336749</v>
      </c>
      <c r="L9142" s="18">
        <v>18.8496327666805</v>
      </c>
    </row>
    <row r="9143" spans="2:12" x14ac:dyDescent="0.2">
      <c r="B9143" s="7">
        <v>9140</v>
      </c>
      <c r="C9143" s="21">
        <v>5.0355008676356308</v>
      </c>
      <c r="D9143" s="21">
        <v>2.9232489297918747</v>
      </c>
      <c r="E9143" s="21">
        <v>3.1406698328073483</v>
      </c>
      <c r="F9143" s="21">
        <v>5</v>
      </c>
      <c r="G9143" s="21">
        <v>3.2727272727272729</v>
      </c>
      <c r="H9143" s="21">
        <v>18.944444444444443</v>
      </c>
      <c r="I9143" s="21">
        <v>12.4</v>
      </c>
      <c r="J9143" s="21">
        <v>12.312578555688241</v>
      </c>
      <c r="K9143" s="21">
        <v>19.741011726972939</v>
      </c>
      <c r="L9143" s="18">
        <v>21.20927826848266</v>
      </c>
    </row>
    <row r="9144" spans="2:12" x14ac:dyDescent="0.2">
      <c r="B9144" s="7">
        <v>9141</v>
      </c>
      <c r="C9144" s="21">
        <v>5.2905554313820353</v>
      </c>
      <c r="D9144" s="21">
        <v>3.0198392612245017</v>
      </c>
      <c r="E9144" s="21">
        <v>3.2927401038084225</v>
      </c>
      <c r="F9144" s="21">
        <v>7</v>
      </c>
      <c r="G9144" s="21">
        <v>3.5454545454545454</v>
      </c>
      <c r="H9144" s="21">
        <v>17.487179487179489</v>
      </c>
      <c r="I9144" s="21">
        <v>8.8571428571428577</v>
      </c>
      <c r="J9144" s="21">
        <v>11.718996389723854</v>
      </c>
      <c r="K9144" s="21">
        <v>18.829302661418694</v>
      </c>
      <c r="L9144" s="18">
        <v>20.530894076415141</v>
      </c>
    </row>
    <row r="9145" spans="2:12" x14ac:dyDescent="0.2">
      <c r="B9145" s="7">
        <v>9142</v>
      </c>
      <c r="C9145" s="21">
        <v>2.2247462957226967</v>
      </c>
      <c r="D9145" s="21">
        <v>2.9936019821704161</v>
      </c>
      <c r="E9145" s="21">
        <v>3.2138738564114391</v>
      </c>
      <c r="F9145" s="21">
        <v>5</v>
      </c>
      <c r="G9145" s="21">
        <v>2.2727272727272729</v>
      </c>
      <c r="H9145" s="21">
        <v>27.279999999999998</v>
      </c>
      <c r="I9145" s="21">
        <v>12.4</v>
      </c>
      <c r="J9145" s="21">
        <v>27.868346210622473</v>
      </c>
      <c r="K9145" s="21">
        <v>19.29136075963735</v>
      </c>
      <c r="L9145" s="18">
        <v>20.710836099543489</v>
      </c>
    </row>
    <row r="9146" spans="2:12" x14ac:dyDescent="0.2">
      <c r="B9146" s="7">
        <v>9143</v>
      </c>
      <c r="C9146" s="21">
        <v>5.0825455962269643</v>
      </c>
      <c r="D9146" s="21">
        <v>3.3126450487246677</v>
      </c>
      <c r="E9146" s="21">
        <v>3.3103824839724405</v>
      </c>
      <c r="F9146" s="21">
        <v>7</v>
      </c>
      <c r="G9146" s="21">
        <v>3.6363636363636362</v>
      </c>
      <c r="H9146" s="21">
        <v>17.05</v>
      </c>
      <c r="I9146" s="21">
        <v>8.8571428571428577</v>
      </c>
      <c r="J9146" s="21">
        <v>12.198611665387871</v>
      </c>
      <c r="K9146" s="21">
        <v>18.728953617951827</v>
      </c>
      <c r="L9146" s="18">
        <v>18.716161583285032</v>
      </c>
    </row>
    <row r="9147" spans="2:12" x14ac:dyDescent="0.2">
      <c r="B9147" s="7">
        <v>9144</v>
      </c>
      <c r="C9147" s="21">
        <v>5.1317000749156154</v>
      </c>
      <c r="D9147" s="21">
        <v>3.0224351192530818</v>
      </c>
      <c r="E9147" s="21">
        <v>3.6630777436960007</v>
      </c>
      <c r="F9147" s="21">
        <v>5</v>
      </c>
      <c r="G9147" s="21">
        <v>2.9090909090909092</v>
      </c>
      <c r="H9147" s="21">
        <v>21.3125</v>
      </c>
      <c r="I9147" s="21">
        <v>12.4</v>
      </c>
      <c r="J9147" s="21">
        <v>12.08176609990589</v>
      </c>
      <c r="K9147" s="21">
        <v>16.925657695007793</v>
      </c>
      <c r="L9147" s="18">
        <v>20.513260848862068</v>
      </c>
    </row>
    <row r="9148" spans="2:12" x14ac:dyDescent="0.2">
      <c r="B9148" s="7">
        <v>9145</v>
      </c>
      <c r="C9148" s="21">
        <v>4.7685583122761432</v>
      </c>
      <c r="D9148" s="21">
        <v>2.9806145360404668</v>
      </c>
      <c r="E9148" s="21">
        <v>3.3451192016763143</v>
      </c>
      <c r="F9148" s="21">
        <v>6</v>
      </c>
      <c r="G9148" s="21">
        <v>2.7272727272727271</v>
      </c>
      <c r="H9148" s="21">
        <v>22.733333333333334</v>
      </c>
      <c r="I9148" s="21">
        <v>10.333333333333334</v>
      </c>
      <c r="J9148" s="21">
        <v>13.001833245991275</v>
      </c>
      <c r="K9148" s="21">
        <v>18.534466565176633</v>
      </c>
      <c r="L9148" s="18">
        <v>20.801079525822406</v>
      </c>
    </row>
    <row r="9149" spans="2:12" x14ac:dyDescent="0.2">
      <c r="B9149" s="7">
        <v>9146</v>
      </c>
      <c r="C9149" s="21">
        <v>4.7883376972009426</v>
      </c>
      <c r="D9149" s="21">
        <v>3.1138048794228483</v>
      </c>
      <c r="E9149" s="21">
        <v>3.0605981438687362</v>
      </c>
      <c r="F9149" s="21">
        <v>3</v>
      </c>
      <c r="G9149" s="21">
        <v>1.9090909090909092</v>
      </c>
      <c r="H9149" s="21">
        <v>32.476190476190474</v>
      </c>
      <c r="I9149" s="21">
        <v>20.666666666666668</v>
      </c>
      <c r="J9149" s="21">
        <v>12.948126034686849</v>
      </c>
      <c r="K9149" s="21">
        <v>20.25747814171682</v>
      </c>
      <c r="L9149" s="18">
        <v>19.91133112087995</v>
      </c>
    </row>
    <row r="9150" spans="2:12" x14ac:dyDescent="0.2">
      <c r="B9150" s="7">
        <v>9147</v>
      </c>
      <c r="C9150" s="21">
        <v>4.941958757863544</v>
      </c>
      <c r="D9150" s="21">
        <v>3.276215145872885</v>
      </c>
      <c r="E9150" s="21">
        <v>3.1160888165494578</v>
      </c>
      <c r="F9150" s="21">
        <v>4</v>
      </c>
      <c r="G9150" s="21">
        <v>3.0909090909090908</v>
      </c>
      <c r="H9150" s="21">
        <v>20.058823529411764</v>
      </c>
      <c r="I9150" s="21">
        <v>15.5</v>
      </c>
      <c r="J9150" s="21">
        <v>12.545632822480938</v>
      </c>
      <c r="K9150" s="21">
        <v>19.896737111830635</v>
      </c>
      <c r="L9150" s="18">
        <v>18.924276105036224</v>
      </c>
    </row>
    <row r="9151" spans="2:12" x14ac:dyDescent="0.2">
      <c r="B9151" s="7">
        <v>9148</v>
      </c>
      <c r="C9151" s="21">
        <v>4.6696576756600301</v>
      </c>
      <c r="D9151" s="21">
        <v>3.0146338690034922</v>
      </c>
      <c r="E9151" s="21">
        <v>3.4963968036957471</v>
      </c>
      <c r="F9151" s="21">
        <v>2</v>
      </c>
      <c r="G9151" s="21">
        <v>3.0909090909090908</v>
      </c>
      <c r="H9151" s="21">
        <v>20.058823529411764</v>
      </c>
      <c r="I9151" s="21">
        <v>31</v>
      </c>
      <c r="J9151" s="21">
        <v>13.277204520401304</v>
      </c>
      <c r="K9151" s="21">
        <v>17.732541093294962</v>
      </c>
      <c r="L9151" s="18">
        <v>20.566344934117829</v>
      </c>
    </row>
    <row r="9152" spans="2:12" x14ac:dyDescent="0.2">
      <c r="B9152" s="7">
        <v>9149</v>
      </c>
      <c r="C9152" s="21">
        <v>3.9818000075505324</v>
      </c>
      <c r="D9152" s="21">
        <v>3.1413423394323403</v>
      </c>
      <c r="E9152" s="21">
        <v>3.5967627842759073</v>
      </c>
      <c r="F9152" s="21">
        <v>6</v>
      </c>
      <c r="G9152" s="21">
        <v>3.5454545454545454</v>
      </c>
      <c r="H9152" s="21">
        <v>17.487179487179489</v>
      </c>
      <c r="I9152" s="21">
        <v>10.333333333333334</v>
      </c>
      <c r="J9152" s="21">
        <v>15.570847325940985</v>
      </c>
      <c r="K9152" s="21">
        <v>17.237722840952301</v>
      </c>
      <c r="L9152" s="18">
        <v>19.736785520550356</v>
      </c>
    </row>
    <row r="9153" spans="2:12" x14ac:dyDescent="0.2">
      <c r="B9153" s="7">
        <v>9150</v>
      </c>
      <c r="C9153" s="21">
        <v>5.1395104298991807</v>
      </c>
      <c r="D9153" s="21">
        <v>3.1469500998193753</v>
      </c>
      <c r="E9153" s="21">
        <v>3.2694956893249638</v>
      </c>
      <c r="F9153" s="21">
        <v>6</v>
      </c>
      <c r="G9153" s="21">
        <v>3.0909090909090908</v>
      </c>
      <c r="H9153" s="21">
        <v>20.058823529411764</v>
      </c>
      <c r="I9153" s="21">
        <v>10.333333333333334</v>
      </c>
      <c r="J9153" s="21">
        <v>12.063405813774411</v>
      </c>
      <c r="K9153" s="21">
        <v>18.963169213659622</v>
      </c>
      <c r="L9153" s="18">
        <v>19.701615225344245</v>
      </c>
    </row>
    <row r="9154" spans="2:12" x14ac:dyDescent="0.2">
      <c r="B9154" s="7">
        <v>9151</v>
      </c>
      <c r="C9154" s="21">
        <v>4.5869963393395423</v>
      </c>
      <c r="D9154" s="21">
        <v>3.1616746593044698</v>
      </c>
      <c r="E9154" s="21">
        <v>3.2593615862441894</v>
      </c>
      <c r="F9154" s="21">
        <v>6</v>
      </c>
      <c r="G9154" s="21">
        <v>3.0909090909090908</v>
      </c>
      <c r="H9154" s="21">
        <v>20.058823529411764</v>
      </c>
      <c r="I9154" s="21">
        <v>10.333333333333334</v>
      </c>
      <c r="J9154" s="21">
        <v>13.516470346459238</v>
      </c>
      <c r="K9154" s="21">
        <v>19.022130058126972</v>
      </c>
      <c r="L9154" s="18">
        <v>19.609860811434423</v>
      </c>
    </row>
    <row r="9155" spans="2:12" x14ac:dyDescent="0.2">
      <c r="B9155" s="7">
        <v>9152</v>
      </c>
      <c r="C9155" s="21">
        <v>3.2836880572123812</v>
      </c>
      <c r="D9155" s="21">
        <v>3.3164384031477478</v>
      </c>
      <c r="E9155" s="21">
        <v>3.4458781991324718</v>
      </c>
      <c r="F9155" s="21">
        <v>6</v>
      </c>
      <c r="G9155" s="21">
        <v>2.7272727272727271</v>
      </c>
      <c r="H9155" s="21">
        <v>22.733333333333334</v>
      </c>
      <c r="I9155" s="21">
        <v>10.333333333333334</v>
      </c>
      <c r="J9155" s="21">
        <v>18.881208848027303</v>
      </c>
      <c r="K9155" s="21">
        <v>17.992510592977144</v>
      </c>
      <c r="L9155" s="18">
        <v>18.694753968942596</v>
      </c>
    </row>
    <row r="9156" spans="2:12" x14ac:dyDescent="0.2">
      <c r="B9156" s="7">
        <v>9153</v>
      </c>
      <c r="C9156" s="21">
        <v>6.4492712170343314</v>
      </c>
      <c r="D9156" s="21">
        <v>2.953127448434846</v>
      </c>
      <c r="E9156" s="21">
        <v>3.2424596115575648</v>
      </c>
      <c r="F9156" s="21">
        <v>6</v>
      </c>
      <c r="G9156" s="21">
        <v>3.2727272727272729</v>
      </c>
      <c r="H9156" s="21">
        <v>18.944444444444443</v>
      </c>
      <c r="I9156" s="21">
        <v>10.333333333333334</v>
      </c>
      <c r="J9156" s="21">
        <v>9.6134893251567153</v>
      </c>
      <c r="K9156" s="21">
        <v>19.121286747567954</v>
      </c>
      <c r="L9156" s="18">
        <v>20.994691588017957</v>
      </c>
    </row>
    <row r="9157" spans="2:12" x14ac:dyDescent="0.2">
      <c r="B9157" s="7">
        <v>9154</v>
      </c>
      <c r="C9157" s="21">
        <v>3.944472754478511</v>
      </c>
      <c r="D9157" s="21">
        <v>3.0285974832819074</v>
      </c>
      <c r="E9157" s="21">
        <v>3.1240742999367277</v>
      </c>
      <c r="F9157" s="21">
        <v>6</v>
      </c>
      <c r="G9157" s="21">
        <v>3.3636363636363638</v>
      </c>
      <c r="H9157" s="21">
        <v>18.432432432432432</v>
      </c>
      <c r="I9157" s="21">
        <v>10.333333333333334</v>
      </c>
      <c r="J9157" s="21">
        <v>15.718197046640995</v>
      </c>
      <c r="K9157" s="21">
        <v>19.84587882601118</v>
      </c>
      <c r="L9157" s="18">
        <v>20.471521997308919</v>
      </c>
    </row>
    <row r="9158" spans="2:12" x14ac:dyDescent="0.2">
      <c r="B9158" s="7">
        <v>9155</v>
      </c>
      <c r="C9158" s="21">
        <v>4.3072388937750148</v>
      </c>
      <c r="D9158" s="21">
        <v>3.0606244572378078</v>
      </c>
      <c r="E9158" s="21">
        <v>3.6274064398006001</v>
      </c>
      <c r="F9158" s="21">
        <v>6</v>
      </c>
      <c r="G9158" s="21">
        <v>3.0909090909090908</v>
      </c>
      <c r="H9158" s="21">
        <v>20.058823529411764</v>
      </c>
      <c r="I9158" s="21">
        <v>10.333333333333334</v>
      </c>
      <c r="J9158" s="21">
        <v>14.394372248450104</v>
      </c>
      <c r="K9158" s="21">
        <v>17.092101761667536</v>
      </c>
      <c r="L9158" s="18">
        <v>20.257303980363069</v>
      </c>
    </row>
    <row r="9159" spans="2:12" x14ac:dyDescent="0.2">
      <c r="B9159" s="7">
        <v>9156</v>
      </c>
      <c r="C9159" s="21">
        <v>2.6162798563121719</v>
      </c>
      <c r="D9159" s="21">
        <v>3.0359489337884096</v>
      </c>
      <c r="E9159" s="21">
        <v>3.2784953461032771</v>
      </c>
      <c r="F9159" s="21">
        <v>5</v>
      </c>
      <c r="G9159" s="21">
        <v>2.4545454545454546</v>
      </c>
      <c r="H9159" s="21">
        <v>25.25925925925926</v>
      </c>
      <c r="I9159" s="21">
        <v>12.4</v>
      </c>
      <c r="J9159" s="21">
        <v>23.69777065340147</v>
      </c>
      <c r="K9159" s="21">
        <v>18.911114232231981</v>
      </c>
      <c r="L9159" s="18">
        <v>20.42195087999497</v>
      </c>
    </row>
    <row r="9160" spans="2:12" x14ac:dyDescent="0.2">
      <c r="B9160" s="7">
        <v>9157</v>
      </c>
      <c r="C9160" s="21">
        <v>3.4220184004424619</v>
      </c>
      <c r="D9160" s="21">
        <v>3.2002156868237215</v>
      </c>
      <c r="E9160" s="21">
        <v>3.3121579555985079</v>
      </c>
      <c r="F9160" s="21">
        <v>6</v>
      </c>
      <c r="G9160" s="21">
        <v>2.6363636363636362</v>
      </c>
      <c r="H9160" s="21">
        <v>23.517241379310345</v>
      </c>
      <c r="I9160" s="21">
        <v>10.333333333333334</v>
      </c>
      <c r="J9160" s="21">
        <v>18.11796219213301</v>
      </c>
      <c r="K9160" s="21">
        <v>18.718914022564054</v>
      </c>
      <c r="L9160" s="18">
        <v>19.373694171700112</v>
      </c>
    </row>
    <row r="9161" spans="2:12" x14ac:dyDescent="0.2">
      <c r="B9161" s="7">
        <v>9158</v>
      </c>
      <c r="C9161" s="21">
        <v>5.3070990437967742</v>
      </c>
      <c r="D9161" s="21">
        <v>3.2663159771107066</v>
      </c>
      <c r="E9161" s="21">
        <v>3.0401610153020151</v>
      </c>
      <c r="F9161" s="21">
        <v>6</v>
      </c>
      <c r="G9161" s="21">
        <v>3.2727272727272729</v>
      </c>
      <c r="H9161" s="21">
        <v>18.944444444444443</v>
      </c>
      <c r="I9161" s="21">
        <v>10.333333333333334</v>
      </c>
      <c r="J9161" s="21">
        <v>11.682465220329545</v>
      </c>
      <c r="K9161" s="21">
        <v>20.393656680661305</v>
      </c>
      <c r="L9161" s="18">
        <v>18.981629589566989</v>
      </c>
    </row>
    <row r="9162" spans="2:12" x14ac:dyDescent="0.2">
      <c r="B9162" s="7">
        <v>9159</v>
      </c>
      <c r="C9162" s="21">
        <v>4.9096439329294208</v>
      </c>
      <c r="D9162" s="21">
        <v>3.0693358865973965</v>
      </c>
      <c r="E9162" s="21">
        <v>3.1291317757199826</v>
      </c>
      <c r="F9162" s="21">
        <v>6</v>
      </c>
      <c r="G9162" s="21">
        <v>2.8181818181818183</v>
      </c>
      <c r="H9162" s="21">
        <v>22</v>
      </c>
      <c r="I9162" s="21">
        <v>10.333333333333334</v>
      </c>
      <c r="J9162" s="21">
        <v>12.628207024171438</v>
      </c>
      <c r="K9162" s="21">
        <v>19.813802819388904</v>
      </c>
      <c r="L9162" s="18">
        <v>20.199809434584868</v>
      </c>
    </row>
    <row r="9163" spans="2:12" x14ac:dyDescent="0.2">
      <c r="B9163" s="7">
        <v>9160</v>
      </c>
      <c r="C9163" s="21">
        <v>4.9659245239027801</v>
      </c>
      <c r="D9163" s="21">
        <v>3.1448472334931621</v>
      </c>
      <c r="E9163" s="21">
        <v>3.4085918611163155</v>
      </c>
      <c r="F9163" s="21">
        <v>7</v>
      </c>
      <c r="G9163" s="21">
        <v>2.9090909090909092</v>
      </c>
      <c r="H9163" s="21">
        <v>21.3125</v>
      </c>
      <c r="I9163" s="21">
        <v>8.8571428571428577</v>
      </c>
      <c r="J9163" s="21">
        <v>12.485087057117303</v>
      </c>
      <c r="K9163" s="21">
        <v>18.189329355405714</v>
      </c>
      <c r="L9163" s="18">
        <v>19.714789112707724</v>
      </c>
    </row>
    <row r="9164" spans="2:12" x14ac:dyDescent="0.2">
      <c r="B9164" s="7">
        <v>9161</v>
      </c>
      <c r="C9164" s="21">
        <v>4.0289600173347466</v>
      </c>
      <c r="D9164" s="21">
        <v>2.9638382754292691</v>
      </c>
      <c r="E9164" s="21">
        <v>3.562645530486968</v>
      </c>
      <c r="F9164" s="21">
        <v>3</v>
      </c>
      <c r="G9164" s="21">
        <v>2.9090909090909092</v>
      </c>
      <c r="H9164" s="21">
        <v>21.3125</v>
      </c>
      <c r="I9164" s="21">
        <v>20.666666666666668</v>
      </c>
      <c r="J9164" s="21">
        <v>15.38858656656873</v>
      </c>
      <c r="K9164" s="21">
        <v>17.402797856099198</v>
      </c>
      <c r="L9164" s="18">
        <v>20.918820204864314</v>
      </c>
    </row>
    <row r="9165" spans="2:12" x14ac:dyDescent="0.2">
      <c r="B9165" s="7">
        <v>9162</v>
      </c>
      <c r="C9165" s="21">
        <v>5.030974174923883</v>
      </c>
      <c r="D9165" s="21">
        <v>3.1140535116282515</v>
      </c>
      <c r="E9165" s="21">
        <v>3.1908612249163171</v>
      </c>
      <c r="F9165" s="21">
        <v>4</v>
      </c>
      <c r="G9165" s="21">
        <v>3.4545454545454546</v>
      </c>
      <c r="H9165" s="21">
        <v>17.94736842105263</v>
      </c>
      <c r="I9165" s="21">
        <v>15.5</v>
      </c>
      <c r="J9165" s="21">
        <v>12.323656978608529</v>
      </c>
      <c r="K9165" s="21">
        <v>19.430490901911913</v>
      </c>
      <c r="L9165" s="18">
        <v>19.909741360732731</v>
      </c>
    </row>
    <row r="9166" spans="2:12" x14ac:dyDescent="0.2">
      <c r="B9166" s="7">
        <v>9163</v>
      </c>
      <c r="C9166" s="21">
        <v>4.8881288027611056</v>
      </c>
      <c r="D9166" s="21">
        <v>3.2081681616216033</v>
      </c>
      <c r="E9166" s="21">
        <v>3.3970814123609556</v>
      </c>
      <c r="F9166" s="21">
        <v>6</v>
      </c>
      <c r="G9166" s="21">
        <v>2.7272727272727271</v>
      </c>
      <c r="H9166" s="21">
        <v>22.733333333333334</v>
      </c>
      <c r="I9166" s="21">
        <v>10.333333333333334</v>
      </c>
      <c r="J9166" s="21">
        <v>12.683790158102772</v>
      </c>
      <c r="K9166" s="21">
        <v>18.250960890840201</v>
      </c>
      <c r="L9166" s="18">
        <v>19.325670250608507</v>
      </c>
    </row>
    <row r="9167" spans="2:12" x14ac:dyDescent="0.2">
      <c r="B9167" s="7">
        <v>9164</v>
      </c>
      <c r="C9167" s="21">
        <v>4.5027284150865281</v>
      </c>
      <c r="D9167" s="21">
        <v>3.043623456983898</v>
      </c>
      <c r="E9167" s="21">
        <v>3.3385621372907779</v>
      </c>
      <c r="F9167" s="21">
        <v>6</v>
      </c>
      <c r="G9167" s="21">
        <v>2.6363636363636362</v>
      </c>
      <c r="H9167" s="21">
        <v>23.517241379310345</v>
      </c>
      <c r="I9167" s="21">
        <v>10.333333333333334</v>
      </c>
      <c r="J9167" s="21">
        <v>13.769429173713236</v>
      </c>
      <c r="K9167" s="21">
        <v>18.570868970050864</v>
      </c>
      <c r="L9167" s="18">
        <v>20.370456752044937</v>
      </c>
    </row>
    <row r="9168" spans="2:12" x14ac:dyDescent="0.2">
      <c r="B9168" s="7">
        <v>9165</v>
      </c>
      <c r="C9168" s="21">
        <v>5.8212421498592377</v>
      </c>
      <c r="D9168" s="21">
        <v>3.182604350542118</v>
      </c>
      <c r="E9168" s="21">
        <v>3.1841571758846192</v>
      </c>
      <c r="F9168" s="21">
        <v>2</v>
      </c>
      <c r="G9168" s="21">
        <v>3.6363636363636362</v>
      </c>
      <c r="H9168" s="21">
        <v>17.05</v>
      </c>
      <c r="I9168" s="21">
        <v>31</v>
      </c>
      <c r="J9168" s="21">
        <v>10.65064781775127</v>
      </c>
      <c r="K9168" s="21">
        <v>19.471400617268596</v>
      </c>
      <c r="L9168" s="18">
        <v>19.480900913567549</v>
      </c>
    </row>
    <row r="9169" spans="2:12" x14ac:dyDescent="0.2">
      <c r="B9169" s="7">
        <v>9166</v>
      </c>
      <c r="C9169" s="21">
        <v>4.3849997017503348</v>
      </c>
      <c r="D9169" s="21">
        <v>3.1820016101911111</v>
      </c>
      <c r="E9169" s="21">
        <v>3.3846481612405483</v>
      </c>
      <c r="F9169" s="21">
        <v>2</v>
      </c>
      <c r="G9169" s="21">
        <v>3.3636363636363638</v>
      </c>
      <c r="H9169" s="21">
        <v>18.432432432432432</v>
      </c>
      <c r="I9169" s="21">
        <v>31</v>
      </c>
      <c r="J9169" s="21">
        <v>14.139111566017171</v>
      </c>
      <c r="K9169" s="21">
        <v>18.318004426574024</v>
      </c>
      <c r="L9169" s="18">
        <v>19.484591020139767</v>
      </c>
    </row>
    <row r="9170" spans="2:12" x14ac:dyDescent="0.2">
      <c r="B9170" s="7">
        <v>9167</v>
      </c>
      <c r="C9170" s="21">
        <v>2.75106658982329</v>
      </c>
      <c r="D9170" s="21">
        <v>3.027077006553768</v>
      </c>
      <c r="E9170" s="21">
        <v>3.4038219338997107</v>
      </c>
      <c r="F9170" s="21">
        <v>6</v>
      </c>
      <c r="G9170" s="21">
        <v>4.0909090909090908</v>
      </c>
      <c r="H9170" s="21">
        <v>15.155555555555555</v>
      </c>
      <c r="I9170" s="21">
        <v>10.333333333333334</v>
      </c>
      <c r="J9170" s="21">
        <v>22.536713662020976</v>
      </c>
      <c r="K9170" s="21">
        <v>18.214818872433636</v>
      </c>
      <c r="L9170" s="18">
        <v>20.481804680147551</v>
      </c>
    </row>
    <row r="9171" spans="2:12" x14ac:dyDescent="0.2">
      <c r="B9171" s="7">
        <v>9168</v>
      </c>
      <c r="C9171" s="21">
        <v>4.5893402404754937</v>
      </c>
      <c r="D9171" s="21">
        <v>3.0573655527523527</v>
      </c>
      <c r="E9171" s="21">
        <v>3.4153287050228718</v>
      </c>
      <c r="F9171" s="21">
        <v>3</v>
      </c>
      <c r="G9171" s="21">
        <v>3.5454545454545454</v>
      </c>
      <c r="H9171" s="21">
        <v>17.487179487179489</v>
      </c>
      <c r="I9171" s="21">
        <v>20.666666666666668</v>
      </c>
      <c r="J9171" s="21">
        <v>13.509567116683483</v>
      </c>
      <c r="K9171" s="21">
        <v>18.153450327875483</v>
      </c>
      <c r="L9171" s="18">
        <v>20.278896628564851</v>
      </c>
    </row>
    <row r="9172" spans="2:12" x14ac:dyDescent="0.2">
      <c r="B9172" s="7">
        <v>9169</v>
      </c>
      <c r="C9172" s="21">
        <v>4.313231349048479</v>
      </c>
      <c r="D9172" s="21">
        <v>3.1031298619053094</v>
      </c>
      <c r="E9172" s="21">
        <v>3.1146096204998863</v>
      </c>
      <c r="F9172" s="21">
        <v>6</v>
      </c>
      <c r="G9172" s="21">
        <v>3.6363636363636362</v>
      </c>
      <c r="H9172" s="21">
        <v>17.05</v>
      </c>
      <c r="I9172" s="21">
        <v>10.333333333333334</v>
      </c>
      <c r="J9172" s="21">
        <v>14.374373870225513</v>
      </c>
      <c r="K9172" s="21">
        <v>19.906186506304174</v>
      </c>
      <c r="L9172" s="18">
        <v>19.979827709154346</v>
      </c>
    </row>
    <row r="9173" spans="2:12" x14ac:dyDescent="0.2">
      <c r="B9173" s="7">
        <v>9170</v>
      </c>
      <c r="C9173" s="21">
        <v>3.0540035633762654</v>
      </c>
      <c r="D9173" s="21">
        <v>3.0571862908370186</v>
      </c>
      <c r="E9173" s="21">
        <v>3.4840680471315677</v>
      </c>
      <c r="F9173" s="21">
        <v>6</v>
      </c>
      <c r="G9173" s="21">
        <v>3.3636363636363638</v>
      </c>
      <c r="H9173" s="21">
        <v>18.432432432432432</v>
      </c>
      <c r="I9173" s="21">
        <v>10.333333333333334</v>
      </c>
      <c r="J9173" s="21">
        <v>20.301220582551544</v>
      </c>
      <c r="K9173" s="21">
        <v>17.795289633061152</v>
      </c>
      <c r="L9173" s="18">
        <v>20.280085706856021</v>
      </c>
    </row>
    <row r="9174" spans="2:12" x14ac:dyDescent="0.2">
      <c r="B9174" s="7">
        <v>9171</v>
      </c>
      <c r="C9174" s="21">
        <v>3.598447709125101</v>
      </c>
      <c r="D9174" s="21">
        <v>3.1800859291893695</v>
      </c>
      <c r="E9174" s="21">
        <v>3.3895267410001524</v>
      </c>
      <c r="F9174" s="21">
        <v>5</v>
      </c>
      <c r="G9174" s="21">
        <v>4</v>
      </c>
      <c r="H9174" s="21">
        <v>15.5</v>
      </c>
      <c r="I9174" s="21">
        <v>12.4</v>
      </c>
      <c r="J9174" s="21">
        <v>17.229651508559563</v>
      </c>
      <c r="K9174" s="21">
        <v>18.291639139482221</v>
      </c>
      <c r="L9174" s="18">
        <v>19.496328520847335</v>
      </c>
    </row>
    <row r="9175" spans="2:12" x14ac:dyDescent="0.2">
      <c r="B9175" s="7">
        <v>9172</v>
      </c>
      <c r="C9175" s="21">
        <v>5.0910979132635052</v>
      </c>
      <c r="D9175" s="21">
        <v>3.1493221265790909</v>
      </c>
      <c r="E9175" s="21">
        <v>3.3404781900194767</v>
      </c>
      <c r="F9175" s="21">
        <v>5</v>
      </c>
      <c r="G9175" s="21">
        <v>3.3636363636363638</v>
      </c>
      <c r="H9175" s="21">
        <v>18.432432432432432</v>
      </c>
      <c r="I9175" s="21">
        <v>12.4</v>
      </c>
      <c r="J9175" s="21">
        <v>12.178119740827503</v>
      </c>
      <c r="K9175" s="21">
        <v>18.560216972899472</v>
      </c>
      <c r="L9175" s="18">
        <v>19.686776235667793</v>
      </c>
    </row>
    <row r="9176" spans="2:12" x14ac:dyDescent="0.2">
      <c r="B9176" s="7">
        <v>9173</v>
      </c>
      <c r="C9176" s="21">
        <v>2.6409949771902217</v>
      </c>
      <c r="D9176" s="21">
        <v>3.0129145625560212</v>
      </c>
      <c r="E9176" s="21">
        <v>3.2695273412082835</v>
      </c>
      <c r="F9176" s="21">
        <v>3</v>
      </c>
      <c r="G9176" s="21">
        <v>2.8181818181818183</v>
      </c>
      <c r="H9176" s="21">
        <v>22</v>
      </c>
      <c r="I9176" s="21">
        <v>20.666666666666668</v>
      </c>
      <c r="J9176" s="21">
        <v>23.476000725288149</v>
      </c>
      <c r="K9176" s="21">
        <v>18.962985633601502</v>
      </c>
      <c r="L9176" s="18">
        <v>20.578081028425178</v>
      </c>
    </row>
    <row r="9177" spans="2:12" x14ac:dyDescent="0.2">
      <c r="B9177" s="7">
        <v>9174</v>
      </c>
      <c r="C9177" s="21">
        <v>4.4031486888952003</v>
      </c>
      <c r="D9177" s="21">
        <v>3.0001712730498475</v>
      </c>
      <c r="E9177" s="21">
        <v>3.1131189124381722</v>
      </c>
      <c r="F9177" s="21">
        <v>5</v>
      </c>
      <c r="G9177" s="21">
        <v>2.9090909090909092</v>
      </c>
      <c r="H9177" s="21">
        <v>21.3125</v>
      </c>
      <c r="I9177" s="21">
        <v>12.4</v>
      </c>
      <c r="J9177" s="21">
        <v>14.080832690561831</v>
      </c>
      <c r="K9177" s="21">
        <v>19.915718526614857</v>
      </c>
      <c r="L9177" s="18">
        <v>20.665486853013366</v>
      </c>
    </row>
    <row r="9178" spans="2:12" x14ac:dyDescent="0.2">
      <c r="B9178" s="7">
        <v>9175</v>
      </c>
      <c r="C9178" s="21">
        <v>2.8480187616749801</v>
      </c>
      <c r="D9178" s="21">
        <v>3.0881089649500448</v>
      </c>
      <c r="E9178" s="21">
        <v>3.3020864746414604</v>
      </c>
      <c r="F9178" s="21">
        <v>5</v>
      </c>
      <c r="G9178" s="21">
        <v>2.1818181818181817</v>
      </c>
      <c r="H9178" s="21">
        <v>28.416666666666668</v>
      </c>
      <c r="I9178" s="21">
        <v>12.4</v>
      </c>
      <c r="J9178" s="21">
        <v>21.769519511007886</v>
      </c>
      <c r="K9178" s="21">
        <v>18.776007374771112</v>
      </c>
      <c r="L9178" s="18">
        <v>20.077011758230803</v>
      </c>
    </row>
    <row r="9179" spans="2:12" x14ac:dyDescent="0.2">
      <c r="B9179" s="7">
        <v>9176</v>
      </c>
      <c r="C9179" s="21">
        <v>3.1679117682867863</v>
      </c>
      <c r="D9179" s="21">
        <v>3.2513061617582437</v>
      </c>
      <c r="E9179" s="21">
        <v>3.0337776328491506</v>
      </c>
      <c r="F9179" s="21">
        <v>2</v>
      </c>
      <c r="G9179" s="21">
        <v>3.0909090909090908</v>
      </c>
      <c r="H9179" s="21">
        <v>20.058823529411764</v>
      </c>
      <c r="I9179" s="21">
        <v>31</v>
      </c>
      <c r="J9179" s="21">
        <v>19.571252148076628</v>
      </c>
      <c r="K9179" s="21">
        <v>20.436567047194274</v>
      </c>
      <c r="L9179" s="18">
        <v>19.06925921933836</v>
      </c>
    </row>
    <row r="9180" spans="2:12" x14ac:dyDescent="0.2">
      <c r="B9180" s="7">
        <v>9177</v>
      </c>
      <c r="C9180" s="21">
        <v>4.756821854678563</v>
      </c>
      <c r="D9180" s="21">
        <v>3.0919189079925409</v>
      </c>
      <c r="E9180" s="21">
        <v>3.8056489991775972</v>
      </c>
      <c r="F9180" s="21">
        <v>5</v>
      </c>
      <c r="G9180" s="21">
        <v>3.5454545454545454</v>
      </c>
      <c r="H9180" s="21">
        <v>17.487179487179489</v>
      </c>
      <c r="I9180" s="21">
        <v>12.4</v>
      </c>
      <c r="J9180" s="21">
        <v>13.033912535324404</v>
      </c>
      <c r="K9180" s="21">
        <v>16.291570771082206</v>
      </c>
      <c r="L9180" s="18">
        <v>20.052272341209012</v>
      </c>
    </row>
    <row r="9181" spans="2:12" x14ac:dyDescent="0.2">
      <c r="B9181" s="7">
        <v>9178</v>
      </c>
      <c r="C9181" s="21">
        <v>4.9612960803116861</v>
      </c>
      <c r="D9181" s="21">
        <v>3.2493158919451619</v>
      </c>
      <c r="E9181" s="21">
        <v>3.6307446969051549</v>
      </c>
      <c r="F9181" s="21">
        <v>7</v>
      </c>
      <c r="G9181" s="21">
        <v>4.0909090909090908</v>
      </c>
      <c r="H9181" s="21">
        <v>15.155555555555555</v>
      </c>
      <c r="I9181" s="21">
        <v>8.8571428571428577</v>
      </c>
      <c r="J9181" s="21">
        <v>12.49673452186005</v>
      </c>
      <c r="K9181" s="21">
        <v>17.076386575142219</v>
      </c>
      <c r="L9181" s="18">
        <v>19.080939515204992</v>
      </c>
    </row>
    <row r="9182" spans="2:12" x14ac:dyDescent="0.2">
      <c r="B9182" s="7">
        <v>9179</v>
      </c>
      <c r="C9182" s="21">
        <v>3.6009411597757204</v>
      </c>
      <c r="D9182" s="21">
        <v>3.1501934166281731</v>
      </c>
      <c r="E9182" s="21">
        <v>3.1063302798380099</v>
      </c>
      <c r="F9182" s="21">
        <v>7</v>
      </c>
      <c r="G9182" s="21">
        <v>3.1818181818181817</v>
      </c>
      <c r="H9182" s="21">
        <v>19.485714285714288</v>
      </c>
      <c r="I9182" s="21">
        <v>8.8571428571428577</v>
      </c>
      <c r="J9182" s="21">
        <v>17.217720937117889</v>
      </c>
      <c r="K9182" s="21">
        <v>19.959242712347123</v>
      </c>
      <c r="L9182" s="18">
        <v>19.681331207390446</v>
      </c>
    </row>
    <row r="9183" spans="2:12" x14ac:dyDescent="0.2">
      <c r="B9183" s="7">
        <v>9180</v>
      </c>
      <c r="C9183" s="21">
        <v>4.2127540083608279</v>
      </c>
      <c r="D9183" s="21">
        <v>3.0106844692766122</v>
      </c>
      <c r="E9183" s="21">
        <v>3.1904907902915056</v>
      </c>
      <c r="F9183" s="21">
        <v>3</v>
      </c>
      <c r="G9183" s="21">
        <v>2.5454545454545454</v>
      </c>
      <c r="H9183" s="21">
        <v>24.357142857142858</v>
      </c>
      <c r="I9183" s="21">
        <v>20.666666666666668</v>
      </c>
      <c r="J9183" s="21">
        <v>14.717213461064166</v>
      </c>
      <c r="K9183" s="21">
        <v>19.43274689545029</v>
      </c>
      <c r="L9183" s="18">
        <v>20.593323755012083</v>
      </c>
    </row>
    <row r="9184" spans="2:12" x14ac:dyDescent="0.2">
      <c r="B9184" s="7">
        <v>9181</v>
      </c>
      <c r="C9184" s="21">
        <v>4.9893807365173579</v>
      </c>
      <c r="D9184" s="21">
        <v>3.130865346206646</v>
      </c>
      <c r="E9184" s="21">
        <v>3.5692946544008448</v>
      </c>
      <c r="F9184" s="21">
        <v>3</v>
      </c>
      <c r="G9184" s="21">
        <v>3.9090909090909092</v>
      </c>
      <c r="H9184" s="21">
        <v>15.86046511627907</v>
      </c>
      <c r="I9184" s="21">
        <v>20.666666666666668</v>
      </c>
      <c r="J9184" s="21">
        <v>12.426391825787316</v>
      </c>
      <c r="K9184" s="21">
        <v>17.370378745155058</v>
      </c>
      <c r="L9184" s="18">
        <v>19.802831851302436</v>
      </c>
    </row>
    <row r="9185" spans="2:12" x14ac:dyDescent="0.2">
      <c r="B9185" s="7">
        <v>9182</v>
      </c>
      <c r="C9185" s="21">
        <v>4.9311923700947267</v>
      </c>
      <c r="D9185" s="21">
        <v>3.1234640332695731</v>
      </c>
      <c r="E9185" s="21">
        <v>3.253456480618651</v>
      </c>
      <c r="F9185" s="21">
        <v>7</v>
      </c>
      <c r="G9185" s="21">
        <v>3.0909090909090908</v>
      </c>
      <c r="H9185" s="21">
        <v>20.058823529411764</v>
      </c>
      <c r="I9185" s="21">
        <v>8.8571428571428577</v>
      </c>
      <c r="J9185" s="21">
        <v>12.573023996386699</v>
      </c>
      <c r="K9185" s="21">
        <v>19.056655704277496</v>
      </c>
      <c r="L9185" s="18">
        <v>19.84975634091095</v>
      </c>
    </row>
    <row r="9186" spans="2:12" x14ac:dyDescent="0.2">
      <c r="B9186" s="7">
        <v>9183</v>
      </c>
      <c r="C9186" s="21">
        <v>3.1254084729503786</v>
      </c>
      <c r="D9186" s="21">
        <v>3.2107356190830783</v>
      </c>
      <c r="E9186" s="21">
        <v>3.3629778191348922</v>
      </c>
      <c r="F9186" s="21">
        <v>4</v>
      </c>
      <c r="G9186" s="21">
        <v>4.1818181818181817</v>
      </c>
      <c r="H9186" s="21">
        <v>14.82608695652174</v>
      </c>
      <c r="I9186" s="21">
        <v>15.5</v>
      </c>
      <c r="J9186" s="21">
        <v>19.837407025863772</v>
      </c>
      <c r="K9186" s="21">
        <v>18.436041905250853</v>
      </c>
      <c r="L9186" s="18">
        <v>19.310216522189378</v>
      </c>
    </row>
    <row r="9187" spans="2:12" x14ac:dyDescent="0.2">
      <c r="B9187" s="7">
        <v>9184</v>
      </c>
      <c r="C9187" s="21">
        <v>3.027768761915699</v>
      </c>
      <c r="D9187" s="21">
        <v>2.9152823045212637</v>
      </c>
      <c r="E9187" s="21">
        <v>3.2863950785490794</v>
      </c>
      <c r="F9187" s="21">
        <v>6</v>
      </c>
      <c r="G9187" s="21">
        <v>2.9090909090909092</v>
      </c>
      <c r="H9187" s="21">
        <v>21.3125</v>
      </c>
      <c r="I9187" s="21">
        <v>10.333333333333334</v>
      </c>
      <c r="J9187" s="21">
        <v>20.477125195245094</v>
      </c>
      <c r="K9187" s="21">
        <v>18.865656294547694</v>
      </c>
      <c r="L9187" s="18">
        <v>21.267237105595303</v>
      </c>
    </row>
    <row r="9188" spans="2:12" x14ac:dyDescent="0.2">
      <c r="B9188" s="7">
        <v>9185</v>
      </c>
      <c r="C9188" s="21">
        <v>4.6567220512318519</v>
      </c>
      <c r="D9188" s="21">
        <v>2.9892852533617389</v>
      </c>
      <c r="E9188" s="21">
        <v>3.3316032295454137</v>
      </c>
      <c r="F9188" s="21">
        <v>3</v>
      </c>
      <c r="G9188" s="21">
        <v>2.9090909090909092</v>
      </c>
      <c r="H9188" s="21">
        <v>21.3125</v>
      </c>
      <c r="I9188" s="21">
        <v>20.666666666666668</v>
      </c>
      <c r="J9188" s="21">
        <v>13.314086457790415</v>
      </c>
      <c r="K9188" s="21">
        <v>18.60965899245442</v>
      </c>
      <c r="L9188" s="18">
        <v>20.740743938797756</v>
      </c>
    </row>
    <row r="9189" spans="2:12" x14ac:dyDescent="0.2">
      <c r="B9189" s="7">
        <v>9186</v>
      </c>
      <c r="C9189" s="21">
        <v>3.8243166019390644</v>
      </c>
      <c r="D9189" s="21">
        <v>2.9767222518727006</v>
      </c>
      <c r="E9189" s="21">
        <v>3.4902228291337156</v>
      </c>
      <c r="F9189" s="21">
        <v>6</v>
      </c>
      <c r="G9189" s="21">
        <v>2.4545454545454546</v>
      </c>
      <c r="H9189" s="21">
        <v>25.25925925925926</v>
      </c>
      <c r="I9189" s="21">
        <v>10.333333333333334</v>
      </c>
      <c r="J9189" s="21">
        <v>16.212046870953046</v>
      </c>
      <c r="K9189" s="21">
        <v>17.763908791860317</v>
      </c>
      <c r="L9189" s="18">
        <v>20.82827847340976</v>
      </c>
    </row>
    <row r="9190" spans="2:12" x14ac:dyDescent="0.2">
      <c r="B9190" s="7">
        <v>9187</v>
      </c>
      <c r="C9190" s="21">
        <v>5.4443335379497952</v>
      </c>
      <c r="D9190" s="21">
        <v>3.1098738592479038</v>
      </c>
      <c r="E9190" s="21">
        <v>3.0963549294280304</v>
      </c>
      <c r="F9190" s="21">
        <v>3</v>
      </c>
      <c r="G9190" s="21">
        <v>2.7272727272727271</v>
      </c>
      <c r="H9190" s="21">
        <v>22.733333333333334</v>
      </c>
      <c r="I9190" s="21">
        <v>20.666666666666668</v>
      </c>
      <c r="J9190" s="21">
        <v>11.387987081950108</v>
      </c>
      <c r="K9190" s="21">
        <v>20.023544268373929</v>
      </c>
      <c r="L9190" s="18">
        <v>19.936499937329987</v>
      </c>
    </row>
    <row r="9191" spans="2:12" x14ac:dyDescent="0.2">
      <c r="B9191" s="7">
        <v>9188</v>
      </c>
      <c r="C9191" s="21">
        <v>3.1238370242869093</v>
      </c>
      <c r="D9191" s="21">
        <v>3.070869055265637</v>
      </c>
      <c r="E9191" s="21">
        <v>3.3273998652394114</v>
      </c>
      <c r="F9191" s="21">
        <v>6</v>
      </c>
      <c r="G9191" s="21">
        <v>3.5454545454545454</v>
      </c>
      <c r="H9191" s="21">
        <v>17.487179487179489</v>
      </c>
      <c r="I9191" s="21">
        <v>10.333333333333334</v>
      </c>
      <c r="J9191" s="21">
        <v>19.847386249016299</v>
      </c>
      <c r="K9191" s="21">
        <v>18.633167791974714</v>
      </c>
      <c r="L9191" s="18">
        <v>20.189724434419709</v>
      </c>
    </row>
    <row r="9192" spans="2:12" x14ac:dyDescent="0.2">
      <c r="B9192" s="7">
        <v>9189</v>
      </c>
      <c r="C9192" s="21">
        <v>5.3311093001242558</v>
      </c>
      <c r="D9192" s="21">
        <v>3.1498325455403089</v>
      </c>
      <c r="E9192" s="21">
        <v>3.2402813005694933</v>
      </c>
      <c r="F9192" s="21">
        <v>2</v>
      </c>
      <c r="G9192" s="21">
        <v>3.0909090909090908</v>
      </c>
      <c r="H9192" s="21">
        <v>20.058823529411764</v>
      </c>
      <c r="I9192" s="21">
        <v>31</v>
      </c>
      <c r="J9192" s="21">
        <v>11.629849719748744</v>
      </c>
      <c r="K9192" s="21">
        <v>19.134141220733902</v>
      </c>
      <c r="L9192" s="18">
        <v>19.68358606484739</v>
      </c>
    </row>
    <row r="9193" spans="2:12" x14ac:dyDescent="0.2">
      <c r="B9193" s="7">
        <v>9190</v>
      </c>
      <c r="C9193" s="21">
        <v>3.7153091654042489</v>
      </c>
      <c r="D9193" s="21">
        <v>3.1400508868164128</v>
      </c>
      <c r="E9193" s="21">
        <v>3.2316598530431886</v>
      </c>
      <c r="F9193" s="21">
        <v>4</v>
      </c>
      <c r="G9193" s="21">
        <v>3.1818181818181817</v>
      </c>
      <c r="H9193" s="21">
        <v>19.485714285714288</v>
      </c>
      <c r="I9193" s="21">
        <v>15.5</v>
      </c>
      <c r="J9193" s="21">
        <v>16.687709485208888</v>
      </c>
      <c r="K9193" s="21">
        <v>19.185187432896399</v>
      </c>
      <c r="L9193" s="18">
        <v>19.744902944187512</v>
      </c>
    </row>
    <row r="9194" spans="2:12" x14ac:dyDescent="0.2">
      <c r="B9194" s="7">
        <v>9191</v>
      </c>
      <c r="C9194" s="21">
        <v>3.9720138264003344</v>
      </c>
      <c r="D9194" s="21">
        <v>3.2185326619112082</v>
      </c>
      <c r="E9194" s="21">
        <v>3.1466545502789662</v>
      </c>
      <c r="F9194" s="21">
        <v>2</v>
      </c>
      <c r="G9194" s="21">
        <v>2.0909090909090908</v>
      </c>
      <c r="H9194" s="21">
        <v>29.65217391304348</v>
      </c>
      <c r="I9194" s="21">
        <v>31</v>
      </c>
      <c r="J9194" s="21">
        <v>15.60921051883345</v>
      </c>
      <c r="K9194" s="21">
        <v>19.703465699628005</v>
      </c>
      <c r="L9194" s="18">
        <v>19.263436637981346</v>
      </c>
    </row>
    <row r="9195" spans="2:12" x14ac:dyDescent="0.2">
      <c r="B9195" s="7">
        <v>9192</v>
      </c>
      <c r="C9195" s="21">
        <v>4.2404724517998753</v>
      </c>
      <c r="D9195" s="21">
        <v>3.0268885150882463</v>
      </c>
      <c r="E9195" s="21">
        <v>3.4397172443908977</v>
      </c>
      <c r="F9195" s="21">
        <v>7</v>
      </c>
      <c r="G9195" s="21">
        <v>3.3636363636363638</v>
      </c>
      <c r="H9195" s="21">
        <v>18.432432432432432</v>
      </c>
      <c r="I9195" s="21">
        <v>8.8571428571428577</v>
      </c>
      <c r="J9195" s="21">
        <v>14.621012329341745</v>
      </c>
      <c r="K9195" s="21">
        <v>18.024737382441128</v>
      </c>
      <c r="L9195" s="18">
        <v>20.483080130287668</v>
      </c>
    </row>
    <row r="9196" spans="2:12" x14ac:dyDescent="0.2">
      <c r="B9196" s="7">
        <v>9193</v>
      </c>
      <c r="C9196" s="21">
        <v>2.6033469936404154</v>
      </c>
      <c r="D9196" s="21">
        <v>3.1289341273874505</v>
      </c>
      <c r="E9196" s="21">
        <v>3.3626763587563082</v>
      </c>
      <c r="F9196" s="21">
        <v>6</v>
      </c>
      <c r="G9196" s="21">
        <v>3.0909090909090908</v>
      </c>
      <c r="H9196" s="21">
        <v>20.058823529411764</v>
      </c>
      <c r="I9196" s="21">
        <v>10.333333333333334</v>
      </c>
      <c r="J9196" s="21">
        <v>23.815496033166788</v>
      </c>
      <c r="K9196" s="21">
        <v>18.437694676906347</v>
      </c>
      <c r="L9196" s="18">
        <v>19.815054416555522</v>
      </c>
    </row>
    <row r="9197" spans="2:12" x14ac:dyDescent="0.2">
      <c r="B9197" s="7">
        <v>9194</v>
      </c>
      <c r="C9197" s="21">
        <v>3.2491411472235039</v>
      </c>
      <c r="D9197" s="21">
        <v>3.1684196779742821</v>
      </c>
      <c r="E9197" s="21">
        <v>3.4977204135039619</v>
      </c>
      <c r="F9197" s="21">
        <v>7</v>
      </c>
      <c r="G9197" s="21">
        <v>2.0909090909090908</v>
      </c>
      <c r="H9197" s="21">
        <v>29.65217391304348</v>
      </c>
      <c r="I9197" s="21">
        <v>8.8571428571428577</v>
      </c>
      <c r="J9197" s="21">
        <v>19.081965722843712</v>
      </c>
      <c r="K9197" s="21">
        <v>17.725830732676933</v>
      </c>
      <c r="L9197" s="18">
        <v>19.568114802152561</v>
      </c>
    </row>
    <row r="9198" spans="2:12" x14ac:dyDescent="0.2">
      <c r="B9198" s="7">
        <v>9195</v>
      </c>
      <c r="C9198" s="21">
        <v>4.398212626180416</v>
      </c>
      <c r="D9198" s="21">
        <v>3.1379331988800687</v>
      </c>
      <c r="E9198" s="21">
        <v>3.28287416773632</v>
      </c>
      <c r="F9198" s="21">
        <v>2</v>
      </c>
      <c r="G9198" s="21">
        <v>3.1818181818181817</v>
      </c>
      <c r="H9198" s="21">
        <v>19.485714285714288</v>
      </c>
      <c r="I9198" s="21">
        <v>31</v>
      </c>
      <c r="J9198" s="21">
        <v>14.09663544480415</v>
      </c>
      <c r="K9198" s="21">
        <v>18.885889873370203</v>
      </c>
      <c r="L9198" s="18">
        <v>19.75822812994485</v>
      </c>
    </row>
    <row r="9199" spans="2:12" x14ac:dyDescent="0.2">
      <c r="B9199" s="7">
        <v>9196</v>
      </c>
      <c r="C9199" s="21">
        <v>5.6409133814011252</v>
      </c>
      <c r="D9199" s="21">
        <v>2.9799140710988268</v>
      </c>
      <c r="E9199" s="21">
        <v>3.3195837797114018</v>
      </c>
      <c r="F9199" s="21">
        <v>4</v>
      </c>
      <c r="G9199" s="21">
        <v>3.0909090909090908</v>
      </c>
      <c r="H9199" s="21">
        <v>20.058823529411764</v>
      </c>
      <c r="I9199" s="21">
        <v>15.5</v>
      </c>
      <c r="J9199" s="21">
        <v>10.991127820615471</v>
      </c>
      <c r="K9199" s="21">
        <v>18.677040290090272</v>
      </c>
      <c r="L9199" s="18">
        <v>20.805969071832276</v>
      </c>
    </row>
    <row r="9200" spans="2:12" x14ac:dyDescent="0.2">
      <c r="B9200" s="7">
        <v>9197</v>
      </c>
      <c r="C9200" s="21">
        <v>2.0417304043648237</v>
      </c>
      <c r="D9200" s="21">
        <v>2.8870027782085654</v>
      </c>
      <c r="E9200" s="21">
        <v>3.4658137359423251</v>
      </c>
      <c r="F9200" s="21">
        <v>6</v>
      </c>
      <c r="G9200" s="21">
        <v>2.7272727272727271</v>
      </c>
      <c r="H9200" s="21">
        <v>22.733333333333334</v>
      </c>
      <c r="I9200" s="21">
        <v>10.333333333333334</v>
      </c>
      <c r="J9200" s="21">
        <v>30.366398946430941</v>
      </c>
      <c r="K9200" s="21">
        <v>17.889016757313627</v>
      </c>
      <c r="L9200" s="18">
        <v>21.475559520753929</v>
      </c>
    </row>
    <row r="9201" spans="2:12" x14ac:dyDescent="0.2">
      <c r="B9201" s="7">
        <v>9198</v>
      </c>
      <c r="C9201" s="21">
        <v>5.092214306863573</v>
      </c>
      <c r="D9201" s="21">
        <v>3.2102530910091751</v>
      </c>
      <c r="E9201" s="21">
        <v>3.684722233415286</v>
      </c>
      <c r="F9201" s="21">
        <v>3</v>
      </c>
      <c r="G9201" s="21">
        <v>2.3636363636363638</v>
      </c>
      <c r="H9201" s="21">
        <v>26.23076923076923</v>
      </c>
      <c r="I9201" s="21">
        <v>20.666666666666668</v>
      </c>
      <c r="J9201" s="21">
        <v>12.175449865971451</v>
      </c>
      <c r="K9201" s="21">
        <v>16.826234400451291</v>
      </c>
      <c r="L9201" s="18">
        <v>19.313119010348707</v>
      </c>
    </row>
    <row r="9202" spans="2:12" x14ac:dyDescent="0.2">
      <c r="B9202" s="7">
        <v>9199</v>
      </c>
      <c r="C9202" s="21">
        <v>6.1680251348424981</v>
      </c>
      <c r="D9202" s="21">
        <v>3.1709960135355941</v>
      </c>
      <c r="E9202" s="21">
        <v>3.2827692416780136</v>
      </c>
      <c r="F9202" s="21">
        <v>5</v>
      </c>
      <c r="G9202" s="21">
        <v>2.0909090909090908</v>
      </c>
      <c r="H9202" s="21">
        <v>29.65217391304348</v>
      </c>
      <c r="I9202" s="21">
        <v>12.4</v>
      </c>
      <c r="J9202" s="21">
        <v>10.051839712806744</v>
      </c>
      <c r="K9202" s="21">
        <v>18.886493516768851</v>
      </c>
      <c r="L9202" s="18">
        <v>19.55221631794841</v>
      </c>
    </row>
    <row r="9203" spans="2:12" x14ac:dyDescent="0.2">
      <c r="B9203" s="7">
        <v>9200</v>
      </c>
      <c r="C9203" s="21">
        <v>4.8837908646428456</v>
      </c>
      <c r="D9203" s="21">
        <v>3.0762992000734628</v>
      </c>
      <c r="E9203" s="21">
        <v>3.7653979096311896</v>
      </c>
      <c r="F9203" s="21">
        <v>3</v>
      </c>
      <c r="G9203" s="21">
        <v>2.6363636363636362</v>
      </c>
      <c r="H9203" s="21">
        <v>23.517241379310345</v>
      </c>
      <c r="I9203" s="21">
        <v>20.666666666666668</v>
      </c>
      <c r="J9203" s="21">
        <v>12.695056303262506</v>
      </c>
      <c r="K9203" s="21">
        <v>16.465723274933438</v>
      </c>
      <c r="L9203" s="18">
        <v>20.154086442085809</v>
      </c>
    </row>
    <row r="9204" spans="2:12" x14ac:dyDescent="0.2">
      <c r="B9204" s="7">
        <v>9201</v>
      </c>
      <c r="C9204" s="21">
        <v>5.7281616607005716</v>
      </c>
      <c r="D9204" s="21">
        <v>3.1661050792003285</v>
      </c>
      <c r="E9204" s="21">
        <v>3.1556706022434007</v>
      </c>
      <c r="F9204" s="21">
        <v>2</v>
      </c>
      <c r="G9204" s="21">
        <v>3.3636363636363638</v>
      </c>
      <c r="H9204" s="21">
        <v>18.432432432432432</v>
      </c>
      <c r="I9204" s="21">
        <v>31</v>
      </c>
      <c r="J9204" s="21">
        <v>10.823716869823331</v>
      </c>
      <c r="K9204" s="21">
        <v>19.647171018395749</v>
      </c>
      <c r="L9204" s="18">
        <v>19.582420181600387</v>
      </c>
    </row>
    <row r="9205" spans="2:12" x14ac:dyDescent="0.2">
      <c r="B9205" s="7">
        <v>9202</v>
      </c>
      <c r="C9205" s="21">
        <v>4.1988878143791961</v>
      </c>
      <c r="D9205" s="21">
        <v>3.1348742851977964</v>
      </c>
      <c r="E9205" s="21">
        <v>3.5724358247993626</v>
      </c>
      <c r="F9205" s="21">
        <v>3</v>
      </c>
      <c r="G9205" s="21">
        <v>2.6363636363636362</v>
      </c>
      <c r="H9205" s="21">
        <v>23.517241379310345</v>
      </c>
      <c r="I9205" s="21">
        <v>20.666666666666668</v>
      </c>
      <c r="J9205" s="21">
        <v>14.765814839748623</v>
      </c>
      <c r="K9205" s="21">
        <v>17.355105323265558</v>
      </c>
      <c r="L9205" s="18">
        <v>19.777507599826471</v>
      </c>
    </row>
    <row r="9206" spans="2:12" x14ac:dyDescent="0.2">
      <c r="B9206" s="7">
        <v>9203</v>
      </c>
      <c r="C9206" s="21">
        <v>6.502197947323558</v>
      </c>
      <c r="D9206" s="21">
        <v>3.1428043922708531</v>
      </c>
      <c r="E9206" s="21">
        <v>3.0504600002756703</v>
      </c>
      <c r="F9206" s="21">
        <v>7</v>
      </c>
      <c r="G9206" s="21">
        <v>2.5454545454545454</v>
      </c>
      <c r="H9206" s="21">
        <v>24.357142857142858</v>
      </c>
      <c r="I9206" s="21">
        <v>8.8571428571428577</v>
      </c>
      <c r="J9206" s="21">
        <v>9.5352372385895308</v>
      </c>
      <c r="K9206" s="21">
        <v>20.324803470426446</v>
      </c>
      <c r="L9206" s="18">
        <v>19.727603840849131</v>
      </c>
    </row>
    <row r="9207" spans="2:12" x14ac:dyDescent="0.2">
      <c r="B9207" s="7">
        <v>9204</v>
      </c>
      <c r="C9207" s="21">
        <v>4.9764853831454241</v>
      </c>
      <c r="D9207" s="21">
        <v>3.2007500806485325</v>
      </c>
      <c r="E9207" s="21">
        <v>3.2658665195415564</v>
      </c>
      <c r="F9207" s="21">
        <v>6</v>
      </c>
      <c r="G9207" s="21">
        <v>3</v>
      </c>
      <c r="H9207" s="21">
        <v>20.666666666666668</v>
      </c>
      <c r="I9207" s="21">
        <v>10.333333333333334</v>
      </c>
      <c r="J9207" s="21">
        <v>12.458591802556937</v>
      </c>
      <c r="K9207" s="21">
        <v>18.984241893849109</v>
      </c>
      <c r="L9207" s="18">
        <v>19.370459560353311</v>
      </c>
    </row>
    <row r="9208" spans="2:12" x14ac:dyDescent="0.2">
      <c r="B9208" s="7">
        <v>9205</v>
      </c>
      <c r="C9208" s="21">
        <v>2.8992255328738841</v>
      </c>
      <c r="D9208" s="21">
        <v>3.0785967343401133</v>
      </c>
      <c r="E9208" s="21">
        <v>3.331633352492851</v>
      </c>
      <c r="F9208" s="21">
        <v>4</v>
      </c>
      <c r="G9208" s="21">
        <v>3.3636363636363638</v>
      </c>
      <c r="H9208" s="21">
        <v>18.432432432432432</v>
      </c>
      <c r="I9208" s="21">
        <v>15.5</v>
      </c>
      <c r="J9208" s="21">
        <v>21.385021377947762</v>
      </c>
      <c r="K9208" s="21">
        <v>18.609490733309329</v>
      </c>
      <c r="L9208" s="18">
        <v>20.13904559451483</v>
      </c>
    </row>
    <row r="9209" spans="2:12" x14ac:dyDescent="0.2">
      <c r="B9209" s="7">
        <v>9206</v>
      </c>
      <c r="C9209" s="21">
        <v>5.761878957476771</v>
      </c>
      <c r="D9209" s="21">
        <v>2.9419752700453281</v>
      </c>
      <c r="E9209" s="21">
        <v>3.41152485269633</v>
      </c>
      <c r="F9209" s="21">
        <v>2</v>
      </c>
      <c r="G9209" s="21">
        <v>3</v>
      </c>
      <c r="H9209" s="21">
        <v>20.666666666666668</v>
      </c>
      <c r="I9209" s="21">
        <v>31</v>
      </c>
      <c r="J9209" s="21">
        <v>10.760378768378519</v>
      </c>
      <c r="K9209" s="21">
        <v>18.173691436249609</v>
      </c>
      <c r="L9209" s="18">
        <v>21.074276399014305</v>
      </c>
    </row>
    <row r="9210" spans="2:12" x14ac:dyDescent="0.2">
      <c r="B9210" s="7">
        <v>9207</v>
      </c>
      <c r="C9210" s="21">
        <v>3.9078129536627779</v>
      </c>
      <c r="D9210" s="21">
        <v>3.1110187810824321</v>
      </c>
      <c r="E9210" s="21">
        <v>3.4879910458307495</v>
      </c>
      <c r="F9210" s="21">
        <v>3</v>
      </c>
      <c r="G9210" s="21">
        <v>2.5454545454545454</v>
      </c>
      <c r="H9210" s="21">
        <v>24.357142857142858</v>
      </c>
      <c r="I9210" s="21">
        <v>20.666666666666668</v>
      </c>
      <c r="J9210" s="21">
        <v>15.865651896641481</v>
      </c>
      <c r="K9210" s="21">
        <v>17.775274989340804</v>
      </c>
      <c r="L9210" s="18">
        <v>19.929162876486409</v>
      </c>
    </row>
    <row r="9211" spans="2:12" x14ac:dyDescent="0.2">
      <c r="B9211" s="7">
        <v>9208</v>
      </c>
      <c r="C9211" s="21">
        <v>4.1396721743347697</v>
      </c>
      <c r="D9211" s="21">
        <v>3.2297067725489153</v>
      </c>
      <c r="E9211" s="21">
        <v>3.546273156718339</v>
      </c>
      <c r="F9211" s="21">
        <v>7</v>
      </c>
      <c r="G9211" s="21">
        <v>2.1818181818181817</v>
      </c>
      <c r="H9211" s="21">
        <v>28.416666666666668</v>
      </c>
      <c r="I9211" s="21">
        <v>8.8571428571428577</v>
      </c>
      <c r="J9211" s="21">
        <v>14.977031366007424</v>
      </c>
      <c r="K9211" s="21">
        <v>17.483142798106886</v>
      </c>
      <c r="L9211" s="18">
        <v>19.196789171999356</v>
      </c>
    </row>
    <row r="9212" spans="2:12" x14ac:dyDescent="0.2">
      <c r="B9212" s="7">
        <v>9209</v>
      </c>
      <c r="C9212" s="21">
        <v>4.4750734845555424</v>
      </c>
      <c r="D9212" s="21">
        <v>3.1683467721631473</v>
      </c>
      <c r="E9212" s="21">
        <v>3.1092804831880083</v>
      </c>
      <c r="F9212" s="21">
        <v>6</v>
      </c>
      <c r="G9212" s="21">
        <v>2.8181818181818183</v>
      </c>
      <c r="H9212" s="21">
        <v>22</v>
      </c>
      <c r="I9212" s="21">
        <v>10.333333333333334</v>
      </c>
      <c r="J9212" s="21">
        <v>13.854521096463682</v>
      </c>
      <c r="K9212" s="21">
        <v>19.940304625213528</v>
      </c>
      <c r="L9212" s="18">
        <v>19.568565077764614</v>
      </c>
    </row>
    <row r="9213" spans="2:12" x14ac:dyDescent="0.2">
      <c r="B9213" s="7">
        <v>9210</v>
      </c>
      <c r="C9213" s="21">
        <v>4.3295004768696952</v>
      </c>
      <c r="D9213" s="21">
        <v>3.0409116894584516</v>
      </c>
      <c r="E9213" s="21">
        <v>3.6933461207743838</v>
      </c>
      <c r="F9213" s="21">
        <v>2</v>
      </c>
      <c r="G9213" s="21">
        <v>2.7272727272727271</v>
      </c>
      <c r="H9213" s="21">
        <v>22.733333333333334</v>
      </c>
      <c r="I9213" s="21">
        <v>31</v>
      </c>
      <c r="J9213" s="21">
        <v>14.320358741437785</v>
      </c>
      <c r="K9213" s="21">
        <v>16.786945488607621</v>
      </c>
      <c r="L9213" s="18">
        <v>20.388622338138806</v>
      </c>
    </row>
    <row r="9214" spans="2:12" x14ac:dyDescent="0.2">
      <c r="B9214" s="7">
        <v>9211</v>
      </c>
      <c r="C9214" s="21">
        <v>5.2498470004590905</v>
      </c>
      <c r="D9214" s="21">
        <v>3.086749339449852</v>
      </c>
      <c r="E9214" s="21">
        <v>3.2512472311802667</v>
      </c>
      <c r="F9214" s="21">
        <v>7</v>
      </c>
      <c r="G9214" s="21">
        <v>3.7272727272727271</v>
      </c>
      <c r="H9214" s="21">
        <v>16.634146341463417</v>
      </c>
      <c r="I9214" s="21">
        <v>8.8571428571428577</v>
      </c>
      <c r="J9214" s="21">
        <v>11.809867981786555</v>
      </c>
      <c r="K9214" s="21">
        <v>19.069604859761089</v>
      </c>
      <c r="L9214" s="18">
        <v>20.085855112242509</v>
      </c>
    </row>
    <row r="9215" spans="2:12" x14ac:dyDescent="0.2">
      <c r="B9215" s="7">
        <v>9212</v>
      </c>
      <c r="C9215" s="21">
        <v>5.0219098725105979</v>
      </c>
      <c r="D9215" s="21">
        <v>2.9581131790725328</v>
      </c>
      <c r="E9215" s="21">
        <v>3.1665713228973149</v>
      </c>
      <c r="F9215" s="21">
        <v>6</v>
      </c>
      <c r="G9215" s="21">
        <v>3.0909090909090908</v>
      </c>
      <c r="H9215" s="21">
        <v>20.058823529411764</v>
      </c>
      <c r="I9215" s="21">
        <v>10.333333333333334</v>
      </c>
      <c r="J9215" s="21">
        <v>12.345900578459487</v>
      </c>
      <c r="K9215" s="21">
        <v>19.579536880057361</v>
      </c>
      <c r="L9215" s="18">
        <v>20.959306235686043</v>
      </c>
    </row>
    <row r="9216" spans="2:12" x14ac:dyDescent="0.2">
      <c r="B9216" s="7">
        <v>9213</v>
      </c>
      <c r="C9216" s="21">
        <v>4.305997852464726</v>
      </c>
      <c r="D9216" s="21">
        <v>3.1218397150371855</v>
      </c>
      <c r="E9216" s="21">
        <v>3.4244448557611715</v>
      </c>
      <c r="F9216" s="21">
        <v>3</v>
      </c>
      <c r="G9216" s="21">
        <v>3.8181818181818183</v>
      </c>
      <c r="H9216" s="21">
        <v>16.238095238095237</v>
      </c>
      <c r="I9216" s="21">
        <v>20.666666666666668</v>
      </c>
      <c r="J9216" s="21">
        <v>14.398520882798767</v>
      </c>
      <c r="K9216" s="21">
        <v>18.105124366565072</v>
      </c>
      <c r="L9216" s="18">
        <v>19.86008432827612</v>
      </c>
    </row>
    <row r="9217" spans="2:12" x14ac:dyDescent="0.2">
      <c r="B9217" s="7">
        <v>9214</v>
      </c>
      <c r="C9217" s="21">
        <v>5.1624489512762963</v>
      </c>
      <c r="D9217" s="21">
        <v>3.0879163926496944</v>
      </c>
      <c r="E9217" s="21">
        <v>3.3348478805228083</v>
      </c>
      <c r="F9217" s="21">
        <v>3</v>
      </c>
      <c r="G9217" s="21">
        <v>3.7272727272727271</v>
      </c>
      <c r="H9217" s="21">
        <v>16.634146341463417</v>
      </c>
      <c r="I9217" s="21">
        <v>20.666666666666668</v>
      </c>
      <c r="J9217" s="21">
        <v>12.009803987441257</v>
      </c>
      <c r="K9217" s="21">
        <v>18.591552664849043</v>
      </c>
      <c r="L9217" s="18">
        <v>20.078263824623416</v>
      </c>
    </row>
    <row r="9218" spans="2:12" x14ac:dyDescent="0.2">
      <c r="B9218" s="7">
        <v>9215</v>
      </c>
      <c r="C9218" s="21">
        <v>3.5890525309827455</v>
      </c>
      <c r="D9218" s="21">
        <v>3.1936412042568629</v>
      </c>
      <c r="E9218" s="21">
        <v>3.5135526225067539</v>
      </c>
      <c r="F9218" s="21">
        <v>6</v>
      </c>
      <c r="G9218" s="21">
        <v>3.1818181818181817</v>
      </c>
      <c r="H9218" s="21">
        <v>19.485714285714288</v>
      </c>
      <c r="I9218" s="21">
        <v>10.333333333333334</v>
      </c>
      <c r="J9218" s="21">
        <v>17.274754120977803</v>
      </c>
      <c r="K9218" s="21">
        <v>17.645957428628442</v>
      </c>
      <c r="L9218" s="18">
        <v>19.413577178725983</v>
      </c>
    </row>
    <row r="9219" spans="2:12" x14ac:dyDescent="0.2">
      <c r="B9219" s="7">
        <v>9216</v>
      </c>
      <c r="C9219" s="21">
        <v>5.1064055684126117</v>
      </c>
      <c r="D9219" s="21">
        <v>2.998592882924406</v>
      </c>
      <c r="E9219" s="21">
        <v>3.1905110146487772</v>
      </c>
      <c r="F9219" s="21">
        <v>6</v>
      </c>
      <c r="G9219" s="21">
        <v>4</v>
      </c>
      <c r="H9219" s="21">
        <v>15.5</v>
      </c>
      <c r="I9219" s="21">
        <v>10.333333333333334</v>
      </c>
      <c r="J9219" s="21">
        <v>12.141612954427639</v>
      </c>
      <c r="K9219" s="21">
        <v>19.432623713046539</v>
      </c>
      <c r="L9219" s="18">
        <v>20.676364688604849</v>
      </c>
    </row>
    <row r="9220" spans="2:12" x14ac:dyDescent="0.2">
      <c r="B9220" s="7">
        <v>9217</v>
      </c>
      <c r="C9220" s="21">
        <v>3.1993191055949679</v>
      </c>
      <c r="D9220" s="21">
        <v>3.0485544992642848</v>
      </c>
      <c r="E9220" s="21">
        <v>3.5549999451352208</v>
      </c>
      <c r="F9220" s="21">
        <v>7</v>
      </c>
      <c r="G9220" s="21">
        <v>2.3636363636363638</v>
      </c>
      <c r="H9220" s="21">
        <v>26.23076923076923</v>
      </c>
      <c r="I9220" s="21">
        <v>8.8571428571428577</v>
      </c>
      <c r="J9220" s="21">
        <v>19.379123480235037</v>
      </c>
      <c r="K9220" s="21">
        <v>17.440225304319018</v>
      </c>
      <c r="L9220" s="18">
        <v>20.337507502313837</v>
      </c>
    </row>
    <row r="9221" spans="2:12" x14ac:dyDescent="0.2">
      <c r="B9221" s="7">
        <v>9218</v>
      </c>
      <c r="C9221" s="21">
        <v>3.5421363296517852</v>
      </c>
      <c r="D9221" s="21">
        <v>3.0780958044676363</v>
      </c>
      <c r="E9221" s="21">
        <v>3.0750396312597528</v>
      </c>
      <c r="F9221" s="21">
        <v>6</v>
      </c>
      <c r="G9221" s="21">
        <v>3.0909090909090908</v>
      </c>
      <c r="H9221" s="21">
        <v>20.058823529411764</v>
      </c>
      <c r="I9221" s="21">
        <v>10.333333333333334</v>
      </c>
      <c r="J9221" s="21">
        <v>17.503561192997616</v>
      </c>
      <c r="K9221" s="21">
        <v>20.162341769429631</v>
      </c>
      <c r="L9221" s="18">
        <v>20.142323026467022</v>
      </c>
    </row>
    <row r="9222" spans="2:12" x14ac:dyDescent="0.2">
      <c r="B9222" s="7">
        <v>9219</v>
      </c>
      <c r="C9222" s="21">
        <v>2.9127076987542586</v>
      </c>
      <c r="D9222" s="21">
        <v>2.9936877473004788</v>
      </c>
      <c r="E9222" s="21">
        <v>3.3797508602952089</v>
      </c>
      <c r="F9222" s="21">
        <v>2</v>
      </c>
      <c r="G9222" s="21">
        <v>2.8181818181818183</v>
      </c>
      <c r="H9222" s="21">
        <v>22</v>
      </c>
      <c r="I9222" s="21">
        <v>31</v>
      </c>
      <c r="J9222" s="21">
        <v>21.286035679624458</v>
      </c>
      <c r="K9222" s="21">
        <v>18.34454744234743</v>
      </c>
      <c r="L9222" s="18">
        <v>20.710242761927237</v>
      </c>
    </row>
    <row r="9223" spans="2:12" x14ac:dyDescent="0.2">
      <c r="B9223" s="7">
        <v>9220</v>
      </c>
      <c r="C9223" s="21">
        <v>4.7941346106076042</v>
      </c>
      <c r="D9223" s="21">
        <v>3.3896061054876081</v>
      </c>
      <c r="E9223" s="21">
        <v>3.3838769277904936</v>
      </c>
      <c r="F9223" s="21">
        <v>5</v>
      </c>
      <c r="G9223" s="21">
        <v>3.0909090909090908</v>
      </c>
      <c r="H9223" s="21">
        <v>20.058823529411764</v>
      </c>
      <c r="I9223" s="21">
        <v>12.4</v>
      </c>
      <c r="J9223" s="21">
        <v>12.93246957705724</v>
      </c>
      <c r="K9223" s="21">
        <v>18.322179359071125</v>
      </c>
      <c r="L9223" s="18">
        <v>18.291210857693759</v>
      </c>
    </row>
    <row r="9224" spans="2:12" x14ac:dyDescent="0.2">
      <c r="B9224" s="7">
        <v>9221</v>
      </c>
      <c r="C9224" s="21">
        <v>5.5270811699027842</v>
      </c>
      <c r="D9224" s="21">
        <v>2.889152427533789</v>
      </c>
      <c r="E9224" s="21">
        <v>3.681732822336397</v>
      </c>
      <c r="F9224" s="21">
        <v>7</v>
      </c>
      <c r="G9224" s="21">
        <v>3.9090909090909092</v>
      </c>
      <c r="H9224" s="21">
        <v>15.86046511627907</v>
      </c>
      <c r="I9224" s="21">
        <v>8.8571428571428577</v>
      </c>
      <c r="J9224" s="21">
        <v>11.217494025167451</v>
      </c>
      <c r="K9224" s="21">
        <v>16.839896589958236</v>
      </c>
      <c r="L9224" s="18">
        <v>21.459580813091215</v>
      </c>
    </row>
    <row r="9225" spans="2:12" x14ac:dyDescent="0.2">
      <c r="B9225" s="7">
        <v>9222</v>
      </c>
      <c r="C9225" s="21">
        <v>3.6641858028232299</v>
      </c>
      <c r="D9225" s="21">
        <v>3.0485288958518839</v>
      </c>
      <c r="E9225" s="21">
        <v>3.3136546329169181</v>
      </c>
      <c r="F9225" s="21">
        <v>5</v>
      </c>
      <c r="G9225" s="21">
        <v>2.5454545454545454</v>
      </c>
      <c r="H9225" s="21">
        <v>24.357142857142858</v>
      </c>
      <c r="I9225" s="21">
        <v>12.4</v>
      </c>
      <c r="J9225" s="21">
        <v>16.920539332975263</v>
      </c>
      <c r="K9225" s="21">
        <v>18.7104592567099</v>
      </c>
      <c r="L9225" s="18">
        <v>20.337678309155294</v>
      </c>
    </row>
    <row r="9226" spans="2:12" x14ac:dyDescent="0.2">
      <c r="B9226" s="7">
        <v>9223</v>
      </c>
      <c r="C9226" s="21">
        <v>3.1014627434033866</v>
      </c>
      <c r="D9226" s="21">
        <v>2.950769067926152</v>
      </c>
      <c r="E9226" s="21">
        <v>3.1359492512057296</v>
      </c>
      <c r="F9226" s="21">
        <v>2</v>
      </c>
      <c r="G9226" s="21">
        <v>3</v>
      </c>
      <c r="H9226" s="21">
        <v>20.666666666666668</v>
      </c>
      <c r="I9226" s="21">
        <v>31</v>
      </c>
      <c r="J9226" s="21">
        <v>19.990567396584094</v>
      </c>
      <c r="K9226" s="21">
        <v>19.770728106062894</v>
      </c>
      <c r="L9226" s="18">
        <v>21.011471441096067</v>
      </c>
    </row>
    <row r="9227" spans="2:12" x14ac:dyDescent="0.2">
      <c r="B9227" s="7">
        <v>9224</v>
      </c>
      <c r="C9227" s="21">
        <v>5.4902344083062138</v>
      </c>
      <c r="D9227" s="21">
        <v>3.1670000971683558</v>
      </c>
      <c r="E9227" s="21">
        <v>3.2691918204543464</v>
      </c>
      <c r="F9227" s="21">
        <v>5</v>
      </c>
      <c r="G9227" s="21">
        <v>2.7272727272727271</v>
      </c>
      <c r="H9227" s="21">
        <v>22.733333333333334</v>
      </c>
      <c r="I9227" s="21">
        <v>12.4</v>
      </c>
      <c r="J9227" s="21">
        <v>11.292778302179551</v>
      </c>
      <c r="K9227" s="21">
        <v>18.964931825683863</v>
      </c>
      <c r="L9227" s="18">
        <v>19.5768860428627</v>
      </c>
    </row>
    <row r="9228" spans="2:12" x14ac:dyDescent="0.2">
      <c r="B9228" s="7">
        <v>9225</v>
      </c>
      <c r="C9228" s="21">
        <v>3.7106854285858182</v>
      </c>
      <c r="D9228" s="21">
        <v>3.0185943586716437</v>
      </c>
      <c r="E9228" s="21">
        <v>3.273663819920241</v>
      </c>
      <c r="F9228" s="21">
        <v>7</v>
      </c>
      <c r="G9228" s="21">
        <v>3.4545454545454546</v>
      </c>
      <c r="H9228" s="21">
        <v>17.94736842105263</v>
      </c>
      <c r="I9228" s="21">
        <v>8.8571428571428577</v>
      </c>
      <c r="J9228" s="21">
        <v>16.708503373089446</v>
      </c>
      <c r="K9228" s="21">
        <v>18.939024716811197</v>
      </c>
      <c r="L9228" s="18">
        <v>20.539361250010284</v>
      </c>
    </row>
    <row r="9229" spans="2:12" x14ac:dyDescent="0.2">
      <c r="B9229" s="7">
        <v>9226</v>
      </c>
      <c r="C9229" s="21">
        <v>2.9559161405987839</v>
      </c>
      <c r="D9229" s="21">
        <v>3.1679954334772642</v>
      </c>
      <c r="E9229" s="21">
        <v>3.5075571070525289</v>
      </c>
      <c r="F9229" s="21">
        <v>3</v>
      </c>
      <c r="G9229" s="21">
        <v>3.4545454545454546</v>
      </c>
      <c r="H9229" s="21">
        <v>17.94736842105263</v>
      </c>
      <c r="I9229" s="21">
        <v>20.666666666666668</v>
      </c>
      <c r="J9229" s="21">
        <v>20.97488462153753</v>
      </c>
      <c r="K9229" s="21">
        <v>17.676119905600011</v>
      </c>
      <c r="L9229" s="18">
        <v>19.57073528099988</v>
      </c>
    </row>
    <row r="9230" spans="2:12" x14ac:dyDescent="0.2">
      <c r="B9230" s="7">
        <v>9227</v>
      </c>
      <c r="C9230" s="21">
        <v>4.2559913080018781</v>
      </c>
      <c r="D9230" s="21">
        <v>3.2244592760015589</v>
      </c>
      <c r="E9230" s="21">
        <v>3.5592320590164381</v>
      </c>
      <c r="F9230" s="21">
        <v>6</v>
      </c>
      <c r="G9230" s="21">
        <v>2.7272727272727271</v>
      </c>
      <c r="H9230" s="21">
        <v>22.733333333333334</v>
      </c>
      <c r="I9230" s="21">
        <v>10.333333333333334</v>
      </c>
      <c r="J9230" s="21">
        <v>14.567698924438837</v>
      </c>
      <c r="K9230" s="21">
        <v>17.419487960313873</v>
      </c>
      <c r="L9230" s="18">
        <v>19.228030095291558</v>
      </c>
    </row>
    <row r="9231" spans="2:12" x14ac:dyDescent="0.2">
      <c r="B9231" s="7">
        <v>9228</v>
      </c>
      <c r="C9231" s="21">
        <v>3.2987389715753652</v>
      </c>
      <c r="D9231" s="21">
        <v>3.2418670574379442</v>
      </c>
      <c r="E9231" s="21">
        <v>3.5523069225413888</v>
      </c>
      <c r="F9231" s="21">
        <v>7</v>
      </c>
      <c r="G9231" s="21">
        <v>3.1818181818181817</v>
      </c>
      <c r="H9231" s="21">
        <v>19.485714285714288</v>
      </c>
      <c r="I9231" s="21">
        <v>8.8571428571428577</v>
      </c>
      <c r="J9231" s="21">
        <v>18.795060941239285</v>
      </c>
      <c r="K9231" s="21">
        <v>17.453446831008623</v>
      </c>
      <c r="L9231" s="18">
        <v>19.124781769736959</v>
      </c>
    </row>
    <row r="9232" spans="2:12" x14ac:dyDescent="0.2">
      <c r="B9232" s="7">
        <v>9229</v>
      </c>
      <c r="C9232" s="21">
        <v>6.2381413296896211</v>
      </c>
      <c r="D9232" s="21">
        <v>3.0138881085523996</v>
      </c>
      <c r="E9232" s="21">
        <v>3.270524619041538</v>
      </c>
      <c r="F9232" s="21">
        <v>2</v>
      </c>
      <c r="G9232" s="21">
        <v>3.4545454545454546</v>
      </c>
      <c r="H9232" s="21">
        <v>17.94736842105263</v>
      </c>
      <c r="I9232" s="21">
        <v>31</v>
      </c>
      <c r="J9232" s="21">
        <v>9.9388578621838963</v>
      </c>
      <c r="K9232" s="21">
        <v>18.957203269171462</v>
      </c>
      <c r="L9232" s="18">
        <v>20.571433897650305</v>
      </c>
    </row>
    <row r="9233" spans="2:12" x14ac:dyDescent="0.2">
      <c r="B9233" s="7">
        <v>9230</v>
      </c>
      <c r="C9233" s="21">
        <v>3.5508607791221696</v>
      </c>
      <c r="D9233" s="21">
        <v>2.9991105056878227</v>
      </c>
      <c r="E9233" s="21">
        <v>3.2056352570754938</v>
      </c>
      <c r="F9233" s="21">
        <v>7</v>
      </c>
      <c r="G9233" s="21">
        <v>2.7272727272727271</v>
      </c>
      <c r="H9233" s="21">
        <v>22.733333333333334</v>
      </c>
      <c r="I9233" s="21">
        <v>8.8571428571428577</v>
      </c>
      <c r="J9233" s="21">
        <v>17.460555019374038</v>
      </c>
      <c r="K9233" s="21">
        <v>19.340940259236699</v>
      </c>
      <c r="L9233" s="18">
        <v>20.672796111519332</v>
      </c>
    </row>
    <row r="9234" spans="2:12" x14ac:dyDescent="0.2">
      <c r="B9234" s="7">
        <v>9231</v>
      </c>
      <c r="C9234" s="21">
        <v>3.9234067880826422</v>
      </c>
      <c r="D9234" s="21">
        <v>2.9954098507118738</v>
      </c>
      <c r="E9234" s="21">
        <v>3.2828842199230146</v>
      </c>
      <c r="F9234" s="21">
        <v>5</v>
      </c>
      <c r="G9234" s="21">
        <v>3.1818181818181817</v>
      </c>
      <c r="H9234" s="21">
        <v>19.485714285714288</v>
      </c>
      <c r="I9234" s="21">
        <v>12.4</v>
      </c>
      <c r="J9234" s="21">
        <v>15.802592835472771</v>
      </c>
      <c r="K9234" s="21">
        <v>18.88583204480295</v>
      </c>
      <c r="L9234" s="18">
        <v>20.698336150982943</v>
      </c>
    </row>
    <row r="9235" spans="2:12" x14ac:dyDescent="0.2">
      <c r="B9235" s="7">
        <v>9232</v>
      </c>
      <c r="C9235" s="21">
        <v>5.2257363300467299</v>
      </c>
      <c r="D9235" s="21">
        <v>2.9127955511001504</v>
      </c>
      <c r="E9235" s="21">
        <v>3.1215728941107845</v>
      </c>
      <c r="F9235" s="21">
        <v>2</v>
      </c>
      <c r="G9235" s="21">
        <v>3.6363636363636362</v>
      </c>
      <c r="H9235" s="21">
        <v>17.05</v>
      </c>
      <c r="I9235" s="21">
        <v>31</v>
      </c>
      <c r="J9235" s="21">
        <v>11.864356730651503</v>
      </c>
      <c r="K9235" s="21">
        <v>19.861781897507605</v>
      </c>
      <c r="L9235" s="18">
        <v>21.285393675015353</v>
      </c>
    </row>
    <row r="9236" spans="2:12" x14ac:dyDescent="0.2">
      <c r="B9236" s="7">
        <v>9233</v>
      </c>
      <c r="C9236" s="21">
        <v>5.4614762949455562</v>
      </c>
      <c r="D9236" s="21">
        <v>3.1431768377207643</v>
      </c>
      <c r="E9236" s="21">
        <v>3.483824143597734</v>
      </c>
      <c r="F9236" s="21">
        <v>6</v>
      </c>
      <c r="G9236" s="21">
        <v>3.7272727272727271</v>
      </c>
      <c r="H9236" s="21">
        <v>16.634146341463417</v>
      </c>
      <c r="I9236" s="21">
        <v>10.333333333333334</v>
      </c>
      <c r="J9236" s="21">
        <v>11.352241894262045</v>
      </c>
      <c r="K9236" s="21">
        <v>17.796535486424638</v>
      </c>
      <c r="L9236" s="18">
        <v>19.72526625163048</v>
      </c>
    </row>
    <row r="9237" spans="2:12" x14ac:dyDescent="0.2">
      <c r="B9237" s="7">
        <v>9234</v>
      </c>
      <c r="C9237" s="21">
        <v>3.9090384455353582</v>
      </c>
      <c r="D9237" s="21">
        <v>3.2400242496996725</v>
      </c>
      <c r="E9237" s="21">
        <v>3.6053632003298368</v>
      </c>
      <c r="F9237" s="21">
        <v>3</v>
      </c>
      <c r="G9237" s="21">
        <v>3.2727272727272729</v>
      </c>
      <c r="H9237" s="21">
        <v>18.944444444444443</v>
      </c>
      <c r="I9237" s="21">
        <v>20.666666666666668</v>
      </c>
      <c r="J9237" s="21">
        <v>15.860677981003805</v>
      </c>
      <c r="K9237" s="21">
        <v>17.196603103489803</v>
      </c>
      <c r="L9237" s="18">
        <v>19.135659248768576</v>
      </c>
    </row>
    <row r="9238" spans="2:12" x14ac:dyDescent="0.2">
      <c r="B9238" s="7">
        <v>9235</v>
      </c>
      <c r="C9238" s="21">
        <v>3.2426929723367959</v>
      </c>
      <c r="D9238" s="21">
        <v>3.1383823884092452</v>
      </c>
      <c r="E9238" s="21">
        <v>3.4576477612566712</v>
      </c>
      <c r="F9238" s="21">
        <v>6</v>
      </c>
      <c r="G9238" s="21">
        <v>3.1818181818181817</v>
      </c>
      <c r="H9238" s="21">
        <v>19.485714285714288</v>
      </c>
      <c r="I9238" s="21">
        <v>10.333333333333334</v>
      </c>
      <c r="J9238" s="21">
        <v>19.119910681929493</v>
      </c>
      <c r="K9238" s="21">
        <v>17.931265496363427</v>
      </c>
      <c r="L9238" s="18">
        <v>19.755400179716787</v>
      </c>
    </row>
    <row r="9239" spans="2:12" x14ac:dyDescent="0.2">
      <c r="B9239" s="7">
        <v>9236</v>
      </c>
      <c r="C9239" s="21">
        <v>2.8566640915039256</v>
      </c>
      <c r="D9239" s="21">
        <v>3.1135700634755015</v>
      </c>
      <c r="E9239" s="21">
        <v>3.4972820438112064</v>
      </c>
      <c r="F9239" s="21">
        <v>2</v>
      </c>
      <c r="G9239" s="21">
        <v>3.2727272727272729</v>
      </c>
      <c r="H9239" s="21">
        <v>18.944444444444443</v>
      </c>
      <c r="I9239" s="21">
        <v>31</v>
      </c>
      <c r="J9239" s="21">
        <v>21.703636834444662</v>
      </c>
      <c r="K9239" s="21">
        <v>17.728052591501807</v>
      </c>
      <c r="L9239" s="18">
        <v>19.912832772676687</v>
      </c>
    </row>
    <row r="9240" spans="2:12" x14ac:dyDescent="0.2">
      <c r="B9240" s="7">
        <v>9237</v>
      </c>
      <c r="C9240" s="21">
        <v>6.1377040442551456</v>
      </c>
      <c r="D9240" s="21">
        <v>3.0656059625958991</v>
      </c>
      <c r="E9240" s="21">
        <v>3.2704504614186196</v>
      </c>
      <c r="F9240" s="21">
        <v>7</v>
      </c>
      <c r="G9240" s="21">
        <v>2.9090909090909092</v>
      </c>
      <c r="H9240" s="21">
        <v>21.3125</v>
      </c>
      <c r="I9240" s="21">
        <v>8.8571428571428577</v>
      </c>
      <c r="J9240" s="21">
        <v>10.101497164567853</v>
      </c>
      <c r="K9240" s="21">
        <v>18.957633124675532</v>
      </c>
      <c r="L9240" s="18">
        <v>20.224386550807569</v>
      </c>
    </row>
    <row r="9241" spans="2:12" x14ac:dyDescent="0.2">
      <c r="B9241" s="7">
        <v>9238</v>
      </c>
      <c r="C9241" s="21">
        <v>4.6426025407783289</v>
      </c>
      <c r="D9241" s="21">
        <v>2.997890585325552</v>
      </c>
      <c r="E9241" s="21">
        <v>3.6696145656678958</v>
      </c>
      <c r="F9241" s="21">
        <v>4</v>
      </c>
      <c r="G9241" s="21">
        <v>2.8181818181818183</v>
      </c>
      <c r="H9241" s="21">
        <v>22</v>
      </c>
      <c r="I9241" s="21">
        <v>15.5</v>
      </c>
      <c r="J9241" s="21">
        <v>13.354578483818635</v>
      </c>
      <c r="K9241" s="21">
        <v>16.895507386540896</v>
      </c>
      <c r="L9241" s="18">
        <v>20.681208414838526</v>
      </c>
    </row>
    <row r="9242" spans="2:12" x14ac:dyDescent="0.2">
      <c r="B9242" s="7">
        <v>9239</v>
      </c>
      <c r="C9242" s="21">
        <v>5.8394941924006369</v>
      </c>
      <c r="D9242" s="21">
        <v>3.0987353605377943</v>
      </c>
      <c r="E9242" s="21">
        <v>3.3325319720590008</v>
      </c>
      <c r="F9242" s="21">
        <v>3</v>
      </c>
      <c r="G9242" s="21">
        <v>2.3636363636363638</v>
      </c>
      <c r="H9242" s="21">
        <v>26.23076923076923</v>
      </c>
      <c r="I9242" s="21">
        <v>20.666666666666668</v>
      </c>
      <c r="J9242" s="21">
        <v>10.617357934987787</v>
      </c>
      <c r="K9242" s="21">
        <v>18.604472671178417</v>
      </c>
      <c r="L9242" s="18">
        <v>20.008162294065578</v>
      </c>
    </row>
    <row r="9243" spans="2:12" x14ac:dyDescent="0.2">
      <c r="B9243" s="7">
        <v>9240</v>
      </c>
      <c r="C9243" s="21">
        <v>2.5234310115155756</v>
      </c>
      <c r="D9243" s="21">
        <v>3.1293198978335623</v>
      </c>
      <c r="E9243" s="21">
        <v>3.72247192712575</v>
      </c>
      <c r="F9243" s="21">
        <v>3</v>
      </c>
      <c r="G9243" s="21">
        <v>3.1818181818181817</v>
      </c>
      <c r="H9243" s="21">
        <v>19.485714285714288</v>
      </c>
      <c r="I9243" s="21">
        <v>20.666666666666668</v>
      </c>
      <c r="J9243" s="21">
        <v>24.569722618556046</v>
      </c>
      <c r="K9243" s="21">
        <v>16.655599078720886</v>
      </c>
      <c r="L9243" s="18">
        <v>19.812611693334002</v>
      </c>
    </row>
    <row r="9244" spans="2:12" x14ac:dyDescent="0.2">
      <c r="B9244" s="7">
        <v>9241</v>
      </c>
      <c r="C9244" s="21">
        <v>4.6066751000458153</v>
      </c>
      <c r="D9244" s="21">
        <v>3.0012041977246104</v>
      </c>
      <c r="E9244" s="21">
        <v>3.3372573732834665</v>
      </c>
      <c r="F9244" s="21">
        <v>4</v>
      </c>
      <c r="G9244" s="21">
        <v>2.4545454545454546</v>
      </c>
      <c r="H9244" s="21">
        <v>25.25925925925926</v>
      </c>
      <c r="I9244" s="21">
        <v>15.5</v>
      </c>
      <c r="J9244" s="21">
        <v>13.458730788152042</v>
      </c>
      <c r="K9244" s="21">
        <v>18.578129603171522</v>
      </c>
      <c r="L9244" s="18">
        <v>20.658374410846768</v>
      </c>
    </row>
    <row r="9245" spans="2:12" x14ac:dyDescent="0.2">
      <c r="B9245" s="7">
        <v>9242</v>
      </c>
      <c r="C9245" s="21">
        <v>6.0120958802975126</v>
      </c>
      <c r="D9245" s="21">
        <v>3.0962961830508986</v>
      </c>
      <c r="E9245" s="21">
        <v>3.0346738913590627</v>
      </c>
      <c r="F9245" s="21">
        <v>4</v>
      </c>
      <c r="G9245" s="21">
        <v>3.4545454545454546</v>
      </c>
      <c r="H9245" s="21">
        <v>17.94736842105263</v>
      </c>
      <c r="I9245" s="21">
        <v>15.5</v>
      </c>
      <c r="J9245" s="21">
        <v>10.312543451474678</v>
      </c>
      <c r="K9245" s="21">
        <v>20.430531325470898</v>
      </c>
      <c r="L9245" s="18">
        <v>20.023924177340501</v>
      </c>
    </row>
    <row r="9246" spans="2:12" x14ac:dyDescent="0.2">
      <c r="B9246" s="7">
        <v>9243</v>
      </c>
      <c r="C9246" s="21">
        <v>3.904136773479947</v>
      </c>
      <c r="D9246" s="21">
        <v>3.0315672557279028</v>
      </c>
      <c r="E9246" s="21">
        <v>3.1992535598794731</v>
      </c>
      <c r="F9246" s="21">
        <v>7</v>
      </c>
      <c r="G9246" s="21">
        <v>4.2727272727272725</v>
      </c>
      <c r="H9246" s="21">
        <v>14.510638297872342</v>
      </c>
      <c r="I9246" s="21">
        <v>8.8571428571428577</v>
      </c>
      <c r="J9246" s="21">
        <v>15.880591177326091</v>
      </c>
      <c r="K9246" s="21">
        <v>19.379520516134317</v>
      </c>
      <c r="L9246" s="18">
        <v>20.451467762378019</v>
      </c>
    </row>
    <row r="9247" spans="2:12" x14ac:dyDescent="0.2">
      <c r="B9247" s="7">
        <v>9244</v>
      </c>
      <c r="C9247" s="21">
        <v>4.9755673323279153</v>
      </c>
      <c r="D9247" s="21">
        <v>3.0500458800004391</v>
      </c>
      <c r="E9247" s="21">
        <v>3.3252553210140734</v>
      </c>
      <c r="F9247" s="21">
        <v>3</v>
      </c>
      <c r="G9247" s="21">
        <v>3.0909090909090908</v>
      </c>
      <c r="H9247" s="21">
        <v>20.058823529411764</v>
      </c>
      <c r="I9247" s="21">
        <v>20.666666666666668</v>
      </c>
      <c r="J9247" s="21">
        <v>12.460890559588126</v>
      </c>
      <c r="K9247" s="21">
        <v>18.645184809776477</v>
      </c>
      <c r="L9247" s="18">
        <v>20.327563072589282</v>
      </c>
    </row>
    <row r="9248" spans="2:12" x14ac:dyDescent="0.2">
      <c r="B9248" s="7">
        <v>9245</v>
      </c>
      <c r="C9248" s="21">
        <v>5.5324488217055237</v>
      </c>
      <c r="D9248" s="21">
        <v>2.9517315423605046</v>
      </c>
      <c r="E9248" s="21">
        <v>3.2359674721981708</v>
      </c>
      <c r="F9248" s="21">
        <v>2</v>
      </c>
      <c r="G9248" s="21">
        <v>3.5454545454545454</v>
      </c>
      <c r="H9248" s="21">
        <v>17.487179487179489</v>
      </c>
      <c r="I9248" s="21">
        <v>31</v>
      </c>
      <c r="J9248" s="21">
        <v>11.206610670622862</v>
      </c>
      <c r="K9248" s="21">
        <v>19.159648708670058</v>
      </c>
      <c r="L9248" s="18">
        <v>21.00462020689676</v>
      </c>
    </row>
    <row r="9249" spans="2:12" x14ac:dyDescent="0.2">
      <c r="B9249" s="7">
        <v>9246</v>
      </c>
      <c r="C9249" s="21">
        <v>5.6125302677340327</v>
      </c>
      <c r="D9249" s="21">
        <v>3.2065414863826973</v>
      </c>
      <c r="E9249" s="21">
        <v>3.206416311169884</v>
      </c>
      <c r="F9249" s="21">
        <v>6</v>
      </c>
      <c r="G9249" s="21">
        <v>2.6363636363636362</v>
      </c>
      <c r="H9249" s="21">
        <v>23.517241379310345</v>
      </c>
      <c r="I9249" s="21">
        <v>10.333333333333334</v>
      </c>
      <c r="J9249" s="21">
        <v>11.046711027365468</v>
      </c>
      <c r="K9249" s="21">
        <v>19.336228980627553</v>
      </c>
      <c r="L9249" s="18">
        <v>19.33547414349604</v>
      </c>
    </row>
    <row r="9250" spans="2:12" x14ac:dyDescent="0.2">
      <c r="B9250" s="7">
        <v>9247</v>
      </c>
      <c r="C9250" s="21">
        <v>4.1000358186080419</v>
      </c>
      <c r="D9250" s="21">
        <v>2.9942417754941322</v>
      </c>
      <c r="E9250" s="21">
        <v>3.2545394814490063</v>
      </c>
      <c r="F9250" s="21">
        <v>3</v>
      </c>
      <c r="G9250" s="21">
        <v>3.7272727272727271</v>
      </c>
      <c r="H9250" s="21">
        <v>16.634146341463417</v>
      </c>
      <c r="I9250" s="21">
        <v>20.666666666666668</v>
      </c>
      <c r="J9250" s="21">
        <v>15.121819111582527</v>
      </c>
      <c r="K9250" s="21">
        <v>19.050314292821536</v>
      </c>
      <c r="L9250" s="18">
        <v>20.70641072054654</v>
      </c>
    </row>
    <row r="9251" spans="2:12" x14ac:dyDescent="0.2">
      <c r="B9251" s="7">
        <v>9248</v>
      </c>
      <c r="C9251" s="21">
        <v>3.8977086184031107</v>
      </c>
      <c r="D9251" s="21">
        <v>2.9757512931437917</v>
      </c>
      <c r="E9251" s="21">
        <v>3.4242499413685881</v>
      </c>
      <c r="F9251" s="21">
        <v>7</v>
      </c>
      <c r="G9251" s="21">
        <v>3.2727272727272729</v>
      </c>
      <c r="H9251" s="21">
        <v>18.944444444444443</v>
      </c>
      <c r="I9251" s="21">
        <v>8.8571428571428577</v>
      </c>
      <c r="J9251" s="21">
        <v>15.906781668405314</v>
      </c>
      <c r="K9251" s="21">
        <v>18.106154942422261</v>
      </c>
      <c r="L9251" s="18">
        <v>20.835074538268575</v>
      </c>
    </row>
    <row r="9252" spans="2:12" x14ac:dyDescent="0.2">
      <c r="B9252" s="7">
        <v>9249</v>
      </c>
      <c r="C9252" s="21">
        <v>6.2718525342878779</v>
      </c>
      <c r="D9252" s="21">
        <v>3.0673834105104065</v>
      </c>
      <c r="E9252" s="21">
        <v>3.1405537645118677</v>
      </c>
      <c r="F9252" s="21">
        <v>3</v>
      </c>
      <c r="G9252" s="21">
        <v>4</v>
      </c>
      <c r="H9252" s="21">
        <v>15.5</v>
      </c>
      <c r="I9252" s="21">
        <v>20.666666666666668</v>
      </c>
      <c r="J9252" s="21">
        <v>9.8854365055698228</v>
      </c>
      <c r="K9252" s="21">
        <v>19.741741313458004</v>
      </c>
      <c r="L9252" s="18">
        <v>20.212667183227452</v>
      </c>
    </row>
    <row r="9253" spans="2:12" x14ac:dyDescent="0.2">
      <c r="B9253" s="7">
        <v>9250</v>
      </c>
      <c r="C9253" s="21">
        <v>4.9561201420314465</v>
      </c>
      <c r="D9253" s="21">
        <v>3.0115897072345126</v>
      </c>
      <c r="E9253" s="21">
        <v>3.3649344996715889</v>
      </c>
      <c r="F9253" s="21">
        <v>2</v>
      </c>
      <c r="G9253" s="21">
        <v>3.3636363636363638</v>
      </c>
      <c r="H9253" s="21">
        <v>18.432432432432432</v>
      </c>
      <c r="I9253" s="21">
        <v>31</v>
      </c>
      <c r="J9253" s="21">
        <v>12.50978552238789</v>
      </c>
      <c r="K9253" s="21">
        <v>18.425321505084597</v>
      </c>
      <c r="L9253" s="18">
        <v>20.587133715811991</v>
      </c>
    </row>
    <row r="9254" spans="2:12" x14ac:dyDescent="0.2">
      <c r="B9254" s="7">
        <v>9251</v>
      </c>
      <c r="C9254" s="21">
        <v>6.7412991059293459</v>
      </c>
      <c r="D9254" s="21">
        <v>3.0792175177011929</v>
      </c>
      <c r="E9254" s="21">
        <v>3.6602729949616375</v>
      </c>
      <c r="F9254" s="21">
        <v>6</v>
      </c>
      <c r="G9254" s="21">
        <v>2.9090909090909092</v>
      </c>
      <c r="H9254" s="21">
        <v>21.3125</v>
      </c>
      <c r="I9254" s="21">
        <v>10.333333333333334</v>
      </c>
      <c r="J9254" s="21">
        <v>9.1970403665174221</v>
      </c>
      <c r="K9254" s="21">
        <v>16.938627278714716</v>
      </c>
      <c r="L9254" s="18">
        <v>20.134985477182674</v>
      </c>
    </row>
    <row r="9255" spans="2:12" x14ac:dyDescent="0.2">
      <c r="B9255" s="7">
        <v>9252</v>
      </c>
      <c r="C9255" s="21">
        <v>3.2672489183742712</v>
      </c>
      <c r="D9255" s="21">
        <v>3.2421255645583158</v>
      </c>
      <c r="E9255" s="21">
        <v>3.2505511640537836</v>
      </c>
      <c r="F9255" s="21">
        <v>3</v>
      </c>
      <c r="G9255" s="21">
        <v>2.6363636363636362</v>
      </c>
      <c r="H9255" s="21">
        <v>23.517241379310345</v>
      </c>
      <c r="I9255" s="21">
        <v>20.666666666666668</v>
      </c>
      <c r="J9255" s="21">
        <v>18.976209511104582</v>
      </c>
      <c r="K9255" s="21">
        <v>19.073688390334208</v>
      </c>
      <c r="L9255" s="18">
        <v>19.123256877451148</v>
      </c>
    </row>
    <row r="9256" spans="2:12" x14ac:dyDescent="0.2">
      <c r="B9256" s="7">
        <v>9253</v>
      </c>
      <c r="C9256" s="21">
        <v>2.4318311891142024</v>
      </c>
      <c r="D9256" s="21">
        <v>3.1162514713730824</v>
      </c>
      <c r="E9256" s="21">
        <v>3.41256066902932</v>
      </c>
      <c r="F9256" s="21">
        <v>7</v>
      </c>
      <c r="G9256" s="21">
        <v>3.4545454545454546</v>
      </c>
      <c r="H9256" s="21">
        <v>17.94736842105263</v>
      </c>
      <c r="I9256" s="21">
        <v>8.8571428571428577</v>
      </c>
      <c r="J9256" s="21">
        <v>25.495190734264568</v>
      </c>
      <c r="K9256" s="21">
        <v>18.168175166138653</v>
      </c>
      <c r="L9256" s="18">
        <v>19.895698588368919</v>
      </c>
    </row>
    <row r="9257" spans="2:12" x14ac:dyDescent="0.2">
      <c r="B9257" s="7">
        <v>9254</v>
      </c>
      <c r="C9257" s="21">
        <v>2.1000157422568106</v>
      </c>
      <c r="D9257" s="21">
        <v>3.0180804521653184</v>
      </c>
      <c r="E9257" s="21">
        <v>3.5168266216912154</v>
      </c>
      <c r="F9257" s="21">
        <v>2</v>
      </c>
      <c r="G9257" s="21">
        <v>1.9090909090909092</v>
      </c>
      <c r="H9257" s="21">
        <v>32.476190476190474</v>
      </c>
      <c r="I9257" s="21">
        <v>31</v>
      </c>
      <c r="J9257" s="21">
        <v>29.52358820575833</v>
      </c>
      <c r="K9257" s="21">
        <v>17.629529877189302</v>
      </c>
      <c r="L9257" s="18">
        <v>20.542858609192532</v>
      </c>
    </row>
    <row r="9258" spans="2:12" x14ac:dyDescent="0.2">
      <c r="B9258" s="7">
        <v>9255</v>
      </c>
      <c r="C9258" s="21">
        <v>3.4558894199648007</v>
      </c>
      <c r="D9258" s="21">
        <v>3.1553044805309867</v>
      </c>
      <c r="E9258" s="21">
        <v>3.408606620466478</v>
      </c>
      <c r="F9258" s="21">
        <v>2</v>
      </c>
      <c r="G9258" s="21">
        <v>2.6363636363636362</v>
      </c>
      <c r="H9258" s="21">
        <v>23.517241379310345</v>
      </c>
      <c r="I9258" s="21">
        <v>31</v>
      </c>
      <c r="J9258" s="21">
        <v>17.940388845147567</v>
      </c>
      <c r="K9258" s="21">
        <v>18.189250595164047</v>
      </c>
      <c r="L9258" s="18">
        <v>19.649450752710369</v>
      </c>
    </row>
    <row r="9259" spans="2:12" x14ac:dyDescent="0.2">
      <c r="B9259" s="7">
        <v>9256</v>
      </c>
      <c r="C9259" s="21">
        <v>3.4031888264109829</v>
      </c>
      <c r="D9259" s="21">
        <v>3.0753958683018205</v>
      </c>
      <c r="E9259" s="21">
        <v>3.12586084413556</v>
      </c>
      <c r="F9259" s="21">
        <v>7</v>
      </c>
      <c r="G9259" s="21">
        <v>3.1818181818181817</v>
      </c>
      <c r="H9259" s="21">
        <v>19.485714285714288</v>
      </c>
      <c r="I9259" s="21">
        <v>8.8571428571428577</v>
      </c>
      <c r="J9259" s="21">
        <v>18.218207440868174</v>
      </c>
      <c r="K9259" s="21">
        <v>19.834536177871911</v>
      </c>
      <c r="L9259" s="18">
        <v>20.160006274000526</v>
      </c>
    </row>
    <row r="9260" spans="2:12" x14ac:dyDescent="0.2">
      <c r="B9260" s="7">
        <v>9257</v>
      </c>
      <c r="C9260" s="21">
        <v>3.4959723739883781</v>
      </c>
      <c r="D9260" s="21">
        <v>3.169137245629047</v>
      </c>
      <c r="E9260" s="21">
        <v>3.5650215517641959</v>
      </c>
      <c r="F9260" s="21">
        <v>3</v>
      </c>
      <c r="G9260" s="21">
        <v>3.1818181818181817</v>
      </c>
      <c r="H9260" s="21">
        <v>19.485714285714288</v>
      </c>
      <c r="I9260" s="21">
        <v>20.666666666666668</v>
      </c>
      <c r="J9260" s="21">
        <v>17.7346939184383</v>
      </c>
      <c r="K9260" s="21">
        <v>17.391199211493831</v>
      </c>
      <c r="L9260" s="18">
        <v>19.563684117976255</v>
      </c>
    </row>
    <row r="9261" spans="2:12" x14ac:dyDescent="0.2">
      <c r="B9261" s="7">
        <v>9258</v>
      </c>
      <c r="C9261" s="21">
        <v>3.0839608342228502</v>
      </c>
      <c r="D9261" s="21">
        <v>2.9715959147365854</v>
      </c>
      <c r="E9261" s="21">
        <v>3.2709455341156013</v>
      </c>
      <c r="F9261" s="21">
        <v>3</v>
      </c>
      <c r="G9261" s="21">
        <v>2.7272727272727271</v>
      </c>
      <c r="H9261" s="21">
        <v>22.733333333333334</v>
      </c>
      <c r="I9261" s="21">
        <v>20.666666666666668</v>
      </c>
      <c r="J9261" s="21">
        <v>20.104016663241392</v>
      </c>
      <c r="K9261" s="21">
        <v>18.954763799441732</v>
      </c>
      <c r="L9261" s="18">
        <v>20.864209596107194</v>
      </c>
    </row>
    <row r="9262" spans="2:12" x14ac:dyDescent="0.2">
      <c r="B9262" s="7">
        <v>9259</v>
      </c>
      <c r="C9262" s="21">
        <v>2.8386447970176314</v>
      </c>
      <c r="D9262" s="21">
        <v>3.196273788747773</v>
      </c>
      <c r="E9262" s="21">
        <v>3.5267779640190087</v>
      </c>
      <c r="F9262" s="21">
        <v>5</v>
      </c>
      <c r="G9262" s="21">
        <v>3</v>
      </c>
      <c r="H9262" s="21">
        <v>20.666666666666668</v>
      </c>
      <c r="I9262" s="21">
        <v>12.4</v>
      </c>
      <c r="J9262" s="21">
        <v>21.841408289314369</v>
      </c>
      <c r="K9262" s="21">
        <v>17.579785467794714</v>
      </c>
      <c r="L9262" s="18">
        <v>19.397587346323728</v>
      </c>
    </row>
    <row r="9263" spans="2:12" x14ac:dyDescent="0.2">
      <c r="B9263" s="7">
        <v>9260</v>
      </c>
      <c r="C9263" s="21">
        <v>5.2850348633013837</v>
      </c>
      <c r="D9263" s="21">
        <v>3.1897469736472166</v>
      </c>
      <c r="E9263" s="21">
        <v>3.0941048003418765</v>
      </c>
      <c r="F9263" s="21">
        <v>2</v>
      </c>
      <c r="G9263" s="21">
        <v>3.5454545454545454</v>
      </c>
      <c r="H9263" s="21">
        <v>17.487179487179489</v>
      </c>
      <c r="I9263" s="21">
        <v>31</v>
      </c>
      <c r="J9263" s="21">
        <v>11.731237655690824</v>
      </c>
      <c r="K9263" s="21">
        <v>20.038106011518888</v>
      </c>
      <c r="L9263" s="18">
        <v>19.437278414942121</v>
      </c>
    </row>
    <row r="9264" spans="2:12" x14ac:dyDescent="0.2">
      <c r="B9264" s="7">
        <v>9261</v>
      </c>
      <c r="C9264" s="21">
        <v>4.1029857154223421</v>
      </c>
      <c r="D9264" s="21">
        <v>3.0814916993931893</v>
      </c>
      <c r="E9264" s="21">
        <v>3.7720963877553002</v>
      </c>
      <c r="F9264" s="21">
        <v>4</v>
      </c>
      <c r="G9264" s="21">
        <v>2.6363636363636362</v>
      </c>
      <c r="H9264" s="21">
        <v>23.517241379310345</v>
      </c>
      <c r="I9264" s="21">
        <v>15.5</v>
      </c>
      <c r="J9264" s="21">
        <v>15.11094707616305</v>
      </c>
      <c r="K9264" s="21">
        <v>16.436483489992408</v>
      </c>
      <c r="L9264" s="18">
        <v>20.120125591189847</v>
      </c>
    </row>
    <row r="9265" spans="2:12" x14ac:dyDescent="0.2">
      <c r="B9265" s="7">
        <v>9262</v>
      </c>
      <c r="C9265" s="21">
        <v>4.1056479185304724</v>
      </c>
      <c r="D9265" s="21">
        <v>3.177352578747473</v>
      </c>
      <c r="E9265" s="21">
        <v>3.3303743297020265</v>
      </c>
      <c r="F9265" s="21">
        <v>3</v>
      </c>
      <c r="G9265" s="21">
        <v>2.4545454545454546</v>
      </c>
      <c r="H9265" s="21">
        <v>25.25925925925926</v>
      </c>
      <c r="I9265" s="21">
        <v>20.666666666666668</v>
      </c>
      <c r="J9265" s="21">
        <v>15.101148766353925</v>
      </c>
      <c r="K9265" s="21">
        <v>18.616525910331298</v>
      </c>
      <c r="L9265" s="18">
        <v>19.51310043924703</v>
      </c>
    </row>
    <row r="9266" spans="2:12" x14ac:dyDescent="0.2">
      <c r="B9266" s="7">
        <v>9263</v>
      </c>
      <c r="C9266" s="21">
        <v>4.6948395838394301</v>
      </c>
      <c r="D9266" s="21">
        <v>3.2706582226357912</v>
      </c>
      <c r="E9266" s="21">
        <v>3.7728038835412328</v>
      </c>
      <c r="F9266" s="21">
        <v>4</v>
      </c>
      <c r="G9266" s="21">
        <v>3.5454545454545454</v>
      </c>
      <c r="H9266" s="21">
        <v>17.487179487179489</v>
      </c>
      <c r="I9266" s="21">
        <v>15.5</v>
      </c>
      <c r="J9266" s="21">
        <v>13.20598902109804</v>
      </c>
      <c r="K9266" s="21">
        <v>16.433401235212234</v>
      </c>
      <c r="L9266" s="18">
        <v>18.95642888361316</v>
      </c>
    </row>
    <row r="9267" spans="2:12" x14ac:dyDescent="0.2">
      <c r="B9267" s="7">
        <v>9264</v>
      </c>
      <c r="C9267" s="21">
        <v>4.6228179980219863</v>
      </c>
      <c r="D9267" s="21">
        <v>3.1899065018111488</v>
      </c>
      <c r="E9267" s="21">
        <v>3.5234274469811995</v>
      </c>
      <c r="F9267" s="21">
        <v>4</v>
      </c>
      <c r="G9267" s="21">
        <v>3.5454545454545454</v>
      </c>
      <c r="H9267" s="21">
        <v>17.487179487179489</v>
      </c>
      <c r="I9267" s="21">
        <v>15.5</v>
      </c>
      <c r="J9267" s="21">
        <v>13.411732849212015</v>
      </c>
      <c r="K9267" s="21">
        <v>17.596502534235615</v>
      </c>
      <c r="L9267" s="18">
        <v>19.436306350922184</v>
      </c>
    </row>
    <row r="9268" spans="2:12" x14ac:dyDescent="0.2">
      <c r="B9268" s="7">
        <v>9265</v>
      </c>
      <c r="C9268" s="21">
        <v>2.6528366343622674</v>
      </c>
      <c r="D9268" s="21">
        <v>3.02327236780443</v>
      </c>
      <c r="E9268" s="21">
        <v>3.2658655469928051</v>
      </c>
      <c r="F9268" s="21">
        <v>5</v>
      </c>
      <c r="G9268" s="21">
        <v>3.4545454545454546</v>
      </c>
      <c r="H9268" s="21">
        <v>17.94736842105263</v>
      </c>
      <c r="I9268" s="21">
        <v>12.4</v>
      </c>
      <c r="J9268" s="21">
        <v>23.371209216923599</v>
      </c>
      <c r="K9268" s="21">
        <v>18.984247547205161</v>
      </c>
      <c r="L9268" s="18">
        <v>20.507580018344768</v>
      </c>
    </row>
    <row r="9269" spans="2:12" x14ac:dyDescent="0.2">
      <c r="B9269" s="7">
        <v>9266</v>
      </c>
      <c r="C9269" s="21">
        <v>3.9692072397845592</v>
      </c>
      <c r="D9269" s="21">
        <v>3.164949154398498</v>
      </c>
      <c r="E9269" s="21">
        <v>3.1265940310316118</v>
      </c>
      <c r="F9269" s="21">
        <v>3</v>
      </c>
      <c r="G9269" s="21">
        <v>2.9090909090909092</v>
      </c>
      <c r="H9269" s="21">
        <v>21.3125</v>
      </c>
      <c r="I9269" s="21">
        <v>20.666666666666668</v>
      </c>
      <c r="J9269" s="21">
        <v>15.620247634982455</v>
      </c>
      <c r="K9269" s="21">
        <v>19.829884975358716</v>
      </c>
      <c r="L9269" s="18">
        <v>19.589572209662613</v>
      </c>
    </row>
    <row r="9270" spans="2:12" x14ac:dyDescent="0.2">
      <c r="B9270" s="7">
        <v>9267</v>
      </c>
      <c r="C9270" s="21">
        <v>3.8301722839344454</v>
      </c>
      <c r="D9270" s="21">
        <v>3.0656089632545527</v>
      </c>
      <c r="E9270" s="21">
        <v>3.5460748494985532</v>
      </c>
      <c r="F9270" s="21">
        <v>3</v>
      </c>
      <c r="G9270" s="21">
        <v>3.3636363636363638</v>
      </c>
      <c r="H9270" s="21">
        <v>18.432432432432432</v>
      </c>
      <c r="I9270" s="21">
        <v>20.666666666666668</v>
      </c>
      <c r="J9270" s="21">
        <v>16.18726140859442</v>
      </c>
      <c r="K9270" s="21">
        <v>17.484120508276174</v>
      </c>
      <c r="L9270" s="18">
        <v>20.224366754910168</v>
      </c>
    </row>
    <row r="9271" spans="2:12" x14ac:dyDescent="0.2">
      <c r="B9271" s="7">
        <v>9268</v>
      </c>
      <c r="C9271" s="21">
        <v>4.9953038558993015</v>
      </c>
      <c r="D9271" s="21">
        <v>3.23165938486133</v>
      </c>
      <c r="E9271" s="21">
        <v>3.3217055029617431</v>
      </c>
      <c r="F9271" s="21">
        <v>2</v>
      </c>
      <c r="G9271" s="21">
        <v>3.0909090909090908</v>
      </c>
      <c r="H9271" s="21">
        <v>20.058823529411764</v>
      </c>
      <c r="I9271" s="21">
        <v>31</v>
      </c>
      <c r="J9271" s="21">
        <v>12.411657386322934</v>
      </c>
      <c r="K9271" s="21">
        <v>18.665110421353951</v>
      </c>
      <c r="L9271" s="18">
        <v>19.185190212321963</v>
      </c>
    </row>
    <row r="9272" spans="2:12" x14ac:dyDescent="0.2">
      <c r="B9272" s="7">
        <v>9269</v>
      </c>
      <c r="C9272" s="21">
        <v>4.2295328805705115</v>
      </c>
      <c r="D9272" s="21">
        <v>3.1048406127670285</v>
      </c>
      <c r="E9272" s="21">
        <v>3.6965244216494044</v>
      </c>
      <c r="F9272" s="21">
        <v>4</v>
      </c>
      <c r="G9272" s="21">
        <v>3.3636363636363638</v>
      </c>
      <c r="H9272" s="21">
        <v>18.432432432432432</v>
      </c>
      <c r="I9272" s="21">
        <v>15.5</v>
      </c>
      <c r="J9272" s="21">
        <v>14.658829178232319</v>
      </c>
      <c r="K9272" s="21">
        <v>16.772511940374343</v>
      </c>
      <c r="L9272" s="18">
        <v>19.968818929080456</v>
      </c>
    </row>
    <row r="9273" spans="2:12" x14ac:dyDescent="0.2">
      <c r="B9273" s="7">
        <v>9270</v>
      </c>
      <c r="C9273" s="21">
        <v>5.6160585231183795</v>
      </c>
      <c r="D9273" s="21">
        <v>2.9505112425633269</v>
      </c>
      <c r="E9273" s="21">
        <v>3.1195856629997842</v>
      </c>
      <c r="F9273" s="21">
        <v>2</v>
      </c>
      <c r="G9273" s="21">
        <v>4</v>
      </c>
      <c r="H9273" s="21">
        <v>15.5</v>
      </c>
      <c r="I9273" s="21">
        <v>31</v>
      </c>
      <c r="J9273" s="21">
        <v>11.039770996826045</v>
      </c>
      <c r="K9273" s="21">
        <v>19.874434203028418</v>
      </c>
      <c r="L9273" s="18">
        <v>21.013307492479175</v>
      </c>
    </row>
    <row r="9274" spans="2:12" x14ac:dyDescent="0.2">
      <c r="B9274" s="7">
        <v>9271</v>
      </c>
      <c r="C9274" s="21">
        <v>4.1674685216022578</v>
      </c>
      <c r="D9274" s="21">
        <v>3.0779289295042402</v>
      </c>
      <c r="E9274" s="21">
        <v>3.2280368514099216</v>
      </c>
      <c r="F9274" s="21">
        <v>7</v>
      </c>
      <c r="G9274" s="21">
        <v>2.7272727272727271</v>
      </c>
      <c r="H9274" s="21">
        <v>22.733333333333334</v>
      </c>
      <c r="I9274" s="21">
        <v>8.8571428571428577</v>
      </c>
      <c r="J9274" s="21">
        <v>14.877136966631003</v>
      </c>
      <c r="K9274" s="21">
        <v>19.206720014029589</v>
      </c>
      <c r="L9274" s="18">
        <v>20.143415075534669</v>
      </c>
    </row>
    <row r="9275" spans="2:12" x14ac:dyDescent="0.2">
      <c r="B9275" s="7">
        <v>9272</v>
      </c>
      <c r="C9275" s="21">
        <v>6.5104412937055907</v>
      </c>
      <c r="D9275" s="21">
        <v>3.0790441877182411</v>
      </c>
      <c r="E9275" s="21">
        <v>3.0395844396191287</v>
      </c>
      <c r="F9275" s="21">
        <v>2</v>
      </c>
      <c r="G9275" s="21">
        <v>3.6363636363636362</v>
      </c>
      <c r="H9275" s="21">
        <v>17.05</v>
      </c>
      <c r="I9275" s="21">
        <v>31</v>
      </c>
      <c r="J9275" s="21">
        <v>9.5231639766021221</v>
      </c>
      <c r="K9275" s="21">
        <v>20.397525132668736</v>
      </c>
      <c r="L9275" s="18">
        <v>20.136118944738421</v>
      </c>
    </row>
    <row r="9276" spans="2:12" x14ac:dyDescent="0.2">
      <c r="B9276" s="7">
        <v>9273</v>
      </c>
      <c r="C9276" s="21">
        <v>3.8084702495321547</v>
      </c>
      <c r="D9276" s="21">
        <v>3.2577466661108154</v>
      </c>
      <c r="E9276" s="21">
        <v>3.3339887226738161</v>
      </c>
      <c r="F9276" s="21">
        <v>5</v>
      </c>
      <c r="G9276" s="21">
        <v>3.0909090909090908</v>
      </c>
      <c r="H9276" s="21">
        <v>20.058823529411764</v>
      </c>
      <c r="I9276" s="21">
        <v>12.4</v>
      </c>
      <c r="J9276" s="21">
        <v>16.279502250967113</v>
      </c>
      <c r="K9276" s="21">
        <v>18.596343646380664</v>
      </c>
      <c r="L9276" s="18">
        <v>19.031559649792307</v>
      </c>
    </row>
    <row r="9277" spans="2:12" x14ac:dyDescent="0.2">
      <c r="B9277" s="7">
        <v>9274</v>
      </c>
      <c r="C9277" s="21">
        <v>3.664571002788251</v>
      </c>
      <c r="D9277" s="21">
        <v>3.2043965925914204</v>
      </c>
      <c r="E9277" s="21">
        <v>3.2408867451793517</v>
      </c>
      <c r="F9277" s="21">
        <v>3</v>
      </c>
      <c r="G9277" s="21">
        <v>3.1818181818181817</v>
      </c>
      <c r="H9277" s="21">
        <v>19.485714285714288</v>
      </c>
      <c r="I9277" s="21">
        <v>20.666666666666668</v>
      </c>
      <c r="J9277" s="21">
        <v>16.918760737021127</v>
      </c>
      <c r="K9277" s="21">
        <v>19.130566685868221</v>
      </c>
      <c r="L9277" s="18">
        <v>19.348416529759234</v>
      </c>
    </row>
    <row r="9278" spans="2:12" x14ac:dyDescent="0.2">
      <c r="B9278" s="7">
        <v>9275</v>
      </c>
      <c r="C9278" s="21">
        <v>4.825362617907567</v>
      </c>
      <c r="D9278" s="21">
        <v>3.1161401243584419</v>
      </c>
      <c r="E9278" s="21">
        <v>3.4576325092655926</v>
      </c>
      <c r="F9278" s="21">
        <v>6</v>
      </c>
      <c r="G9278" s="21">
        <v>2.7272727272727271</v>
      </c>
      <c r="H9278" s="21">
        <v>22.733333333333334</v>
      </c>
      <c r="I9278" s="21">
        <v>10.333333333333334</v>
      </c>
      <c r="J9278" s="21">
        <v>12.848775296163172</v>
      </c>
      <c r="K9278" s="21">
        <v>17.931344593115512</v>
      </c>
      <c r="L9278" s="18">
        <v>19.896409508466729</v>
      </c>
    </row>
    <row r="9279" spans="2:12" x14ac:dyDescent="0.2">
      <c r="B9279" s="7">
        <v>9276</v>
      </c>
      <c r="C9279" s="21">
        <v>3.9832044600829088</v>
      </c>
      <c r="D9279" s="21">
        <v>3.0656307042570368</v>
      </c>
      <c r="E9279" s="21">
        <v>3.1200202926695493</v>
      </c>
      <c r="F9279" s="21">
        <v>2</v>
      </c>
      <c r="G9279" s="21">
        <v>3.0909090909090908</v>
      </c>
      <c r="H9279" s="21">
        <v>20.058823529411764</v>
      </c>
      <c r="I9279" s="21">
        <v>31</v>
      </c>
      <c r="J9279" s="21">
        <v>15.56535714431026</v>
      </c>
      <c r="K9279" s="21">
        <v>19.871665625274382</v>
      </c>
      <c r="L9279" s="18">
        <v>20.224223326672956</v>
      </c>
    </row>
    <row r="9280" spans="2:12" x14ac:dyDescent="0.2">
      <c r="B9280" s="7">
        <v>9277</v>
      </c>
      <c r="C9280" s="21">
        <v>3.4463466613084019</v>
      </c>
      <c r="D9280" s="21">
        <v>3.1747302246101174</v>
      </c>
      <c r="E9280" s="21">
        <v>3.5175811002070998</v>
      </c>
      <c r="F9280" s="21">
        <v>5</v>
      </c>
      <c r="G9280" s="21">
        <v>3.7272727272727271</v>
      </c>
      <c r="H9280" s="21">
        <v>16.634146341463417</v>
      </c>
      <c r="I9280" s="21">
        <v>12.4</v>
      </c>
      <c r="J9280" s="21">
        <v>17.990064869580404</v>
      </c>
      <c r="K9280" s="21">
        <v>17.625748556685647</v>
      </c>
      <c r="L9280" s="18">
        <v>19.529218425988969</v>
      </c>
    </row>
    <row r="9281" spans="2:12" x14ac:dyDescent="0.2">
      <c r="B9281" s="7">
        <v>9278</v>
      </c>
      <c r="C9281" s="21">
        <v>3.7980985038672266</v>
      </c>
      <c r="D9281" s="21">
        <v>2.9656979870430256</v>
      </c>
      <c r="E9281" s="21">
        <v>3.194936678146072</v>
      </c>
      <c r="F9281" s="21">
        <v>3</v>
      </c>
      <c r="G9281" s="21">
        <v>3.0909090909090908</v>
      </c>
      <c r="H9281" s="21">
        <v>20.058823529411764</v>
      </c>
      <c r="I9281" s="21">
        <v>20.666666666666668</v>
      </c>
      <c r="J9281" s="21">
        <v>16.323957879678886</v>
      </c>
      <c r="K9281" s="21">
        <v>19.405705416351719</v>
      </c>
      <c r="L9281" s="18">
        <v>20.905702560029596</v>
      </c>
    </row>
    <row r="9282" spans="2:12" x14ac:dyDescent="0.2">
      <c r="B9282" s="7">
        <v>9279</v>
      </c>
      <c r="C9282" s="21">
        <v>4.2161928309098622</v>
      </c>
      <c r="D9282" s="21">
        <v>3.0912492176038455</v>
      </c>
      <c r="E9282" s="21">
        <v>3.198489701202015</v>
      </c>
      <c r="F9282" s="21">
        <v>3</v>
      </c>
      <c r="G9282" s="21">
        <v>3.2727272727272729</v>
      </c>
      <c r="H9282" s="21">
        <v>18.944444444444443</v>
      </c>
      <c r="I9282" s="21">
        <v>20.666666666666668</v>
      </c>
      <c r="J9282" s="21">
        <v>14.705209767794299</v>
      </c>
      <c r="K9282" s="21">
        <v>19.384148705152924</v>
      </c>
      <c r="L9282" s="18">
        <v>20.056616479488753</v>
      </c>
    </row>
    <row r="9283" spans="2:12" x14ac:dyDescent="0.2">
      <c r="B9283" s="7">
        <v>9280</v>
      </c>
      <c r="C9283" s="21">
        <v>5.0761436715049753</v>
      </c>
      <c r="D9283" s="21">
        <v>3.042031479350356</v>
      </c>
      <c r="E9283" s="21">
        <v>3.451850772339784</v>
      </c>
      <c r="F9283" s="21">
        <v>4</v>
      </c>
      <c r="G9283" s="21">
        <v>2.7272727272727271</v>
      </c>
      <c r="H9283" s="21">
        <v>22.733333333333334</v>
      </c>
      <c r="I9283" s="21">
        <v>15.5</v>
      </c>
      <c r="J9283" s="21">
        <v>12.213996295660055</v>
      </c>
      <c r="K9283" s="21">
        <v>17.961379007695125</v>
      </c>
      <c r="L9283" s="18">
        <v>20.381117164915228</v>
      </c>
    </row>
    <row r="9284" spans="2:12" x14ac:dyDescent="0.2">
      <c r="B9284" s="7">
        <v>9281</v>
      </c>
      <c r="C9284" s="21">
        <v>4.7528804736883057</v>
      </c>
      <c r="D9284" s="21">
        <v>3.1413146907056104</v>
      </c>
      <c r="E9284" s="21">
        <v>3.3672567252176524</v>
      </c>
      <c r="F9284" s="21">
        <v>6</v>
      </c>
      <c r="G9284" s="21">
        <v>3.0909090909090908</v>
      </c>
      <c r="H9284" s="21">
        <v>20.058823529411764</v>
      </c>
      <c r="I9284" s="21">
        <v>10.333333333333334</v>
      </c>
      <c r="J9284" s="21">
        <v>13.04472105773093</v>
      </c>
      <c r="K9284" s="21">
        <v>18.412614498822464</v>
      </c>
      <c r="L9284" s="18">
        <v>19.736959236667051</v>
      </c>
    </row>
    <row r="9285" spans="2:12" x14ac:dyDescent="0.2">
      <c r="B9285" s="7">
        <v>9282</v>
      </c>
      <c r="C9285" s="21">
        <v>2.455512572323209</v>
      </c>
      <c r="D9285" s="21">
        <v>3.1162607511099165</v>
      </c>
      <c r="E9285" s="21">
        <v>3.3010021042223117</v>
      </c>
      <c r="F9285" s="21">
        <v>2</v>
      </c>
      <c r="G9285" s="21">
        <v>3.3636363636363638</v>
      </c>
      <c r="H9285" s="21">
        <v>18.432432432432432</v>
      </c>
      <c r="I9285" s="21">
        <v>31</v>
      </c>
      <c r="J9285" s="21">
        <v>25.249310754430621</v>
      </c>
      <c r="K9285" s="21">
        <v>18.78217524329833</v>
      </c>
      <c r="L9285" s="18">
        <v>19.895639342092121</v>
      </c>
    </row>
    <row r="9286" spans="2:12" x14ac:dyDescent="0.2">
      <c r="B9286" s="7">
        <v>9283</v>
      </c>
      <c r="C9286" s="21">
        <v>4.852469163260877</v>
      </c>
      <c r="D9286" s="21">
        <v>2.9147729380624341</v>
      </c>
      <c r="E9286" s="21">
        <v>3.188251767034759</v>
      </c>
      <c r="F9286" s="21">
        <v>7</v>
      </c>
      <c r="G9286" s="21">
        <v>3.1818181818181817</v>
      </c>
      <c r="H9286" s="21">
        <v>19.485714285714288</v>
      </c>
      <c r="I9286" s="21">
        <v>8.8571428571428577</v>
      </c>
      <c r="J9286" s="21">
        <v>12.777000309330306</v>
      </c>
      <c r="K9286" s="21">
        <v>19.446393989663886</v>
      </c>
      <c r="L9286" s="18">
        <v>21.270953627425222</v>
      </c>
    </row>
    <row r="9287" spans="2:12" x14ac:dyDescent="0.2">
      <c r="B9287" s="7">
        <v>9284</v>
      </c>
      <c r="C9287" s="21">
        <v>6.3553096307791916</v>
      </c>
      <c r="D9287" s="21">
        <v>3.1169282853336981</v>
      </c>
      <c r="E9287" s="21">
        <v>3.4773428230409</v>
      </c>
      <c r="F9287" s="21">
        <v>5</v>
      </c>
      <c r="G9287" s="21">
        <v>2.9090909090909092</v>
      </c>
      <c r="H9287" s="21">
        <v>21.3125</v>
      </c>
      <c r="I9287" s="21">
        <v>12.4</v>
      </c>
      <c r="J9287" s="21">
        <v>9.7556222437581699</v>
      </c>
      <c r="K9287" s="21">
        <v>17.829705943626706</v>
      </c>
      <c r="L9287" s="18">
        <v>19.89137840987005</v>
      </c>
    </row>
    <row r="9288" spans="2:12" x14ac:dyDescent="0.2">
      <c r="B9288" s="7">
        <v>9285</v>
      </c>
      <c r="C9288" s="21">
        <v>4.0326794854324914</v>
      </c>
      <c r="D9288" s="21">
        <v>3.1958397426230807</v>
      </c>
      <c r="E9288" s="21">
        <v>3.1923072783722093</v>
      </c>
      <c r="F9288" s="21">
        <v>7</v>
      </c>
      <c r="G9288" s="21">
        <v>2.6363636363636362</v>
      </c>
      <c r="H9288" s="21">
        <v>23.517241379310345</v>
      </c>
      <c r="I9288" s="21">
        <v>8.8571428571428577</v>
      </c>
      <c r="J9288" s="21">
        <v>15.374393185465546</v>
      </c>
      <c r="K9288" s="21">
        <v>19.421689265331139</v>
      </c>
      <c r="L9288" s="18">
        <v>19.400221848768815</v>
      </c>
    </row>
    <row r="9289" spans="2:12" x14ac:dyDescent="0.2">
      <c r="B9289" s="7">
        <v>9286</v>
      </c>
      <c r="C9289" s="21">
        <v>4.8710531872621274</v>
      </c>
      <c r="D9289" s="21">
        <v>3.132486572410297</v>
      </c>
      <c r="E9289" s="21">
        <v>3.3249351930656621</v>
      </c>
      <c r="F9289" s="21">
        <v>6</v>
      </c>
      <c r="G9289" s="21">
        <v>3.6363636363636362</v>
      </c>
      <c r="H9289" s="21">
        <v>17.05</v>
      </c>
      <c r="I9289" s="21">
        <v>10.333333333333334</v>
      </c>
      <c r="J9289" s="21">
        <v>12.728253545276589</v>
      </c>
      <c r="K9289" s="21">
        <v>18.646979986047384</v>
      </c>
      <c r="L9289" s="18">
        <v>19.792582846506505</v>
      </c>
    </row>
    <row r="9290" spans="2:12" x14ac:dyDescent="0.2">
      <c r="B9290" s="7">
        <v>9287</v>
      </c>
      <c r="C9290" s="21">
        <v>4.8671192108946624</v>
      </c>
      <c r="D9290" s="21">
        <v>3.2691298657823666</v>
      </c>
      <c r="E9290" s="21">
        <v>3.3138480631118554</v>
      </c>
      <c r="F9290" s="21">
        <v>6</v>
      </c>
      <c r="G9290" s="21">
        <v>2.2727272727272729</v>
      </c>
      <c r="H9290" s="21">
        <v>27.279999999999998</v>
      </c>
      <c r="I9290" s="21">
        <v>10.333333333333334</v>
      </c>
      <c r="J9290" s="21">
        <v>12.738541489022477</v>
      </c>
      <c r="K9290" s="21">
        <v>18.709367122214758</v>
      </c>
      <c r="L9290" s="18">
        <v>18.965291238181567</v>
      </c>
    </row>
    <row r="9291" spans="2:12" x14ac:dyDescent="0.2">
      <c r="B9291" s="7">
        <v>9288</v>
      </c>
      <c r="C9291" s="21">
        <v>3.6420988953996956</v>
      </c>
      <c r="D9291" s="21">
        <v>3.2156601320384599</v>
      </c>
      <c r="E9291" s="21">
        <v>3.0927635095929262</v>
      </c>
      <c r="F9291" s="21">
        <v>5</v>
      </c>
      <c r="G9291" s="21">
        <v>3.2727272727272729</v>
      </c>
      <c r="H9291" s="21">
        <v>18.944444444444443</v>
      </c>
      <c r="I9291" s="21">
        <v>12.4</v>
      </c>
      <c r="J9291" s="21">
        <v>17.02315115009965</v>
      </c>
      <c r="K9291" s="21">
        <v>20.046796273847825</v>
      </c>
      <c r="L9291" s="18">
        <v>19.280644550174269</v>
      </c>
    </row>
    <row r="9292" spans="2:12" x14ac:dyDescent="0.2">
      <c r="B9292" s="7">
        <v>9289</v>
      </c>
      <c r="C9292" s="21">
        <v>5.0984550935474253</v>
      </c>
      <c r="D9292" s="21">
        <v>3.0474883382213114</v>
      </c>
      <c r="E9292" s="21">
        <v>3.1285883147092823</v>
      </c>
      <c r="F9292" s="21">
        <v>5</v>
      </c>
      <c r="G9292" s="21">
        <v>3.2727272727272729</v>
      </c>
      <c r="H9292" s="21">
        <v>18.944444444444443</v>
      </c>
      <c r="I9292" s="21">
        <v>12.4</v>
      </c>
      <c r="J9292" s="21">
        <v>12.160546452290388</v>
      </c>
      <c r="K9292" s="21">
        <v>19.8172446366633</v>
      </c>
      <c r="L9292" s="18">
        <v>20.344622560946942</v>
      </c>
    </row>
    <row r="9293" spans="2:12" x14ac:dyDescent="0.2">
      <c r="B9293" s="7">
        <v>9290</v>
      </c>
      <c r="C9293" s="21">
        <v>4.7591069351059758</v>
      </c>
      <c r="D9293" s="21">
        <v>3.0893692333288176</v>
      </c>
      <c r="E9293" s="21">
        <v>3.3429923748574106</v>
      </c>
      <c r="F9293" s="21">
        <v>5</v>
      </c>
      <c r="G9293" s="21">
        <v>2.3636363636363638</v>
      </c>
      <c r="H9293" s="21">
        <v>26.23076923076923</v>
      </c>
      <c r="I9293" s="21">
        <v>12.4</v>
      </c>
      <c r="J9293" s="21">
        <v>13.027654315277406</v>
      </c>
      <c r="K9293" s="21">
        <v>18.546258276357719</v>
      </c>
      <c r="L9293" s="18">
        <v>20.068821599933703</v>
      </c>
    </row>
    <row r="9294" spans="2:12" x14ac:dyDescent="0.2">
      <c r="B9294" s="7">
        <v>9291</v>
      </c>
      <c r="C9294" s="21">
        <v>5.1562241663472719</v>
      </c>
      <c r="D9294" s="21">
        <v>3.1828948026663846</v>
      </c>
      <c r="E9294" s="21">
        <v>3.1967179888807076</v>
      </c>
      <c r="F9294" s="21">
        <v>7</v>
      </c>
      <c r="G9294" s="21">
        <v>2.8181818181818183</v>
      </c>
      <c r="H9294" s="21">
        <v>22</v>
      </c>
      <c r="I9294" s="21">
        <v>8.8571428571428577</v>
      </c>
      <c r="J9294" s="21">
        <v>12.024302667958191</v>
      </c>
      <c r="K9294" s="21">
        <v>19.394891953452721</v>
      </c>
      <c r="L9294" s="18">
        <v>19.479123201954764</v>
      </c>
    </row>
    <row r="9295" spans="2:12" x14ac:dyDescent="0.2">
      <c r="B9295" s="7">
        <v>9292</v>
      </c>
      <c r="C9295" s="21">
        <v>5.9190243640892444</v>
      </c>
      <c r="D9295" s="21">
        <v>3.1674531694534149</v>
      </c>
      <c r="E9295" s="21">
        <v>3.4799357267395981</v>
      </c>
      <c r="F9295" s="21">
        <v>4</v>
      </c>
      <c r="G9295" s="21">
        <v>3.3636363636363638</v>
      </c>
      <c r="H9295" s="21">
        <v>18.432432432432432</v>
      </c>
      <c r="I9295" s="21">
        <v>15.5</v>
      </c>
      <c r="J9295" s="21">
        <v>10.474699238637092</v>
      </c>
      <c r="K9295" s="21">
        <v>17.81642101134112</v>
      </c>
      <c r="L9295" s="18">
        <v>19.574085766419998</v>
      </c>
    </row>
    <row r="9296" spans="2:12" x14ac:dyDescent="0.2">
      <c r="B9296" s="7">
        <v>9293</v>
      </c>
      <c r="C9296" s="21">
        <v>6.1354126793292654</v>
      </c>
      <c r="D9296" s="21">
        <v>3.1191454146603608</v>
      </c>
      <c r="E9296" s="21">
        <v>3.1600748148980053</v>
      </c>
      <c r="F9296" s="21">
        <v>5</v>
      </c>
      <c r="G9296" s="21">
        <v>2.5454545454545454</v>
      </c>
      <c r="H9296" s="21">
        <v>24.357142857142858</v>
      </c>
      <c r="I9296" s="21">
        <v>12.4</v>
      </c>
      <c r="J9296" s="21">
        <v>10.10526972519442</v>
      </c>
      <c r="K9296" s="21">
        <v>19.619788654276249</v>
      </c>
      <c r="L9296" s="18">
        <v>19.877239358124346</v>
      </c>
    </row>
    <row r="9297" spans="2:12" x14ac:dyDescent="0.2">
      <c r="B9297" s="7">
        <v>9294</v>
      </c>
      <c r="C9297" s="21">
        <v>4.8656545362993544</v>
      </c>
      <c r="D9297" s="21">
        <v>3.0042224125906567</v>
      </c>
      <c r="E9297" s="21">
        <v>3.1583625493520548</v>
      </c>
      <c r="F9297" s="21">
        <v>3</v>
      </c>
      <c r="G9297" s="21">
        <v>3.3636363636363638</v>
      </c>
      <c r="H9297" s="21">
        <v>18.432432432432432</v>
      </c>
      <c r="I9297" s="21">
        <v>20.666666666666668</v>
      </c>
      <c r="J9297" s="21">
        <v>12.742376084750772</v>
      </c>
      <c r="K9297" s="21">
        <v>19.630425269802998</v>
      </c>
      <c r="L9297" s="18">
        <v>20.637619818079653</v>
      </c>
    </row>
    <row r="9298" spans="2:12" x14ac:dyDescent="0.2">
      <c r="B9298" s="7">
        <v>9295</v>
      </c>
      <c r="C9298" s="21">
        <v>6.2850323082409005</v>
      </c>
      <c r="D9298" s="21">
        <v>3.1203338333989907</v>
      </c>
      <c r="E9298" s="21">
        <v>3.1538570933736079</v>
      </c>
      <c r="F9298" s="21">
        <v>5</v>
      </c>
      <c r="G9298" s="21">
        <v>3</v>
      </c>
      <c r="H9298" s="21">
        <v>20.666666666666668</v>
      </c>
      <c r="I9298" s="21">
        <v>12.4</v>
      </c>
      <c r="J9298" s="21">
        <v>9.8647066489548401</v>
      </c>
      <c r="K9298" s="21">
        <v>19.658468397399716</v>
      </c>
      <c r="L9298" s="18">
        <v>19.869668859265349</v>
      </c>
    </row>
    <row r="9299" spans="2:12" x14ac:dyDescent="0.2">
      <c r="B9299" s="7">
        <v>9296</v>
      </c>
      <c r="C9299" s="21">
        <v>4.6476249309801929</v>
      </c>
      <c r="D9299" s="21">
        <v>3.196899251927162</v>
      </c>
      <c r="E9299" s="21">
        <v>3.4302968391002748</v>
      </c>
      <c r="F9299" s="21">
        <v>7</v>
      </c>
      <c r="G9299" s="21">
        <v>3.3636363636363638</v>
      </c>
      <c r="H9299" s="21">
        <v>18.432432432432432</v>
      </c>
      <c r="I9299" s="21">
        <v>8.8571428571428577</v>
      </c>
      <c r="J9299" s="21">
        <v>13.340147047305747</v>
      </c>
      <c r="K9299" s="21">
        <v>18.074237568391268</v>
      </c>
      <c r="L9299" s="18">
        <v>19.393792270001946</v>
      </c>
    </row>
    <row r="9300" spans="2:12" x14ac:dyDescent="0.2">
      <c r="B9300" s="7">
        <v>9297</v>
      </c>
      <c r="C9300" s="21">
        <v>4.2537640198917259</v>
      </c>
      <c r="D9300" s="21">
        <v>3.154614118044182</v>
      </c>
      <c r="E9300" s="21">
        <v>3.4506876735947571</v>
      </c>
      <c r="F9300" s="21">
        <v>5</v>
      </c>
      <c r="G9300" s="21">
        <v>3.1818181818181817</v>
      </c>
      <c r="H9300" s="21">
        <v>19.485714285714288</v>
      </c>
      <c r="I9300" s="21">
        <v>12.4</v>
      </c>
      <c r="J9300" s="21">
        <v>14.575326630737294</v>
      </c>
      <c r="K9300" s="21">
        <v>17.967433121935212</v>
      </c>
      <c r="L9300" s="18">
        <v>19.653750880452904</v>
      </c>
    </row>
    <row r="9301" spans="2:12" x14ac:dyDescent="0.2">
      <c r="B9301" s="7">
        <v>9298</v>
      </c>
      <c r="C9301" s="21">
        <v>3.6896974469767612</v>
      </c>
      <c r="D9301" s="21">
        <v>3.2151249348520174</v>
      </c>
      <c r="E9301" s="21">
        <v>3.1459786560402172</v>
      </c>
      <c r="F9301" s="21">
        <v>7</v>
      </c>
      <c r="G9301" s="21">
        <v>3.1818181818181817</v>
      </c>
      <c r="H9301" s="21">
        <v>19.485714285714288</v>
      </c>
      <c r="I9301" s="21">
        <v>8.8571428571428577</v>
      </c>
      <c r="J9301" s="21">
        <v>16.803545789588014</v>
      </c>
      <c r="K9301" s="21">
        <v>19.707698868509873</v>
      </c>
      <c r="L9301" s="18">
        <v>19.283854051181272</v>
      </c>
    </row>
    <row r="9302" spans="2:12" x14ac:dyDescent="0.2">
      <c r="B9302" s="7">
        <v>9299</v>
      </c>
      <c r="C9302" s="21">
        <v>3.0716080470831439</v>
      </c>
      <c r="D9302" s="21">
        <v>3.1465435082202999</v>
      </c>
      <c r="E9302" s="21">
        <v>3.525104680257245</v>
      </c>
      <c r="F9302" s="21">
        <v>4</v>
      </c>
      <c r="G9302" s="21">
        <v>3.9090909090909092</v>
      </c>
      <c r="H9302" s="21">
        <v>15.86046511627907</v>
      </c>
      <c r="I9302" s="21">
        <v>15.5</v>
      </c>
      <c r="J9302" s="21">
        <v>20.184867030439104</v>
      </c>
      <c r="K9302" s="21">
        <v>17.588130175889003</v>
      </c>
      <c r="L9302" s="18">
        <v>19.704161038303106</v>
      </c>
    </row>
    <row r="9303" spans="2:12" x14ac:dyDescent="0.2">
      <c r="B9303" s="7">
        <v>9300</v>
      </c>
      <c r="C9303" s="21">
        <v>5.1531785853226664</v>
      </c>
      <c r="D9303" s="21">
        <v>2.9892475156814067</v>
      </c>
      <c r="E9303" s="21">
        <v>3.4162570702945114</v>
      </c>
      <c r="F9303" s="21">
        <v>6</v>
      </c>
      <c r="G9303" s="21">
        <v>3.8181818181818183</v>
      </c>
      <c r="H9303" s="21">
        <v>16.238095238095237</v>
      </c>
      <c r="I9303" s="21">
        <v>10.333333333333334</v>
      </c>
      <c r="J9303" s="21">
        <v>12.031409153292108</v>
      </c>
      <c r="K9303" s="21">
        <v>18.148517141496924</v>
      </c>
      <c r="L9303" s="18">
        <v>20.741005779799718</v>
      </c>
    </row>
    <row r="9304" spans="2:12" x14ac:dyDescent="0.2">
      <c r="B9304" s="7">
        <v>9301</v>
      </c>
      <c r="C9304" s="21">
        <v>4.6128828681017495</v>
      </c>
      <c r="D9304" s="21">
        <v>3.0884668678366332</v>
      </c>
      <c r="E9304" s="21">
        <v>3.3392515319645257</v>
      </c>
      <c r="F9304" s="21">
        <v>3</v>
      </c>
      <c r="G9304" s="21">
        <v>2.5454545454545454</v>
      </c>
      <c r="H9304" s="21">
        <v>24.357142857142858</v>
      </c>
      <c r="I9304" s="21">
        <v>20.666666666666668</v>
      </c>
      <c r="J9304" s="21">
        <v>13.440618756815228</v>
      </c>
      <c r="K9304" s="21">
        <v>18.567034979699354</v>
      </c>
      <c r="L9304" s="18">
        <v>20.074685160352363</v>
      </c>
    </row>
    <row r="9305" spans="2:12" x14ac:dyDescent="0.2">
      <c r="B9305" s="7">
        <v>9302</v>
      </c>
      <c r="C9305" s="21">
        <v>6.7099990297101835</v>
      </c>
      <c r="D9305" s="21">
        <v>3.1003772238341942</v>
      </c>
      <c r="E9305" s="21">
        <v>3.5740301281979536</v>
      </c>
      <c r="F9305" s="21">
        <v>3</v>
      </c>
      <c r="G9305" s="21">
        <v>3.5454545454545454</v>
      </c>
      <c r="H9305" s="21">
        <v>17.487179487179489</v>
      </c>
      <c r="I9305" s="21">
        <v>20.666666666666668</v>
      </c>
      <c r="J9305" s="21">
        <v>9.239941723609741</v>
      </c>
      <c r="K9305" s="21">
        <v>17.347363557693555</v>
      </c>
      <c r="L9305" s="18">
        <v>19.997566593953184</v>
      </c>
    </row>
    <row r="9306" spans="2:12" x14ac:dyDescent="0.2">
      <c r="B9306" s="7">
        <v>9303</v>
      </c>
      <c r="C9306" s="21">
        <v>4.0247697635420518</v>
      </c>
      <c r="D9306" s="21">
        <v>2.9912537272619262</v>
      </c>
      <c r="E9306" s="21">
        <v>3.0347838044803566</v>
      </c>
      <c r="F9306" s="21">
        <v>3</v>
      </c>
      <c r="G9306" s="21">
        <v>3.1818181818181817</v>
      </c>
      <c r="H9306" s="21">
        <v>19.485714285714288</v>
      </c>
      <c r="I9306" s="21">
        <v>20.666666666666668</v>
      </c>
      <c r="J9306" s="21">
        <v>15.404607876361126</v>
      </c>
      <c r="K9306" s="21">
        <v>20.429791377055345</v>
      </c>
      <c r="L9306" s="18">
        <v>20.727094941809671</v>
      </c>
    </row>
    <row r="9307" spans="2:12" x14ac:dyDescent="0.2">
      <c r="B9307" s="7">
        <v>9304</v>
      </c>
      <c r="C9307" s="21">
        <v>3.5321178292996995</v>
      </c>
      <c r="D9307" s="21">
        <v>2.981413079740427</v>
      </c>
      <c r="E9307" s="21">
        <v>3.526414134809885</v>
      </c>
      <c r="F9307" s="21">
        <v>2</v>
      </c>
      <c r="G9307" s="21">
        <v>4</v>
      </c>
      <c r="H9307" s="21">
        <v>15.5</v>
      </c>
      <c r="I9307" s="21">
        <v>31</v>
      </c>
      <c r="J9307" s="21">
        <v>17.553208300611114</v>
      </c>
      <c r="K9307" s="21">
        <v>17.58159921944123</v>
      </c>
      <c r="L9307" s="18">
        <v>20.79550815058407</v>
      </c>
    </row>
    <row r="9308" spans="2:12" x14ac:dyDescent="0.2">
      <c r="B9308" s="7">
        <v>9305</v>
      </c>
      <c r="C9308" s="21">
        <v>3.3717269346680778</v>
      </c>
      <c r="D9308" s="21">
        <v>2.9438386385372866</v>
      </c>
      <c r="E9308" s="21">
        <v>3.2431724872987919</v>
      </c>
      <c r="F9308" s="21">
        <v>2</v>
      </c>
      <c r="G9308" s="21">
        <v>3.0909090909090908</v>
      </c>
      <c r="H9308" s="21">
        <v>20.058823529411764</v>
      </c>
      <c r="I9308" s="21">
        <v>31</v>
      </c>
      <c r="J9308" s="21">
        <v>18.388203197155839</v>
      </c>
      <c r="K9308" s="21">
        <v>19.117083732922026</v>
      </c>
      <c r="L9308" s="18">
        <v>21.060936964536246</v>
      </c>
    </row>
    <row r="9309" spans="2:12" x14ac:dyDescent="0.2">
      <c r="B9309" s="7">
        <v>9306</v>
      </c>
      <c r="C9309" s="21">
        <v>4.3494982884333666</v>
      </c>
      <c r="D9309" s="21">
        <v>2.9943529878436608</v>
      </c>
      <c r="E9309" s="21">
        <v>3.4837557402533927</v>
      </c>
      <c r="F9309" s="21">
        <v>4</v>
      </c>
      <c r="G9309" s="21">
        <v>2.1818181818181817</v>
      </c>
      <c r="H9309" s="21">
        <v>28.416666666666668</v>
      </c>
      <c r="I9309" s="21">
        <v>15.5</v>
      </c>
      <c r="J9309" s="21">
        <v>14.25451762215352</v>
      </c>
      <c r="K9309" s="21">
        <v>17.796884920379178</v>
      </c>
      <c r="L9309" s="18">
        <v>20.705641670071898</v>
      </c>
    </row>
    <row r="9310" spans="2:12" x14ac:dyDescent="0.2">
      <c r="B9310" s="7">
        <v>9307</v>
      </c>
      <c r="C9310" s="21">
        <v>5.3027329095589542</v>
      </c>
      <c r="D9310" s="21">
        <v>3.0608381812258618</v>
      </c>
      <c r="E9310" s="21">
        <v>3.373779564955826</v>
      </c>
      <c r="F9310" s="21">
        <v>5</v>
      </c>
      <c r="G9310" s="21">
        <v>3</v>
      </c>
      <c r="H9310" s="21">
        <v>20.666666666666668</v>
      </c>
      <c r="I9310" s="21">
        <v>12.4</v>
      </c>
      <c r="J9310" s="21">
        <v>11.692084262482069</v>
      </c>
      <c r="K9310" s="21">
        <v>18.377015690060883</v>
      </c>
      <c r="L9310" s="18">
        <v>20.255889507745579</v>
      </c>
    </row>
    <row r="9311" spans="2:12" x14ac:dyDescent="0.2">
      <c r="B9311" s="7">
        <v>9308</v>
      </c>
      <c r="C9311" s="21">
        <v>3.7905638819452321</v>
      </c>
      <c r="D9311" s="21">
        <v>3.095300308775637</v>
      </c>
      <c r="E9311" s="21">
        <v>3.1262421953931625</v>
      </c>
      <c r="F9311" s="21">
        <v>7</v>
      </c>
      <c r="G9311" s="21">
        <v>3.2727272727272729</v>
      </c>
      <c r="H9311" s="21">
        <v>18.944444444444443</v>
      </c>
      <c r="I9311" s="21">
        <v>8.8571428571428577</v>
      </c>
      <c r="J9311" s="21">
        <v>16.356405519324209</v>
      </c>
      <c r="K9311" s="21">
        <v>19.832116683526099</v>
      </c>
      <c r="L9311" s="18">
        <v>20.030366625241751</v>
      </c>
    </row>
    <row r="9312" spans="2:12" x14ac:dyDescent="0.2">
      <c r="B9312" s="7">
        <v>9309</v>
      </c>
      <c r="C9312" s="21">
        <v>3.6332978689651956</v>
      </c>
      <c r="D9312" s="21">
        <v>3.2788693925229144</v>
      </c>
      <c r="E9312" s="21">
        <v>3.5672590025710997</v>
      </c>
      <c r="F9312" s="21">
        <v>4</v>
      </c>
      <c r="G9312" s="21">
        <v>2.4545454545454546</v>
      </c>
      <c r="H9312" s="21">
        <v>25.25925925925926</v>
      </c>
      <c r="I9312" s="21">
        <v>15.5</v>
      </c>
      <c r="J9312" s="21">
        <v>17.064386746154206</v>
      </c>
      <c r="K9312" s="21">
        <v>17.38029112977598</v>
      </c>
      <c r="L9312" s="18">
        <v>18.908956892697187</v>
      </c>
    </row>
    <row r="9313" spans="2:12" x14ac:dyDescent="0.2">
      <c r="B9313" s="7">
        <v>9310</v>
      </c>
      <c r="C9313" s="21">
        <v>3.6475086429203945</v>
      </c>
      <c r="D9313" s="21">
        <v>2.9953258299583623</v>
      </c>
      <c r="E9313" s="21">
        <v>3.4264748838422641</v>
      </c>
      <c r="F9313" s="21">
        <v>7</v>
      </c>
      <c r="G9313" s="21">
        <v>3.7272727272727271</v>
      </c>
      <c r="H9313" s="21">
        <v>16.634146341463417</v>
      </c>
      <c r="I9313" s="21">
        <v>8.8571428571428577</v>
      </c>
      <c r="J9313" s="21">
        <v>16.997903519800687</v>
      </c>
      <c r="K9313" s="21">
        <v>18.094397916752435</v>
      </c>
      <c r="L9313" s="18">
        <v>20.698916752192485</v>
      </c>
    </row>
    <row r="9314" spans="2:12" x14ac:dyDescent="0.2">
      <c r="B9314" s="7">
        <v>9311</v>
      </c>
      <c r="C9314" s="21">
        <v>4.461871576766427</v>
      </c>
      <c r="D9314" s="21">
        <v>3.1152845957324495</v>
      </c>
      <c r="E9314" s="21">
        <v>3.2473267592940944</v>
      </c>
      <c r="F9314" s="21">
        <v>5</v>
      </c>
      <c r="G9314" s="21">
        <v>4</v>
      </c>
      <c r="H9314" s="21">
        <v>15.5</v>
      </c>
      <c r="I9314" s="21">
        <v>12.4</v>
      </c>
      <c r="J9314" s="21">
        <v>13.895514232826073</v>
      </c>
      <c r="K9314" s="21">
        <v>19.09262744272695</v>
      </c>
      <c r="L9314" s="18">
        <v>19.901873519014043</v>
      </c>
    </row>
    <row r="9315" spans="2:12" x14ac:dyDescent="0.2">
      <c r="B9315" s="7">
        <v>9312</v>
      </c>
      <c r="C9315" s="21">
        <v>6.4466646890554857</v>
      </c>
      <c r="D9315" s="21">
        <v>3.0404307090255918</v>
      </c>
      <c r="E9315" s="21">
        <v>3.2980876599955113</v>
      </c>
      <c r="F9315" s="21">
        <v>3</v>
      </c>
      <c r="G9315" s="21">
        <v>2.7272727272727271</v>
      </c>
      <c r="H9315" s="21">
        <v>22.733333333333334</v>
      </c>
      <c r="I9315" s="21">
        <v>20.666666666666668</v>
      </c>
      <c r="J9315" s="21">
        <v>9.6173762698186422</v>
      </c>
      <c r="K9315" s="21">
        <v>18.798772619671478</v>
      </c>
      <c r="L9315" s="18">
        <v>20.391847712875517</v>
      </c>
    </row>
    <row r="9316" spans="2:12" x14ac:dyDescent="0.2">
      <c r="B9316" s="7">
        <v>9313</v>
      </c>
      <c r="C9316" s="21">
        <v>3.9474102865014085</v>
      </c>
      <c r="D9316" s="21">
        <v>3.0415960061966363</v>
      </c>
      <c r="E9316" s="21">
        <v>3.1547982321798638</v>
      </c>
      <c r="F9316" s="21">
        <v>3</v>
      </c>
      <c r="G9316" s="21">
        <v>2.8181818181818183</v>
      </c>
      <c r="H9316" s="21">
        <v>22</v>
      </c>
      <c r="I9316" s="21">
        <v>20.666666666666668</v>
      </c>
      <c r="J9316" s="21">
        <v>15.706500084882393</v>
      </c>
      <c r="K9316" s="21">
        <v>19.652603886860938</v>
      </c>
      <c r="L9316" s="18">
        <v>20.384035182084521</v>
      </c>
    </row>
    <row r="9317" spans="2:12" x14ac:dyDescent="0.2">
      <c r="B9317" s="7">
        <v>9314</v>
      </c>
      <c r="C9317" s="21">
        <v>4.4055696580437225</v>
      </c>
      <c r="D9317" s="21">
        <v>3.1570056539526865</v>
      </c>
      <c r="E9317" s="21">
        <v>3.3080126708541853</v>
      </c>
      <c r="F9317" s="21">
        <v>2</v>
      </c>
      <c r="G9317" s="21">
        <v>1.8181818181818181</v>
      </c>
      <c r="H9317" s="21">
        <v>34.1</v>
      </c>
      <c r="I9317" s="21">
        <v>31</v>
      </c>
      <c r="J9317" s="21">
        <v>14.073094925828702</v>
      </c>
      <c r="K9317" s="21">
        <v>18.74237077332311</v>
      </c>
      <c r="L9317" s="18">
        <v>19.638862515933013</v>
      </c>
    </row>
    <row r="9318" spans="2:12" x14ac:dyDescent="0.2">
      <c r="B9318" s="7">
        <v>9315</v>
      </c>
      <c r="C9318" s="21">
        <v>3.8779696489393887</v>
      </c>
      <c r="D9318" s="21">
        <v>3.0805636766755775</v>
      </c>
      <c r="E9318" s="21">
        <v>3.6753270654252739</v>
      </c>
      <c r="F9318" s="21">
        <v>6</v>
      </c>
      <c r="G9318" s="21">
        <v>3.2727272727272729</v>
      </c>
      <c r="H9318" s="21">
        <v>18.944444444444443</v>
      </c>
      <c r="I9318" s="21">
        <v>10.333333333333334</v>
      </c>
      <c r="J9318" s="21">
        <v>15.987747613485523</v>
      </c>
      <c r="K9318" s="21">
        <v>16.869246980289073</v>
      </c>
      <c r="L9318" s="18">
        <v>20.1261867980304</v>
      </c>
    </row>
    <row r="9319" spans="2:12" x14ac:dyDescent="0.2">
      <c r="B9319" s="7">
        <v>9316</v>
      </c>
      <c r="C9319" s="21">
        <v>5.6562202237283543</v>
      </c>
      <c r="D9319" s="21">
        <v>3.0654111869179448</v>
      </c>
      <c r="E9319" s="21">
        <v>3.1838881039121816</v>
      </c>
      <c r="F9319" s="21">
        <v>2</v>
      </c>
      <c r="G9319" s="21">
        <v>2.3636363636363638</v>
      </c>
      <c r="H9319" s="21">
        <v>26.23076923076923</v>
      </c>
      <c r="I9319" s="21">
        <v>31</v>
      </c>
      <c r="J9319" s="21">
        <v>10.961383671007788</v>
      </c>
      <c r="K9319" s="21">
        <v>19.473046155051087</v>
      </c>
      <c r="L9319" s="18">
        <v>20.225671604707831</v>
      </c>
    </row>
    <row r="9320" spans="2:12" x14ac:dyDescent="0.2">
      <c r="B9320" s="7">
        <v>9317</v>
      </c>
      <c r="C9320" s="21">
        <v>2.3498737361122486</v>
      </c>
      <c r="D9320" s="21">
        <v>2.9835180708715909</v>
      </c>
      <c r="E9320" s="21">
        <v>3.4070220710513599</v>
      </c>
      <c r="F9320" s="21">
        <v>6</v>
      </c>
      <c r="G9320" s="21">
        <v>3.2727272727272729</v>
      </c>
      <c r="H9320" s="21">
        <v>18.944444444444443</v>
      </c>
      <c r="I9320" s="21">
        <v>10.333333333333334</v>
      </c>
      <c r="J9320" s="21">
        <v>26.384396338918179</v>
      </c>
      <c r="K9320" s="21">
        <v>18.197710113708673</v>
      </c>
      <c r="L9320" s="18">
        <v>20.780836089217189</v>
      </c>
    </row>
    <row r="9321" spans="2:12" x14ac:dyDescent="0.2">
      <c r="B9321" s="7">
        <v>9318</v>
      </c>
      <c r="C9321" s="21">
        <v>5.0026556503544004</v>
      </c>
      <c r="D9321" s="21">
        <v>2.9824628494771313</v>
      </c>
      <c r="E9321" s="21">
        <v>3.2489043786904652</v>
      </c>
      <c r="F9321" s="21">
        <v>4</v>
      </c>
      <c r="G9321" s="21">
        <v>3.4545454545454546</v>
      </c>
      <c r="H9321" s="21">
        <v>17.94736842105263</v>
      </c>
      <c r="I9321" s="21">
        <v>15.5</v>
      </c>
      <c r="J9321" s="21">
        <v>12.393417483293652</v>
      </c>
      <c r="K9321" s="21">
        <v>19.083356348268495</v>
      </c>
      <c r="L9321" s="18">
        <v>20.788188530452103</v>
      </c>
    </row>
    <row r="9322" spans="2:12" x14ac:dyDescent="0.2">
      <c r="B9322" s="7">
        <v>9319</v>
      </c>
      <c r="C9322" s="21">
        <v>4.3890945517395537</v>
      </c>
      <c r="D9322" s="21">
        <v>3.1237150881369962</v>
      </c>
      <c r="E9322" s="21">
        <v>3.2290705298262061</v>
      </c>
      <c r="F9322" s="21">
        <v>3</v>
      </c>
      <c r="G9322" s="21">
        <v>2.7272727272727271</v>
      </c>
      <c r="H9322" s="21">
        <v>22.733333333333334</v>
      </c>
      <c r="I9322" s="21">
        <v>20.666666666666668</v>
      </c>
      <c r="J9322" s="21">
        <v>14.125920339407408</v>
      </c>
      <c r="K9322" s="21">
        <v>19.20057162806442</v>
      </c>
      <c r="L9322" s="18">
        <v>19.848161004010517</v>
      </c>
    </row>
    <row r="9323" spans="2:12" x14ac:dyDescent="0.2">
      <c r="B9323" s="7">
        <v>9320</v>
      </c>
      <c r="C9323" s="21">
        <v>5.0938809247079595</v>
      </c>
      <c r="D9323" s="21">
        <v>3.0505124752388904</v>
      </c>
      <c r="E9323" s="21">
        <v>3.1295379106210364</v>
      </c>
      <c r="F9323" s="21">
        <v>5</v>
      </c>
      <c r="G9323" s="21">
        <v>2.4545454545454546</v>
      </c>
      <c r="H9323" s="21">
        <v>25.25925925925926</v>
      </c>
      <c r="I9323" s="21">
        <v>12.4</v>
      </c>
      <c r="J9323" s="21">
        <v>12.171466297782484</v>
      </c>
      <c r="K9323" s="21">
        <v>19.811231488707708</v>
      </c>
      <c r="L9323" s="18">
        <v>20.324453842839862</v>
      </c>
    </row>
    <row r="9324" spans="2:12" x14ac:dyDescent="0.2">
      <c r="B9324" s="7">
        <v>9321</v>
      </c>
      <c r="C9324" s="21">
        <v>5.1529395219356307</v>
      </c>
      <c r="D9324" s="21">
        <v>3.0871875150773418</v>
      </c>
      <c r="E9324" s="21">
        <v>3.2319785261306047</v>
      </c>
      <c r="F9324" s="21">
        <v>6</v>
      </c>
      <c r="G9324" s="21">
        <v>3.1818181818181817</v>
      </c>
      <c r="H9324" s="21">
        <v>19.485714285714288</v>
      </c>
      <c r="I9324" s="21">
        <v>10.333333333333334</v>
      </c>
      <c r="J9324" s="21">
        <v>12.031967333610497</v>
      </c>
      <c r="K9324" s="21">
        <v>19.183295773387378</v>
      </c>
      <c r="L9324" s="18">
        <v>20.083004254585017</v>
      </c>
    </row>
    <row r="9325" spans="2:12" x14ac:dyDescent="0.2">
      <c r="B9325" s="7">
        <v>9322</v>
      </c>
      <c r="C9325" s="21">
        <v>4.0720961290916797</v>
      </c>
      <c r="D9325" s="21">
        <v>3.152120822460978</v>
      </c>
      <c r="E9325" s="21">
        <v>3.8093896037335351</v>
      </c>
      <c r="F9325" s="21">
        <v>5</v>
      </c>
      <c r="G9325" s="21">
        <v>2.7272727272727271</v>
      </c>
      <c r="H9325" s="21">
        <v>22.733333333333334</v>
      </c>
      <c r="I9325" s="21">
        <v>12.4</v>
      </c>
      <c r="J9325" s="21">
        <v>15.225573767048987</v>
      </c>
      <c r="K9325" s="21">
        <v>16.275573372498989</v>
      </c>
      <c r="L9325" s="18">
        <v>19.669296797955319</v>
      </c>
    </row>
    <row r="9326" spans="2:12" x14ac:dyDescent="0.2">
      <c r="B9326" s="7">
        <v>9323</v>
      </c>
      <c r="C9326" s="21">
        <v>5.3897452785719508</v>
      </c>
      <c r="D9326" s="21">
        <v>3.2419188413795474</v>
      </c>
      <c r="E9326" s="21">
        <v>3.5079103619675625</v>
      </c>
      <c r="F9326" s="21">
        <v>6</v>
      </c>
      <c r="G9326" s="21">
        <v>2.6363636363636362</v>
      </c>
      <c r="H9326" s="21">
        <v>23.517241379310345</v>
      </c>
      <c r="I9326" s="21">
        <v>10.333333333333334</v>
      </c>
      <c r="J9326" s="21">
        <v>11.503326557285341</v>
      </c>
      <c r="K9326" s="21">
        <v>17.674339878292852</v>
      </c>
      <c r="L9326" s="18">
        <v>19.124476285043855</v>
      </c>
    </row>
    <row r="9327" spans="2:12" x14ac:dyDescent="0.2">
      <c r="B9327" s="7">
        <v>9324</v>
      </c>
      <c r="C9327" s="21">
        <v>3.8939830352883718</v>
      </c>
      <c r="D9327" s="21">
        <v>3.1007048533640336</v>
      </c>
      <c r="E9327" s="21">
        <v>3.0734463786069743</v>
      </c>
      <c r="F9327" s="21">
        <v>4</v>
      </c>
      <c r="G9327" s="21">
        <v>3.5454545454545454</v>
      </c>
      <c r="H9327" s="21">
        <v>17.487179487179489</v>
      </c>
      <c r="I9327" s="21">
        <v>15.5</v>
      </c>
      <c r="J9327" s="21">
        <v>15.922000542410824</v>
      </c>
      <c r="K9327" s="21">
        <v>20.172793783407805</v>
      </c>
      <c r="L9327" s="18">
        <v>19.995453592667687</v>
      </c>
    </row>
    <row r="9328" spans="2:12" x14ac:dyDescent="0.2">
      <c r="B9328" s="7">
        <v>9325</v>
      </c>
      <c r="C9328" s="21">
        <v>2.848586507130408</v>
      </c>
      <c r="D9328" s="21">
        <v>3.1834840620115878</v>
      </c>
      <c r="E9328" s="21">
        <v>3.3430579921333199</v>
      </c>
      <c r="F9328" s="21">
        <v>6</v>
      </c>
      <c r="G9328" s="21">
        <v>3.2727272727272729</v>
      </c>
      <c r="H9328" s="21">
        <v>18.944444444444443</v>
      </c>
      <c r="I9328" s="21">
        <v>10.333333333333334</v>
      </c>
      <c r="J9328" s="21">
        <v>21.765180676382965</v>
      </c>
      <c r="K9328" s="21">
        <v>18.545894251877957</v>
      </c>
      <c r="L9328" s="18">
        <v>19.475517638000451</v>
      </c>
    </row>
    <row r="9329" spans="2:12" x14ac:dyDescent="0.2">
      <c r="B9329" s="7">
        <v>9326</v>
      </c>
      <c r="C9329" s="21">
        <v>5.3965049944452232</v>
      </c>
      <c r="D9329" s="21">
        <v>3.0335705564994706</v>
      </c>
      <c r="E9329" s="21">
        <v>3.1930111230696161</v>
      </c>
      <c r="F9329" s="21">
        <v>5</v>
      </c>
      <c r="G9329" s="21">
        <v>1.8181818181818181</v>
      </c>
      <c r="H9329" s="21">
        <v>34.1</v>
      </c>
      <c r="I9329" s="21">
        <v>12.4</v>
      </c>
      <c r="J9329" s="21">
        <v>11.488917375934678</v>
      </c>
      <c r="K9329" s="21">
        <v>19.417408086068932</v>
      </c>
      <c r="L9329" s="18">
        <v>20.437962079755838</v>
      </c>
    </row>
    <row r="9330" spans="2:12" x14ac:dyDescent="0.2">
      <c r="B9330" s="7">
        <v>9327</v>
      </c>
      <c r="C9330" s="21">
        <v>2.7078548775124798</v>
      </c>
      <c r="D9330" s="21">
        <v>3.0187801771118372</v>
      </c>
      <c r="E9330" s="21">
        <v>3.0300350865756371</v>
      </c>
      <c r="F9330" s="21">
        <v>2</v>
      </c>
      <c r="G9330" s="21">
        <v>3.5454545454545454</v>
      </c>
      <c r="H9330" s="21">
        <v>17.487179487179489</v>
      </c>
      <c r="I9330" s="21">
        <v>31</v>
      </c>
      <c r="J9330" s="21">
        <v>22.896352575938316</v>
      </c>
      <c r="K9330" s="21">
        <v>20.461809262436184</v>
      </c>
      <c r="L9330" s="18">
        <v>20.538096967139015</v>
      </c>
    </row>
    <row r="9331" spans="2:12" x14ac:dyDescent="0.2">
      <c r="B9331" s="7">
        <v>9328</v>
      </c>
      <c r="C9331" s="21">
        <v>3.20131804561428</v>
      </c>
      <c r="D9331" s="21">
        <v>3.1063967634286547</v>
      </c>
      <c r="E9331" s="21">
        <v>3.4404874923124056</v>
      </c>
      <c r="F9331" s="21">
        <v>4</v>
      </c>
      <c r="G9331" s="21">
        <v>2.6363636363636362</v>
      </c>
      <c r="H9331" s="21">
        <v>23.517241379310345</v>
      </c>
      <c r="I9331" s="21">
        <v>15.5</v>
      </c>
      <c r="J9331" s="21">
        <v>19.367022931363643</v>
      </c>
      <c r="K9331" s="21">
        <v>18.020702048339327</v>
      </c>
      <c r="L9331" s="18">
        <v>19.958815541504787</v>
      </c>
    </row>
    <row r="9332" spans="2:12" x14ac:dyDescent="0.2">
      <c r="B9332" s="7">
        <v>9329</v>
      </c>
      <c r="C9332" s="21">
        <v>6.0483671516552091</v>
      </c>
      <c r="D9332" s="21">
        <v>2.9500575777954858</v>
      </c>
      <c r="E9332" s="21">
        <v>3.2190173788016048</v>
      </c>
      <c r="F9332" s="21">
        <v>3</v>
      </c>
      <c r="G9332" s="21">
        <v>3</v>
      </c>
      <c r="H9332" s="21">
        <v>20.666666666666668</v>
      </c>
      <c r="I9332" s="21">
        <v>20.666666666666668</v>
      </c>
      <c r="J9332" s="21">
        <v>10.250700469304835</v>
      </c>
      <c r="K9332" s="21">
        <v>19.260535966128192</v>
      </c>
      <c r="L9332" s="18">
        <v>21.016538953904504</v>
      </c>
    </row>
    <row r="9333" spans="2:12" x14ac:dyDescent="0.2">
      <c r="B9333" s="7">
        <v>9330</v>
      </c>
      <c r="C9333" s="21">
        <v>6.1602551786184234</v>
      </c>
      <c r="D9333" s="21">
        <v>3.1508989111972991</v>
      </c>
      <c r="E9333" s="21">
        <v>3.4265013765503802</v>
      </c>
      <c r="F9333" s="21">
        <v>2</v>
      </c>
      <c r="G9333" s="21">
        <v>3.0909090909090908</v>
      </c>
      <c r="H9333" s="21">
        <v>20.058823529411764</v>
      </c>
      <c r="I9333" s="21">
        <v>31</v>
      </c>
      <c r="J9333" s="21">
        <v>10.064518141260653</v>
      </c>
      <c r="K9333" s="21">
        <v>18.094258016151247</v>
      </c>
      <c r="L9333" s="18">
        <v>19.676924505470993</v>
      </c>
    </row>
    <row r="9334" spans="2:12" x14ac:dyDescent="0.2">
      <c r="B9334" s="7">
        <v>9331</v>
      </c>
      <c r="C9334" s="21">
        <v>2.9511882845323676</v>
      </c>
      <c r="D9334" s="21">
        <v>3.0389781393231443</v>
      </c>
      <c r="E9334" s="21">
        <v>3.1416543471118787</v>
      </c>
      <c r="F9334" s="21">
        <v>2</v>
      </c>
      <c r="G9334" s="21">
        <v>2.2727272727272729</v>
      </c>
      <c r="H9334" s="21">
        <v>27.279999999999998</v>
      </c>
      <c r="I9334" s="21">
        <v>31</v>
      </c>
      <c r="J9334" s="21">
        <v>21.00848675936793</v>
      </c>
      <c r="K9334" s="21">
        <v>19.734825397643306</v>
      </c>
      <c r="L9334" s="18">
        <v>20.401594601074997</v>
      </c>
    </row>
    <row r="9335" spans="2:12" x14ac:dyDescent="0.2">
      <c r="B9335" s="7">
        <v>9332</v>
      </c>
      <c r="C9335" s="21">
        <v>4.1273254512035891</v>
      </c>
      <c r="D9335" s="21">
        <v>3.0979906764611522</v>
      </c>
      <c r="E9335" s="21">
        <v>3.1642272944972007</v>
      </c>
      <c r="F9335" s="21">
        <v>6</v>
      </c>
      <c r="G9335" s="21">
        <v>3.4545454545454546</v>
      </c>
      <c r="H9335" s="21">
        <v>17.94736842105263</v>
      </c>
      <c r="I9335" s="21">
        <v>10.333333333333334</v>
      </c>
      <c r="J9335" s="21">
        <v>15.021834534981942</v>
      </c>
      <c r="K9335" s="21">
        <v>19.594041208045351</v>
      </c>
      <c r="L9335" s="18">
        <v>20.012971785577761</v>
      </c>
    </row>
    <row r="9336" spans="2:12" x14ac:dyDescent="0.2">
      <c r="B9336" s="7">
        <v>9333</v>
      </c>
      <c r="C9336" s="21">
        <v>5.3785349286054975</v>
      </c>
      <c r="D9336" s="21">
        <v>2.9663354896987801</v>
      </c>
      <c r="E9336" s="21">
        <v>3.3839330372677718</v>
      </c>
      <c r="F9336" s="21">
        <v>5</v>
      </c>
      <c r="G9336" s="21">
        <v>2.2727272727272729</v>
      </c>
      <c r="H9336" s="21">
        <v>27.279999999999998</v>
      </c>
      <c r="I9336" s="21">
        <v>12.4</v>
      </c>
      <c r="J9336" s="21">
        <v>11.527302661967624</v>
      </c>
      <c r="K9336" s="21">
        <v>18.321875556396808</v>
      </c>
      <c r="L9336" s="18">
        <v>20.901209662665586</v>
      </c>
    </row>
    <row r="9337" spans="2:12" x14ac:dyDescent="0.2">
      <c r="B9337" s="7">
        <v>9334</v>
      </c>
      <c r="C9337" s="21">
        <v>5.1149132478608532</v>
      </c>
      <c r="D9337" s="21">
        <v>3.0242179740083199</v>
      </c>
      <c r="E9337" s="21">
        <v>3.260325401344605</v>
      </c>
      <c r="F9337" s="21">
        <v>2</v>
      </c>
      <c r="G9337" s="21">
        <v>3.0909090909090908</v>
      </c>
      <c r="H9337" s="21">
        <v>20.058823529411764</v>
      </c>
      <c r="I9337" s="21">
        <v>31</v>
      </c>
      <c r="J9337" s="21">
        <v>12.121417704577784</v>
      </c>
      <c r="K9337" s="21">
        <v>19.01650674942762</v>
      </c>
      <c r="L9337" s="18">
        <v>20.501167750757318</v>
      </c>
    </row>
    <row r="9338" spans="2:12" x14ac:dyDescent="0.2">
      <c r="B9338" s="7">
        <v>9335</v>
      </c>
      <c r="C9338" s="21">
        <v>3.8158498228445317</v>
      </c>
      <c r="D9338" s="21">
        <v>3.0180549252094733</v>
      </c>
      <c r="E9338" s="21">
        <v>3.0461279593122854</v>
      </c>
      <c r="F9338" s="21">
        <v>2</v>
      </c>
      <c r="G9338" s="21">
        <v>3.1818181818181817</v>
      </c>
      <c r="H9338" s="21">
        <v>19.485714285714288</v>
      </c>
      <c r="I9338" s="21">
        <v>31</v>
      </c>
      <c r="J9338" s="21">
        <v>16.248018889218759</v>
      </c>
      <c r="K9338" s="21">
        <v>20.353708323532654</v>
      </c>
      <c r="L9338" s="18">
        <v>20.54303236237385</v>
      </c>
    </row>
    <row r="9339" spans="2:12" x14ac:dyDescent="0.2">
      <c r="B9339" s="7">
        <v>9336</v>
      </c>
      <c r="C9339" s="21">
        <v>4.0893645847015874</v>
      </c>
      <c r="D9339" s="21">
        <v>3.1063963720704106</v>
      </c>
      <c r="E9339" s="21">
        <v>3.3736973276217923</v>
      </c>
      <c r="F9339" s="21">
        <v>6</v>
      </c>
      <c r="G9339" s="21">
        <v>2.8181818181818183</v>
      </c>
      <c r="H9339" s="21">
        <v>22</v>
      </c>
      <c r="I9339" s="21">
        <v>10.333333333333334</v>
      </c>
      <c r="J9339" s="21">
        <v>15.161279635458161</v>
      </c>
      <c r="K9339" s="21">
        <v>18.37746364867456</v>
      </c>
      <c r="L9339" s="18">
        <v>19.958818056009076</v>
      </c>
    </row>
    <row r="9340" spans="2:12" x14ac:dyDescent="0.2">
      <c r="B9340" s="7">
        <v>9337</v>
      </c>
      <c r="C9340" s="21">
        <v>3.8393985636702181</v>
      </c>
      <c r="D9340" s="21">
        <v>2.9295334287214665</v>
      </c>
      <c r="E9340" s="21">
        <v>3.2932097531090467</v>
      </c>
      <c r="F9340" s="21">
        <v>4</v>
      </c>
      <c r="G9340" s="21">
        <v>2.4545454545454546</v>
      </c>
      <c r="H9340" s="21">
        <v>25.25925925925926</v>
      </c>
      <c r="I9340" s="21">
        <v>15.5</v>
      </c>
      <c r="J9340" s="21">
        <v>16.148362555184161</v>
      </c>
      <c r="K9340" s="21">
        <v>18.826617387935027</v>
      </c>
      <c r="L9340" s="18">
        <v>21.163779662708475</v>
      </c>
    </row>
    <row r="9341" spans="2:12" x14ac:dyDescent="0.2">
      <c r="B9341" s="7">
        <v>9338</v>
      </c>
      <c r="C9341" s="21">
        <v>4.6184838795895935</v>
      </c>
      <c r="D9341" s="21">
        <v>3.1994651175427014</v>
      </c>
      <c r="E9341" s="21">
        <v>3.1435145906991719</v>
      </c>
      <c r="F9341" s="21">
        <v>3</v>
      </c>
      <c r="G9341" s="21">
        <v>3.0909090909090908</v>
      </c>
      <c r="H9341" s="21">
        <v>20.058823529411764</v>
      </c>
      <c r="I9341" s="21">
        <v>20.666666666666668</v>
      </c>
      <c r="J9341" s="21">
        <v>13.424318806003807</v>
      </c>
      <c r="K9341" s="21">
        <v>19.723146882614</v>
      </c>
      <c r="L9341" s="18">
        <v>19.378239087544145</v>
      </c>
    </row>
    <row r="9342" spans="2:12" x14ac:dyDescent="0.2">
      <c r="B9342" s="7">
        <v>9339</v>
      </c>
      <c r="C9342" s="21">
        <v>4.3309465374777387</v>
      </c>
      <c r="D9342" s="21">
        <v>3.0391743377419238</v>
      </c>
      <c r="E9342" s="21">
        <v>3.3078256310263794</v>
      </c>
      <c r="F9342" s="21">
        <v>6</v>
      </c>
      <c r="G9342" s="21">
        <v>4.3636363636363633</v>
      </c>
      <c r="H9342" s="21">
        <v>14.208333333333334</v>
      </c>
      <c r="I9342" s="21">
        <v>10.333333333333334</v>
      </c>
      <c r="J9342" s="21">
        <v>14.315577313985415</v>
      </c>
      <c r="K9342" s="21">
        <v>18.743430554035019</v>
      </c>
      <c r="L9342" s="18">
        <v>20.400277545797316</v>
      </c>
    </row>
    <row r="9343" spans="2:12" x14ac:dyDescent="0.2">
      <c r="B9343" s="7">
        <v>9340</v>
      </c>
      <c r="C9343" s="21">
        <v>4.2267360246703225</v>
      </c>
      <c r="D9343" s="21">
        <v>3.0934020405303793</v>
      </c>
      <c r="E9343" s="21">
        <v>3.1779141845322592</v>
      </c>
      <c r="F9343" s="21">
        <v>5</v>
      </c>
      <c r="G9343" s="21">
        <v>2.8181818181818183</v>
      </c>
      <c r="H9343" s="21">
        <v>22</v>
      </c>
      <c r="I9343" s="21">
        <v>12.4</v>
      </c>
      <c r="J9343" s="21">
        <v>14.668529011067324</v>
      </c>
      <c r="K9343" s="21">
        <v>19.509652054725155</v>
      </c>
      <c r="L9343" s="18">
        <v>20.04265827320971</v>
      </c>
    </row>
    <row r="9344" spans="2:12" x14ac:dyDescent="0.2">
      <c r="B9344" s="7">
        <v>9341</v>
      </c>
      <c r="C9344" s="21">
        <v>3.8046397449533265</v>
      </c>
      <c r="D9344" s="21">
        <v>3.0500614483787776</v>
      </c>
      <c r="E9344" s="21">
        <v>3.8570117657522109</v>
      </c>
      <c r="F9344" s="21">
        <v>6</v>
      </c>
      <c r="G9344" s="21">
        <v>2.6363636363636362</v>
      </c>
      <c r="H9344" s="21">
        <v>23.517241379310345</v>
      </c>
      <c r="I9344" s="21">
        <v>10.333333333333334</v>
      </c>
      <c r="J9344" s="21">
        <v>16.295892425094927</v>
      </c>
      <c r="K9344" s="21">
        <v>16.074620396681237</v>
      </c>
      <c r="L9344" s="18">
        <v>20.327459314944402</v>
      </c>
    </row>
    <row r="9345" spans="2:12" x14ac:dyDescent="0.2">
      <c r="B9345" s="7">
        <v>9342</v>
      </c>
      <c r="C9345" s="21">
        <v>4.7168347128455013</v>
      </c>
      <c r="D9345" s="21">
        <v>3.1355309081793719</v>
      </c>
      <c r="E9345" s="21">
        <v>3.640895237094258</v>
      </c>
      <c r="F9345" s="21">
        <v>2</v>
      </c>
      <c r="G9345" s="21">
        <v>3</v>
      </c>
      <c r="H9345" s="21">
        <v>20.666666666666668</v>
      </c>
      <c r="I9345" s="21">
        <v>31</v>
      </c>
      <c r="J9345" s="21">
        <v>13.144408013949162</v>
      </c>
      <c r="K9345" s="21">
        <v>17.028778902597931</v>
      </c>
      <c r="L9345" s="18">
        <v>19.773365919712763</v>
      </c>
    </row>
    <row r="9346" spans="2:12" x14ac:dyDescent="0.2">
      <c r="B9346" s="7">
        <v>9343</v>
      </c>
      <c r="C9346" s="21">
        <v>2.6740187084167992</v>
      </c>
      <c r="D9346" s="21">
        <v>3.2557349773027044</v>
      </c>
      <c r="E9346" s="21">
        <v>3.0935844538347177</v>
      </c>
      <c r="F9346" s="21">
        <v>3</v>
      </c>
      <c r="G9346" s="21">
        <v>2.7272727272727271</v>
      </c>
      <c r="H9346" s="21">
        <v>22.733333333333334</v>
      </c>
      <c r="I9346" s="21">
        <v>20.666666666666668</v>
      </c>
      <c r="J9346" s="21">
        <v>23.186075626489618</v>
      </c>
      <c r="K9346" s="21">
        <v>20.041476457236069</v>
      </c>
      <c r="L9346" s="18">
        <v>19.04331907610166</v>
      </c>
    </row>
    <row r="9347" spans="2:12" x14ac:dyDescent="0.2">
      <c r="B9347" s="7">
        <v>9344</v>
      </c>
      <c r="C9347" s="21">
        <v>3.7212090498395414</v>
      </c>
      <c r="D9347" s="21">
        <v>3.0709821136048645</v>
      </c>
      <c r="E9347" s="21">
        <v>3.2891612919528139</v>
      </c>
      <c r="F9347" s="21">
        <v>4</v>
      </c>
      <c r="G9347" s="21">
        <v>3</v>
      </c>
      <c r="H9347" s="21">
        <v>20.666666666666668</v>
      </c>
      <c r="I9347" s="21">
        <v>15.5</v>
      </c>
      <c r="J9347" s="21">
        <v>16.661251536694355</v>
      </c>
      <c r="K9347" s="21">
        <v>18.849790112661172</v>
      </c>
      <c r="L9347" s="18">
        <v>20.188981148842139</v>
      </c>
    </row>
    <row r="9348" spans="2:12" x14ac:dyDescent="0.2">
      <c r="B9348" s="7">
        <v>9345</v>
      </c>
      <c r="C9348" s="21">
        <v>2.4374351873570577</v>
      </c>
      <c r="D9348" s="21">
        <v>3.1266613267570507</v>
      </c>
      <c r="E9348" s="21">
        <v>3.136093702775637</v>
      </c>
      <c r="F9348" s="21">
        <v>2</v>
      </c>
      <c r="G9348" s="21">
        <v>2.5454545454545454</v>
      </c>
      <c r="H9348" s="21">
        <v>24.357142857142858</v>
      </c>
      <c r="I9348" s="21">
        <v>31</v>
      </c>
      <c r="J9348" s="21">
        <v>25.436573789363973</v>
      </c>
      <c r="K9348" s="21">
        <v>19.769817446821236</v>
      </c>
      <c r="L9348" s="18">
        <v>19.829458172979013</v>
      </c>
    </row>
    <row r="9349" spans="2:12" x14ac:dyDescent="0.2">
      <c r="B9349" s="7">
        <v>9346</v>
      </c>
      <c r="C9349" s="21">
        <v>5.6695483193257505</v>
      </c>
      <c r="D9349" s="21">
        <v>3.2019478709624973</v>
      </c>
      <c r="E9349" s="21">
        <v>3.4174064528908912</v>
      </c>
      <c r="F9349" s="21">
        <v>5</v>
      </c>
      <c r="G9349" s="21">
        <v>3.0909090909090908</v>
      </c>
      <c r="H9349" s="21">
        <v>20.058823529411764</v>
      </c>
      <c r="I9349" s="21">
        <v>12.4</v>
      </c>
      <c r="J9349" s="21">
        <v>10.935615415545719</v>
      </c>
      <c r="K9349" s="21">
        <v>18.142413217354424</v>
      </c>
      <c r="L9349" s="18">
        <v>19.363213424634225</v>
      </c>
    </row>
    <row r="9350" spans="2:12" x14ac:dyDescent="0.2">
      <c r="B9350" s="7">
        <v>9347</v>
      </c>
      <c r="C9350" s="21">
        <v>5.4301030722062391</v>
      </c>
      <c r="D9350" s="21">
        <v>3.2890705773330358</v>
      </c>
      <c r="E9350" s="21">
        <v>3.2230588858427747</v>
      </c>
      <c r="F9350" s="21">
        <v>4</v>
      </c>
      <c r="G9350" s="21">
        <v>3.1818181818181817</v>
      </c>
      <c r="H9350" s="21">
        <v>19.485714285714288</v>
      </c>
      <c r="I9350" s="21">
        <v>15.5</v>
      </c>
      <c r="J9350" s="21">
        <v>11.417831148978454</v>
      </c>
      <c r="K9350" s="21">
        <v>19.236384501795431</v>
      </c>
      <c r="L9350" s="18">
        <v>18.850310001639766</v>
      </c>
    </row>
    <row r="9351" spans="2:12" x14ac:dyDescent="0.2">
      <c r="B9351" s="7">
        <v>9348</v>
      </c>
      <c r="C9351" s="21">
        <v>5.0706765712842472</v>
      </c>
      <c r="D9351" s="21">
        <v>3.1999511123359676</v>
      </c>
      <c r="E9351" s="21">
        <v>3.4566033785106711</v>
      </c>
      <c r="F9351" s="21">
        <v>2</v>
      </c>
      <c r="G9351" s="21">
        <v>3.9090909090909092</v>
      </c>
      <c r="H9351" s="21">
        <v>15.86046511627907</v>
      </c>
      <c r="I9351" s="21">
        <v>31</v>
      </c>
      <c r="J9351" s="21">
        <v>12.227165177742208</v>
      </c>
      <c r="K9351" s="21">
        <v>17.936683272789491</v>
      </c>
      <c r="L9351" s="18">
        <v>19.37529600405049</v>
      </c>
    </row>
    <row r="9352" spans="2:12" x14ac:dyDescent="0.2">
      <c r="B9352" s="7">
        <v>9349</v>
      </c>
      <c r="C9352" s="21">
        <v>3.2301067150384579</v>
      </c>
      <c r="D9352" s="21">
        <v>3.0531821703146567</v>
      </c>
      <c r="E9352" s="21">
        <v>3.4423781506360585</v>
      </c>
      <c r="F9352" s="21">
        <v>3</v>
      </c>
      <c r="G9352" s="21">
        <v>3.1818181818181817</v>
      </c>
      <c r="H9352" s="21">
        <v>19.485714285714288</v>
      </c>
      <c r="I9352" s="21">
        <v>20.666666666666668</v>
      </c>
      <c r="J9352" s="21">
        <v>19.194412280976859</v>
      </c>
      <c r="K9352" s="21">
        <v>18.010804533065048</v>
      </c>
      <c r="L9352" s="18">
        <v>20.306682189752983</v>
      </c>
    </row>
    <row r="9353" spans="2:12" x14ac:dyDescent="0.2">
      <c r="B9353" s="7">
        <v>9350</v>
      </c>
      <c r="C9353" s="21">
        <v>5.7580934818723</v>
      </c>
      <c r="D9353" s="21">
        <v>3.0382996648622456</v>
      </c>
      <c r="E9353" s="21">
        <v>3.6192731806772107</v>
      </c>
      <c r="F9353" s="21">
        <v>3</v>
      </c>
      <c r="G9353" s="21">
        <v>2.1818181818181817</v>
      </c>
      <c r="H9353" s="21">
        <v>28.416666666666668</v>
      </c>
      <c r="I9353" s="21">
        <v>20.666666666666668</v>
      </c>
      <c r="J9353" s="21">
        <v>10.767452837504141</v>
      </c>
      <c r="K9353" s="21">
        <v>17.130511267016058</v>
      </c>
      <c r="L9353" s="18">
        <v>20.406150425853745</v>
      </c>
    </row>
    <row r="9354" spans="2:12" x14ac:dyDescent="0.2">
      <c r="B9354" s="7">
        <v>9351</v>
      </c>
      <c r="C9354" s="21">
        <v>3.0442101222203819</v>
      </c>
      <c r="D9354" s="21">
        <v>3.1124982419446074</v>
      </c>
      <c r="E9354" s="21">
        <v>3.137706179920646</v>
      </c>
      <c r="F9354" s="21">
        <v>6</v>
      </c>
      <c r="G9354" s="21">
        <v>2.4545454545454546</v>
      </c>
      <c r="H9354" s="21">
        <v>25.25925925925926</v>
      </c>
      <c r="I9354" s="21">
        <v>10.333333333333334</v>
      </c>
      <c r="J9354" s="21">
        <v>20.366531057579731</v>
      </c>
      <c r="K9354" s="21">
        <v>19.759657675011496</v>
      </c>
      <c r="L9354" s="18">
        <v>19.919689966238831</v>
      </c>
    </row>
    <row r="9355" spans="2:12" x14ac:dyDescent="0.2">
      <c r="B9355" s="7">
        <v>9352</v>
      </c>
      <c r="C9355" s="21">
        <v>4.6156668094943845</v>
      </c>
      <c r="D9355" s="21">
        <v>3.0976860466498923</v>
      </c>
      <c r="E9355" s="21">
        <v>3.2377792328879664</v>
      </c>
      <c r="F9355" s="21">
        <v>2</v>
      </c>
      <c r="G9355" s="21">
        <v>3.2727272727272729</v>
      </c>
      <c r="H9355" s="21">
        <v>18.944444444444443</v>
      </c>
      <c r="I9355" s="21">
        <v>31</v>
      </c>
      <c r="J9355" s="21">
        <v>13.432512041914848</v>
      </c>
      <c r="K9355" s="21">
        <v>19.148927564372119</v>
      </c>
      <c r="L9355" s="18">
        <v>20.014939882965933</v>
      </c>
    </row>
    <row r="9356" spans="2:12" x14ac:dyDescent="0.2">
      <c r="B9356" s="7">
        <v>9353</v>
      </c>
      <c r="C9356" s="21">
        <v>5.7266749064546705</v>
      </c>
      <c r="D9356" s="21">
        <v>3.1156004036286014</v>
      </c>
      <c r="E9356" s="21">
        <v>3.3310314623278439</v>
      </c>
      <c r="F9356" s="21">
        <v>2</v>
      </c>
      <c r="G9356" s="21">
        <v>3.6363636363636362</v>
      </c>
      <c r="H9356" s="21">
        <v>17.05</v>
      </c>
      <c r="I9356" s="21">
        <v>31</v>
      </c>
      <c r="J9356" s="21">
        <v>10.826526913570445</v>
      </c>
      <c r="K9356" s="21">
        <v>18.612853316213407</v>
      </c>
      <c r="L9356" s="18">
        <v>19.899856197152676</v>
      </c>
    </row>
    <row r="9357" spans="2:12" x14ac:dyDescent="0.2">
      <c r="B9357" s="7">
        <v>9354</v>
      </c>
      <c r="C9357" s="21">
        <v>2.8269420582027389</v>
      </c>
      <c r="D9357" s="21">
        <v>2.9692073079721375</v>
      </c>
      <c r="E9357" s="21">
        <v>3.3888999805126305</v>
      </c>
      <c r="F9357" s="21">
        <v>6</v>
      </c>
      <c r="G9357" s="21">
        <v>2.8181818181818183</v>
      </c>
      <c r="H9357" s="21">
        <v>22</v>
      </c>
      <c r="I9357" s="21">
        <v>10.333333333333334</v>
      </c>
      <c r="J9357" s="21">
        <v>21.931825528612784</v>
      </c>
      <c r="K9357" s="21">
        <v>18.295022088737305</v>
      </c>
      <c r="L9357" s="18">
        <v>20.880994005886301</v>
      </c>
    </row>
    <row r="9358" spans="2:12" x14ac:dyDescent="0.2">
      <c r="B9358" s="7">
        <v>9355</v>
      </c>
      <c r="C9358" s="21">
        <v>2.6103329663772095</v>
      </c>
      <c r="D9358" s="21">
        <v>3.076043062887559</v>
      </c>
      <c r="E9358" s="21">
        <v>3.3195411048187919</v>
      </c>
      <c r="F9358" s="21">
        <v>5</v>
      </c>
      <c r="G9358" s="21">
        <v>3.2727272727272729</v>
      </c>
      <c r="H9358" s="21">
        <v>18.944444444444443</v>
      </c>
      <c r="I9358" s="21">
        <v>12.4</v>
      </c>
      <c r="J9358" s="21">
        <v>23.751759181146781</v>
      </c>
      <c r="K9358" s="21">
        <v>18.677280395774606</v>
      </c>
      <c r="L9358" s="18">
        <v>20.155764640628615</v>
      </c>
    </row>
    <row r="9359" spans="2:12" x14ac:dyDescent="0.2">
      <c r="B9359" s="7">
        <v>9356</v>
      </c>
      <c r="C9359" s="21">
        <v>2.6341080218058561</v>
      </c>
      <c r="D9359" s="21">
        <v>3.3049402209130085</v>
      </c>
      <c r="E9359" s="21">
        <v>3.0576831416094956</v>
      </c>
      <c r="F9359" s="21">
        <v>2</v>
      </c>
      <c r="G9359" s="21">
        <v>4</v>
      </c>
      <c r="H9359" s="21">
        <v>15.5</v>
      </c>
      <c r="I9359" s="21">
        <v>31</v>
      </c>
      <c r="J9359" s="21">
        <v>23.537379441825198</v>
      </c>
      <c r="K9359" s="21">
        <v>20.276790343738689</v>
      </c>
      <c r="L9359" s="18">
        <v>18.759794687866442</v>
      </c>
    </row>
    <row r="9360" spans="2:12" x14ac:dyDescent="0.2">
      <c r="B9360" s="7">
        <v>9357</v>
      </c>
      <c r="C9360" s="21">
        <v>4.8478770811353744</v>
      </c>
      <c r="D9360" s="21">
        <v>3.1558782891981538</v>
      </c>
      <c r="E9360" s="21">
        <v>3.104922929646003</v>
      </c>
      <c r="F9360" s="21">
        <v>3</v>
      </c>
      <c r="G9360" s="21">
        <v>2.8181818181818183</v>
      </c>
      <c r="H9360" s="21">
        <v>22</v>
      </c>
      <c r="I9360" s="21">
        <v>20.666666666666668</v>
      </c>
      <c r="J9360" s="21">
        <v>12.789103139859227</v>
      </c>
      <c r="K9360" s="21">
        <v>19.968289521140775</v>
      </c>
      <c r="L9360" s="18">
        <v>19.645878046758568</v>
      </c>
    </row>
    <row r="9361" spans="2:12" x14ac:dyDescent="0.2">
      <c r="B9361" s="7">
        <v>9358</v>
      </c>
      <c r="C9361" s="21">
        <v>3.423029346816072</v>
      </c>
      <c r="D9361" s="21">
        <v>3.1405292370744329</v>
      </c>
      <c r="E9361" s="21">
        <v>3.3544742402306609</v>
      </c>
      <c r="F9361" s="21">
        <v>2</v>
      </c>
      <c r="G9361" s="21">
        <v>2.3636363636363638</v>
      </c>
      <c r="H9361" s="21">
        <v>26.23076923076923</v>
      </c>
      <c r="I9361" s="21">
        <v>31</v>
      </c>
      <c r="J9361" s="21">
        <v>18.112611292003457</v>
      </c>
      <c r="K9361" s="21">
        <v>18.482777198413288</v>
      </c>
      <c r="L9361" s="18">
        <v>19.741895495854781</v>
      </c>
    </row>
    <row r="9362" spans="2:12" x14ac:dyDescent="0.2">
      <c r="B9362" s="7">
        <v>9359</v>
      </c>
      <c r="C9362" s="21">
        <v>2.1598187869894039</v>
      </c>
      <c r="D9362" s="21">
        <v>3.2255241984669643</v>
      </c>
      <c r="E9362" s="21">
        <v>3.2977343081416266</v>
      </c>
      <c r="F9362" s="21">
        <v>4</v>
      </c>
      <c r="G9362" s="21">
        <v>2.3636363636363638</v>
      </c>
      <c r="H9362" s="21">
        <v>26.23076923076923</v>
      </c>
      <c r="I9362" s="21">
        <v>15.5</v>
      </c>
      <c r="J9362" s="21">
        <v>28.70611200045283</v>
      </c>
      <c r="K9362" s="21">
        <v>18.800786906007257</v>
      </c>
      <c r="L9362" s="18">
        <v>19.221681867855008</v>
      </c>
    </row>
    <row r="9363" spans="2:12" x14ac:dyDescent="0.2">
      <c r="B9363" s="7">
        <v>9360</v>
      </c>
      <c r="C9363" s="21">
        <v>6.0867278000683891</v>
      </c>
      <c r="D9363" s="21">
        <v>3.2379998926545186</v>
      </c>
      <c r="E9363" s="21">
        <v>3.7709851301996515</v>
      </c>
      <c r="F9363" s="21">
        <v>6</v>
      </c>
      <c r="G9363" s="21">
        <v>2.9090909090909092</v>
      </c>
      <c r="H9363" s="21">
        <v>21.3125</v>
      </c>
      <c r="I9363" s="21">
        <v>10.333333333333334</v>
      </c>
      <c r="J9363" s="21">
        <v>10.186097035471732</v>
      </c>
      <c r="K9363" s="21">
        <v>16.44132709606242</v>
      </c>
      <c r="L9363" s="18">
        <v>19.147622623659903</v>
      </c>
    </row>
    <row r="9364" spans="2:12" x14ac:dyDescent="0.2">
      <c r="B9364" s="7">
        <v>9361</v>
      </c>
      <c r="C9364" s="21">
        <v>4.5829365437743999</v>
      </c>
      <c r="D9364" s="21">
        <v>3.2100361828182042</v>
      </c>
      <c r="E9364" s="21">
        <v>3.4058657279099558</v>
      </c>
      <c r="F9364" s="21">
        <v>5</v>
      </c>
      <c r="G9364" s="21">
        <v>3.2727272727272729</v>
      </c>
      <c r="H9364" s="21">
        <v>18.944444444444443</v>
      </c>
      <c r="I9364" s="21">
        <v>12.4</v>
      </c>
      <c r="J9364" s="21">
        <v>13.528443915336922</v>
      </c>
      <c r="K9364" s="21">
        <v>18.203888512671028</v>
      </c>
      <c r="L9364" s="18">
        <v>19.314424034176465</v>
      </c>
    </row>
    <row r="9365" spans="2:12" x14ac:dyDescent="0.2">
      <c r="B9365" s="7">
        <v>9362</v>
      </c>
      <c r="C9365" s="21">
        <v>5.2354525145632111</v>
      </c>
      <c r="D9365" s="21">
        <v>3.1499982509803282</v>
      </c>
      <c r="E9365" s="21">
        <v>3.2366324938435254</v>
      </c>
      <c r="F9365" s="21">
        <v>5</v>
      </c>
      <c r="G9365" s="21">
        <v>3.1818181818181817</v>
      </c>
      <c r="H9365" s="21">
        <v>19.485714285714288</v>
      </c>
      <c r="I9365" s="21">
        <v>12.4</v>
      </c>
      <c r="J9365" s="21">
        <v>11.842338332271666</v>
      </c>
      <c r="K9365" s="21">
        <v>19.155712030306702</v>
      </c>
      <c r="L9365" s="18">
        <v>19.682550611164512</v>
      </c>
    </row>
    <row r="9366" spans="2:12" x14ac:dyDescent="0.2">
      <c r="B9366" s="7">
        <v>9363</v>
      </c>
      <c r="C9366" s="21">
        <v>4.8509637059538102</v>
      </c>
      <c r="D9366" s="21">
        <v>3.1012417494939917</v>
      </c>
      <c r="E9366" s="21">
        <v>3.5589876514675485</v>
      </c>
      <c r="F9366" s="21">
        <v>7</v>
      </c>
      <c r="G9366" s="21">
        <v>2.7272727272727271</v>
      </c>
      <c r="H9366" s="21">
        <v>22.733333333333334</v>
      </c>
      <c r="I9366" s="21">
        <v>8.8571428571428577</v>
      </c>
      <c r="J9366" s="21">
        <v>12.780965547918768</v>
      </c>
      <c r="K9366" s="21">
        <v>17.420684214634548</v>
      </c>
      <c r="L9366" s="18">
        <v>19.991991920693096</v>
      </c>
    </row>
    <row r="9367" spans="2:12" x14ac:dyDescent="0.2">
      <c r="B9367" s="7">
        <v>9364</v>
      </c>
      <c r="C9367" s="21">
        <v>2.7958159956574038</v>
      </c>
      <c r="D9367" s="21">
        <v>3.0211211868759942</v>
      </c>
      <c r="E9367" s="21">
        <v>3.1581337986165079</v>
      </c>
      <c r="F9367" s="21">
        <v>3</v>
      </c>
      <c r="G9367" s="21">
        <v>2.7272727272727271</v>
      </c>
      <c r="H9367" s="21">
        <v>22.733333333333334</v>
      </c>
      <c r="I9367" s="21">
        <v>20.666666666666668</v>
      </c>
      <c r="J9367" s="21">
        <v>22.175994448955649</v>
      </c>
      <c r="K9367" s="21">
        <v>19.631847145665741</v>
      </c>
      <c r="L9367" s="18">
        <v>20.52218238359098</v>
      </c>
    </row>
    <row r="9368" spans="2:12" x14ac:dyDescent="0.2">
      <c r="B9368" s="7">
        <v>9365</v>
      </c>
      <c r="C9368" s="21">
        <v>4.195992094120518</v>
      </c>
      <c r="D9368" s="21">
        <v>3.1565288282590327</v>
      </c>
      <c r="E9368" s="21">
        <v>3.1346387255841934</v>
      </c>
      <c r="F9368" s="21">
        <v>2</v>
      </c>
      <c r="G9368" s="21">
        <v>2.5454545454545454</v>
      </c>
      <c r="H9368" s="21">
        <v>24.357142857142858</v>
      </c>
      <c r="I9368" s="21">
        <v>31</v>
      </c>
      <c r="J9368" s="21">
        <v>14.77600496122842</v>
      </c>
      <c r="K9368" s="21">
        <v>19.778993825977583</v>
      </c>
      <c r="L9368" s="18">
        <v>19.641829165297306</v>
      </c>
    </row>
    <row r="9369" spans="2:12" x14ac:dyDescent="0.2">
      <c r="B9369" s="7">
        <v>9366</v>
      </c>
      <c r="C9369" s="21">
        <v>2.8119701320396211</v>
      </c>
      <c r="D9369" s="21">
        <v>3.1301413169348868</v>
      </c>
      <c r="E9369" s="21">
        <v>3.3871371276297384</v>
      </c>
      <c r="F9369" s="21">
        <v>6</v>
      </c>
      <c r="G9369" s="21">
        <v>3.5454545454545454</v>
      </c>
      <c r="H9369" s="21">
        <v>17.487179487179489</v>
      </c>
      <c r="I9369" s="21">
        <v>10.333333333333334</v>
      </c>
      <c r="J9369" s="21">
        <v>22.048598345185557</v>
      </c>
      <c r="K9369" s="21">
        <v>18.304543826776378</v>
      </c>
      <c r="L9369" s="18">
        <v>19.807412420827045</v>
      </c>
    </row>
    <row r="9370" spans="2:12" x14ac:dyDescent="0.2">
      <c r="B9370" s="7">
        <v>9367</v>
      </c>
      <c r="C9370" s="21">
        <v>4.0665164777403557</v>
      </c>
      <c r="D9370" s="21">
        <v>3.1807903723596915</v>
      </c>
      <c r="E9370" s="21">
        <v>3.3548164431671874</v>
      </c>
      <c r="F9370" s="21">
        <v>3</v>
      </c>
      <c r="G9370" s="21">
        <v>3</v>
      </c>
      <c r="H9370" s="21">
        <v>20.666666666666668</v>
      </c>
      <c r="I9370" s="21">
        <v>20.666666666666668</v>
      </c>
      <c r="J9370" s="21">
        <v>15.246464717253915</v>
      </c>
      <c r="K9370" s="21">
        <v>18.480891890904037</v>
      </c>
      <c r="L9370" s="18">
        <v>19.492010708648134</v>
      </c>
    </row>
    <row r="9371" spans="2:12" x14ac:dyDescent="0.2">
      <c r="B9371" s="7">
        <v>9368</v>
      </c>
      <c r="C9371" s="21">
        <v>5.2790686531641322</v>
      </c>
      <c r="D9371" s="21">
        <v>2.9672266168044934</v>
      </c>
      <c r="E9371" s="21">
        <v>3.5314550068250989</v>
      </c>
      <c r="F9371" s="21">
        <v>2</v>
      </c>
      <c r="G9371" s="21">
        <v>3.2727272727272729</v>
      </c>
      <c r="H9371" s="21">
        <v>18.944444444444443</v>
      </c>
      <c r="I9371" s="21">
        <v>31</v>
      </c>
      <c r="J9371" s="21">
        <v>11.744495871035673</v>
      </c>
      <c r="K9371" s="21">
        <v>17.556502880590333</v>
      </c>
      <c r="L9371" s="18">
        <v>20.894932543699642</v>
      </c>
    </row>
    <row r="9372" spans="2:12" x14ac:dyDescent="0.2">
      <c r="B9372" s="7">
        <v>9369</v>
      </c>
      <c r="C9372" s="21">
        <v>2.8138594714819147</v>
      </c>
      <c r="D9372" s="21">
        <v>3.0709482207024572</v>
      </c>
      <c r="E9372" s="21">
        <v>3.2342355103241132</v>
      </c>
      <c r="F9372" s="21">
        <v>4</v>
      </c>
      <c r="G9372" s="21">
        <v>3.3636363636363638</v>
      </c>
      <c r="H9372" s="21">
        <v>18.432432432432432</v>
      </c>
      <c r="I9372" s="21">
        <v>15.5</v>
      </c>
      <c r="J9372" s="21">
        <v>22.033794021471795</v>
      </c>
      <c r="K9372" s="21">
        <v>19.169908870917933</v>
      </c>
      <c r="L9372" s="18">
        <v>20.189203967046357</v>
      </c>
    </row>
    <row r="9373" spans="2:12" x14ac:dyDescent="0.2">
      <c r="B9373" s="7">
        <v>9370</v>
      </c>
      <c r="C9373" s="21">
        <v>2.663171678615595</v>
      </c>
      <c r="D9373" s="21">
        <v>3.1083567470732132</v>
      </c>
      <c r="E9373" s="21">
        <v>3.2773274485432831</v>
      </c>
      <c r="F9373" s="21">
        <v>6</v>
      </c>
      <c r="G9373" s="21">
        <v>3.4545454545454546</v>
      </c>
      <c r="H9373" s="21">
        <v>17.94736842105263</v>
      </c>
      <c r="I9373" s="21">
        <v>10.333333333333334</v>
      </c>
      <c r="J9373" s="21">
        <v>23.280511916614273</v>
      </c>
      <c r="K9373" s="21">
        <v>18.917853334294673</v>
      </c>
      <c r="L9373" s="18">
        <v>19.946230450664444</v>
      </c>
    </row>
    <row r="9374" spans="2:12" x14ac:dyDescent="0.2">
      <c r="B9374" s="7">
        <v>9371</v>
      </c>
      <c r="C9374" s="21">
        <v>4.4895029862288682</v>
      </c>
      <c r="D9374" s="21">
        <v>3.2692092972258373</v>
      </c>
      <c r="E9374" s="21">
        <v>3.3131158341689355</v>
      </c>
      <c r="F9374" s="21">
        <v>4</v>
      </c>
      <c r="G9374" s="21">
        <v>3.6363636363636362</v>
      </c>
      <c r="H9374" s="21">
        <v>17.05</v>
      </c>
      <c r="I9374" s="21">
        <v>15.5</v>
      </c>
      <c r="J9374" s="21">
        <v>13.80999192787692</v>
      </c>
      <c r="K9374" s="21">
        <v>18.713502063700748</v>
      </c>
      <c r="L9374" s="18">
        <v>18.964830441602967</v>
      </c>
    </row>
    <row r="9375" spans="2:12" x14ac:dyDescent="0.2">
      <c r="B9375" s="7">
        <v>9372</v>
      </c>
      <c r="C9375" s="21">
        <v>4.2189902095167735</v>
      </c>
      <c r="D9375" s="21">
        <v>3.2520020391500504</v>
      </c>
      <c r="E9375" s="21">
        <v>3.2894812316184554</v>
      </c>
      <c r="F9375" s="21">
        <v>7</v>
      </c>
      <c r="G9375" s="21">
        <v>2.9090909090909092</v>
      </c>
      <c r="H9375" s="21">
        <v>21.3125</v>
      </c>
      <c r="I9375" s="21">
        <v>8.8571428571428577</v>
      </c>
      <c r="J9375" s="21">
        <v>14.695459558106259</v>
      </c>
      <c r="K9375" s="21">
        <v>18.847956755021649</v>
      </c>
      <c r="L9375" s="18">
        <v>19.065178697183242</v>
      </c>
    </row>
    <row r="9376" spans="2:12" x14ac:dyDescent="0.2">
      <c r="B9376" s="7">
        <v>9373</v>
      </c>
      <c r="C9376" s="21">
        <v>4.5290012475365025</v>
      </c>
      <c r="D9376" s="21">
        <v>3.3453672402463388</v>
      </c>
      <c r="E9376" s="21">
        <v>3.5030549398461757</v>
      </c>
      <c r="F9376" s="21">
        <v>3</v>
      </c>
      <c r="G9376" s="21">
        <v>3.3636363636363638</v>
      </c>
      <c r="H9376" s="21">
        <v>18.432432432432432</v>
      </c>
      <c r="I9376" s="21">
        <v>20.666666666666668</v>
      </c>
      <c r="J9376" s="21">
        <v>13.689552422562079</v>
      </c>
      <c r="K9376" s="21">
        <v>17.69883746177344</v>
      </c>
      <c r="L9376" s="18">
        <v>18.533092347563784</v>
      </c>
    </row>
    <row r="9377" spans="2:12" x14ac:dyDescent="0.2">
      <c r="B9377" s="7">
        <v>9374</v>
      </c>
      <c r="C9377" s="21">
        <v>4.3967392873439568</v>
      </c>
      <c r="D9377" s="21">
        <v>3.0344363981041429</v>
      </c>
      <c r="E9377" s="21">
        <v>3.35569928482471</v>
      </c>
      <c r="F9377" s="21">
        <v>5</v>
      </c>
      <c r="G9377" s="21">
        <v>3.3636363636363638</v>
      </c>
      <c r="H9377" s="21">
        <v>18.432432432432432</v>
      </c>
      <c r="I9377" s="21">
        <v>12.4</v>
      </c>
      <c r="J9377" s="21">
        <v>14.101359200093444</v>
      </c>
      <c r="K9377" s="21">
        <v>18.476029804094516</v>
      </c>
      <c r="L9377" s="18">
        <v>20.432130341811217</v>
      </c>
    </row>
    <row r="9378" spans="2:12" x14ac:dyDescent="0.2">
      <c r="B9378" s="7">
        <v>9375</v>
      </c>
      <c r="C9378" s="21">
        <v>3.2635266399547818</v>
      </c>
      <c r="D9378" s="21">
        <v>3.0740371651568306</v>
      </c>
      <c r="E9378" s="21">
        <v>3.4835785787000666</v>
      </c>
      <c r="F9378" s="21">
        <v>4</v>
      </c>
      <c r="G9378" s="21">
        <v>2.8181818181818183</v>
      </c>
      <c r="H9378" s="21">
        <v>22</v>
      </c>
      <c r="I9378" s="21">
        <v>15.5</v>
      </c>
      <c r="J9378" s="21">
        <v>18.997853193825637</v>
      </c>
      <c r="K9378" s="21">
        <v>17.797790002238429</v>
      </c>
      <c r="L9378" s="18">
        <v>20.168916857202959</v>
      </c>
    </row>
    <row r="9379" spans="2:12" x14ac:dyDescent="0.2">
      <c r="B9379" s="7">
        <v>9376</v>
      </c>
      <c r="C9379" s="21">
        <v>4.1770993506014857</v>
      </c>
      <c r="D9379" s="21">
        <v>3.1369241140705002</v>
      </c>
      <c r="E9379" s="21">
        <v>3.2341773565608376</v>
      </c>
      <c r="F9379" s="21">
        <v>6</v>
      </c>
      <c r="G9379" s="21">
        <v>2.4545454545454546</v>
      </c>
      <c r="H9379" s="21">
        <v>25.25925925925926</v>
      </c>
      <c r="I9379" s="21">
        <v>10.333333333333334</v>
      </c>
      <c r="J9379" s="21">
        <v>14.842835852365409</v>
      </c>
      <c r="K9379" s="21">
        <v>19.170253565169233</v>
      </c>
      <c r="L9379" s="18">
        <v>19.764583950852497</v>
      </c>
    </row>
    <row r="9380" spans="2:12" x14ac:dyDescent="0.2">
      <c r="B9380" s="7">
        <v>9377</v>
      </c>
      <c r="C9380" s="21">
        <v>5.8557595204788315</v>
      </c>
      <c r="D9380" s="21">
        <v>3.0824303383964109</v>
      </c>
      <c r="E9380" s="21">
        <v>3.1130088802461069</v>
      </c>
      <c r="F9380" s="21">
        <v>5</v>
      </c>
      <c r="G9380" s="21">
        <v>3.2727272727272729</v>
      </c>
      <c r="H9380" s="21">
        <v>18.944444444444443</v>
      </c>
      <c r="I9380" s="21">
        <v>12.4</v>
      </c>
      <c r="J9380" s="21">
        <v>10.58786648993574</v>
      </c>
      <c r="K9380" s="21">
        <v>19.916422466195609</v>
      </c>
      <c r="L9380" s="18">
        <v>20.113998758607661</v>
      </c>
    </row>
    <row r="9381" spans="2:12" x14ac:dyDescent="0.2">
      <c r="B9381" s="7">
        <v>9378</v>
      </c>
      <c r="C9381" s="21">
        <v>5.7113104688067438</v>
      </c>
      <c r="D9381" s="21">
        <v>3.021152810202639</v>
      </c>
      <c r="E9381" s="21">
        <v>3.2007116795958366</v>
      </c>
      <c r="F9381" s="21">
        <v>2</v>
      </c>
      <c r="G9381" s="21">
        <v>3.1818181818181817</v>
      </c>
      <c r="H9381" s="21">
        <v>19.485714285714288</v>
      </c>
      <c r="I9381" s="21">
        <v>31</v>
      </c>
      <c r="J9381" s="21">
        <v>10.855652190267564</v>
      </c>
      <c r="K9381" s="21">
        <v>19.370691960554513</v>
      </c>
      <c r="L9381" s="18">
        <v>20.521967571657338</v>
      </c>
    </row>
    <row r="9382" spans="2:12" x14ac:dyDescent="0.2">
      <c r="B9382" s="7">
        <v>9379</v>
      </c>
      <c r="C9382" s="21">
        <v>3.595639161484331</v>
      </c>
      <c r="D9382" s="21">
        <v>3.1457638507137045</v>
      </c>
      <c r="E9382" s="21">
        <v>3.3908167938366147</v>
      </c>
      <c r="F9382" s="21">
        <v>2</v>
      </c>
      <c r="G9382" s="21">
        <v>3.4545454545454546</v>
      </c>
      <c r="H9382" s="21">
        <v>17.94736842105263</v>
      </c>
      <c r="I9382" s="21">
        <v>31</v>
      </c>
      <c r="J9382" s="21">
        <v>17.243109560083198</v>
      </c>
      <c r="K9382" s="21">
        <v>18.284679995892297</v>
      </c>
      <c r="L9382" s="18">
        <v>19.709044588942543</v>
      </c>
    </row>
    <row r="9383" spans="2:12" x14ac:dyDescent="0.2">
      <c r="B9383" s="7">
        <v>9380</v>
      </c>
      <c r="C9383" s="21">
        <v>3.4169609671809944</v>
      </c>
      <c r="D9383" s="21">
        <v>3.2518686146925875</v>
      </c>
      <c r="E9383" s="21">
        <v>3.164724696613288</v>
      </c>
      <c r="F9383" s="21">
        <v>5</v>
      </c>
      <c r="G9383" s="21">
        <v>3.9090909090909092</v>
      </c>
      <c r="H9383" s="21">
        <v>15.86046511627907</v>
      </c>
      <c r="I9383" s="21">
        <v>12.4</v>
      </c>
      <c r="J9383" s="21">
        <v>18.144778531418297</v>
      </c>
      <c r="K9383" s="21">
        <v>19.590961598128565</v>
      </c>
      <c r="L9383" s="18">
        <v>19.065960943154867</v>
      </c>
    </row>
    <row r="9384" spans="2:12" x14ac:dyDescent="0.2">
      <c r="B9384" s="7">
        <v>9381</v>
      </c>
      <c r="C9384" s="21">
        <v>4.2601708106888765</v>
      </c>
      <c r="D9384" s="21">
        <v>3.214883236766747</v>
      </c>
      <c r="E9384" s="21">
        <v>3.4577061853672486</v>
      </c>
      <c r="F9384" s="21">
        <v>6</v>
      </c>
      <c r="G9384" s="21">
        <v>3.0909090909090908</v>
      </c>
      <c r="H9384" s="21">
        <v>20.058823529411764</v>
      </c>
      <c r="I9384" s="21">
        <v>10.333333333333334</v>
      </c>
      <c r="J9384" s="21">
        <v>14.553407071012371</v>
      </c>
      <c r="K9384" s="21">
        <v>17.930962515664088</v>
      </c>
      <c r="L9384" s="18">
        <v>19.285303830304663</v>
      </c>
    </row>
    <row r="9385" spans="2:12" x14ac:dyDescent="0.2">
      <c r="B9385" s="7">
        <v>9382</v>
      </c>
      <c r="C9385" s="21">
        <v>5.0294778072524586</v>
      </c>
      <c r="D9385" s="21">
        <v>3.0783047268642973</v>
      </c>
      <c r="E9385" s="21">
        <v>3.1926153665359749</v>
      </c>
      <c r="F9385" s="21">
        <v>7</v>
      </c>
      <c r="G9385" s="21">
        <v>3.5454545454545454</v>
      </c>
      <c r="H9385" s="21">
        <v>17.487179487179489</v>
      </c>
      <c r="I9385" s="21">
        <v>8.8571428571428577</v>
      </c>
      <c r="J9385" s="21">
        <v>12.327323506745888</v>
      </c>
      <c r="K9385" s="21">
        <v>19.419815067566603</v>
      </c>
      <c r="L9385" s="18">
        <v>20.140955981039617</v>
      </c>
    </row>
    <row r="9386" spans="2:12" x14ac:dyDescent="0.2">
      <c r="B9386" s="7">
        <v>9383</v>
      </c>
      <c r="C9386" s="21">
        <v>4.8882294899950445</v>
      </c>
      <c r="D9386" s="21">
        <v>3.0416333259859978</v>
      </c>
      <c r="E9386" s="21">
        <v>3.2163642760087279</v>
      </c>
      <c r="F9386" s="21">
        <v>7</v>
      </c>
      <c r="G9386" s="21">
        <v>2.7272727272727271</v>
      </c>
      <c r="H9386" s="21">
        <v>22.733333333333334</v>
      </c>
      <c r="I9386" s="21">
        <v>8.8571428571428577</v>
      </c>
      <c r="J9386" s="21">
        <v>12.683528898734837</v>
      </c>
      <c r="K9386" s="21">
        <v>19.276423526547017</v>
      </c>
      <c r="L9386" s="18">
        <v>20.383785077019969</v>
      </c>
    </row>
    <row r="9387" spans="2:12" x14ac:dyDescent="0.2">
      <c r="B9387" s="7">
        <v>9384</v>
      </c>
      <c r="C9387" s="21">
        <v>6.108057596057769</v>
      </c>
      <c r="D9387" s="21">
        <v>3.1120544445629332</v>
      </c>
      <c r="E9387" s="21">
        <v>3.4847670514083804</v>
      </c>
      <c r="F9387" s="21">
        <v>4</v>
      </c>
      <c r="G9387" s="21">
        <v>3.7272727272727271</v>
      </c>
      <c r="H9387" s="21">
        <v>16.634146341463417</v>
      </c>
      <c r="I9387" s="21">
        <v>15.5</v>
      </c>
      <c r="J9387" s="21">
        <v>10.150526419399798</v>
      </c>
      <c r="K9387" s="21">
        <v>17.791720102192336</v>
      </c>
      <c r="L9387" s="18">
        <v>19.922530631917489</v>
      </c>
    </row>
    <row r="9388" spans="2:12" x14ac:dyDescent="0.2">
      <c r="B9388" s="7">
        <v>9385</v>
      </c>
      <c r="C9388" s="21">
        <v>4.7672284639019633</v>
      </c>
      <c r="D9388" s="21">
        <v>3.1653730174995265</v>
      </c>
      <c r="E9388" s="21">
        <v>3.3800933020285329</v>
      </c>
      <c r="F9388" s="21">
        <v>7</v>
      </c>
      <c r="G9388" s="21">
        <v>2.6363636363636362</v>
      </c>
      <c r="H9388" s="21">
        <v>23.517241379310345</v>
      </c>
      <c r="I9388" s="21">
        <v>8.8571428571428577</v>
      </c>
      <c r="J9388" s="21">
        <v>13.005460189179432</v>
      </c>
      <c r="K9388" s="21">
        <v>18.342688931927192</v>
      </c>
      <c r="L9388" s="18">
        <v>19.586949044310945</v>
      </c>
    </row>
    <row r="9389" spans="2:12" x14ac:dyDescent="0.2">
      <c r="B9389" s="7">
        <v>9386</v>
      </c>
      <c r="C9389" s="21">
        <v>3.8723113739514057</v>
      </c>
      <c r="D9389" s="21">
        <v>3.1606815448877206</v>
      </c>
      <c r="E9389" s="21">
        <v>3.417386831690739</v>
      </c>
      <c r="F9389" s="21">
        <v>7</v>
      </c>
      <c r="G9389" s="21">
        <v>2.7272727272727271</v>
      </c>
      <c r="H9389" s="21">
        <v>22.733333333333334</v>
      </c>
      <c r="I9389" s="21">
        <v>8.8571428571428577</v>
      </c>
      <c r="J9389" s="21">
        <v>16.011109131633084</v>
      </c>
      <c r="K9389" s="21">
        <v>18.142517383472722</v>
      </c>
      <c r="L9389" s="18">
        <v>19.616022405130497</v>
      </c>
    </row>
    <row r="9390" spans="2:12" x14ac:dyDescent="0.2">
      <c r="B9390" s="7">
        <v>9387</v>
      </c>
      <c r="C9390" s="21">
        <v>3.7966688917708939</v>
      </c>
      <c r="D9390" s="21">
        <v>3.065243691389306</v>
      </c>
      <c r="E9390" s="21">
        <v>3.3594327104437651</v>
      </c>
      <c r="F9390" s="21">
        <v>6</v>
      </c>
      <c r="G9390" s="21">
        <v>2.2727272727272729</v>
      </c>
      <c r="H9390" s="21">
        <v>27.279999999999998</v>
      </c>
      <c r="I9390" s="21">
        <v>10.333333333333334</v>
      </c>
      <c r="J9390" s="21">
        <v>16.330104564657233</v>
      </c>
      <c r="K9390" s="21">
        <v>18.455496907931845</v>
      </c>
      <c r="L9390" s="18">
        <v>20.226776805435271</v>
      </c>
    </row>
    <row r="9391" spans="2:12" x14ac:dyDescent="0.2">
      <c r="B9391" s="7">
        <v>9388</v>
      </c>
      <c r="C9391" s="21">
        <v>4.0750323358441083</v>
      </c>
      <c r="D9391" s="21">
        <v>3.1034376322415334</v>
      </c>
      <c r="E9391" s="21">
        <v>3.2080692455434239</v>
      </c>
      <c r="F9391" s="21">
        <v>7</v>
      </c>
      <c r="G9391" s="21">
        <v>2.5454545454545454</v>
      </c>
      <c r="H9391" s="21">
        <v>24.357142857142858</v>
      </c>
      <c r="I9391" s="21">
        <v>8.8571428571428577</v>
      </c>
      <c r="J9391" s="21">
        <v>15.214603195819114</v>
      </c>
      <c r="K9391" s="21">
        <v>19.326266129114568</v>
      </c>
      <c r="L9391" s="18">
        <v>19.977846294020413</v>
      </c>
    </row>
    <row r="9392" spans="2:12" x14ac:dyDescent="0.2">
      <c r="B9392" s="7">
        <v>9389</v>
      </c>
      <c r="C9392" s="21">
        <v>4.2408349401115686</v>
      </c>
      <c r="D9392" s="21">
        <v>2.9238026808850166</v>
      </c>
      <c r="E9392" s="21">
        <v>3.3485189104355388</v>
      </c>
      <c r="F9392" s="21">
        <v>3</v>
      </c>
      <c r="G9392" s="21">
        <v>3.0909090909090908</v>
      </c>
      <c r="H9392" s="21">
        <v>20.058823529411764</v>
      </c>
      <c r="I9392" s="21">
        <v>20.666666666666668</v>
      </c>
      <c r="J9392" s="21">
        <v>14.619762588158853</v>
      </c>
      <c r="K9392" s="21">
        <v>18.51564875646341</v>
      </c>
      <c r="L9392" s="18">
        <v>21.205261355473205</v>
      </c>
    </row>
    <row r="9393" spans="2:12" x14ac:dyDescent="0.2">
      <c r="B9393" s="7">
        <v>9390</v>
      </c>
      <c r="C9393" s="21">
        <v>3.8763120136081888</v>
      </c>
      <c r="D9393" s="21">
        <v>3.1849513574440209</v>
      </c>
      <c r="E9393" s="21">
        <v>3.2885321417240498</v>
      </c>
      <c r="F9393" s="21">
        <v>3</v>
      </c>
      <c r="G9393" s="21">
        <v>4</v>
      </c>
      <c r="H9393" s="21">
        <v>15.5</v>
      </c>
      <c r="I9393" s="21">
        <v>20.666666666666668</v>
      </c>
      <c r="J9393" s="21">
        <v>15.99458448709564</v>
      </c>
      <c r="K9393" s="21">
        <v>18.853396387208733</v>
      </c>
      <c r="L9393" s="18">
        <v>19.466545338311253</v>
      </c>
    </row>
    <row r="9394" spans="2:12" x14ac:dyDescent="0.2">
      <c r="B9394" s="7">
        <v>9391</v>
      </c>
      <c r="C9394" s="21">
        <v>5.4035144012780609</v>
      </c>
      <c r="D9394" s="21">
        <v>3.2054615659834935</v>
      </c>
      <c r="E9394" s="21">
        <v>3.4184387144225488</v>
      </c>
      <c r="F9394" s="21">
        <v>7</v>
      </c>
      <c r="G9394" s="21">
        <v>3.7272727272727271</v>
      </c>
      <c r="H9394" s="21">
        <v>16.634146341463417</v>
      </c>
      <c r="I9394" s="21">
        <v>8.8571428571428577</v>
      </c>
      <c r="J9394" s="21">
        <v>11.474014020455929</v>
      </c>
      <c r="K9394" s="21">
        <v>18.136934776223768</v>
      </c>
      <c r="L9394" s="18">
        <v>19.341988267133466</v>
      </c>
    </row>
    <row r="9395" spans="2:12" x14ac:dyDescent="0.2">
      <c r="B9395" s="7">
        <v>9392</v>
      </c>
      <c r="C9395" s="21">
        <v>5.193532320772432</v>
      </c>
      <c r="D9395" s="21">
        <v>3.0222698389575311</v>
      </c>
      <c r="E9395" s="21">
        <v>3.2875958558230884</v>
      </c>
      <c r="F9395" s="21">
        <v>3</v>
      </c>
      <c r="G9395" s="21">
        <v>3.2727272727272729</v>
      </c>
      <c r="H9395" s="21">
        <v>18.944444444444443</v>
      </c>
      <c r="I9395" s="21">
        <v>20.666666666666668</v>
      </c>
      <c r="J9395" s="21">
        <v>11.937925128918572</v>
      </c>
      <c r="K9395" s="21">
        <v>18.858765711784113</v>
      </c>
      <c r="L9395" s="18">
        <v>20.514382667229214</v>
      </c>
    </row>
    <row r="9396" spans="2:12" x14ac:dyDescent="0.2">
      <c r="B9396" s="7">
        <v>9393</v>
      </c>
      <c r="C9396" s="21">
        <v>2.4654054080848087</v>
      </c>
      <c r="D9396" s="21">
        <v>3.1450814850058864</v>
      </c>
      <c r="E9396" s="21">
        <v>3.4458253316045648</v>
      </c>
      <c r="F9396" s="21">
        <v>7</v>
      </c>
      <c r="G9396" s="21">
        <v>3.1818181818181817</v>
      </c>
      <c r="H9396" s="21">
        <v>19.485714285714288</v>
      </c>
      <c r="I9396" s="21">
        <v>8.8571428571428577</v>
      </c>
      <c r="J9396" s="21">
        <v>25.14799383366455</v>
      </c>
      <c r="K9396" s="21">
        <v>17.992786642824235</v>
      </c>
      <c r="L9396" s="18">
        <v>19.713320718583532</v>
      </c>
    </row>
    <row r="9397" spans="2:12" x14ac:dyDescent="0.2">
      <c r="B9397" s="7">
        <v>9394</v>
      </c>
      <c r="C9397" s="21">
        <v>5.1122363778891051</v>
      </c>
      <c r="D9397" s="21">
        <v>3.2247184136996294</v>
      </c>
      <c r="E9397" s="21">
        <v>3.2006641324459237</v>
      </c>
      <c r="F9397" s="21">
        <v>7</v>
      </c>
      <c r="G9397" s="21">
        <v>2.8181818181818183</v>
      </c>
      <c r="H9397" s="21">
        <v>22</v>
      </c>
      <c r="I9397" s="21">
        <v>8.8571428571428577</v>
      </c>
      <c r="J9397" s="21">
        <v>12.127764723117211</v>
      </c>
      <c r="K9397" s="21">
        <v>19.370979719955827</v>
      </c>
      <c r="L9397" s="18">
        <v>19.2264849348099</v>
      </c>
    </row>
    <row r="9398" spans="2:12" x14ac:dyDescent="0.2">
      <c r="B9398" s="7">
        <v>9395</v>
      </c>
      <c r="C9398" s="21">
        <v>4.8290714572995066</v>
      </c>
      <c r="D9398" s="21">
        <v>3.1644337330461041</v>
      </c>
      <c r="E9398" s="21">
        <v>3.6053317971671017</v>
      </c>
      <c r="F9398" s="21">
        <v>5</v>
      </c>
      <c r="G9398" s="21">
        <v>4</v>
      </c>
      <c r="H9398" s="21">
        <v>15.5</v>
      </c>
      <c r="I9398" s="21">
        <v>12.4</v>
      </c>
      <c r="J9398" s="21">
        <v>12.838907137371578</v>
      </c>
      <c r="K9398" s="21">
        <v>17.196752889350336</v>
      </c>
      <c r="L9398" s="18">
        <v>19.592762949192306</v>
      </c>
    </row>
    <row r="9399" spans="2:12" x14ac:dyDescent="0.2">
      <c r="B9399" s="7">
        <v>9396</v>
      </c>
      <c r="C9399" s="21">
        <v>5.9307836340573532</v>
      </c>
      <c r="D9399" s="21">
        <v>3.0878889994036429</v>
      </c>
      <c r="E9399" s="21">
        <v>3.3582494516688075</v>
      </c>
      <c r="F9399" s="21">
        <v>2</v>
      </c>
      <c r="G9399" s="21">
        <v>3.2727272727272729</v>
      </c>
      <c r="H9399" s="21">
        <v>18.944444444444443</v>
      </c>
      <c r="I9399" s="21">
        <v>31</v>
      </c>
      <c r="J9399" s="21">
        <v>10.453930513324883</v>
      </c>
      <c r="K9399" s="21">
        <v>18.461999590051441</v>
      </c>
      <c r="L9399" s="18">
        <v>20.078441942690919</v>
      </c>
    </row>
    <row r="9400" spans="2:12" x14ac:dyDescent="0.2">
      <c r="B9400" s="7">
        <v>9397</v>
      </c>
      <c r="C9400" s="21">
        <v>6.2998988636056037</v>
      </c>
      <c r="D9400" s="21">
        <v>2.9115685634196997</v>
      </c>
      <c r="E9400" s="21">
        <v>3.394383691553335</v>
      </c>
      <c r="F9400" s="21">
        <v>7</v>
      </c>
      <c r="G9400" s="21">
        <v>2.7272727272727271</v>
      </c>
      <c r="H9400" s="21">
        <v>22.733333333333334</v>
      </c>
      <c r="I9400" s="21">
        <v>8.8571428571428577</v>
      </c>
      <c r="J9400" s="21">
        <v>9.8414278296073654</v>
      </c>
      <c r="K9400" s="21">
        <v>18.265466026802532</v>
      </c>
      <c r="L9400" s="18">
        <v>21.294363725091081</v>
      </c>
    </row>
    <row r="9401" spans="2:12" x14ac:dyDescent="0.2">
      <c r="B9401" s="7">
        <v>9398</v>
      </c>
      <c r="C9401" s="21">
        <v>6.0762349070829025</v>
      </c>
      <c r="D9401" s="21">
        <v>2.9530875456384136</v>
      </c>
      <c r="E9401" s="21">
        <v>3.3258444446340958</v>
      </c>
      <c r="F9401" s="21">
        <v>3</v>
      </c>
      <c r="G9401" s="21">
        <v>3.0909090909090908</v>
      </c>
      <c r="H9401" s="21">
        <v>20.058823529411764</v>
      </c>
      <c r="I9401" s="21">
        <v>20.666666666666668</v>
      </c>
      <c r="J9401" s="21">
        <v>10.203687143123496</v>
      </c>
      <c r="K9401" s="21">
        <v>18.641882094043982</v>
      </c>
      <c r="L9401" s="18">
        <v>20.994975273107428</v>
      </c>
    </row>
    <row r="9402" spans="2:12" x14ac:dyDescent="0.2">
      <c r="B9402" s="7">
        <v>9399</v>
      </c>
      <c r="C9402" s="21">
        <v>4.3016191835071291</v>
      </c>
      <c r="D9402" s="21">
        <v>3.0054117420193878</v>
      </c>
      <c r="E9402" s="21">
        <v>3.3429241016669717</v>
      </c>
      <c r="F9402" s="21">
        <v>7</v>
      </c>
      <c r="G9402" s="21">
        <v>2.2727272727272729</v>
      </c>
      <c r="H9402" s="21">
        <v>27.279999999999998</v>
      </c>
      <c r="I9402" s="21">
        <v>8.8571428571428577</v>
      </c>
      <c r="J9402" s="21">
        <v>14.413177307213681</v>
      </c>
      <c r="K9402" s="21">
        <v>18.546637050205021</v>
      </c>
      <c r="L9402" s="18">
        <v>20.629452907620948</v>
      </c>
    </row>
    <row r="9403" spans="2:12" x14ac:dyDescent="0.2">
      <c r="B9403" s="7">
        <v>9400</v>
      </c>
      <c r="C9403" s="21">
        <v>5.6026300351941272</v>
      </c>
      <c r="D9403" s="21">
        <v>3.0142256802795799</v>
      </c>
      <c r="E9403" s="21">
        <v>3.1654444645502453</v>
      </c>
      <c r="F9403" s="21">
        <v>7</v>
      </c>
      <c r="G9403" s="21">
        <v>2.7272727272727271</v>
      </c>
      <c r="H9403" s="21">
        <v>22.733333333333334</v>
      </c>
      <c r="I9403" s="21">
        <v>8.8571428571428577</v>
      </c>
      <c r="J9403" s="21">
        <v>11.066231325383551</v>
      </c>
      <c r="K9403" s="21">
        <v>19.586506948498659</v>
      </c>
      <c r="L9403" s="18">
        <v>20.569130044121078</v>
      </c>
    </row>
    <row r="9404" spans="2:12" x14ac:dyDescent="0.2">
      <c r="B9404" s="7">
        <v>9401</v>
      </c>
      <c r="C9404" s="21">
        <v>3.0045378214342353</v>
      </c>
      <c r="D9404" s="21">
        <v>3.0831589186874613</v>
      </c>
      <c r="E9404" s="21">
        <v>3.4608390318815294</v>
      </c>
      <c r="F9404" s="21">
        <v>2</v>
      </c>
      <c r="G9404" s="21">
        <v>2.6363636363636362</v>
      </c>
      <c r="H9404" s="21">
        <v>23.517241379310345</v>
      </c>
      <c r="I9404" s="21">
        <v>31</v>
      </c>
      <c r="J9404" s="21">
        <v>20.635453332520843</v>
      </c>
      <c r="K9404" s="21">
        <v>17.914730916072948</v>
      </c>
      <c r="L9404" s="18">
        <v>20.109245626039336</v>
      </c>
    </row>
    <row r="9405" spans="2:12" x14ac:dyDescent="0.2">
      <c r="B9405" s="7">
        <v>9402</v>
      </c>
      <c r="C9405" s="21">
        <v>4.7330308180162035</v>
      </c>
      <c r="D9405" s="21">
        <v>3.0814466440706809</v>
      </c>
      <c r="E9405" s="21">
        <v>3.4067040865232046</v>
      </c>
      <c r="F9405" s="21">
        <v>3</v>
      </c>
      <c r="G9405" s="21">
        <v>2.9090909090909092</v>
      </c>
      <c r="H9405" s="21">
        <v>21.3125</v>
      </c>
      <c r="I9405" s="21">
        <v>20.666666666666668</v>
      </c>
      <c r="J9405" s="21">
        <v>13.099428755882601</v>
      </c>
      <c r="K9405" s="21">
        <v>18.199408702760451</v>
      </c>
      <c r="L9405" s="18">
        <v>20.120419777282333</v>
      </c>
    </row>
    <row r="9406" spans="2:12" x14ac:dyDescent="0.2">
      <c r="B9406" s="7">
        <v>9403</v>
      </c>
      <c r="C9406" s="21">
        <v>2.8635042991186093</v>
      </c>
      <c r="D9406" s="21">
        <v>3.0839403691777285</v>
      </c>
      <c r="E9406" s="21">
        <v>3.5139027318763931</v>
      </c>
      <c r="F9406" s="21">
        <v>7</v>
      </c>
      <c r="G9406" s="21">
        <v>2.9090909090909092</v>
      </c>
      <c r="H9406" s="21">
        <v>21.3125</v>
      </c>
      <c r="I9406" s="21">
        <v>8.8571428571428577</v>
      </c>
      <c r="J9406" s="21">
        <v>21.651792183124602</v>
      </c>
      <c r="K9406" s="21">
        <v>17.644199265268945</v>
      </c>
      <c r="L9406" s="18">
        <v>20.104150073605695</v>
      </c>
    </row>
    <row r="9407" spans="2:12" x14ac:dyDescent="0.2">
      <c r="B9407" s="7">
        <v>9404</v>
      </c>
      <c r="C9407" s="21">
        <v>3.6900585280713156</v>
      </c>
      <c r="D9407" s="21">
        <v>3.2252591663951344</v>
      </c>
      <c r="E9407" s="21">
        <v>3.1218179869845315</v>
      </c>
      <c r="F9407" s="21">
        <v>3</v>
      </c>
      <c r="G9407" s="21">
        <v>3.3636363636363638</v>
      </c>
      <c r="H9407" s="21">
        <v>18.432432432432432</v>
      </c>
      <c r="I9407" s="21">
        <v>20.666666666666668</v>
      </c>
      <c r="J9407" s="21">
        <v>16.801901522251889</v>
      </c>
      <c r="K9407" s="21">
        <v>19.86022255573198</v>
      </c>
      <c r="L9407" s="18">
        <v>19.223261388106454</v>
      </c>
    </row>
    <row r="9408" spans="2:12" x14ac:dyDescent="0.2">
      <c r="B9408" s="7">
        <v>9405</v>
      </c>
      <c r="C9408" s="21">
        <v>4.4020273206845921</v>
      </c>
      <c r="D9408" s="21">
        <v>3.1424497312121304</v>
      </c>
      <c r="E9408" s="21">
        <v>3.2768853045534434</v>
      </c>
      <c r="F9408" s="21">
        <v>6</v>
      </c>
      <c r="G9408" s="21">
        <v>3.2727272727272729</v>
      </c>
      <c r="H9408" s="21">
        <v>18.944444444444443</v>
      </c>
      <c r="I9408" s="21">
        <v>10.333333333333334</v>
      </c>
      <c r="J9408" s="21">
        <v>14.084419628353855</v>
      </c>
      <c r="K9408" s="21">
        <v>18.920405884773263</v>
      </c>
      <c r="L9408" s="18">
        <v>19.729830324472644</v>
      </c>
    </row>
    <row r="9409" spans="2:12" x14ac:dyDescent="0.2">
      <c r="B9409" s="7">
        <v>9406</v>
      </c>
      <c r="C9409" s="21">
        <v>4.0751528004674533</v>
      </c>
      <c r="D9409" s="21">
        <v>3.1271701341914695</v>
      </c>
      <c r="E9409" s="21">
        <v>3.3463942936936166</v>
      </c>
      <c r="F9409" s="21">
        <v>3</v>
      </c>
      <c r="G9409" s="21">
        <v>2.7272727272727271</v>
      </c>
      <c r="H9409" s="21">
        <v>22.733333333333334</v>
      </c>
      <c r="I9409" s="21">
        <v>20.666666666666668</v>
      </c>
      <c r="J9409" s="21">
        <v>15.214153440550277</v>
      </c>
      <c r="K9409" s="21">
        <v>18.527404292088626</v>
      </c>
      <c r="L9409" s="18">
        <v>19.826231813265291</v>
      </c>
    </row>
    <row r="9410" spans="2:12" x14ac:dyDescent="0.2">
      <c r="B9410" s="7">
        <v>9407</v>
      </c>
      <c r="C9410" s="21">
        <v>4.797914146299842</v>
      </c>
      <c r="D9410" s="21">
        <v>3.1214680470393872</v>
      </c>
      <c r="E9410" s="21">
        <v>3.1012425292387715</v>
      </c>
      <c r="F9410" s="21">
        <v>6</v>
      </c>
      <c r="G9410" s="21">
        <v>2.3636363636363638</v>
      </c>
      <c r="H9410" s="21">
        <v>26.23076923076923</v>
      </c>
      <c r="I9410" s="21">
        <v>10.333333333333334</v>
      </c>
      <c r="J9410" s="21">
        <v>12.922282081227836</v>
      </c>
      <c r="K9410" s="21">
        <v>19.991986894110624</v>
      </c>
      <c r="L9410" s="18">
        <v>19.862449035416212</v>
      </c>
    </row>
    <row r="9411" spans="2:12" x14ac:dyDescent="0.2">
      <c r="B9411" s="7">
        <v>9408</v>
      </c>
      <c r="C9411" s="21">
        <v>3.1864336028171372</v>
      </c>
      <c r="D9411" s="21">
        <v>3.0900304289492402</v>
      </c>
      <c r="E9411" s="21">
        <v>3.2168369223249949</v>
      </c>
      <c r="F9411" s="21">
        <v>4</v>
      </c>
      <c r="G9411" s="21">
        <v>3.4545454545454546</v>
      </c>
      <c r="H9411" s="21">
        <v>17.94736842105263</v>
      </c>
      <c r="I9411" s="21">
        <v>15.5</v>
      </c>
      <c r="J9411" s="21">
        <v>19.457490011775416</v>
      </c>
      <c r="K9411" s="21">
        <v>19.273591262807628</v>
      </c>
      <c r="L9411" s="18">
        <v>20.064527332529536</v>
      </c>
    </row>
    <row r="9412" spans="2:12" x14ac:dyDescent="0.2">
      <c r="B9412" s="7">
        <v>9409</v>
      </c>
      <c r="C9412" s="21">
        <v>4.7432236827013385</v>
      </c>
      <c r="D9412" s="21">
        <v>2.9690127027155935</v>
      </c>
      <c r="E9412" s="21">
        <v>3.3113445319891652</v>
      </c>
      <c r="F9412" s="21">
        <v>2</v>
      </c>
      <c r="G9412" s="21">
        <v>3.0909090909090908</v>
      </c>
      <c r="H9412" s="21">
        <v>20.058823529411764</v>
      </c>
      <c r="I9412" s="21">
        <v>31</v>
      </c>
      <c r="J9412" s="21">
        <v>13.071278975544761</v>
      </c>
      <c r="K9412" s="21">
        <v>18.723512277581047</v>
      </c>
      <c r="L9412" s="18">
        <v>20.88236265991452</v>
      </c>
    </row>
    <row r="9413" spans="2:12" x14ac:dyDescent="0.2">
      <c r="B9413" s="7">
        <v>9410</v>
      </c>
      <c r="C9413" s="21">
        <v>2.6706966518348536</v>
      </c>
      <c r="D9413" s="21">
        <v>3.1338882427371844</v>
      </c>
      <c r="E9413" s="21">
        <v>3.1447388684150068</v>
      </c>
      <c r="F9413" s="21">
        <v>6</v>
      </c>
      <c r="G9413" s="21">
        <v>3.9090909090909092</v>
      </c>
      <c r="H9413" s="21">
        <v>15.86046511627907</v>
      </c>
      <c r="I9413" s="21">
        <v>10.333333333333334</v>
      </c>
      <c r="J9413" s="21">
        <v>23.214916586428497</v>
      </c>
      <c r="K9413" s="21">
        <v>19.71546846789504</v>
      </c>
      <c r="L9413" s="18">
        <v>19.783730368715471</v>
      </c>
    </row>
    <row r="9414" spans="2:12" x14ac:dyDescent="0.2">
      <c r="B9414" s="7">
        <v>9411</v>
      </c>
      <c r="C9414" s="21">
        <v>3.2528724270466443</v>
      </c>
      <c r="D9414" s="21">
        <v>3.2353010393136552</v>
      </c>
      <c r="E9414" s="21">
        <v>3.4063443126582928</v>
      </c>
      <c r="F9414" s="21">
        <v>7</v>
      </c>
      <c r="G9414" s="21">
        <v>2.7272727272727271</v>
      </c>
      <c r="H9414" s="21">
        <v>22.733333333333334</v>
      </c>
      <c r="I9414" s="21">
        <v>8.8571428571428577</v>
      </c>
      <c r="J9414" s="21">
        <v>19.060077328729179</v>
      </c>
      <c r="K9414" s="21">
        <v>18.201330901753597</v>
      </c>
      <c r="L9414" s="18">
        <v>19.163595364576285</v>
      </c>
    </row>
    <row r="9415" spans="2:12" x14ac:dyDescent="0.2">
      <c r="B9415" s="7">
        <v>9412</v>
      </c>
      <c r="C9415" s="21">
        <v>5.305139757674592</v>
      </c>
      <c r="D9415" s="21">
        <v>3.2260896852262757</v>
      </c>
      <c r="E9415" s="21">
        <v>3.3703180842509068</v>
      </c>
      <c r="F9415" s="21">
        <v>5</v>
      </c>
      <c r="G9415" s="21">
        <v>2.2727272727272729</v>
      </c>
      <c r="H9415" s="21">
        <v>27.279999999999998</v>
      </c>
      <c r="I9415" s="21">
        <v>12.4</v>
      </c>
      <c r="J9415" s="21">
        <v>11.686779770562827</v>
      </c>
      <c r="K9415" s="21">
        <v>18.395889779578546</v>
      </c>
      <c r="L9415" s="18">
        <v>19.218312585643869</v>
      </c>
    </row>
    <row r="9416" spans="2:12" x14ac:dyDescent="0.2">
      <c r="B9416" s="7">
        <v>9413</v>
      </c>
      <c r="C9416" s="21">
        <v>3.3357736570943466</v>
      </c>
      <c r="D9416" s="21">
        <v>3.0033167921681443</v>
      </c>
      <c r="E9416" s="21">
        <v>3.3511114442832817</v>
      </c>
      <c r="F9416" s="21">
        <v>2</v>
      </c>
      <c r="G9416" s="21">
        <v>3.9090909090909092</v>
      </c>
      <c r="H9416" s="21">
        <v>15.86046511627907</v>
      </c>
      <c r="I9416" s="21">
        <v>31</v>
      </c>
      <c r="J9416" s="21">
        <v>18.586392955092048</v>
      </c>
      <c r="K9416" s="21">
        <v>18.501324420519307</v>
      </c>
      <c r="L9416" s="18">
        <v>20.643842887863045</v>
      </c>
    </row>
    <row r="9417" spans="2:12" x14ac:dyDescent="0.2">
      <c r="B9417" s="7">
        <v>9414</v>
      </c>
      <c r="C9417" s="21">
        <v>6.8763438744226075</v>
      </c>
      <c r="D9417" s="21">
        <v>2.9956917490847408</v>
      </c>
      <c r="E9417" s="21">
        <v>3.2925684811346194</v>
      </c>
      <c r="F9417" s="21">
        <v>5</v>
      </c>
      <c r="G9417" s="21">
        <v>3</v>
      </c>
      <c r="H9417" s="21">
        <v>20.666666666666668</v>
      </c>
      <c r="I9417" s="21">
        <v>12.4</v>
      </c>
      <c r="J9417" s="21">
        <v>9.0164193548575273</v>
      </c>
      <c r="K9417" s="21">
        <v>18.830284124761711</v>
      </c>
      <c r="L9417" s="18">
        <v>20.696388411438715</v>
      </c>
    </row>
    <row r="9418" spans="2:12" x14ac:dyDescent="0.2">
      <c r="B9418" s="7">
        <v>9415</v>
      </c>
      <c r="C9418" s="21">
        <v>4.0004661872561602</v>
      </c>
      <c r="D9418" s="21">
        <v>3.2120235525577177</v>
      </c>
      <c r="E9418" s="21">
        <v>3.1413982175943524</v>
      </c>
      <c r="F9418" s="21">
        <v>6</v>
      </c>
      <c r="G9418" s="21">
        <v>3.2727272727272729</v>
      </c>
      <c r="H9418" s="21">
        <v>18.944444444444443</v>
      </c>
      <c r="I9418" s="21">
        <v>10.333333333333334</v>
      </c>
      <c r="J9418" s="21">
        <v>15.498193734896823</v>
      </c>
      <c r="K9418" s="21">
        <v>19.736434449077553</v>
      </c>
      <c r="L9418" s="18">
        <v>19.302473654226389</v>
      </c>
    </row>
    <row r="9419" spans="2:12" x14ac:dyDescent="0.2">
      <c r="B9419" s="7">
        <v>9416</v>
      </c>
      <c r="C9419" s="21">
        <v>5.3531087974162768</v>
      </c>
      <c r="D9419" s="21">
        <v>3.0170445273890327</v>
      </c>
      <c r="E9419" s="21">
        <v>3.3353201635069043</v>
      </c>
      <c r="F9419" s="21">
        <v>6</v>
      </c>
      <c r="G9419" s="21">
        <v>2.9090909090909092</v>
      </c>
      <c r="H9419" s="21">
        <v>21.3125</v>
      </c>
      <c r="I9419" s="21">
        <v>10.333333333333334</v>
      </c>
      <c r="J9419" s="21">
        <v>11.582054904231505</v>
      </c>
      <c r="K9419" s="21">
        <v>18.588920091800254</v>
      </c>
      <c r="L9419" s="18">
        <v>20.549912153154448</v>
      </c>
    </row>
    <row r="9420" spans="2:12" x14ac:dyDescent="0.2">
      <c r="B9420" s="7">
        <v>9417</v>
      </c>
      <c r="C9420" s="21">
        <v>4.1721840972915611</v>
      </c>
      <c r="D9420" s="21">
        <v>3.0349570661823457</v>
      </c>
      <c r="E9420" s="21">
        <v>3.4319986860013225</v>
      </c>
      <c r="F9420" s="21">
        <v>6</v>
      </c>
      <c r="G9420" s="21">
        <v>2.9090909090909092</v>
      </c>
      <c r="H9420" s="21">
        <v>21.3125</v>
      </c>
      <c r="I9420" s="21">
        <v>10.333333333333334</v>
      </c>
      <c r="J9420" s="21">
        <v>14.860322208755907</v>
      </c>
      <c r="K9420" s="21">
        <v>18.06527498186114</v>
      </c>
      <c r="L9420" s="18">
        <v>20.428625067170859</v>
      </c>
    </row>
    <row r="9421" spans="2:12" x14ac:dyDescent="0.2">
      <c r="B9421" s="7">
        <v>9418</v>
      </c>
      <c r="C9421" s="21">
        <v>5.7576030775605265</v>
      </c>
      <c r="D9421" s="21">
        <v>3.0581436411614207</v>
      </c>
      <c r="E9421" s="21">
        <v>3.4087007702397125</v>
      </c>
      <c r="F9421" s="21">
        <v>6</v>
      </c>
      <c r="G9421" s="21">
        <v>3</v>
      </c>
      <c r="H9421" s="21">
        <v>20.666666666666668</v>
      </c>
      <c r="I9421" s="21">
        <v>10.333333333333334</v>
      </c>
      <c r="J9421" s="21">
        <v>10.768369956177867</v>
      </c>
      <c r="K9421" s="21">
        <v>18.188748200282753</v>
      </c>
      <c r="L9421" s="18">
        <v>20.273737036254342</v>
      </c>
    </row>
    <row r="9422" spans="2:12" x14ac:dyDescent="0.2">
      <c r="B9422" s="7">
        <v>9419</v>
      </c>
      <c r="C9422" s="21">
        <v>3.9613649951556513</v>
      </c>
      <c r="D9422" s="21">
        <v>3.2714113705114771</v>
      </c>
      <c r="E9422" s="21">
        <v>3.1613605890966072</v>
      </c>
      <c r="F9422" s="21">
        <v>6</v>
      </c>
      <c r="G9422" s="21">
        <v>2.4545454545454546</v>
      </c>
      <c r="H9422" s="21">
        <v>25.25925925925926</v>
      </c>
      <c r="I9422" s="21">
        <v>10.333333333333334</v>
      </c>
      <c r="J9422" s="21">
        <v>15.651170764577293</v>
      </c>
      <c r="K9422" s="21">
        <v>19.611808983080024</v>
      </c>
      <c r="L9422" s="18">
        <v>18.952064713985038</v>
      </c>
    </row>
    <row r="9423" spans="2:12" x14ac:dyDescent="0.2">
      <c r="B9423" s="7">
        <v>9420</v>
      </c>
      <c r="C9423" s="21">
        <v>3.2481284642466628</v>
      </c>
      <c r="D9423" s="21">
        <v>3.2183830413765002</v>
      </c>
      <c r="E9423" s="21">
        <v>3.6477119465689603</v>
      </c>
      <c r="F9423" s="21">
        <v>7</v>
      </c>
      <c r="G9423" s="21">
        <v>3.5454545454545454</v>
      </c>
      <c r="H9423" s="21">
        <v>17.487179487179489</v>
      </c>
      <c r="I9423" s="21">
        <v>8.8571428571428577</v>
      </c>
      <c r="J9423" s="21">
        <v>19.087914989341296</v>
      </c>
      <c r="K9423" s="21">
        <v>16.996956148995601</v>
      </c>
      <c r="L9423" s="18">
        <v>19.264332182623807</v>
      </c>
    </row>
    <row r="9424" spans="2:12" x14ac:dyDescent="0.2">
      <c r="B9424" s="7">
        <v>9421</v>
      </c>
      <c r="C9424" s="21">
        <v>4.3697739598582572</v>
      </c>
      <c r="D9424" s="21">
        <v>2.9201000482465411</v>
      </c>
      <c r="E9424" s="21">
        <v>3.4147677624873931</v>
      </c>
      <c r="F9424" s="21">
        <v>6</v>
      </c>
      <c r="G9424" s="21">
        <v>2.9090909090909092</v>
      </c>
      <c r="H9424" s="21">
        <v>21.3125</v>
      </c>
      <c r="I9424" s="21">
        <v>10.333333333333334</v>
      </c>
      <c r="J9424" s="21">
        <v>14.18837692053323</v>
      </c>
      <c r="K9424" s="21">
        <v>18.156432387905003</v>
      </c>
      <c r="L9424" s="18">
        <v>21.232149233116072</v>
      </c>
    </row>
    <row r="9425" spans="2:12" x14ac:dyDescent="0.2">
      <c r="B9425" s="7">
        <v>9422</v>
      </c>
      <c r="C9425" s="21">
        <v>2.5036947641514935</v>
      </c>
      <c r="D9425" s="21">
        <v>3.0471624349829334</v>
      </c>
      <c r="E9425" s="21">
        <v>3.1295669092705753</v>
      </c>
      <c r="F9425" s="21">
        <v>4</v>
      </c>
      <c r="G9425" s="21">
        <v>3.2727272727272729</v>
      </c>
      <c r="H9425" s="21">
        <v>18.944444444444443</v>
      </c>
      <c r="I9425" s="21">
        <v>15.5</v>
      </c>
      <c r="J9425" s="21">
        <v>24.763402027967217</v>
      </c>
      <c r="K9425" s="21">
        <v>19.811047917314113</v>
      </c>
      <c r="L9425" s="18">
        <v>20.346798479860905</v>
      </c>
    </row>
    <row r="9426" spans="2:12" x14ac:dyDescent="0.2">
      <c r="B9426" s="7">
        <v>9423</v>
      </c>
      <c r="C9426" s="21">
        <v>4.3859390407018459</v>
      </c>
      <c r="D9426" s="21">
        <v>3.0727531802973895</v>
      </c>
      <c r="E9426" s="21">
        <v>3.3101655699284414</v>
      </c>
      <c r="F9426" s="21">
        <v>5</v>
      </c>
      <c r="G9426" s="21">
        <v>4.1818181818181817</v>
      </c>
      <c r="H9426" s="21">
        <v>14.82608695652174</v>
      </c>
      <c r="I9426" s="21">
        <v>12.4</v>
      </c>
      <c r="J9426" s="21">
        <v>14.136083384797489</v>
      </c>
      <c r="K9426" s="21">
        <v>18.730180920025795</v>
      </c>
      <c r="L9426" s="18">
        <v>20.177344668470727</v>
      </c>
    </row>
    <row r="9427" spans="2:12" x14ac:dyDescent="0.2">
      <c r="B9427" s="7">
        <v>9424</v>
      </c>
      <c r="C9427" s="21">
        <v>3.9673713820131828</v>
      </c>
      <c r="D9427" s="21">
        <v>3.2400820517893272</v>
      </c>
      <c r="E9427" s="21">
        <v>3.2207808235135533</v>
      </c>
      <c r="F9427" s="21">
        <v>7</v>
      </c>
      <c r="G9427" s="21">
        <v>4.6363636363636367</v>
      </c>
      <c r="H9427" s="21">
        <v>13.372549019607842</v>
      </c>
      <c r="I9427" s="21">
        <v>8.8571428571428577</v>
      </c>
      <c r="J9427" s="21">
        <v>15.627475733955372</v>
      </c>
      <c r="K9427" s="21">
        <v>19.249990420758941</v>
      </c>
      <c r="L9427" s="18">
        <v>19.135317874360823</v>
      </c>
    </row>
    <row r="9428" spans="2:12" x14ac:dyDescent="0.2">
      <c r="B9428" s="7">
        <v>9425</v>
      </c>
      <c r="C9428" s="21">
        <v>2.7197966248004692</v>
      </c>
      <c r="D9428" s="21">
        <v>2.9923656396046723</v>
      </c>
      <c r="E9428" s="21">
        <v>3.4118352138054688</v>
      </c>
      <c r="F9428" s="21">
        <v>6</v>
      </c>
      <c r="G9428" s="21">
        <v>3</v>
      </c>
      <c r="H9428" s="21">
        <v>20.666666666666668</v>
      </c>
      <c r="I9428" s="21">
        <v>10.333333333333334</v>
      </c>
      <c r="J9428" s="21">
        <v>22.795822097377766</v>
      </c>
      <c r="K9428" s="21">
        <v>18.172038247664041</v>
      </c>
      <c r="L9428" s="18">
        <v>20.719393104711276</v>
      </c>
    </row>
    <row r="9429" spans="2:12" x14ac:dyDescent="0.2">
      <c r="B9429" s="7">
        <v>9426</v>
      </c>
      <c r="C9429" s="21">
        <v>3.9461039050421554</v>
      </c>
      <c r="D9429" s="21">
        <v>3.2400610938754948</v>
      </c>
      <c r="E9429" s="21">
        <v>3.3969221704506602</v>
      </c>
      <c r="F9429" s="21">
        <v>7</v>
      </c>
      <c r="G9429" s="21">
        <v>3.3636363636363638</v>
      </c>
      <c r="H9429" s="21">
        <v>18.432432432432432</v>
      </c>
      <c r="I9429" s="21">
        <v>8.8571428571428577</v>
      </c>
      <c r="J9429" s="21">
        <v>15.711699816312279</v>
      </c>
      <c r="K9429" s="21">
        <v>18.251816464718893</v>
      </c>
      <c r="L9429" s="18">
        <v>19.135441648676043</v>
      </c>
    </row>
    <row r="9430" spans="2:12" x14ac:dyDescent="0.2">
      <c r="B9430" s="7">
        <v>9427</v>
      </c>
      <c r="C9430" s="21">
        <v>5.0965817780435163</v>
      </c>
      <c r="D9430" s="21">
        <v>2.9809127073068979</v>
      </c>
      <c r="E9430" s="21">
        <v>3.1847956737926619</v>
      </c>
      <c r="F9430" s="21">
        <v>4</v>
      </c>
      <c r="G9430" s="21">
        <v>2.6363636363636362</v>
      </c>
      <c r="H9430" s="21">
        <v>23.517241379310345</v>
      </c>
      <c r="I9430" s="21">
        <v>15.5</v>
      </c>
      <c r="J9430" s="21">
        <v>12.165016220695405</v>
      </c>
      <c r="K9430" s="21">
        <v>19.467496929297937</v>
      </c>
      <c r="L9430" s="18">
        <v>20.79899885965256</v>
      </c>
    </row>
    <row r="9431" spans="2:12" x14ac:dyDescent="0.2">
      <c r="B9431" s="7">
        <v>9428</v>
      </c>
      <c r="C9431" s="21">
        <v>3.5765249325222275</v>
      </c>
      <c r="D9431" s="21">
        <v>3.082307632918253</v>
      </c>
      <c r="E9431" s="21">
        <v>3.3472864008878025</v>
      </c>
      <c r="F9431" s="21">
        <v>2</v>
      </c>
      <c r="G9431" s="21">
        <v>2.3636363636363638</v>
      </c>
      <c r="H9431" s="21">
        <v>26.23076923076923</v>
      </c>
      <c r="I9431" s="21">
        <v>31</v>
      </c>
      <c r="J9431" s="21">
        <v>17.335262907359777</v>
      </c>
      <c r="K9431" s="21">
        <v>18.522466432378092</v>
      </c>
      <c r="L9431" s="18">
        <v>20.11479948914117</v>
      </c>
    </row>
    <row r="9432" spans="2:12" x14ac:dyDescent="0.2">
      <c r="B9432" s="7">
        <v>9429</v>
      </c>
      <c r="C9432" s="21">
        <v>5.5422547021836106</v>
      </c>
      <c r="D9432" s="21">
        <v>3.1229822403896064</v>
      </c>
      <c r="E9432" s="21">
        <v>3.2023862571569688</v>
      </c>
      <c r="F9432" s="21">
        <v>2</v>
      </c>
      <c r="G9432" s="21">
        <v>3</v>
      </c>
      <c r="H9432" s="21">
        <v>20.666666666666668</v>
      </c>
      <c r="I9432" s="21">
        <v>31</v>
      </c>
      <c r="J9432" s="21">
        <v>11.186782876574117</v>
      </c>
      <c r="K9432" s="21">
        <v>19.360562724573608</v>
      </c>
      <c r="L9432" s="18">
        <v>19.852818628986252</v>
      </c>
    </row>
    <row r="9433" spans="2:12" x14ac:dyDescent="0.2">
      <c r="B9433" s="7">
        <v>9430</v>
      </c>
      <c r="C9433" s="21">
        <v>4.5205422334801204</v>
      </c>
      <c r="D9433" s="21">
        <v>3.1439158599307935</v>
      </c>
      <c r="E9433" s="21">
        <v>3.3601751799116224</v>
      </c>
      <c r="F9433" s="21">
        <v>2</v>
      </c>
      <c r="G9433" s="21">
        <v>3</v>
      </c>
      <c r="H9433" s="21">
        <v>20.666666666666668</v>
      </c>
      <c r="I9433" s="21">
        <v>31</v>
      </c>
      <c r="J9433" s="21">
        <v>13.715168844306882</v>
      </c>
      <c r="K9433" s="21">
        <v>18.451418952993603</v>
      </c>
      <c r="L9433" s="18">
        <v>19.720629546798619</v>
      </c>
    </row>
    <row r="9434" spans="2:12" x14ac:dyDescent="0.2">
      <c r="B9434" s="7">
        <v>9431</v>
      </c>
      <c r="C9434" s="21">
        <v>4.4123734606277099</v>
      </c>
      <c r="D9434" s="21">
        <v>3.0303246175274072</v>
      </c>
      <c r="E9434" s="21">
        <v>3.4890935129776883</v>
      </c>
      <c r="F9434" s="21">
        <v>3</v>
      </c>
      <c r="G9434" s="21">
        <v>2.6363636363636362</v>
      </c>
      <c r="H9434" s="21">
        <v>23.517241379310345</v>
      </c>
      <c r="I9434" s="21">
        <v>20.666666666666668</v>
      </c>
      <c r="J9434" s="21">
        <v>14.051394459973885</v>
      </c>
      <c r="K9434" s="21">
        <v>17.769658442627264</v>
      </c>
      <c r="L9434" s="18">
        <v>20.459854248416754</v>
      </c>
    </row>
    <row r="9435" spans="2:12" x14ac:dyDescent="0.2">
      <c r="B9435" s="7">
        <v>9432</v>
      </c>
      <c r="C9435" s="21">
        <v>3.1688915303684961</v>
      </c>
      <c r="D9435" s="21">
        <v>3.109110640394896</v>
      </c>
      <c r="E9435" s="21">
        <v>3.5115200917572702</v>
      </c>
      <c r="F9435" s="21">
        <v>5</v>
      </c>
      <c r="G9435" s="21">
        <v>2.3636363636363638</v>
      </c>
      <c r="H9435" s="21">
        <v>26.23076923076923</v>
      </c>
      <c r="I9435" s="21">
        <v>12.4</v>
      </c>
      <c r="J9435" s="21">
        <v>19.565201082408237</v>
      </c>
      <c r="K9435" s="21">
        <v>17.65617122497321</v>
      </c>
      <c r="L9435" s="18">
        <v>19.941393913252703</v>
      </c>
    </row>
    <row r="9436" spans="2:12" x14ac:dyDescent="0.2">
      <c r="B9436" s="7">
        <v>9433</v>
      </c>
      <c r="C9436" s="21">
        <v>2.9400396727021794</v>
      </c>
      <c r="D9436" s="21">
        <v>3.0998933435643732</v>
      </c>
      <c r="E9436" s="21">
        <v>3.3471372671406394</v>
      </c>
      <c r="F9436" s="21">
        <v>4</v>
      </c>
      <c r="G9436" s="21">
        <v>2.3636363636363638</v>
      </c>
      <c r="H9436" s="21">
        <v>26.23076923076923</v>
      </c>
      <c r="I9436" s="21">
        <v>15.5</v>
      </c>
      <c r="J9436" s="21">
        <v>21.088150808188256</v>
      </c>
      <c r="K9436" s="21">
        <v>18.523291712193437</v>
      </c>
      <c r="L9436" s="18">
        <v>20.000688129711612</v>
      </c>
    </row>
    <row r="9437" spans="2:12" x14ac:dyDescent="0.2">
      <c r="B9437" s="7">
        <v>9434</v>
      </c>
      <c r="C9437" s="21">
        <v>2.465031436170241</v>
      </c>
      <c r="D9437" s="21">
        <v>3.0409079626089</v>
      </c>
      <c r="E9437" s="21">
        <v>3.5938771101841387</v>
      </c>
      <c r="F9437" s="21">
        <v>7</v>
      </c>
      <c r="G9437" s="21">
        <v>3.0909090909090908</v>
      </c>
      <c r="H9437" s="21">
        <v>20.058823529411764</v>
      </c>
      <c r="I9437" s="21">
        <v>8.8571428571428577</v>
      </c>
      <c r="J9437" s="21">
        <v>25.151809056165778</v>
      </c>
      <c r="K9437" s="21">
        <v>17.251563728850851</v>
      </c>
      <c r="L9437" s="18">
        <v>20.388647325849369</v>
      </c>
    </row>
    <row r="9438" spans="2:12" x14ac:dyDescent="0.2">
      <c r="B9438" s="7">
        <v>9435</v>
      </c>
      <c r="C9438" s="21">
        <v>3.2826836030746218</v>
      </c>
      <c r="D9438" s="21">
        <v>2.9979556813233952</v>
      </c>
      <c r="E9438" s="21">
        <v>3.4501381022391833</v>
      </c>
      <c r="F9438" s="21">
        <v>5</v>
      </c>
      <c r="G9438" s="21">
        <v>2.7272727272727271</v>
      </c>
      <c r="H9438" s="21">
        <v>22.733333333333334</v>
      </c>
      <c r="I9438" s="21">
        <v>12.4</v>
      </c>
      <c r="J9438" s="21">
        <v>18.886986227344501</v>
      </c>
      <c r="K9438" s="21">
        <v>17.970295148406151</v>
      </c>
      <c r="L9438" s="18">
        <v>20.680759354198052</v>
      </c>
    </row>
    <row r="9439" spans="2:12" x14ac:dyDescent="0.2">
      <c r="B9439" s="7">
        <v>9436</v>
      </c>
      <c r="C9439" s="21">
        <v>4.1160013878931476</v>
      </c>
      <c r="D9439" s="21">
        <v>3.039179884997</v>
      </c>
      <c r="E9439" s="21">
        <v>3.2461253588128693</v>
      </c>
      <c r="F9439" s="21">
        <v>3</v>
      </c>
      <c r="G9439" s="21">
        <v>2.9090909090909092</v>
      </c>
      <c r="H9439" s="21">
        <v>21.3125</v>
      </c>
      <c r="I9439" s="21">
        <v>20.666666666666668</v>
      </c>
      <c r="J9439" s="21">
        <v>15.06316304517474</v>
      </c>
      <c r="K9439" s="21">
        <v>19.099693679936571</v>
      </c>
      <c r="L9439" s="18">
        <v>20.400240310244484</v>
      </c>
    </row>
    <row r="9440" spans="2:12" x14ac:dyDescent="0.2">
      <c r="B9440" s="7">
        <v>9437</v>
      </c>
      <c r="C9440" s="21">
        <v>4.7889441002663915</v>
      </c>
      <c r="D9440" s="21">
        <v>3.0981781370175474</v>
      </c>
      <c r="E9440" s="21">
        <v>3.240911362144971</v>
      </c>
      <c r="F9440" s="21">
        <v>2</v>
      </c>
      <c r="G9440" s="21">
        <v>3.1818181818181817</v>
      </c>
      <c r="H9440" s="21">
        <v>19.485714285714288</v>
      </c>
      <c r="I9440" s="21">
        <v>31</v>
      </c>
      <c r="J9440" s="21">
        <v>12.946486470065743</v>
      </c>
      <c r="K9440" s="21">
        <v>19.13042137596932</v>
      </c>
      <c r="L9440" s="18">
        <v>20.011760866560156</v>
      </c>
    </row>
    <row r="9441" spans="2:12" x14ac:dyDescent="0.2">
      <c r="B9441" s="7">
        <v>9438</v>
      </c>
      <c r="C9441" s="21">
        <v>4.7383193437763946</v>
      </c>
      <c r="D9441" s="21">
        <v>3.1466346974062764</v>
      </c>
      <c r="E9441" s="21">
        <v>3.5650922985589872</v>
      </c>
      <c r="F9441" s="21">
        <v>4</v>
      </c>
      <c r="G9441" s="21">
        <v>2.7272727272727271</v>
      </c>
      <c r="H9441" s="21">
        <v>22.733333333333334</v>
      </c>
      <c r="I9441" s="21">
        <v>15.5</v>
      </c>
      <c r="J9441" s="21">
        <v>13.084808241435791</v>
      </c>
      <c r="K9441" s="21">
        <v>17.390854095154967</v>
      </c>
      <c r="L9441" s="18">
        <v>19.703590013516873</v>
      </c>
    </row>
    <row r="9442" spans="2:12" x14ac:dyDescent="0.2">
      <c r="B9442" s="7">
        <v>9439</v>
      </c>
      <c r="C9442" s="21">
        <v>4.6525424569132747</v>
      </c>
      <c r="D9442" s="21">
        <v>3.0499173906887491</v>
      </c>
      <c r="E9442" s="21">
        <v>3.3596503846242158</v>
      </c>
      <c r="F9442" s="21">
        <v>5</v>
      </c>
      <c r="G9442" s="21">
        <v>2</v>
      </c>
      <c r="H9442" s="21">
        <v>31</v>
      </c>
      <c r="I9442" s="21">
        <v>12.4</v>
      </c>
      <c r="J9442" s="21">
        <v>13.326047118145773</v>
      </c>
      <c r="K9442" s="21">
        <v>18.454301162927354</v>
      </c>
      <c r="L9442" s="18">
        <v>20.328419448108008</v>
      </c>
    </row>
    <row r="9443" spans="2:12" x14ac:dyDescent="0.2">
      <c r="B9443" s="7">
        <v>9440</v>
      </c>
      <c r="C9443" s="21">
        <v>3.1995652221698814</v>
      </c>
      <c r="D9443" s="21">
        <v>3.1129793214217822</v>
      </c>
      <c r="E9443" s="21">
        <v>3.3703869470923817</v>
      </c>
      <c r="F9443" s="21">
        <v>5</v>
      </c>
      <c r="G9443" s="21">
        <v>3.7272727272727271</v>
      </c>
      <c r="H9443" s="21">
        <v>16.634146341463417</v>
      </c>
      <c r="I9443" s="21">
        <v>12.4</v>
      </c>
      <c r="J9443" s="21">
        <v>19.377632801606975</v>
      </c>
      <c r="K9443" s="21">
        <v>18.395513919696114</v>
      </c>
      <c r="L9443" s="18">
        <v>19.916611579572884</v>
      </c>
    </row>
    <row r="9444" spans="2:12" x14ac:dyDescent="0.2">
      <c r="B9444" s="7">
        <v>9441</v>
      </c>
      <c r="C9444" s="21">
        <v>2.5764926884378889</v>
      </c>
      <c r="D9444" s="21">
        <v>2.9241067785240782</v>
      </c>
      <c r="E9444" s="21">
        <v>3.2920494683963941</v>
      </c>
      <c r="F9444" s="21">
        <v>4</v>
      </c>
      <c r="G9444" s="21">
        <v>2.7272727272727271</v>
      </c>
      <c r="H9444" s="21">
        <v>22.733333333333334</v>
      </c>
      <c r="I9444" s="21">
        <v>15.5</v>
      </c>
      <c r="J9444" s="21">
        <v>24.063720529162534</v>
      </c>
      <c r="K9444" s="21">
        <v>18.833252839970573</v>
      </c>
      <c r="L9444" s="18">
        <v>21.203056076937809</v>
      </c>
    </row>
    <row r="9445" spans="2:12" x14ac:dyDescent="0.2">
      <c r="B9445" s="7">
        <v>9442</v>
      </c>
      <c r="C9445" s="21">
        <v>3.2851091855464905</v>
      </c>
      <c r="D9445" s="21">
        <v>3.1798995832302497</v>
      </c>
      <c r="E9445" s="21">
        <v>3.0431054555131811</v>
      </c>
      <c r="F9445" s="21">
        <v>6</v>
      </c>
      <c r="G9445" s="21">
        <v>3.7272727272727271</v>
      </c>
      <c r="H9445" s="21">
        <v>16.634146341463417</v>
      </c>
      <c r="I9445" s="21">
        <v>10.333333333333334</v>
      </c>
      <c r="J9445" s="21">
        <v>18.873040893977489</v>
      </c>
      <c r="K9445" s="21">
        <v>20.37392423837132</v>
      </c>
      <c r="L9445" s="18">
        <v>19.497471029263856</v>
      </c>
    </row>
    <row r="9446" spans="2:12" x14ac:dyDescent="0.2">
      <c r="B9446" s="7">
        <v>9443</v>
      </c>
      <c r="C9446" s="21">
        <v>5.7490044586475193</v>
      </c>
      <c r="D9446" s="21">
        <v>3.1209597605594768</v>
      </c>
      <c r="E9446" s="21">
        <v>3.1614053889882596</v>
      </c>
      <c r="F9446" s="21">
        <v>4</v>
      </c>
      <c r="G9446" s="21">
        <v>2.9090909090909092</v>
      </c>
      <c r="H9446" s="21">
        <v>21.3125</v>
      </c>
      <c r="I9446" s="21">
        <v>15.5</v>
      </c>
      <c r="J9446" s="21">
        <v>10.784475894211742</v>
      </c>
      <c r="K9446" s="21">
        <v>19.611531066517784</v>
      </c>
      <c r="L9446" s="18">
        <v>19.865683878245715</v>
      </c>
    </row>
    <row r="9447" spans="2:12" x14ac:dyDescent="0.2">
      <c r="B9447" s="7">
        <v>9444</v>
      </c>
      <c r="C9447" s="21">
        <v>4.8984403384053961</v>
      </c>
      <c r="D9447" s="21">
        <v>3.1239486115329136</v>
      </c>
      <c r="E9447" s="21">
        <v>3.1623121675030532</v>
      </c>
      <c r="F9447" s="21">
        <v>2</v>
      </c>
      <c r="G9447" s="21">
        <v>3.1818181818181817</v>
      </c>
      <c r="H9447" s="21">
        <v>19.485714285714288</v>
      </c>
      <c r="I9447" s="21">
        <v>31</v>
      </c>
      <c r="J9447" s="21">
        <v>12.657089954510509</v>
      </c>
      <c r="K9447" s="21">
        <v>19.605907549903559</v>
      </c>
      <c r="L9447" s="18">
        <v>19.846677301639978</v>
      </c>
    </row>
    <row r="9448" spans="2:12" x14ac:dyDescent="0.2">
      <c r="B9448" s="7">
        <v>9445</v>
      </c>
      <c r="C9448" s="21">
        <v>3.9979314952830527</v>
      </c>
      <c r="D9448" s="21">
        <v>3.1481374784180289</v>
      </c>
      <c r="E9448" s="21">
        <v>3.4459712243887526</v>
      </c>
      <c r="F9448" s="21">
        <v>4</v>
      </c>
      <c r="G9448" s="21">
        <v>3.3636363636363638</v>
      </c>
      <c r="H9448" s="21">
        <v>18.432432432432432</v>
      </c>
      <c r="I9448" s="21">
        <v>15.5</v>
      </c>
      <c r="J9448" s="21">
        <v>15.50801960292479</v>
      </c>
      <c r="K9448" s="21">
        <v>17.992024878558752</v>
      </c>
      <c r="L9448" s="18">
        <v>19.694184394753826</v>
      </c>
    </row>
    <row r="9449" spans="2:12" x14ac:dyDescent="0.2">
      <c r="B9449" s="7">
        <v>9446</v>
      </c>
      <c r="C9449" s="21">
        <v>4.092091970708724</v>
      </c>
      <c r="D9449" s="21">
        <v>3.1570611803950412</v>
      </c>
      <c r="E9449" s="21">
        <v>3.3482970881743519</v>
      </c>
      <c r="F9449" s="21">
        <v>3</v>
      </c>
      <c r="G9449" s="21">
        <v>3.3636363636363638</v>
      </c>
      <c r="H9449" s="21">
        <v>18.432432432432432</v>
      </c>
      <c r="I9449" s="21">
        <v>20.666666666666668</v>
      </c>
      <c r="J9449" s="21">
        <v>15.151174617725417</v>
      </c>
      <c r="K9449" s="21">
        <v>18.516875404806239</v>
      </c>
      <c r="L9449" s="18">
        <v>19.638517107306097</v>
      </c>
    </row>
    <row r="9450" spans="2:12" x14ac:dyDescent="0.2">
      <c r="B9450" s="7">
        <v>9447</v>
      </c>
      <c r="C9450" s="21">
        <v>5.2073551344079183</v>
      </c>
      <c r="D9450" s="21">
        <v>3.0940183274806645</v>
      </c>
      <c r="E9450" s="21">
        <v>3.2571080427239192</v>
      </c>
      <c r="F9450" s="21">
        <v>4</v>
      </c>
      <c r="G9450" s="21">
        <v>2.8181818181818183</v>
      </c>
      <c r="H9450" s="21">
        <v>22</v>
      </c>
      <c r="I9450" s="21">
        <v>15.5</v>
      </c>
      <c r="J9450" s="21">
        <v>11.906236160144177</v>
      </c>
      <c r="K9450" s="21">
        <v>19.03529118062335</v>
      </c>
      <c r="L9450" s="18">
        <v>20.038666044516976</v>
      </c>
    </row>
    <row r="9451" spans="2:12" x14ac:dyDescent="0.2">
      <c r="B9451" s="7">
        <v>9448</v>
      </c>
      <c r="C9451" s="21">
        <v>4.3641694006003426</v>
      </c>
      <c r="D9451" s="21">
        <v>3.103534906187654</v>
      </c>
      <c r="E9451" s="21">
        <v>3.1907753917105222</v>
      </c>
      <c r="F9451" s="21">
        <v>4</v>
      </c>
      <c r="G9451" s="21">
        <v>2.6363636363636362</v>
      </c>
      <c r="H9451" s="21">
        <v>23.517241379310345</v>
      </c>
      <c r="I9451" s="21">
        <v>15.5</v>
      </c>
      <c r="J9451" s="21">
        <v>14.206597936246739</v>
      </c>
      <c r="K9451" s="21">
        <v>19.431013590324458</v>
      </c>
      <c r="L9451" s="18">
        <v>19.977220129339571</v>
      </c>
    </row>
    <row r="9452" spans="2:12" x14ac:dyDescent="0.2">
      <c r="B9452" s="7">
        <v>9449</v>
      </c>
      <c r="C9452" s="21">
        <v>4.5823492449262195</v>
      </c>
      <c r="D9452" s="21">
        <v>2.9589712007909603</v>
      </c>
      <c r="E9452" s="21">
        <v>3.1929774104071513</v>
      </c>
      <c r="F9452" s="21">
        <v>4</v>
      </c>
      <c r="G9452" s="21">
        <v>2.5454545454545454</v>
      </c>
      <c r="H9452" s="21">
        <v>24.357142857142858</v>
      </c>
      <c r="I9452" s="21">
        <v>15.5</v>
      </c>
      <c r="J9452" s="21">
        <v>13.530177794424803</v>
      </c>
      <c r="K9452" s="21">
        <v>19.417613102403408</v>
      </c>
      <c r="L9452" s="18">
        <v>20.953228603045147</v>
      </c>
    </row>
    <row r="9453" spans="2:12" x14ac:dyDescent="0.2">
      <c r="B9453" s="7">
        <v>9450</v>
      </c>
      <c r="C9453" s="21">
        <v>3.3989860798299976</v>
      </c>
      <c r="D9453" s="21">
        <v>3.1194560913558096</v>
      </c>
      <c r="E9453" s="21">
        <v>3.1748028520583023</v>
      </c>
      <c r="F9453" s="21">
        <v>2</v>
      </c>
      <c r="G9453" s="21">
        <v>2.9090909090909092</v>
      </c>
      <c r="H9453" s="21">
        <v>21.3125</v>
      </c>
      <c r="I9453" s="21">
        <v>31</v>
      </c>
      <c r="J9453" s="21">
        <v>18.240733719951265</v>
      </c>
      <c r="K9453" s="21">
        <v>19.528771671539822</v>
      </c>
      <c r="L9453" s="18">
        <v>19.875259719733041</v>
      </c>
    </row>
    <row r="9454" spans="2:12" x14ac:dyDescent="0.2">
      <c r="B9454" s="7">
        <v>9451</v>
      </c>
      <c r="C9454" s="21">
        <v>4.7678622173812135</v>
      </c>
      <c r="D9454" s="21">
        <v>3.0758388647027783</v>
      </c>
      <c r="E9454" s="21">
        <v>3.625722174036401</v>
      </c>
      <c r="F9454" s="21">
        <v>7</v>
      </c>
      <c r="G9454" s="21">
        <v>2.8181818181818183</v>
      </c>
      <c r="H9454" s="21">
        <v>22</v>
      </c>
      <c r="I9454" s="21">
        <v>8.8571428571428577</v>
      </c>
      <c r="J9454" s="21">
        <v>13.003731478225056</v>
      </c>
      <c r="K9454" s="21">
        <v>17.100041598327259</v>
      </c>
      <c r="L9454" s="18">
        <v>20.15710273756201</v>
      </c>
    </row>
    <row r="9455" spans="2:12" x14ac:dyDescent="0.2">
      <c r="B9455" s="7">
        <v>9452</v>
      </c>
      <c r="C9455" s="21">
        <v>4.97151935443088</v>
      </c>
      <c r="D9455" s="21">
        <v>3.1849143549670456</v>
      </c>
      <c r="E9455" s="21">
        <v>3.1443785487279352</v>
      </c>
      <c r="F9455" s="21">
        <v>2</v>
      </c>
      <c r="G9455" s="21">
        <v>3.5454545454545454</v>
      </c>
      <c r="H9455" s="21">
        <v>17.487179487179489</v>
      </c>
      <c r="I9455" s="21">
        <v>31</v>
      </c>
      <c r="J9455" s="21">
        <v>12.471036634855365</v>
      </c>
      <c r="K9455" s="21">
        <v>19.717727696966456</v>
      </c>
      <c r="L9455" s="18">
        <v>19.466771501502908</v>
      </c>
    </row>
    <row r="9456" spans="2:12" x14ac:dyDescent="0.2">
      <c r="B9456" s="7">
        <v>9453</v>
      </c>
      <c r="C9456" s="21">
        <v>2.5824060693643927</v>
      </c>
      <c r="D9456" s="21">
        <v>3.0576381266544757</v>
      </c>
      <c r="E9456" s="21">
        <v>3.4701675786843893</v>
      </c>
      <c r="F9456" s="21">
        <v>4</v>
      </c>
      <c r="G9456" s="21">
        <v>3.3636363636363638</v>
      </c>
      <c r="H9456" s="21">
        <v>18.432432432432432</v>
      </c>
      <c r="I9456" s="21">
        <v>15.5</v>
      </c>
      <c r="J9456" s="21">
        <v>24.008617674624677</v>
      </c>
      <c r="K9456" s="21">
        <v>17.866572317958621</v>
      </c>
      <c r="L9456" s="18">
        <v>20.277088861341973</v>
      </c>
    </row>
    <row r="9457" spans="2:12" x14ac:dyDescent="0.2">
      <c r="B9457" s="7">
        <v>9454</v>
      </c>
      <c r="C9457" s="21">
        <v>5.1968508214241504</v>
      </c>
      <c r="D9457" s="21">
        <v>2.9734096343987924</v>
      </c>
      <c r="E9457" s="21">
        <v>3.4804609475456498</v>
      </c>
      <c r="F9457" s="21">
        <v>5</v>
      </c>
      <c r="G9457" s="21">
        <v>2.8181818181818183</v>
      </c>
      <c r="H9457" s="21">
        <v>22</v>
      </c>
      <c r="I9457" s="21">
        <v>12.4</v>
      </c>
      <c r="J9457" s="21">
        <v>11.930302048387345</v>
      </c>
      <c r="K9457" s="21">
        <v>17.813732414874856</v>
      </c>
      <c r="L9457" s="18">
        <v>20.851482850776485</v>
      </c>
    </row>
    <row r="9458" spans="2:12" x14ac:dyDescent="0.2">
      <c r="B9458" s="7">
        <v>9455</v>
      </c>
      <c r="C9458" s="21">
        <v>5.8177542138304288</v>
      </c>
      <c r="D9458" s="21">
        <v>3.1574592513038411</v>
      </c>
      <c r="E9458" s="21">
        <v>3.2474207071328403</v>
      </c>
      <c r="F9458" s="21">
        <v>3</v>
      </c>
      <c r="G9458" s="21">
        <v>3.5454545454545454</v>
      </c>
      <c r="H9458" s="21">
        <v>17.487179487179489</v>
      </c>
      <c r="I9458" s="21">
        <v>20.666666666666668</v>
      </c>
      <c r="J9458" s="21">
        <v>10.657033233306533</v>
      </c>
      <c r="K9458" s="21">
        <v>19.092075093263794</v>
      </c>
      <c r="L9458" s="18">
        <v>19.636041217126625</v>
      </c>
    </row>
    <row r="9459" spans="2:12" x14ac:dyDescent="0.2">
      <c r="B9459" s="7">
        <v>9456</v>
      </c>
      <c r="C9459" s="21">
        <v>3.6169253786139954</v>
      </c>
      <c r="D9459" s="21">
        <v>3.2714505404922383</v>
      </c>
      <c r="E9459" s="21">
        <v>3.0226049115295526</v>
      </c>
      <c r="F9459" s="21">
        <v>5</v>
      </c>
      <c r="G9459" s="21">
        <v>3.1818181818181817</v>
      </c>
      <c r="H9459" s="21">
        <v>19.485714285714288</v>
      </c>
      <c r="I9459" s="21">
        <v>12.4</v>
      </c>
      <c r="J9459" s="21">
        <v>17.141630946159687</v>
      </c>
      <c r="K9459" s="21">
        <v>20.512108533769851</v>
      </c>
      <c r="L9459" s="18">
        <v>18.95183779568044</v>
      </c>
    </row>
    <row r="9460" spans="2:12" x14ac:dyDescent="0.2">
      <c r="B9460" s="7">
        <v>9457</v>
      </c>
      <c r="C9460" s="21">
        <v>5.4815493806308382</v>
      </c>
      <c r="D9460" s="21">
        <v>3.2040749714839176</v>
      </c>
      <c r="E9460" s="21">
        <v>3.1656933708961486</v>
      </c>
      <c r="F9460" s="21">
        <v>6</v>
      </c>
      <c r="G9460" s="21">
        <v>3.7272727272727271</v>
      </c>
      <c r="H9460" s="21">
        <v>16.634146341463417</v>
      </c>
      <c r="I9460" s="21">
        <v>10.333333333333334</v>
      </c>
      <c r="J9460" s="21">
        <v>11.310670705453866</v>
      </c>
      <c r="K9460" s="21">
        <v>19.584966936468948</v>
      </c>
      <c r="L9460" s="18">
        <v>19.350358700029314</v>
      </c>
    </row>
    <row r="9461" spans="2:12" x14ac:dyDescent="0.2">
      <c r="B9461" s="7">
        <v>9458</v>
      </c>
      <c r="C9461" s="21">
        <v>4.2603664494601299</v>
      </c>
      <c r="D9461" s="21">
        <v>3.0915328013396994</v>
      </c>
      <c r="E9461" s="21">
        <v>3.1785554368523532</v>
      </c>
      <c r="F9461" s="21">
        <v>4</v>
      </c>
      <c r="G9461" s="21">
        <v>2.6363636363636362</v>
      </c>
      <c r="H9461" s="21">
        <v>23.517241379310345</v>
      </c>
      <c r="I9461" s="21">
        <v>15.5</v>
      </c>
      <c r="J9461" s="21">
        <v>14.552738769186531</v>
      </c>
      <c r="K9461" s="21">
        <v>19.505716112787734</v>
      </c>
      <c r="L9461" s="18">
        <v>20.05477670271932</v>
      </c>
    </row>
    <row r="9462" spans="2:12" x14ac:dyDescent="0.2">
      <c r="B9462" s="7">
        <v>9459</v>
      </c>
      <c r="C9462" s="21">
        <v>2.6881398807337473</v>
      </c>
      <c r="D9462" s="21">
        <v>3.1096655013655354</v>
      </c>
      <c r="E9462" s="21">
        <v>3.2654243305826665</v>
      </c>
      <c r="F9462" s="21">
        <v>2</v>
      </c>
      <c r="G9462" s="21">
        <v>2.5454545454545454</v>
      </c>
      <c r="H9462" s="21">
        <v>24.357142857142858</v>
      </c>
      <c r="I9462" s="21">
        <v>31</v>
      </c>
      <c r="J9462" s="21">
        <v>23.064275949463109</v>
      </c>
      <c r="K9462" s="21">
        <v>18.986812653820405</v>
      </c>
      <c r="L9462" s="18">
        <v>19.937835748820628</v>
      </c>
    </row>
    <row r="9463" spans="2:12" x14ac:dyDescent="0.2">
      <c r="B9463" s="7">
        <v>9460</v>
      </c>
      <c r="C9463" s="21">
        <v>3.5746036349556904</v>
      </c>
      <c r="D9463" s="21">
        <v>3.3014377597580173</v>
      </c>
      <c r="E9463" s="21">
        <v>3.2069128561519631</v>
      </c>
      <c r="F9463" s="21">
        <v>7</v>
      </c>
      <c r="G9463" s="21">
        <v>2.7272727272727271</v>
      </c>
      <c r="H9463" s="21">
        <v>22.733333333333334</v>
      </c>
      <c r="I9463" s="21">
        <v>8.8571428571428577</v>
      </c>
      <c r="J9463" s="21">
        <v>17.344580359542025</v>
      </c>
      <c r="K9463" s="21">
        <v>19.33323503975565</v>
      </c>
      <c r="L9463" s="18">
        <v>18.77969675991843</v>
      </c>
    </row>
    <row r="9464" spans="2:12" x14ac:dyDescent="0.2">
      <c r="B9464" s="7">
        <v>9461</v>
      </c>
      <c r="C9464" s="21">
        <v>5.7293326707695167</v>
      </c>
      <c r="D9464" s="21">
        <v>3.1458872758184744</v>
      </c>
      <c r="E9464" s="21">
        <v>3.4000466117440595</v>
      </c>
      <c r="F9464" s="21">
        <v>5</v>
      </c>
      <c r="G9464" s="21">
        <v>3</v>
      </c>
      <c r="H9464" s="21">
        <v>20.666666666666668</v>
      </c>
      <c r="I9464" s="21">
        <v>12.4</v>
      </c>
      <c r="J9464" s="21">
        <v>10.821504625890867</v>
      </c>
      <c r="K9464" s="21">
        <v>18.235044127291243</v>
      </c>
      <c r="L9464" s="18">
        <v>19.708271328275512</v>
      </c>
    </row>
    <row r="9465" spans="2:12" x14ac:dyDescent="0.2">
      <c r="B9465" s="7">
        <v>9462</v>
      </c>
      <c r="C9465" s="21">
        <v>4.0967022246136695</v>
      </c>
      <c r="D9465" s="21">
        <v>3.0330769200136505</v>
      </c>
      <c r="E9465" s="21">
        <v>3.2891565307130404</v>
      </c>
      <c r="F9465" s="21">
        <v>3</v>
      </c>
      <c r="G9465" s="21">
        <v>3.7272727272727271</v>
      </c>
      <c r="H9465" s="21">
        <v>16.634146341463417</v>
      </c>
      <c r="I9465" s="21">
        <v>20.666666666666668</v>
      </c>
      <c r="J9465" s="21">
        <v>15.134124132208992</v>
      </c>
      <c r="K9465" s="21">
        <v>18.84981739879656</v>
      </c>
      <c r="L9465" s="18">
        <v>20.441288379762213</v>
      </c>
    </row>
    <row r="9466" spans="2:12" x14ac:dyDescent="0.2">
      <c r="B9466" s="7">
        <v>9463</v>
      </c>
      <c r="C9466" s="21">
        <v>2.9124501719383744</v>
      </c>
      <c r="D9466" s="21">
        <v>3.001840629848584</v>
      </c>
      <c r="E9466" s="21">
        <v>3.0906106005423006</v>
      </c>
      <c r="F9466" s="21">
        <v>4</v>
      </c>
      <c r="G9466" s="21">
        <v>2.6363636363636362</v>
      </c>
      <c r="H9466" s="21">
        <v>23.517241379310345</v>
      </c>
      <c r="I9466" s="21">
        <v>15.5</v>
      </c>
      <c r="J9466" s="21">
        <v>21.287917849161364</v>
      </c>
      <c r="K9466" s="21">
        <v>20.060760805363522</v>
      </c>
      <c r="L9466" s="18">
        <v>20.653994547048072</v>
      </c>
    </row>
    <row r="9467" spans="2:12" x14ac:dyDescent="0.2">
      <c r="B9467" s="7">
        <v>9464</v>
      </c>
      <c r="C9467" s="21">
        <v>4.1887291145075167</v>
      </c>
      <c r="D9467" s="21">
        <v>3.1093937542949979</v>
      </c>
      <c r="E9467" s="21">
        <v>3.5063340988277245</v>
      </c>
      <c r="F9467" s="21">
        <v>5</v>
      </c>
      <c r="G9467" s="21">
        <v>3.0909090909090908</v>
      </c>
      <c r="H9467" s="21">
        <v>20.058823529411764</v>
      </c>
      <c r="I9467" s="21">
        <v>12.4</v>
      </c>
      <c r="J9467" s="21">
        <v>14.801625577854908</v>
      </c>
      <c r="K9467" s="21">
        <v>17.682285330633071</v>
      </c>
      <c r="L9467" s="18">
        <v>19.939578226256984</v>
      </c>
    </row>
    <row r="9468" spans="2:12" x14ac:dyDescent="0.2">
      <c r="B9468" s="7">
        <v>9465</v>
      </c>
      <c r="C9468" s="21">
        <v>5.2800249209153973</v>
      </c>
      <c r="D9468" s="21">
        <v>3.2052392422589984</v>
      </c>
      <c r="E9468" s="21">
        <v>3.3901372798653493</v>
      </c>
      <c r="F9468" s="21">
        <v>2</v>
      </c>
      <c r="G9468" s="21">
        <v>3.4545454545454546</v>
      </c>
      <c r="H9468" s="21">
        <v>17.94736842105263</v>
      </c>
      <c r="I9468" s="21">
        <v>31</v>
      </c>
      <c r="J9468" s="21">
        <v>11.742368819965924</v>
      </c>
      <c r="K9468" s="21">
        <v>18.288344949400557</v>
      </c>
      <c r="L9468" s="18">
        <v>19.343329877710921</v>
      </c>
    </row>
    <row r="9469" spans="2:12" x14ac:dyDescent="0.2">
      <c r="B9469" s="7">
        <v>9466</v>
      </c>
      <c r="C9469" s="21">
        <v>6.03336134356051</v>
      </c>
      <c r="D9469" s="21">
        <v>3.1135781720634377</v>
      </c>
      <c r="E9469" s="21">
        <v>3.291664009300034</v>
      </c>
      <c r="F9469" s="21">
        <v>4</v>
      </c>
      <c r="G9469" s="21">
        <v>2.6363636363636362</v>
      </c>
      <c r="H9469" s="21">
        <v>23.517241379310345</v>
      </c>
      <c r="I9469" s="21">
        <v>15.5</v>
      </c>
      <c r="J9469" s="21">
        <v>10.276195385872828</v>
      </c>
      <c r="K9469" s="21">
        <v>18.835458243863773</v>
      </c>
      <c r="L9469" s="18">
        <v>19.912780914349494</v>
      </c>
    </row>
    <row r="9470" spans="2:12" x14ac:dyDescent="0.2">
      <c r="B9470" s="7">
        <v>9467</v>
      </c>
      <c r="C9470" s="21">
        <v>4.9383539210784093</v>
      </c>
      <c r="D9470" s="21">
        <v>3.0851664963788257</v>
      </c>
      <c r="E9470" s="21">
        <v>3.1146480377003991</v>
      </c>
      <c r="F9470" s="21">
        <v>7</v>
      </c>
      <c r="G9470" s="21">
        <v>2.3636363636363638</v>
      </c>
      <c r="H9470" s="21">
        <v>26.23076923076923</v>
      </c>
      <c r="I9470" s="21">
        <v>8.8571428571428577</v>
      </c>
      <c r="J9470" s="21">
        <v>12.554790723962691</v>
      </c>
      <c r="K9470" s="21">
        <v>19.905940976167479</v>
      </c>
      <c r="L9470" s="18">
        <v>20.096160149791494</v>
      </c>
    </row>
    <row r="9471" spans="2:12" x14ac:dyDescent="0.2">
      <c r="B9471" s="7">
        <v>9468</v>
      </c>
      <c r="C9471" s="21">
        <v>6.0915895392154091</v>
      </c>
      <c r="D9471" s="21">
        <v>3.0933681319959319</v>
      </c>
      <c r="E9471" s="21">
        <v>3.3044523948978797</v>
      </c>
      <c r="F9471" s="21">
        <v>5</v>
      </c>
      <c r="G9471" s="21">
        <v>3.9090909090909092</v>
      </c>
      <c r="H9471" s="21">
        <v>15.86046511627907</v>
      </c>
      <c r="I9471" s="21">
        <v>12.4</v>
      </c>
      <c r="J9471" s="21">
        <v>10.177967441973371</v>
      </c>
      <c r="K9471" s="21">
        <v>18.762564137927622</v>
      </c>
      <c r="L9471" s="18">
        <v>20.042877974564178</v>
      </c>
    </row>
    <row r="9472" spans="2:12" x14ac:dyDescent="0.2">
      <c r="B9472" s="7">
        <v>9469</v>
      </c>
      <c r="C9472" s="21">
        <v>4.2472236145165443</v>
      </c>
      <c r="D9472" s="21">
        <v>3.2078033786153086</v>
      </c>
      <c r="E9472" s="21">
        <v>3.1160683412606107</v>
      </c>
      <c r="F9472" s="21">
        <v>5</v>
      </c>
      <c r="G9472" s="21">
        <v>3.3636363636363638</v>
      </c>
      <c r="H9472" s="21">
        <v>18.432432432432432</v>
      </c>
      <c r="I9472" s="21">
        <v>12.4</v>
      </c>
      <c r="J9472" s="21">
        <v>14.597771539056904</v>
      </c>
      <c r="K9472" s="21">
        <v>19.896867850760231</v>
      </c>
      <c r="L9472" s="18">
        <v>19.327867915259549</v>
      </c>
    </row>
    <row r="9473" spans="2:12" x14ac:dyDescent="0.2">
      <c r="B9473" s="7">
        <v>9470</v>
      </c>
      <c r="C9473" s="21">
        <v>4.0761487787793573</v>
      </c>
      <c r="D9473" s="21">
        <v>3.0133949361789933</v>
      </c>
      <c r="E9473" s="21">
        <v>3.3845682310377696</v>
      </c>
      <c r="F9473" s="21">
        <v>6</v>
      </c>
      <c r="G9473" s="21">
        <v>2.3636363636363638</v>
      </c>
      <c r="H9473" s="21">
        <v>26.23076923076923</v>
      </c>
      <c r="I9473" s="21">
        <v>10.333333333333334</v>
      </c>
      <c r="J9473" s="21">
        <v>15.21043596906355</v>
      </c>
      <c r="K9473" s="21">
        <v>18.318437025862433</v>
      </c>
      <c r="L9473" s="18">
        <v>20.574800619601643</v>
      </c>
    </row>
    <row r="9474" spans="2:12" x14ac:dyDescent="0.2">
      <c r="B9474" s="7">
        <v>9471</v>
      </c>
      <c r="C9474" s="21">
        <v>4.6716245380866877</v>
      </c>
      <c r="D9474" s="21">
        <v>3.1066773846908271</v>
      </c>
      <c r="E9474" s="21">
        <v>3.295420824679248</v>
      </c>
      <c r="F9474" s="21">
        <v>2</v>
      </c>
      <c r="G9474" s="21">
        <v>3.0909090909090908</v>
      </c>
      <c r="H9474" s="21">
        <v>20.058823529411764</v>
      </c>
      <c r="I9474" s="21">
        <v>31</v>
      </c>
      <c r="J9474" s="21">
        <v>13.271614508941839</v>
      </c>
      <c r="K9474" s="21">
        <v>18.813985617765411</v>
      </c>
      <c r="L9474" s="18">
        <v>19.957012693215383</v>
      </c>
    </row>
    <row r="9475" spans="2:12" x14ac:dyDescent="0.2">
      <c r="B9475" s="7">
        <v>9472</v>
      </c>
      <c r="C9475" s="21">
        <v>2.9053379729665316</v>
      </c>
      <c r="D9475" s="21">
        <v>3.1279694765874995</v>
      </c>
      <c r="E9475" s="21">
        <v>3.3023400892768278</v>
      </c>
      <c r="F9475" s="21">
        <v>3</v>
      </c>
      <c r="G9475" s="21">
        <v>3.0909090909090908</v>
      </c>
      <c r="H9475" s="21">
        <v>20.058823529411764</v>
      </c>
      <c r="I9475" s="21">
        <v>20.666666666666668</v>
      </c>
      <c r="J9475" s="21">
        <v>21.340030170980118</v>
      </c>
      <c r="K9475" s="21">
        <v>18.774565406307758</v>
      </c>
      <c r="L9475" s="18">
        <v>19.821165284400326</v>
      </c>
    </row>
    <row r="9476" spans="2:12" x14ac:dyDescent="0.2">
      <c r="B9476" s="7">
        <v>9473</v>
      </c>
      <c r="C9476" s="21">
        <v>3.7973731579415357</v>
      </c>
      <c r="D9476" s="21">
        <v>3.0691088546601044</v>
      </c>
      <c r="E9476" s="21">
        <v>3.3490394785133724</v>
      </c>
      <c r="F9476" s="21">
        <v>2</v>
      </c>
      <c r="G9476" s="21">
        <v>2.8181818181818183</v>
      </c>
      <c r="H9476" s="21">
        <v>22</v>
      </c>
      <c r="I9476" s="21">
        <v>31</v>
      </c>
      <c r="J9476" s="21">
        <v>16.327075960480194</v>
      </c>
      <c r="K9476" s="21">
        <v>18.512770720613183</v>
      </c>
      <c r="L9476" s="18">
        <v>20.201303680011158</v>
      </c>
    </row>
    <row r="9477" spans="2:12" x14ac:dyDescent="0.2">
      <c r="B9477" s="7">
        <v>9474</v>
      </c>
      <c r="C9477" s="21">
        <v>4.6255070463922197</v>
      </c>
      <c r="D9477" s="21">
        <v>2.7930753696770694</v>
      </c>
      <c r="E9477" s="21">
        <v>3.2856856650647202</v>
      </c>
      <c r="F9477" s="21">
        <v>5</v>
      </c>
      <c r="G9477" s="21">
        <v>3.9090909090909092</v>
      </c>
      <c r="H9477" s="21">
        <v>15.86046511627907</v>
      </c>
      <c r="I9477" s="21">
        <v>12.4</v>
      </c>
      <c r="J9477" s="21">
        <v>13.403935909763332</v>
      </c>
      <c r="K9477" s="21">
        <v>18.869729584670647</v>
      </c>
      <c r="L9477" s="18">
        <v>22.197754014482012</v>
      </c>
    </row>
    <row r="9478" spans="2:12" x14ac:dyDescent="0.2">
      <c r="B9478" s="7">
        <v>9475</v>
      </c>
      <c r="C9478" s="21">
        <v>4.0053018973857419</v>
      </c>
      <c r="D9478" s="21">
        <v>3.173970242101515</v>
      </c>
      <c r="E9478" s="21">
        <v>3.5403094135091742</v>
      </c>
      <c r="F9478" s="21">
        <v>3</v>
      </c>
      <c r="G9478" s="21">
        <v>3.9090909090909092</v>
      </c>
      <c r="H9478" s="21">
        <v>15.86046511627907</v>
      </c>
      <c r="I9478" s="21">
        <v>20.666666666666668</v>
      </c>
      <c r="J9478" s="21">
        <v>15.47948234325791</v>
      </c>
      <c r="K9478" s="21">
        <v>17.512593606485162</v>
      </c>
      <c r="L9478" s="18">
        <v>19.533894545573695</v>
      </c>
    </row>
    <row r="9479" spans="2:12" x14ac:dyDescent="0.2">
      <c r="B9479" s="7">
        <v>9476</v>
      </c>
      <c r="C9479" s="21">
        <v>4.1922213375141499</v>
      </c>
      <c r="D9479" s="21">
        <v>3.1870462376332309</v>
      </c>
      <c r="E9479" s="21">
        <v>3.5076455556521307</v>
      </c>
      <c r="F9479" s="21">
        <v>3</v>
      </c>
      <c r="G9479" s="21">
        <v>2.9090909090909092</v>
      </c>
      <c r="H9479" s="21">
        <v>21.3125</v>
      </c>
      <c r="I9479" s="21">
        <v>20.666666666666668</v>
      </c>
      <c r="J9479" s="21">
        <v>14.789295461380378</v>
      </c>
      <c r="K9479" s="21">
        <v>17.675674185521618</v>
      </c>
      <c r="L9479" s="18">
        <v>19.453749766129071</v>
      </c>
    </row>
    <row r="9480" spans="2:12" x14ac:dyDescent="0.2">
      <c r="B9480" s="7">
        <v>9477</v>
      </c>
      <c r="C9480" s="21">
        <v>3.3745980461174101</v>
      </c>
      <c r="D9480" s="21">
        <v>3.3671570080440896</v>
      </c>
      <c r="E9480" s="21">
        <v>3.1284701110755937</v>
      </c>
      <c r="F9480" s="21">
        <v>6</v>
      </c>
      <c r="G9480" s="21">
        <v>2.4545454545454546</v>
      </c>
      <c r="H9480" s="21">
        <v>25.25925925925926</v>
      </c>
      <c r="I9480" s="21">
        <v>10.333333333333334</v>
      </c>
      <c r="J9480" s="21">
        <v>18.372558495176371</v>
      </c>
      <c r="K9480" s="21">
        <v>19.817993395718872</v>
      </c>
      <c r="L9480" s="18">
        <v>18.41315978194153</v>
      </c>
    </row>
    <row r="9481" spans="2:12" x14ac:dyDescent="0.2">
      <c r="B9481" s="7">
        <v>9478</v>
      </c>
      <c r="C9481" s="21">
        <v>3.0541166937281616</v>
      </c>
      <c r="D9481" s="21">
        <v>3.2389814751840338</v>
      </c>
      <c r="E9481" s="21">
        <v>3.4506477445921022</v>
      </c>
      <c r="F9481" s="21">
        <v>7</v>
      </c>
      <c r="G9481" s="21">
        <v>3.6363636363636362</v>
      </c>
      <c r="H9481" s="21">
        <v>17.05</v>
      </c>
      <c r="I9481" s="21">
        <v>8.8571428571428577</v>
      </c>
      <c r="J9481" s="21">
        <v>20.300468586325223</v>
      </c>
      <c r="K9481" s="21">
        <v>17.96764103121426</v>
      </c>
      <c r="L9481" s="18">
        <v>19.141819882275573</v>
      </c>
    </row>
    <row r="9482" spans="2:12" x14ac:dyDescent="0.2">
      <c r="B9482" s="7">
        <v>9479</v>
      </c>
      <c r="C9482" s="21">
        <v>5.8626112371578074</v>
      </c>
      <c r="D9482" s="21">
        <v>3.0507568485340277</v>
      </c>
      <c r="E9482" s="21">
        <v>3.4704256405147502</v>
      </c>
      <c r="F9482" s="21">
        <v>7</v>
      </c>
      <c r="G9482" s="21">
        <v>2.5454545454545454</v>
      </c>
      <c r="H9482" s="21">
        <v>24.357142857142858</v>
      </c>
      <c r="I9482" s="21">
        <v>8.8571428571428577</v>
      </c>
      <c r="J9482" s="21">
        <v>10.575492300604532</v>
      </c>
      <c r="K9482" s="21">
        <v>17.865243754597163</v>
      </c>
      <c r="L9482" s="18">
        <v>20.322825802978269</v>
      </c>
    </row>
    <row r="9483" spans="2:12" x14ac:dyDescent="0.2">
      <c r="B9483" s="7">
        <v>9480</v>
      </c>
      <c r="C9483" s="21">
        <v>4.1200832142620225</v>
      </c>
      <c r="D9483" s="21">
        <v>3.0294550687299506</v>
      </c>
      <c r="E9483" s="21">
        <v>3.1144397434266939</v>
      </c>
      <c r="F9483" s="21">
        <v>4</v>
      </c>
      <c r="G9483" s="21">
        <v>3</v>
      </c>
      <c r="H9483" s="21">
        <v>20.666666666666668</v>
      </c>
      <c r="I9483" s="21">
        <v>15.5</v>
      </c>
      <c r="J9483" s="21">
        <v>15.04823975044525</v>
      </c>
      <c r="K9483" s="21">
        <v>19.907272288974795</v>
      </c>
      <c r="L9483" s="18">
        <v>20.465726869483653</v>
      </c>
    </row>
    <row r="9484" spans="2:12" x14ac:dyDescent="0.2">
      <c r="B9484" s="7">
        <v>9481</v>
      </c>
      <c r="C9484" s="21">
        <v>2.7279555209772295</v>
      </c>
      <c r="D9484" s="21">
        <v>3.1285421669042655</v>
      </c>
      <c r="E9484" s="21">
        <v>3.3792404282571162</v>
      </c>
      <c r="F9484" s="21">
        <v>4</v>
      </c>
      <c r="G9484" s="21">
        <v>2.4545454545454546</v>
      </c>
      <c r="H9484" s="21">
        <v>25.25925925925926</v>
      </c>
      <c r="I9484" s="21">
        <v>15.5</v>
      </c>
      <c r="J9484" s="21">
        <v>22.727643293021828</v>
      </c>
      <c r="K9484" s="21">
        <v>18.347318374140439</v>
      </c>
      <c r="L9484" s="18">
        <v>19.817536952474523</v>
      </c>
    </row>
    <row r="9485" spans="2:12" x14ac:dyDescent="0.2">
      <c r="B9485" s="7">
        <v>9482</v>
      </c>
      <c r="C9485" s="21">
        <v>2.901175277714005</v>
      </c>
      <c r="D9485" s="21">
        <v>3.1412241360007123</v>
      </c>
      <c r="E9485" s="21">
        <v>3.1852298188836392</v>
      </c>
      <c r="F9485" s="21">
        <v>2</v>
      </c>
      <c r="G9485" s="21">
        <v>2.5454545454545454</v>
      </c>
      <c r="H9485" s="21">
        <v>24.357142857142858</v>
      </c>
      <c r="I9485" s="21">
        <v>31</v>
      </c>
      <c r="J9485" s="21">
        <v>21.370649500657954</v>
      </c>
      <c r="K9485" s="21">
        <v>19.464843520060285</v>
      </c>
      <c r="L9485" s="18">
        <v>19.737528210558082</v>
      </c>
    </row>
    <row r="9486" spans="2:12" x14ac:dyDescent="0.2">
      <c r="B9486" s="7">
        <v>9483</v>
      </c>
      <c r="C9486" s="21">
        <v>2.7024314394419089</v>
      </c>
      <c r="D9486" s="21">
        <v>3.1952118623359009</v>
      </c>
      <c r="E9486" s="21">
        <v>3.5013272481907687</v>
      </c>
      <c r="F9486" s="21">
        <v>6</v>
      </c>
      <c r="G9486" s="21">
        <v>3.1818181818181817</v>
      </c>
      <c r="H9486" s="21">
        <v>19.485714285714288</v>
      </c>
      <c r="I9486" s="21">
        <v>10.333333333333334</v>
      </c>
      <c r="J9486" s="21">
        <v>22.942302659416921</v>
      </c>
      <c r="K9486" s="21">
        <v>17.707570759641815</v>
      </c>
      <c r="L9486" s="18">
        <v>19.404034120815417</v>
      </c>
    </row>
    <row r="9487" spans="2:12" x14ac:dyDescent="0.2">
      <c r="B9487" s="7">
        <v>9484</v>
      </c>
      <c r="C9487" s="21">
        <v>3.5634292076526943</v>
      </c>
      <c r="D9487" s="21">
        <v>3.3124114184144471</v>
      </c>
      <c r="E9487" s="21">
        <v>3.8177524639194171</v>
      </c>
      <c r="F9487" s="21">
        <v>4</v>
      </c>
      <c r="G9487" s="21">
        <v>2.6363636363636362</v>
      </c>
      <c r="H9487" s="21">
        <v>23.517241379310345</v>
      </c>
      <c r="I9487" s="21">
        <v>15.5</v>
      </c>
      <c r="J9487" s="21">
        <v>17.398970594631429</v>
      </c>
      <c r="K9487" s="21">
        <v>16.239921416054557</v>
      </c>
      <c r="L9487" s="18">
        <v>18.71748166768413</v>
      </c>
    </row>
    <row r="9488" spans="2:12" x14ac:dyDescent="0.2">
      <c r="B9488" s="7">
        <v>9485</v>
      </c>
      <c r="C9488" s="21">
        <v>4.2223906347304805</v>
      </c>
      <c r="D9488" s="21">
        <v>3.3123040878469054</v>
      </c>
      <c r="E9488" s="21">
        <v>3.4172138325050425</v>
      </c>
      <c r="F9488" s="21">
        <v>7</v>
      </c>
      <c r="G9488" s="21">
        <v>3.9090909090909092</v>
      </c>
      <c r="H9488" s="21">
        <v>15.86046511627907</v>
      </c>
      <c r="I9488" s="21">
        <v>8.8571428571428577</v>
      </c>
      <c r="J9488" s="21">
        <v>14.683624838031482</v>
      </c>
      <c r="K9488" s="21">
        <v>18.143435862938059</v>
      </c>
      <c r="L9488" s="18">
        <v>18.718088181421113</v>
      </c>
    </row>
    <row r="9489" spans="2:12" x14ac:dyDescent="0.2">
      <c r="B9489" s="7">
        <v>9486</v>
      </c>
      <c r="C9489" s="21">
        <v>4.5486107881019588</v>
      </c>
      <c r="D9489" s="21">
        <v>3.0591019878752341</v>
      </c>
      <c r="E9489" s="21">
        <v>3.4581735727279739</v>
      </c>
      <c r="F9489" s="21">
        <v>4</v>
      </c>
      <c r="G9489" s="21">
        <v>4.3636363636363633</v>
      </c>
      <c r="H9489" s="21">
        <v>14.208333333333334</v>
      </c>
      <c r="I9489" s="21">
        <v>15.5</v>
      </c>
      <c r="J9489" s="21">
        <v>13.630535319086142</v>
      </c>
      <c r="K9489" s="21">
        <v>17.928539067254341</v>
      </c>
      <c r="L9489" s="18">
        <v>20.267385737950978</v>
      </c>
    </row>
    <row r="9490" spans="2:12" x14ac:dyDescent="0.2">
      <c r="B9490" s="7">
        <v>9487</v>
      </c>
      <c r="C9490" s="21">
        <v>4.0972358685014623</v>
      </c>
      <c r="D9490" s="21">
        <v>3.000229884213288</v>
      </c>
      <c r="E9490" s="21">
        <v>3.2388911274277139</v>
      </c>
      <c r="F9490" s="21">
        <v>7</v>
      </c>
      <c r="G9490" s="21">
        <v>2.8181818181818183</v>
      </c>
      <c r="H9490" s="21">
        <v>22</v>
      </c>
      <c r="I9490" s="21">
        <v>8.8571428571428577</v>
      </c>
      <c r="J9490" s="21">
        <v>15.132152990419881</v>
      </c>
      <c r="K9490" s="21">
        <v>19.142353836771171</v>
      </c>
      <c r="L9490" s="18">
        <v>20.665083141206519</v>
      </c>
    </row>
    <row r="9491" spans="2:12" x14ac:dyDescent="0.2">
      <c r="B9491" s="7">
        <v>9488</v>
      </c>
      <c r="C9491" s="21">
        <v>5.3017175379053274</v>
      </c>
      <c r="D9491" s="21">
        <v>2.9909150620841807</v>
      </c>
      <c r="E9491" s="21">
        <v>3.2928768313698393</v>
      </c>
      <c r="F9491" s="21">
        <v>6</v>
      </c>
      <c r="G9491" s="21">
        <v>2.6363636363636362</v>
      </c>
      <c r="H9491" s="21">
        <v>23.517241379310345</v>
      </c>
      <c r="I9491" s="21">
        <v>10.333333333333334</v>
      </c>
      <c r="J9491" s="21">
        <v>11.694323501152756</v>
      </c>
      <c r="K9491" s="21">
        <v>18.828520826941453</v>
      </c>
      <c r="L9491" s="18">
        <v>20.729441897556296</v>
      </c>
    </row>
    <row r="9492" spans="2:12" x14ac:dyDescent="0.2">
      <c r="B9492" s="7">
        <v>9489</v>
      </c>
      <c r="C9492" s="21">
        <v>4.4894926207530812</v>
      </c>
      <c r="D9492" s="21">
        <v>3.0235052369961881</v>
      </c>
      <c r="E9492" s="21">
        <v>3.2772158094730894</v>
      </c>
      <c r="F9492" s="21">
        <v>2</v>
      </c>
      <c r="G9492" s="21">
        <v>2.9090909090909092</v>
      </c>
      <c r="H9492" s="21">
        <v>21.3125</v>
      </c>
      <c r="I9492" s="21">
        <v>31</v>
      </c>
      <c r="J9492" s="21">
        <v>13.810023812802243</v>
      </c>
      <c r="K9492" s="21">
        <v>18.918497775088042</v>
      </c>
      <c r="L9492" s="18">
        <v>20.506000532546182</v>
      </c>
    </row>
    <row r="9493" spans="2:12" x14ac:dyDescent="0.2">
      <c r="B9493" s="7">
        <v>9490</v>
      </c>
      <c r="C9493" s="21">
        <v>3.9839966699961127</v>
      </c>
      <c r="D9493" s="21">
        <v>3.0385615765526128</v>
      </c>
      <c r="E9493" s="21">
        <v>3.3045388114067964</v>
      </c>
      <c r="F9493" s="21">
        <v>7</v>
      </c>
      <c r="G9493" s="21">
        <v>3.0909090909090908</v>
      </c>
      <c r="H9493" s="21">
        <v>20.058823529411764</v>
      </c>
      <c r="I9493" s="21">
        <v>8.8571428571428577</v>
      </c>
      <c r="J9493" s="21">
        <v>15.562262003612693</v>
      </c>
      <c r="K9493" s="21">
        <v>18.76207348086966</v>
      </c>
      <c r="L9493" s="18">
        <v>20.404391498408216</v>
      </c>
    </row>
    <row r="9494" spans="2:12" x14ac:dyDescent="0.2">
      <c r="B9494" s="7">
        <v>9491</v>
      </c>
      <c r="C9494" s="21">
        <v>6.5887454427678342</v>
      </c>
      <c r="D9494" s="21">
        <v>3.0782653204318393</v>
      </c>
      <c r="E9494" s="21">
        <v>3.3227995334344547</v>
      </c>
      <c r="F9494" s="21">
        <v>3</v>
      </c>
      <c r="G9494" s="21">
        <v>2.6363636363636362</v>
      </c>
      <c r="H9494" s="21">
        <v>23.517241379310345</v>
      </c>
      <c r="I9494" s="21">
        <v>20.666666666666668</v>
      </c>
      <c r="J9494" s="21">
        <v>9.4099856396872301</v>
      </c>
      <c r="K9494" s="21">
        <v>18.658964940902298</v>
      </c>
      <c r="L9494" s="18">
        <v>20.141213815611653</v>
      </c>
    </row>
    <row r="9495" spans="2:12" x14ac:dyDescent="0.2">
      <c r="B9495" s="7">
        <v>9492</v>
      </c>
      <c r="C9495" s="21">
        <v>4.2663337080723487</v>
      </c>
      <c r="D9495" s="21">
        <v>3.1196441852867571</v>
      </c>
      <c r="E9495" s="21">
        <v>3.6590673745239046</v>
      </c>
      <c r="F9495" s="21">
        <v>7</v>
      </c>
      <c r="G9495" s="21">
        <v>3.3636363636363638</v>
      </c>
      <c r="H9495" s="21">
        <v>18.432432432432432</v>
      </c>
      <c r="I9495" s="21">
        <v>8.8571428571428577</v>
      </c>
      <c r="J9495" s="21">
        <v>14.532384066133769</v>
      </c>
      <c r="K9495" s="21">
        <v>16.944208360762161</v>
      </c>
      <c r="L9495" s="18">
        <v>19.874061372900119</v>
      </c>
    </row>
    <row r="9496" spans="2:12" x14ac:dyDescent="0.2">
      <c r="B9496" s="7">
        <v>9493</v>
      </c>
      <c r="C9496" s="21">
        <v>5.6105031068507234</v>
      </c>
      <c r="D9496" s="21">
        <v>3.1581187974188931</v>
      </c>
      <c r="E9496" s="21">
        <v>3.1212034951391368</v>
      </c>
      <c r="F9496" s="21">
        <v>7</v>
      </c>
      <c r="G9496" s="21">
        <v>2.1818181818181817</v>
      </c>
      <c r="H9496" s="21">
        <v>28.416666666666668</v>
      </c>
      <c r="I9496" s="21">
        <v>8.8571428571428577</v>
      </c>
      <c r="J9496" s="21">
        <v>11.050702373606155</v>
      </c>
      <c r="K9496" s="21">
        <v>19.86413256827273</v>
      </c>
      <c r="L9496" s="18">
        <v>19.631940397768489</v>
      </c>
    </row>
    <row r="9497" spans="2:12" x14ac:dyDescent="0.2">
      <c r="B9497" s="7">
        <v>9494</v>
      </c>
      <c r="C9497" s="21">
        <v>5.2790848102477463</v>
      </c>
      <c r="D9497" s="21">
        <v>3.1074043161805283</v>
      </c>
      <c r="E9497" s="21">
        <v>3.6263480699392852</v>
      </c>
      <c r="F9497" s="21">
        <v>4</v>
      </c>
      <c r="G9497" s="21">
        <v>2.3636363636363638</v>
      </c>
      <c r="H9497" s="21">
        <v>26.23076923076923</v>
      </c>
      <c r="I9497" s="21">
        <v>15.5</v>
      </c>
      <c r="J9497" s="21">
        <v>11.744459926017054</v>
      </c>
      <c r="K9497" s="21">
        <v>17.097090186667614</v>
      </c>
      <c r="L9497" s="18">
        <v>19.952344043921332</v>
      </c>
    </row>
    <row r="9498" spans="2:12" x14ac:dyDescent="0.2">
      <c r="B9498" s="7">
        <v>9495</v>
      </c>
      <c r="C9498" s="21">
        <v>5.5946507290098157</v>
      </c>
      <c r="D9498" s="21">
        <v>3.2127413399636873</v>
      </c>
      <c r="E9498" s="21">
        <v>3.2157765260735518</v>
      </c>
      <c r="F9498" s="21">
        <v>7</v>
      </c>
      <c r="G9498" s="21">
        <v>3.2727272727272729</v>
      </c>
      <c r="H9498" s="21">
        <v>18.944444444444443</v>
      </c>
      <c r="I9498" s="21">
        <v>8.8571428571428577</v>
      </c>
      <c r="J9498" s="21">
        <v>11.082014410392556</v>
      </c>
      <c r="K9498" s="21">
        <v>19.279946693218047</v>
      </c>
      <c r="L9498" s="18">
        <v>19.298161115174235</v>
      </c>
    </row>
    <row r="9499" spans="2:12" x14ac:dyDescent="0.2">
      <c r="B9499" s="7">
        <v>9496</v>
      </c>
      <c r="C9499" s="21">
        <v>4.159811082825482</v>
      </c>
      <c r="D9499" s="21">
        <v>3.1262928818306945</v>
      </c>
      <c r="E9499" s="21">
        <v>3.3573981119420599</v>
      </c>
      <c r="F9499" s="21">
        <v>4</v>
      </c>
      <c r="G9499" s="21">
        <v>3.2727272727272729</v>
      </c>
      <c r="H9499" s="21">
        <v>18.944444444444443</v>
      </c>
      <c r="I9499" s="21">
        <v>15.5</v>
      </c>
      <c r="J9499" s="21">
        <v>14.904523009705416</v>
      </c>
      <c r="K9499" s="21">
        <v>18.466681022864041</v>
      </c>
      <c r="L9499" s="18">
        <v>19.831795146363266</v>
      </c>
    </row>
    <row r="9500" spans="2:12" x14ac:dyDescent="0.2">
      <c r="B9500" s="7">
        <v>9497</v>
      </c>
      <c r="C9500" s="21">
        <v>2.7259763368448429</v>
      </c>
      <c r="D9500" s="21">
        <v>2.8984121545186277</v>
      </c>
      <c r="E9500" s="21">
        <v>3.1632222293152288</v>
      </c>
      <c r="F9500" s="21">
        <v>4</v>
      </c>
      <c r="G9500" s="21">
        <v>3.1818181818181817</v>
      </c>
      <c r="H9500" s="21">
        <v>19.485714285714288</v>
      </c>
      <c r="I9500" s="21">
        <v>15.5</v>
      </c>
      <c r="J9500" s="21">
        <v>22.744144606831529</v>
      </c>
      <c r="K9500" s="21">
        <v>19.600266913090611</v>
      </c>
      <c r="L9500" s="18">
        <v>21.39102263401081</v>
      </c>
    </row>
    <row r="9501" spans="2:12" x14ac:dyDescent="0.2">
      <c r="B9501" s="7">
        <v>9498</v>
      </c>
      <c r="C9501" s="21">
        <v>3.2639297730615651</v>
      </c>
      <c r="D9501" s="21">
        <v>3.1429959562059877</v>
      </c>
      <c r="E9501" s="21">
        <v>3.8321738553748848</v>
      </c>
      <c r="F9501" s="21">
        <v>3</v>
      </c>
      <c r="G9501" s="21">
        <v>2.6363636363636362</v>
      </c>
      <c r="H9501" s="21">
        <v>23.517241379310345</v>
      </c>
      <c r="I9501" s="21">
        <v>20.666666666666668</v>
      </c>
      <c r="J9501" s="21">
        <v>18.995506739057078</v>
      </c>
      <c r="K9501" s="21">
        <v>16.178806687760467</v>
      </c>
      <c r="L9501" s="18">
        <v>19.726401453867034</v>
      </c>
    </row>
    <row r="9502" spans="2:12" x14ac:dyDescent="0.2">
      <c r="B9502" s="7">
        <v>9499</v>
      </c>
      <c r="C9502" s="21">
        <v>4.1432248640630682</v>
      </c>
      <c r="D9502" s="21">
        <v>3.1834220683136252</v>
      </c>
      <c r="E9502" s="21">
        <v>3.5810959016548445</v>
      </c>
      <c r="F9502" s="21">
        <v>4</v>
      </c>
      <c r="G9502" s="21">
        <v>2.8181818181818183</v>
      </c>
      <c r="H9502" s="21">
        <v>22</v>
      </c>
      <c r="I9502" s="21">
        <v>15.5</v>
      </c>
      <c r="J9502" s="21">
        <v>14.964189015606427</v>
      </c>
      <c r="K9502" s="21">
        <v>17.313135895452969</v>
      </c>
      <c r="L9502" s="18">
        <v>19.475896902619532</v>
      </c>
    </row>
    <row r="9503" spans="2:12" x14ac:dyDescent="0.2">
      <c r="B9503" s="7">
        <v>9500</v>
      </c>
      <c r="C9503" s="21">
        <v>4.3574299269052101</v>
      </c>
      <c r="D9503" s="21">
        <v>3.2031477230000118</v>
      </c>
      <c r="E9503" s="21">
        <v>3.478100250621265</v>
      </c>
      <c r="F9503" s="21">
        <v>5</v>
      </c>
      <c r="G9503" s="21">
        <v>4.7272727272727275</v>
      </c>
      <c r="H9503" s="21">
        <v>13.115384615384615</v>
      </c>
      <c r="I9503" s="21">
        <v>12.4</v>
      </c>
      <c r="J9503" s="21">
        <v>14.228570749279825</v>
      </c>
      <c r="K9503" s="21">
        <v>17.825823159906168</v>
      </c>
      <c r="L9503" s="18">
        <v>19.355960249604689</v>
      </c>
    </row>
    <row r="9504" spans="2:12" x14ac:dyDescent="0.2">
      <c r="B9504" s="7">
        <v>9501</v>
      </c>
      <c r="C9504" s="21">
        <v>3.920782453776372</v>
      </c>
      <c r="D9504" s="21">
        <v>2.9691759035145195</v>
      </c>
      <c r="E9504" s="21">
        <v>3.3371241991910034</v>
      </c>
      <c r="F9504" s="21">
        <v>6</v>
      </c>
      <c r="G9504" s="21">
        <v>3.6363636363636362</v>
      </c>
      <c r="H9504" s="21">
        <v>17.05</v>
      </c>
      <c r="I9504" s="21">
        <v>10.333333333333334</v>
      </c>
      <c r="J9504" s="21">
        <v>15.813170134008223</v>
      </c>
      <c r="K9504" s="21">
        <v>18.578870997678255</v>
      </c>
      <c r="L9504" s="18">
        <v>20.881214860531692</v>
      </c>
    </row>
    <row r="9505" spans="2:12" x14ac:dyDescent="0.2">
      <c r="B9505" s="7">
        <v>9502</v>
      </c>
      <c r="C9505" s="21">
        <v>5.375933844360933</v>
      </c>
      <c r="D9505" s="21">
        <v>2.9154617483678518</v>
      </c>
      <c r="E9505" s="21">
        <v>3.0966543629937804</v>
      </c>
      <c r="F9505" s="21">
        <v>3</v>
      </c>
      <c r="G9505" s="21">
        <v>2.8181818181818183</v>
      </c>
      <c r="H9505" s="21">
        <v>22</v>
      </c>
      <c r="I9505" s="21">
        <v>20.666666666666668</v>
      </c>
      <c r="J9505" s="21">
        <v>11.53288001581989</v>
      </c>
      <c r="K9505" s="21">
        <v>20.021608075129091</v>
      </c>
      <c r="L9505" s="18">
        <v>21.265928127751682</v>
      </c>
    </row>
    <row r="9506" spans="2:12" x14ac:dyDescent="0.2">
      <c r="B9506" s="7">
        <v>9503</v>
      </c>
      <c r="C9506" s="21">
        <v>4.1972675356634426</v>
      </c>
      <c r="D9506" s="21">
        <v>3.0938289796936971</v>
      </c>
      <c r="E9506" s="21">
        <v>3.1719477733673638</v>
      </c>
      <c r="F9506" s="21">
        <v>6</v>
      </c>
      <c r="G9506" s="21">
        <v>2.8181818181818183</v>
      </c>
      <c r="H9506" s="21">
        <v>22</v>
      </c>
      <c r="I9506" s="21">
        <v>10.333333333333334</v>
      </c>
      <c r="J9506" s="21">
        <v>14.771514913737789</v>
      </c>
      <c r="K9506" s="21">
        <v>19.546349571254236</v>
      </c>
      <c r="L9506" s="18">
        <v>20.039892446200525</v>
      </c>
    </row>
    <row r="9507" spans="2:12" x14ac:dyDescent="0.2">
      <c r="B9507" s="7">
        <v>9504</v>
      </c>
      <c r="C9507" s="21">
        <v>3.0571656218241805</v>
      </c>
      <c r="D9507" s="21">
        <v>3.0972951172244123</v>
      </c>
      <c r="E9507" s="21">
        <v>3.2833285844905</v>
      </c>
      <c r="F9507" s="21">
        <v>2</v>
      </c>
      <c r="G9507" s="21">
        <v>3.1818181818181817</v>
      </c>
      <c r="H9507" s="21">
        <v>19.485714285714288</v>
      </c>
      <c r="I9507" s="21">
        <v>31</v>
      </c>
      <c r="J9507" s="21">
        <v>20.280222817305269</v>
      </c>
      <c r="K9507" s="21">
        <v>18.883276042754346</v>
      </c>
      <c r="L9507" s="18">
        <v>20.017466096534008</v>
      </c>
    </row>
    <row r="9508" spans="2:12" x14ac:dyDescent="0.2">
      <c r="B9508" s="7">
        <v>9505</v>
      </c>
      <c r="C9508" s="21">
        <v>5.7251356215497129</v>
      </c>
      <c r="D9508" s="21">
        <v>2.9518101226763767</v>
      </c>
      <c r="E9508" s="21">
        <v>3.062936592695813</v>
      </c>
      <c r="F9508" s="21">
        <v>3</v>
      </c>
      <c r="G9508" s="21">
        <v>3.4545454545454546</v>
      </c>
      <c r="H9508" s="21">
        <v>17.94736842105263</v>
      </c>
      <c r="I9508" s="21">
        <v>20.666666666666668</v>
      </c>
      <c r="J9508" s="21">
        <v>10.829437780762559</v>
      </c>
      <c r="K9508" s="21">
        <v>20.242012240100379</v>
      </c>
      <c r="L9508" s="18">
        <v>21.00406104163137</v>
      </c>
    </row>
    <row r="9509" spans="2:12" x14ac:dyDescent="0.2">
      <c r="B9509" s="7">
        <v>9506</v>
      </c>
      <c r="C9509" s="21">
        <v>4.702150363642243</v>
      </c>
      <c r="D9509" s="21">
        <v>3.1647644805700419</v>
      </c>
      <c r="E9509" s="21">
        <v>3.329075999189647</v>
      </c>
      <c r="F9509" s="21">
        <v>6</v>
      </c>
      <c r="G9509" s="21">
        <v>2.7272727272727271</v>
      </c>
      <c r="H9509" s="21">
        <v>22.733333333333334</v>
      </c>
      <c r="I9509" s="21">
        <v>10.333333333333334</v>
      </c>
      <c r="J9509" s="21">
        <v>13.185456696449698</v>
      </c>
      <c r="K9509" s="21">
        <v>18.623786304395527</v>
      </c>
      <c r="L9509" s="18">
        <v>19.590715321992136</v>
      </c>
    </row>
    <row r="9510" spans="2:12" x14ac:dyDescent="0.2">
      <c r="B9510" s="7">
        <v>9507</v>
      </c>
      <c r="C9510" s="21">
        <v>3.3878622289688609</v>
      </c>
      <c r="D9510" s="21">
        <v>3.0114698997591129</v>
      </c>
      <c r="E9510" s="21">
        <v>3.1476533978255641</v>
      </c>
      <c r="F9510" s="21">
        <v>3</v>
      </c>
      <c r="G9510" s="21">
        <v>2.5454545454545454</v>
      </c>
      <c r="H9510" s="21">
        <v>24.357142857142858</v>
      </c>
      <c r="I9510" s="21">
        <v>20.666666666666668</v>
      </c>
      <c r="J9510" s="21">
        <v>18.300626120463725</v>
      </c>
      <c r="K9510" s="21">
        <v>19.697213181994666</v>
      </c>
      <c r="L9510" s="18">
        <v>20.587952748576161</v>
      </c>
    </row>
    <row r="9511" spans="2:12" x14ac:dyDescent="0.2">
      <c r="B9511" s="7">
        <v>9508</v>
      </c>
      <c r="C9511" s="21">
        <v>4.5478143347076854</v>
      </c>
      <c r="D9511" s="21">
        <v>3.0046323831573014</v>
      </c>
      <c r="E9511" s="21">
        <v>3.2942614906150709</v>
      </c>
      <c r="F9511" s="21">
        <v>7</v>
      </c>
      <c r="G9511" s="21">
        <v>3.6363636363636362</v>
      </c>
      <c r="H9511" s="21">
        <v>17.05</v>
      </c>
      <c r="I9511" s="21">
        <v>8.8571428571428577</v>
      </c>
      <c r="J9511" s="21">
        <v>13.632922418761209</v>
      </c>
      <c r="K9511" s="21">
        <v>18.820606735873902</v>
      </c>
      <c r="L9511" s="18">
        <v>20.634803893995745</v>
      </c>
    </row>
    <row r="9512" spans="2:12" x14ac:dyDescent="0.2">
      <c r="B9512" s="7">
        <v>9509</v>
      </c>
      <c r="C9512" s="21">
        <v>5.3723876443895335</v>
      </c>
      <c r="D9512" s="21">
        <v>3.1609704084574393</v>
      </c>
      <c r="E9512" s="21">
        <v>3.5474494520517261</v>
      </c>
      <c r="F9512" s="21">
        <v>7</v>
      </c>
      <c r="G9512" s="21">
        <v>2.4545454545454546</v>
      </c>
      <c r="H9512" s="21">
        <v>25.25925925925926</v>
      </c>
      <c r="I9512" s="21">
        <v>8.8571428571428577</v>
      </c>
      <c r="J9512" s="21">
        <v>11.540492627099898</v>
      </c>
      <c r="K9512" s="21">
        <v>17.477345579692834</v>
      </c>
      <c r="L9512" s="18">
        <v>19.614229805541314</v>
      </c>
    </row>
    <row r="9513" spans="2:12" x14ac:dyDescent="0.2">
      <c r="B9513" s="7">
        <v>9510</v>
      </c>
      <c r="C9513" s="21">
        <v>3.912891482102812</v>
      </c>
      <c r="D9513" s="21">
        <v>3.2320480875111817</v>
      </c>
      <c r="E9513" s="21">
        <v>3.0725841169622279</v>
      </c>
      <c r="F9513" s="21">
        <v>2</v>
      </c>
      <c r="G9513" s="21">
        <v>3.2727272727272729</v>
      </c>
      <c r="H9513" s="21">
        <v>18.944444444444443</v>
      </c>
      <c r="I9513" s="21">
        <v>31</v>
      </c>
      <c r="J9513" s="21">
        <v>15.84505992143713</v>
      </c>
      <c r="K9513" s="21">
        <v>20.178454890047909</v>
      </c>
      <c r="L9513" s="18">
        <v>19.182882903126206</v>
      </c>
    </row>
    <row r="9514" spans="2:12" x14ac:dyDescent="0.2">
      <c r="B9514" s="7">
        <v>9511</v>
      </c>
      <c r="C9514" s="21">
        <v>6.6237699800121623</v>
      </c>
      <c r="D9514" s="21">
        <v>3.1164523553028083</v>
      </c>
      <c r="E9514" s="21">
        <v>3.5709866742156264</v>
      </c>
      <c r="F9514" s="21">
        <v>3</v>
      </c>
      <c r="G9514" s="21">
        <v>3.3636363636363638</v>
      </c>
      <c r="H9514" s="21">
        <v>18.432432432432432</v>
      </c>
      <c r="I9514" s="21">
        <v>20.666666666666668</v>
      </c>
      <c r="J9514" s="21">
        <v>9.3602284178180586</v>
      </c>
      <c r="K9514" s="21">
        <v>17.36214823977701</v>
      </c>
      <c r="L9514" s="18">
        <v>19.894416128166927</v>
      </c>
    </row>
    <row r="9515" spans="2:12" x14ac:dyDescent="0.2">
      <c r="B9515" s="7">
        <v>9512</v>
      </c>
      <c r="C9515" s="21">
        <v>5.1686423920886861</v>
      </c>
      <c r="D9515" s="21">
        <v>3.1633654619255349</v>
      </c>
      <c r="E9515" s="21">
        <v>3.3194331842099465</v>
      </c>
      <c r="F9515" s="21">
        <v>4</v>
      </c>
      <c r="G9515" s="21">
        <v>2.7272727272727271</v>
      </c>
      <c r="H9515" s="21">
        <v>22.733333333333334</v>
      </c>
      <c r="I9515" s="21">
        <v>15.5</v>
      </c>
      <c r="J9515" s="21">
        <v>11.995412972446976</v>
      </c>
      <c r="K9515" s="21">
        <v>18.677887626997538</v>
      </c>
      <c r="L9515" s="18">
        <v>19.599379441368974</v>
      </c>
    </row>
    <row r="9516" spans="2:12" x14ac:dyDescent="0.2">
      <c r="B9516" s="7">
        <v>9513</v>
      </c>
      <c r="C9516" s="21">
        <v>3.9648504428449307</v>
      </c>
      <c r="D9516" s="21">
        <v>3.2446284622233375</v>
      </c>
      <c r="E9516" s="21">
        <v>3.5307617221974006</v>
      </c>
      <c r="F9516" s="21">
        <v>6</v>
      </c>
      <c r="G9516" s="21">
        <v>3.0909090909090908</v>
      </c>
      <c r="H9516" s="21">
        <v>20.058823529411764</v>
      </c>
      <c r="I9516" s="21">
        <v>10.333333333333334</v>
      </c>
      <c r="J9516" s="21">
        <v>15.637412026949658</v>
      </c>
      <c r="K9516" s="21">
        <v>17.559950197209499</v>
      </c>
      <c r="L9516" s="18">
        <v>19.108505248553278</v>
      </c>
    </row>
    <row r="9517" spans="2:12" x14ac:dyDescent="0.2">
      <c r="B9517" s="7">
        <v>9514</v>
      </c>
      <c r="C9517" s="21">
        <v>3.8713398121255853</v>
      </c>
      <c r="D9517" s="21">
        <v>3.1846858803170335</v>
      </c>
      <c r="E9517" s="21">
        <v>3.3253367190533822</v>
      </c>
      <c r="F9517" s="21">
        <v>7</v>
      </c>
      <c r="G9517" s="21">
        <v>3.4545454545454546</v>
      </c>
      <c r="H9517" s="21">
        <v>17.94736842105263</v>
      </c>
      <c r="I9517" s="21">
        <v>8.8571428571428577</v>
      </c>
      <c r="J9517" s="21">
        <v>16.015127322537591</v>
      </c>
      <c r="K9517" s="21">
        <v>18.64472841043581</v>
      </c>
      <c r="L9517" s="18">
        <v>19.468168079995362</v>
      </c>
    </row>
    <row r="9518" spans="2:12" x14ac:dyDescent="0.2">
      <c r="B9518" s="7">
        <v>9515</v>
      </c>
      <c r="C9518" s="21">
        <v>3.3588393440919466</v>
      </c>
      <c r="D9518" s="21">
        <v>3.1231243764446464</v>
      </c>
      <c r="E9518" s="21">
        <v>3.1291827614617582</v>
      </c>
      <c r="F9518" s="21">
        <v>2</v>
      </c>
      <c r="G9518" s="21">
        <v>2.2727272727272729</v>
      </c>
      <c r="H9518" s="21">
        <v>27.279999999999998</v>
      </c>
      <c r="I9518" s="21">
        <v>31</v>
      </c>
      <c r="J9518" s="21">
        <v>18.458757221912183</v>
      </c>
      <c r="K9518" s="21">
        <v>19.813479980644367</v>
      </c>
      <c r="L9518" s="18">
        <v>19.851915110271907</v>
      </c>
    </row>
    <row r="9519" spans="2:12" x14ac:dyDescent="0.2">
      <c r="B9519" s="7">
        <v>9516</v>
      </c>
      <c r="C9519" s="21">
        <v>3.9606321303659122</v>
      </c>
      <c r="D9519" s="21">
        <v>2.9997353002960785</v>
      </c>
      <c r="E9519" s="21">
        <v>3.5203465935015177</v>
      </c>
      <c r="F9519" s="21">
        <v>2</v>
      </c>
      <c r="G9519" s="21">
        <v>2.6363636363636362</v>
      </c>
      <c r="H9519" s="21">
        <v>23.517241379310345</v>
      </c>
      <c r="I9519" s="21">
        <v>31</v>
      </c>
      <c r="J9519" s="21">
        <v>15.654066815408072</v>
      </c>
      <c r="K9519" s="21">
        <v>17.611902224187425</v>
      </c>
      <c r="L9519" s="18">
        <v>20.668490314422243</v>
      </c>
    </row>
    <row r="9520" spans="2:12" x14ac:dyDescent="0.2">
      <c r="B9520" s="7">
        <v>9517</v>
      </c>
      <c r="C9520" s="21">
        <v>3.7131456854376772</v>
      </c>
      <c r="D9520" s="21">
        <v>3.0809241734743278</v>
      </c>
      <c r="E9520" s="21">
        <v>3.3346090630016598</v>
      </c>
      <c r="F9520" s="21">
        <v>5</v>
      </c>
      <c r="G9520" s="21">
        <v>3.3636363636363638</v>
      </c>
      <c r="H9520" s="21">
        <v>18.432432432432432</v>
      </c>
      <c r="I9520" s="21">
        <v>12.4</v>
      </c>
      <c r="J9520" s="21">
        <v>16.697432649398433</v>
      </c>
      <c r="K9520" s="21">
        <v>18.592884151820328</v>
      </c>
      <c r="L9520" s="18">
        <v>20.12383184688483</v>
      </c>
    </row>
    <row r="9521" spans="2:12" x14ac:dyDescent="0.2">
      <c r="B9521" s="7">
        <v>9518</v>
      </c>
      <c r="C9521" s="21">
        <v>4.746652339498036</v>
      </c>
      <c r="D9521" s="21">
        <v>3.0386063572157984</v>
      </c>
      <c r="E9521" s="21">
        <v>3.6655833120689194</v>
      </c>
      <c r="F9521" s="21">
        <v>4</v>
      </c>
      <c r="G9521" s="21">
        <v>2.8181818181818183</v>
      </c>
      <c r="H9521" s="21">
        <v>22</v>
      </c>
      <c r="I9521" s="21">
        <v>15.5</v>
      </c>
      <c r="J9521" s="21">
        <v>13.061837178190423</v>
      </c>
      <c r="K9521" s="21">
        <v>16.914088351467889</v>
      </c>
      <c r="L9521" s="18">
        <v>20.404090794047143</v>
      </c>
    </row>
    <row r="9522" spans="2:12" x14ac:dyDescent="0.2">
      <c r="B9522" s="7">
        <v>9519</v>
      </c>
      <c r="C9522" s="21">
        <v>2.8396110665484278</v>
      </c>
      <c r="D9522" s="21">
        <v>3.0790198628918537</v>
      </c>
      <c r="E9522" s="21">
        <v>3.5152609207954066</v>
      </c>
      <c r="F9522" s="21">
        <v>7</v>
      </c>
      <c r="G9522" s="21">
        <v>3.2727272727272729</v>
      </c>
      <c r="H9522" s="21">
        <v>18.944444444444443</v>
      </c>
      <c r="I9522" s="21">
        <v>8.8571428571428577</v>
      </c>
      <c r="J9522" s="21">
        <v>21.833976043543718</v>
      </c>
      <c r="K9522" s="21">
        <v>17.637382088260779</v>
      </c>
      <c r="L9522" s="18">
        <v>20.136278023802298</v>
      </c>
    </row>
    <row r="9523" spans="2:12" x14ac:dyDescent="0.2">
      <c r="B9523" s="7">
        <v>9520</v>
      </c>
      <c r="C9523" s="21">
        <v>4.2119280757835877</v>
      </c>
      <c r="D9523" s="21">
        <v>3.0918306803101747</v>
      </c>
      <c r="E9523" s="21">
        <v>3.3340339827951717</v>
      </c>
      <c r="F9523" s="21">
        <v>5</v>
      </c>
      <c r="G9523" s="21">
        <v>2.0909090909090908</v>
      </c>
      <c r="H9523" s="21">
        <v>29.65217391304348</v>
      </c>
      <c r="I9523" s="21">
        <v>12.4</v>
      </c>
      <c r="J9523" s="21">
        <v>14.720099413963879</v>
      </c>
      <c r="K9523" s="21">
        <v>18.596091197613028</v>
      </c>
      <c r="L9523" s="18">
        <v>20.05284454767753</v>
      </c>
    </row>
    <row r="9524" spans="2:12" x14ac:dyDescent="0.2">
      <c r="B9524" s="7">
        <v>9521</v>
      </c>
      <c r="C9524" s="21">
        <v>2.7960608215442093</v>
      </c>
      <c r="D9524" s="21">
        <v>3.1477041579074365</v>
      </c>
      <c r="E9524" s="21">
        <v>3.1354839590798278</v>
      </c>
      <c r="F9524" s="21">
        <v>4</v>
      </c>
      <c r="G9524" s="21">
        <v>2.4545454545454546</v>
      </c>
      <c r="H9524" s="21">
        <v>25.25925925925926</v>
      </c>
      <c r="I9524" s="21">
        <v>15.5</v>
      </c>
      <c r="J9524" s="21">
        <v>22.174052696664383</v>
      </c>
      <c r="K9524" s="21">
        <v>19.773661995768965</v>
      </c>
      <c r="L9524" s="18">
        <v>19.696895543454442</v>
      </c>
    </row>
    <row r="9525" spans="2:12" x14ac:dyDescent="0.2">
      <c r="B9525" s="7">
        <v>9522</v>
      </c>
      <c r="C9525" s="21">
        <v>4.237732993757291</v>
      </c>
      <c r="D9525" s="21">
        <v>3.2451777466391634</v>
      </c>
      <c r="E9525" s="21">
        <v>3.1623927435498116</v>
      </c>
      <c r="F9525" s="21">
        <v>3</v>
      </c>
      <c r="G9525" s="21">
        <v>3.3636363636363638</v>
      </c>
      <c r="H9525" s="21">
        <v>18.432432432432432</v>
      </c>
      <c r="I9525" s="21">
        <v>20.666666666666668</v>
      </c>
      <c r="J9525" s="21">
        <v>14.630463998400495</v>
      </c>
      <c r="K9525" s="21">
        <v>19.605408002044836</v>
      </c>
      <c r="L9525" s="18">
        <v>19.10527090980138</v>
      </c>
    </row>
    <row r="9526" spans="2:12" x14ac:dyDescent="0.2">
      <c r="B9526" s="7">
        <v>9523</v>
      </c>
      <c r="C9526" s="21">
        <v>4.1456296754702251</v>
      </c>
      <c r="D9526" s="21">
        <v>2.9443044997596055</v>
      </c>
      <c r="E9526" s="21">
        <v>3.3542046964613501</v>
      </c>
      <c r="F9526" s="21">
        <v>3</v>
      </c>
      <c r="G9526" s="21">
        <v>2.0909090909090908</v>
      </c>
      <c r="H9526" s="21">
        <v>29.65217391304348</v>
      </c>
      <c r="I9526" s="21">
        <v>20.666666666666668</v>
      </c>
      <c r="J9526" s="21">
        <v>14.955508536340151</v>
      </c>
      <c r="K9526" s="21">
        <v>18.484262473727181</v>
      </c>
      <c r="L9526" s="18">
        <v>21.05760460749292</v>
      </c>
    </row>
    <row r="9527" spans="2:12" x14ac:dyDescent="0.2">
      <c r="B9527" s="7">
        <v>9524</v>
      </c>
      <c r="C9527" s="21">
        <v>5.2405347208698521</v>
      </c>
      <c r="D9527" s="21">
        <v>3.2594093389334891</v>
      </c>
      <c r="E9527" s="21">
        <v>3.2362274142573475</v>
      </c>
      <c r="F9527" s="21">
        <v>6</v>
      </c>
      <c r="G9527" s="21">
        <v>2.4545454545454546</v>
      </c>
      <c r="H9527" s="21">
        <v>25.25925925925926</v>
      </c>
      <c r="I9527" s="21">
        <v>10.333333333333334</v>
      </c>
      <c r="J9527" s="21">
        <v>11.830853777781842</v>
      </c>
      <c r="K9527" s="21">
        <v>19.158109756705038</v>
      </c>
      <c r="L9527" s="18">
        <v>19.021851370250726</v>
      </c>
    </row>
    <row r="9528" spans="2:12" x14ac:dyDescent="0.2">
      <c r="B9528" s="7">
        <v>9525</v>
      </c>
      <c r="C9528" s="21">
        <v>3.9228946087950396</v>
      </c>
      <c r="D9528" s="21">
        <v>3.1901919792143598</v>
      </c>
      <c r="E9528" s="21">
        <v>3.1717126031357057</v>
      </c>
      <c r="F9528" s="21">
        <v>4</v>
      </c>
      <c r="G9528" s="21">
        <v>2.7272727272727271</v>
      </c>
      <c r="H9528" s="21">
        <v>22.733333333333334</v>
      </c>
      <c r="I9528" s="21">
        <v>15.5</v>
      </c>
      <c r="J9528" s="21">
        <v>15.804656046837819</v>
      </c>
      <c r="K9528" s="21">
        <v>19.547798857533262</v>
      </c>
      <c r="L9528" s="18">
        <v>19.434567074320267</v>
      </c>
    </row>
    <row r="9529" spans="2:12" x14ac:dyDescent="0.2">
      <c r="B9529" s="7">
        <v>9526</v>
      </c>
      <c r="C9529" s="21">
        <v>6.3211216053546373</v>
      </c>
      <c r="D9529" s="21">
        <v>3.056079682506732</v>
      </c>
      <c r="E9529" s="21">
        <v>3.6690470325978572</v>
      </c>
      <c r="F9529" s="21">
        <v>4</v>
      </c>
      <c r="G9529" s="21">
        <v>3</v>
      </c>
      <c r="H9529" s="21">
        <v>20.666666666666668</v>
      </c>
      <c r="I9529" s="21">
        <v>15.5</v>
      </c>
      <c r="J9529" s="21">
        <v>9.8083858958637418</v>
      </c>
      <c r="K9529" s="21">
        <v>16.898120806072384</v>
      </c>
      <c r="L9529" s="18">
        <v>20.287429138347875</v>
      </c>
    </row>
    <row r="9530" spans="2:12" x14ac:dyDescent="0.2">
      <c r="B9530" s="7">
        <v>9527</v>
      </c>
      <c r="C9530" s="21">
        <v>4.2223084095631682</v>
      </c>
      <c r="D9530" s="21">
        <v>3.1341124819137303</v>
      </c>
      <c r="E9530" s="21">
        <v>3.4992263175301588</v>
      </c>
      <c r="F9530" s="21">
        <v>4</v>
      </c>
      <c r="G9530" s="21">
        <v>3.0909090909090908</v>
      </c>
      <c r="H9530" s="21">
        <v>20.058823529411764</v>
      </c>
      <c r="I9530" s="21">
        <v>15.5</v>
      </c>
      <c r="J9530" s="21">
        <v>14.683910786709776</v>
      </c>
      <c r="K9530" s="21">
        <v>17.718202360732455</v>
      </c>
      <c r="L9530" s="18">
        <v>19.782314884289661</v>
      </c>
    </row>
    <row r="9531" spans="2:12" x14ac:dyDescent="0.2">
      <c r="B9531" s="7">
        <v>9528</v>
      </c>
      <c r="C9531" s="21">
        <v>4.8606326938490652</v>
      </c>
      <c r="D9531" s="21">
        <v>3.0244164659969117</v>
      </c>
      <c r="E9531" s="21">
        <v>3.1657089787444379</v>
      </c>
      <c r="F9531" s="21">
        <v>7</v>
      </c>
      <c r="G9531" s="21">
        <v>2.8181818181818183</v>
      </c>
      <c r="H9531" s="21">
        <v>22</v>
      </c>
      <c r="I9531" s="21">
        <v>8.8571428571428577</v>
      </c>
      <c r="J9531" s="21">
        <v>12.755541079756654</v>
      </c>
      <c r="K9531" s="21">
        <v>19.584870376995305</v>
      </c>
      <c r="L9531" s="18">
        <v>20.499822262263571</v>
      </c>
    </row>
    <row r="9532" spans="2:12" x14ac:dyDescent="0.2">
      <c r="B9532" s="7">
        <v>9529</v>
      </c>
      <c r="C9532" s="21">
        <v>5.3859314868899117</v>
      </c>
      <c r="D9532" s="21">
        <v>3.0767330493274465</v>
      </c>
      <c r="E9532" s="21">
        <v>3.1378350704190661</v>
      </c>
      <c r="F9532" s="21">
        <v>2</v>
      </c>
      <c r="G9532" s="21">
        <v>3.4545454545454546</v>
      </c>
      <c r="H9532" s="21">
        <v>17.94736842105263</v>
      </c>
      <c r="I9532" s="21">
        <v>31</v>
      </c>
      <c r="J9532" s="21">
        <v>11.511472091859396</v>
      </c>
      <c r="K9532" s="21">
        <v>19.758846022369092</v>
      </c>
      <c r="L9532" s="18">
        <v>20.15124452007716</v>
      </c>
    </row>
    <row r="9533" spans="2:12" x14ac:dyDescent="0.2">
      <c r="B9533" s="7">
        <v>9530</v>
      </c>
      <c r="C9533" s="21">
        <v>4.4611972298688958</v>
      </c>
      <c r="D9533" s="21">
        <v>3.1237371240570844</v>
      </c>
      <c r="E9533" s="21">
        <v>3.337815721601439</v>
      </c>
      <c r="F9533" s="21">
        <v>2</v>
      </c>
      <c r="G9533" s="21">
        <v>3.9090909090909092</v>
      </c>
      <c r="H9533" s="21">
        <v>15.86046511627907</v>
      </c>
      <c r="I9533" s="21">
        <v>31</v>
      </c>
      <c r="J9533" s="21">
        <v>13.897614654849509</v>
      </c>
      <c r="K9533" s="21">
        <v>18.57502186197782</v>
      </c>
      <c r="L9533" s="18">
        <v>19.848020988230566</v>
      </c>
    </row>
    <row r="9534" spans="2:12" x14ac:dyDescent="0.2">
      <c r="B9534" s="7">
        <v>9531</v>
      </c>
      <c r="C9534" s="21">
        <v>2.7075659921417934</v>
      </c>
      <c r="D9534" s="21">
        <v>3.0926761470995578</v>
      </c>
      <c r="E9534" s="21">
        <v>3.4424434340289873</v>
      </c>
      <c r="F9534" s="21">
        <v>5</v>
      </c>
      <c r="G9534" s="21">
        <v>3</v>
      </c>
      <c r="H9534" s="21">
        <v>20.666666666666668</v>
      </c>
      <c r="I9534" s="21">
        <v>12.4</v>
      </c>
      <c r="J9534" s="21">
        <v>22.898795515951768</v>
      </c>
      <c r="K9534" s="21">
        <v>18.010462971481878</v>
      </c>
      <c r="L9534" s="18">
        <v>20.047362559492761</v>
      </c>
    </row>
    <row r="9535" spans="2:12" x14ac:dyDescent="0.2">
      <c r="B9535" s="7">
        <v>9532</v>
      </c>
      <c r="C9535" s="21">
        <v>5.1366728265339194</v>
      </c>
      <c r="D9535" s="21">
        <v>3.0415260592508511</v>
      </c>
      <c r="E9535" s="21">
        <v>3.1770539032931819</v>
      </c>
      <c r="F9535" s="21">
        <v>6</v>
      </c>
      <c r="G9535" s="21">
        <v>2.7272727272727271</v>
      </c>
      <c r="H9535" s="21">
        <v>22.733333333333334</v>
      </c>
      <c r="I9535" s="21">
        <v>10.333333333333334</v>
      </c>
      <c r="J9535" s="21">
        <v>12.070069886431883</v>
      </c>
      <c r="K9535" s="21">
        <v>19.514934869607899</v>
      </c>
      <c r="L9535" s="18">
        <v>20.384503960249162</v>
      </c>
    </row>
    <row r="9536" spans="2:12" x14ac:dyDescent="0.2">
      <c r="B9536" s="7">
        <v>9533</v>
      </c>
      <c r="C9536" s="21">
        <v>4.3818868653861678</v>
      </c>
      <c r="D9536" s="21">
        <v>3.1417711406063198</v>
      </c>
      <c r="E9536" s="21">
        <v>3.5150002989670948</v>
      </c>
      <c r="F9536" s="21">
        <v>7</v>
      </c>
      <c r="G9536" s="21">
        <v>3.0909090909090908</v>
      </c>
      <c r="H9536" s="21">
        <v>20.058823529411764</v>
      </c>
      <c r="I9536" s="21">
        <v>8.8571428571428577</v>
      </c>
      <c r="J9536" s="21">
        <v>14.149155809967734</v>
      </c>
      <c r="K9536" s="21">
        <v>17.638689822649258</v>
      </c>
      <c r="L9536" s="18">
        <v>19.734091767115419</v>
      </c>
    </row>
    <row r="9537" spans="2:12" x14ac:dyDescent="0.2">
      <c r="B9537" s="7">
        <v>9534</v>
      </c>
      <c r="C9537" s="21">
        <v>3.3786850088778246</v>
      </c>
      <c r="D9537" s="21">
        <v>3.0951423085397725</v>
      </c>
      <c r="E9537" s="21">
        <v>3.2536354113442933</v>
      </c>
      <c r="F9537" s="21">
        <v>6</v>
      </c>
      <c r="G9537" s="21">
        <v>3</v>
      </c>
      <c r="H9537" s="21">
        <v>20.666666666666668</v>
      </c>
      <c r="I9537" s="21">
        <v>10.333333333333334</v>
      </c>
      <c r="J9537" s="21">
        <v>18.350334475421338</v>
      </c>
      <c r="K9537" s="21">
        <v>19.055607700797573</v>
      </c>
      <c r="L9537" s="18">
        <v>20.031389131587421</v>
      </c>
    </row>
    <row r="9538" spans="2:12" x14ac:dyDescent="0.2">
      <c r="B9538" s="7">
        <v>9535</v>
      </c>
      <c r="C9538" s="21">
        <v>4.9684075058684041</v>
      </c>
      <c r="D9538" s="21">
        <v>3.0199841841398172</v>
      </c>
      <c r="E9538" s="21">
        <v>3.5029142718331201</v>
      </c>
      <c r="F9538" s="21">
        <v>3</v>
      </c>
      <c r="G9538" s="21">
        <v>4</v>
      </c>
      <c r="H9538" s="21">
        <v>15.5</v>
      </c>
      <c r="I9538" s="21">
        <v>20.666666666666668</v>
      </c>
      <c r="J9538" s="21">
        <v>12.478847583812133</v>
      </c>
      <c r="K9538" s="21">
        <v>17.6995482014907</v>
      </c>
      <c r="L9538" s="18">
        <v>20.529908840452908</v>
      </c>
    </row>
    <row r="9539" spans="2:12" x14ac:dyDescent="0.2">
      <c r="B9539" s="7">
        <v>9536</v>
      </c>
      <c r="C9539" s="21">
        <v>2.5004738240365869</v>
      </c>
      <c r="D9539" s="21">
        <v>2.9092973251060417</v>
      </c>
      <c r="E9539" s="21">
        <v>3.1428487560563414</v>
      </c>
      <c r="F9539" s="21">
        <v>5</v>
      </c>
      <c r="G9539" s="21">
        <v>3.5454545454545454</v>
      </c>
      <c r="H9539" s="21">
        <v>17.487179487179489</v>
      </c>
      <c r="I9539" s="21">
        <v>12.4</v>
      </c>
      <c r="J9539" s="21">
        <v>24.795300556240822</v>
      </c>
      <c r="K9539" s="21">
        <v>19.727325370183525</v>
      </c>
      <c r="L9539" s="18">
        <v>21.31098786808947</v>
      </c>
    </row>
    <row r="9540" spans="2:12" x14ac:dyDescent="0.2">
      <c r="B9540" s="7">
        <v>9537</v>
      </c>
      <c r="C9540" s="21">
        <v>5.2841742826266218</v>
      </c>
      <c r="D9540" s="21">
        <v>3.1149718774934096</v>
      </c>
      <c r="E9540" s="21">
        <v>3.348184901828068</v>
      </c>
      <c r="F9540" s="21">
        <v>4</v>
      </c>
      <c r="G9540" s="21">
        <v>3</v>
      </c>
      <c r="H9540" s="21">
        <v>20.666666666666668</v>
      </c>
      <c r="I9540" s="21">
        <v>15.5</v>
      </c>
      <c r="J9540" s="21">
        <v>11.733148205168861</v>
      </c>
      <c r="K9540" s="21">
        <v>18.517495842642607</v>
      </c>
      <c r="L9540" s="18">
        <v>19.903871507787368</v>
      </c>
    </row>
    <row r="9541" spans="2:12" x14ac:dyDescent="0.2">
      <c r="B9541" s="7">
        <v>9538</v>
      </c>
      <c r="C9541" s="21">
        <v>3.9401166758961605</v>
      </c>
      <c r="D9541" s="21">
        <v>3.1924028394375443</v>
      </c>
      <c r="E9541" s="21">
        <v>3.3413470664930069</v>
      </c>
      <c r="F9541" s="21">
        <v>7</v>
      </c>
      <c r="G9541" s="21">
        <v>4.0909090909090908</v>
      </c>
      <c r="H9541" s="21">
        <v>15.155555555555555</v>
      </c>
      <c r="I9541" s="21">
        <v>8.8571428571428577</v>
      </c>
      <c r="J9541" s="21">
        <v>15.735574628865121</v>
      </c>
      <c r="K9541" s="21">
        <v>18.55539061528069</v>
      </c>
      <c r="L9541" s="18">
        <v>19.421107898439132</v>
      </c>
    </row>
    <row r="9542" spans="2:12" x14ac:dyDescent="0.2">
      <c r="B9542" s="7">
        <v>9539</v>
      </c>
      <c r="C9542" s="21">
        <v>3.2378156387695016</v>
      </c>
      <c r="D9542" s="21">
        <v>3.1258905934822936</v>
      </c>
      <c r="E9542" s="21">
        <v>3.0178735618410619</v>
      </c>
      <c r="F9542" s="21">
        <v>5</v>
      </c>
      <c r="G9542" s="21">
        <v>3.5454545454545454</v>
      </c>
      <c r="H9542" s="21">
        <v>17.487179487179489</v>
      </c>
      <c r="I9542" s="21">
        <v>12.4</v>
      </c>
      <c r="J9542" s="21">
        <v>19.148712254525542</v>
      </c>
      <c r="K9542" s="21">
        <v>20.544266924879626</v>
      </c>
      <c r="L9542" s="18">
        <v>19.834347411030461</v>
      </c>
    </row>
    <row r="9543" spans="2:12" x14ac:dyDescent="0.2">
      <c r="B9543" s="7">
        <v>9540</v>
      </c>
      <c r="C9543" s="21">
        <v>4.4721476643242806</v>
      </c>
      <c r="D9543" s="21">
        <v>2.9517230096190823</v>
      </c>
      <c r="E9543" s="21">
        <v>3.4026498325005989</v>
      </c>
      <c r="F9543" s="21">
        <v>7</v>
      </c>
      <c r="G9543" s="21">
        <v>3.0909090909090908</v>
      </c>
      <c r="H9543" s="21">
        <v>20.058823529411764</v>
      </c>
      <c r="I9543" s="21">
        <v>8.8571428571428577</v>
      </c>
      <c r="J9543" s="21">
        <v>13.863585161687164</v>
      </c>
      <c r="K9543" s="21">
        <v>18.221093280831766</v>
      </c>
      <c r="L9543" s="18">
        <v>21.004680926345138</v>
      </c>
    </row>
    <row r="9544" spans="2:12" x14ac:dyDescent="0.2">
      <c r="B9544" s="7">
        <v>9541</v>
      </c>
      <c r="C9544" s="21">
        <v>4.8928844742968494</v>
      </c>
      <c r="D9544" s="21">
        <v>2.9628894278544173</v>
      </c>
      <c r="E9544" s="21">
        <v>3.1710096655571407</v>
      </c>
      <c r="F9544" s="21">
        <v>5</v>
      </c>
      <c r="G9544" s="21">
        <v>4.0909090909090908</v>
      </c>
      <c r="H9544" s="21">
        <v>15.155555555555555</v>
      </c>
      <c r="I9544" s="21">
        <v>12.4</v>
      </c>
      <c r="J9544" s="21">
        <v>12.671462064084386</v>
      </c>
      <c r="K9544" s="21">
        <v>19.552132140570663</v>
      </c>
      <c r="L9544" s="18">
        <v>20.925519331613206</v>
      </c>
    </row>
    <row r="9545" spans="2:12" x14ac:dyDescent="0.2">
      <c r="B9545" s="7">
        <v>9542</v>
      </c>
      <c r="C9545" s="21">
        <v>3.7502857122053079</v>
      </c>
      <c r="D9545" s="21">
        <v>3.1031582417222525</v>
      </c>
      <c r="E9545" s="21">
        <v>3.5579131546672924</v>
      </c>
      <c r="F9545" s="21">
        <v>7</v>
      </c>
      <c r="G9545" s="21">
        <v>2.7272727272727271</v>
      </c>
      <c r="H9545" s="21">
        <v>22.733333333333334</v>
      </c>
      <c r="I9545" s="21">
        <v>8.8571428571428577</v>
      </c>
      <c r="J9545" s="21">
        <v>16.532073755933034</v>
      </c>
      <c r="K9545" s="21">
        <v>17.425945295676488</v>
      </c>
      <c r="L9545" s="18">
        <v>19.979644984391776</v>
      </c>
    </row>
    <row r="9546" spans="2:12" x14ac:dyDescent="0.2">
      <c r="B9546" s="7">
        <v>9543</v>
      </c>
      <c r="C9546" s="21">
        <v>4.3744272597487504</v>
      </c>
      <c r="D9546" s="21">
        <v>3.0205626052756447</v>
      </c>
      <c r="E9546" s="21">
        <v>3.6032083007630673</v>
      </c>
      <c r="F9546" s="21">
        <v>6</v>
      </c>
      <c r="G9546" s="21">
        <v>2.7272727272727271</v>
      </c>
      <c r="H9546" s="21">
        <v>22.733333333333334</v>
      </c>
      <c r="I9546" s="21">
        <v>10.333333333333334</v>
      </c>
      <c r="J9546" s="21">
        <v>14.173284025200829</v>
      </c>
      <c r="K9546" s="21">
        <v>17.206887535996735</v>
      </c>
      <c r="L9546" s="18">
        <v>20.525977475756417</v>
      </c>
    </row>
    <row r="9547" spans="2:12" x14ac:dyDescent="0.2">
      <c r="B9547" s="7">
        <v>9544</v>
      </c>
      <c r="C9547" s="21">
        <v>3.538481660998396</v>
      </c>
      <c r="D9547" s="21">
        <v>3.1038509648159605</v>
      </c>
      <c r="E9547" s="21">
        <v>3.0501627508530063</v>
      </c>
      <c r="F9547" s="21">
        <v>6</v>
      </c>
      <c r="G9547" s="21">
        <v>2.9090909090909092</v>
      </c>
      <c r="H9547" s="21">
        <v>21.3125</v>
      </c>
      <c r="I9547" s="21">
        <v>10.333333333333334</v>
      </c>
      <c r="J9547" s="21">
        <v>17.521639488307102</v>
      </c>
      <c r="K9547" s="21">
        <v>20.326784196240389</v>
      </c>
      <c r="L9547" s="18">
        <v>19.975185890948932</v>
      </c>
    </row>
    <row r="9548" spans="2:12" x14ac:dyDescent="0.2">
      <c r="B9548" s="7">
        <v>9545</v>
      </c>
      <c r="C9548" s="21">
        <v>3.5454685207148877</v>
      </c>
      <c r="D9548" s="21">
        <v>3.221925684869829</v>
      </c>
      <c r="E9548" s="21">
        <v>3.2006875557162093</v>
      </c>
      <c r="F9548" s="21">
        <v>4</v>
      </c>
      <c r="G9548" s="21">
        <v>2.9090909090909092</v>
      </c>
      <c r="H9548" s="21">
        <v>21.3125</v>
      </c>
      <c r="I9548" s="21">
        <v>15.5</v>
      </c>
      <c r="J9548" s="21">
        <v>17.487110557534631</v>
      </c>
      <c r="K9548" s="21">
        <v>19.37083795926042</v>
      </c>
      <c r="L9548" s="18">
        <v>19.243150235013847</v>
      </c>
    </row>
    <row r="9549" spans="2:12" x14ac:dyDescent="0.2">
      <c r="B9549" s="7">
        <v>9546</v>
      </c>
      <c r="C9549" s="21">
        <v>3.9547568944277236</v>
      </c>
      <c r="D9549" s="21">
        <v>2.9833885202180701</v>
      </c>
      <c r="E9549" s="21">
        <v>3.0821165030607065</v>
      </c>
      <c r="F9549" s="21">
        <v>4</v>
      </c>
      <c r="G9549" s="21">
        <v>2.6363636363636362</v>
      </c>
      <c r="H9549" s="21">
        <v>23.517241379310345</v>
      </c>
      <c r="I9549" s="21">
        <v>15.5</v>
      </c>
      <c r="J9549" s="21">
        <v>15.677322691404465</v>
      </c>
      <c r="K9549" s="21">
        <v>20.11604685884868</v>
      </c>
      <c r="L9549" s="18">
        <v>20.781738476176788</v>
      </c>
    </row>
    <row r="9550" spans="2:12" x14ac:dyDescent="0.2">
      <c r="B9550" s="7">
        <v>9547</v>
      </c>
      <c r="C9550" s="21">
        <v>3.5500556374637284</v>
      </c>
      <c r="D9550" s="21">
        <v>3.0003106774264565</v>
      </c>
      <c r="E9550" s="21">
        <v>3.3317318371455649</v>
      </c>
      <c r="F9550" s="21">
        <v>5</v>
      </c>
      <c r="G9550" s="21">
        <v>2.3636363636363638</v>
      </c>
      <c r="H9550" s="21">
        <v>26.23076923076923</v>
      </c>
      <c r="I9550" s="21">
        <v>12.4</v>
      </c>
      <c r="J9550" s="21">
        <v>17.464515019346219</v>
      </c>
      <c r="K9550" s="21">
        <v>18.608940644250051</v>
      </c>
      <c r="L9550" s="18">
        <v>20.664526666012154</v>
      </c>
    </row>
    <row r="9551" spans="2:12" x14ac:dyDescent="0.2">
      <c r="B9551" s="7">
        <v>9548</v>
      </c>
      <c r="C9551" s="21">
        <v>4.9820314095985161</v>
      </c>
      <c r="D9551" s="21">
        <v>3.2076944879579039</v>
      </c>
      <c r="E9551" s="21">
        <v>3.2527465582673947</v>
      </c>
      <c r="F9551" s="21">
        <v>2</v>
      </c>
      <c r="G9551" s="21">
        <v>2.8181818181818183</v>
      </c>
      <c r="H9551" s="21">
        <v>22</v>
      </c>
      <c r="I9551" s="21">
        <v>31</v>
      </c>
      <c r="J9551" s="21">
        <v>12.444722825422001</v>
      </c>
      <c r="K9551" s="21">
        <v>19.060814880402138</v>
      </c>
      <c r="L9551" s="18">
        <v>19.328524032683269</v>
      </c>
    </row>
    <row r="9552" spans="2:12" x14ac:dyDescent="0.2">
      <c r="B9552" s="7">
        <v>9549</v>
      </c>
      <c r="C9552" s="21">
        <v>5.4931790851054263</v>
      </c>
      <c r="D9552" s="21">
        <v>2.9617726541685605</v>
      </c>
      <c r="E9552" s="21">
        <v>3.2939474441798744</v>
      </c>
      <c r="F9552" s="21">
        <v>3</v>
      </c>
      <c r="G9552" s="21">
        <v>2.7272727272727271</v>
      </c>
      <c r="H9552" s="21">
        <v>22.733333333333334</v>
      </c>
      <c r="I9552" s="21">
        <v>20.666666666666668</v>
      </c>
      <c r="J9552" s="21">
        <v>11.286724688825629</v>
      </c>
      <c r="K9552" s="21">
        <v>18.822401101009895</v>
      </c>
      <c r="L9552" s="18">
        <v>20.933409562255839</v>
      </c>
    </row>
    <row r="9553" spans="2:12" x14ac:dyDescent="0.2">
      <c r="B9553" s="7">
        <v>9550</v>
      </c>
      <c r="C9553" s="21">
        <v>6.1695636047212403</v>
      </c>
      <c r="D9553" s="21">
        <v>2.9934702425172541</v>
      </c>
      <c r="E9553" s="21">
        <v>3.4134932297303124</v>
      </c>
      <c r="F9553" s="21">
        <v>7</v>
      </c>
      <c r="G9553" s="21">
        <v>2.7272727272727271</v>
      </c>
      <c r="H9553" s="21">
        <v>22.733333333333334</v>
      </c>
      <c r="I9553" s="21">
        <v>8.8571428571428577</v>
      </c>
      <c r="J9553" s="21">
        <v>10.049333141254056</v>
      </c>
      <c r="K9553" s="21">
        <v>18.163211650751801</v>
      </c>
      <c r="L9553" s="18">
        <v>20.711747562876479</v>
      </c>
    </row>
    <row r="9554" spans="2:12" x14ac:dyDescent="0.2">
      <c r="B9554" s="7">
        <v>9551</v>
      </c>
      <c r="C9554" s="21">
        <v>4.397562580185892</v>
      </c>
      <c r="D9554" s="21">
        <v>3.2337843509524848</v>
      </c>
      <c r="E9554" s="21">
        <v>3.6466537656178639</v>
      </c>
      <c r="F9554" s="21">
        <v>7</v>
      </c>
      <c r="G9554" s="21">
        <v>2.9090909090909092</v>
      </c>
      <c r="H9554" s="21">
        <v>21.3125</v>
      </c>
      <c r="I9554" s="21">
        <v>8.8571428571428577</v>
      </c>
      <c r="J9554" s="21">
        <v>14.098719203986668</v>
      </c>
      <c r="K9554" s="21">
        <v>17.001888302246087</v>
      </c>
      <c r="L9554" s="18">
        <v>19.172583348589217</v>
      </c>
    </row>
    <row r="9555" spans="2:12" x14ac:dyDescent="0.2">
      <c r="B9555" s="7">
        <v>9552</v>
      </c>
      <c r="C9555" s="21">
        <v>4.0950649725758952</v>
      </c>
      <c r="D9555" s="21">
        <v>3.0745886284218802</v>
      </c>
      <c r="E9555" s="21">
        <v>3.4532912097925443</v>
      </c>
      <c r="F9555" s="21">
        <v>6</v>
      </c>
      <c r="G9555" s="21">
        <v>2.3636363636363638</v>
      </c>
      <c r="H9555" s="21">
        <v>26.23076923076923</v>
      </c>
      <c r="I9555" s="21">
        <v>10.333333333333334</v>
      </c>
      <c r="J9555" s="21">
        <v>15.140174921571633</v>
      </c>
      <c r="K9555" s="21">
        <v>17.953886954041341</v>
      </c>
      <c r="L9555" s="18">
        <v>20.165299327156902</v>
      </c>
    </row>
    <row r="9556" spans="2:12" x14ac:dyDescent="0.2">
      <c r="B9556" s="7">
        <v>9553</v>
      </c>
      <c r="C9556" s="21">
        <v>3.3222698365850158</v>
      </c>
      <c r="D9556" s="21">
        <v>3.1701181686026536</v>
      </c>
      <c r="E9556" s="21">
        <v>3.1865933445753374</v>
      </c>
      <c r="F9556" s="21">
        <v>2</v>
      </c>
      <c r="G9556" s="21">
        <v>2.3636363636363638</v>
      </c>
      <c r="H9556" s="21">
        <v>26.23076923076923</v>
      </c>
      <c r="I9556" s="21">
        <v>31</v>
      </c>
      <c r="J9556" s="21">
        <v>18.661939893398372</v>
      </c>
      <c r="K9556" s="21">
        <v>19.456514621027821</v>
      </c>
      <c r="L9556" s="18">
        <v>19.557630568493536</v>
      </c>
    </row>
    <row r="9557" spans="2:12" x14ac:dyDescent="0.2">
      <c r="B9557" s="7">
        <v>9554</v>
      </c>
      <c r="C9557" s="21">
        <v>2.7168549572152241</v>
      </c>
      <c r="D9557" s="21">
        <v>3.2530726352993615</v>
      </c>
      <c r="E9557" s="21">
        <v>3.0639666910364474</v>
      </c>
      <c r="F9557" s="21">
        <v>2</v>
      </c>
      <c r="G9557" s="21">
        <v>3.2727272727272729</v>
      </c>
      <c r="H9557" s="21">
        <v>18.944444444444443</v>
      </c>
      <c r="I9557" s="21">
        <v>31</v>
      </c>
      <c r="J9557" s="21">
        <v>22.820504214015898</v>
      </c>
      <c r="K9557" s="21">
        <v>20.235206923554145</v>
      </c>
      <c r="L9557" s="18">
        <v>19.058904288589453</v>
      </c>
    </row>
    <row r="9558" spans="2:12" x14ac:dyDescent="0.2">
      <c r="B9558" s="7">
        <v>9555</v>
      </c>
      <c r="C9558" s="21">
        <v>4.0812799974838931</v>
      </c>
      <c r="D9558" s="21">
        <v>2.9286033927115658</v>
      </c>
      <c r="E9558" s="21">
        <v>3.2737255404520229</v>
      </c>
      <c r="F9558" s="21">
        <v>2</v>
      </c>
      <c r="G9558" s="21">
        <v>2.3636363636363638</v>
      </c>
      <c r="H9558" s="21">
        <v>26.23076923076923</v>
      </c>
      <c r="I9558" s="21">
        <v>31</v>
      </c>
      <c r="J9558" s="21">
        <v>15.191312538767976</v>
      </c>
      <c r="K9558" s="21">
        <v>18.938667653684643</v>
      </c>
      <c r="L9558" s="18">
        <v>21.170500640100261</v>
      </c>
    </row>
    <row r="9559" spans="2:12" x14ac:dyDescent="0.2">
      <c r="B9559" s="7">
        <v>9556</v>
      </c>
      <c r="C9559" s="21">
        <v>4.2847233808952652</v>
      </c>
      <c r="D9559" s="21">
        <v>3.3236476640181656</v>
      </c>
      <c r="E9559" s="21">
        <v>3.2036650381966441</v>
      </c>
      <c r="F9559" s="21">
        <v>6</v>
      </c>
      <c r="G9559" s="21">
        <v>3.0909090909090908</v>
      </c>
      <c r="H9559" s="21">
        <v>20.058823529411764</v>
      </c>
      <c r="I9559" s="21">
        <v>10.333333333333334</v>
      </c>
      <c r="J9559" s="21">
        <v>14.470012294479908</v>
      </c>
      <c r="K9559" s="21">
        <v>19.352834725474313</v>
      </c>
      <c r="L9559" s="18">
        <v>18.654203534030536</v>
      </c>
    </row>
    <row r="9560" spans="2:12" x14ac:dyDescent="0.2">
      <c r="B9560" s="7">
        <v>9557</v>
      </c>
      <c r="C9560" s="21">
        <v>3.1182402983543631</v>
      </c>
      <c r="D9560" s="21">
        <v>3.1415868311730542</v>
      </c>
      <c r="E9560" s="21">
        <v>3.3071061838677984</v>
      </c>
      <c r="F9560" s="21">
        <v>3</v>
      </c>
      <c r="G9560" s="21">
        <v>3.2727272727272729</v>
      </c>
      <c r="H9560" s="21">
        <v>18.944444444444443</v>
      </c>
      <c r="I9560" s="21">
        <v>20.666666666666668</v>
      </c>
      <c r="J9560" s="21">
        <v>19.883009026828436</v>
      </c>
      <c r="K9560" s="21">
        <v>18.747508109185784</v>
      </c>
      <c r="L9560" s="18">
        <v>19.73524951938046</v>
      </c>
    </row>
    <row r="9561" spans="2:12" x14ac:dyDescent="0.2">
      <c r="B9561" s="7">
        <v>9558</v>
      </c>
      <c r="C9561" s="21">
        <v>3.380677586007804</v>
      </c>
      <c r="D9561" s="21">
        <v>3.1472562872892818</v>
      </c>
      <c r="E9561" s="21">
        <v>3.6704459624392802</v>
      </c>
      <c r="F9561" s="21">
        <v>4</v>
      </c>
      <c r="G9561" s="21">
        <v>2.9090909090909092</v>
      </c>
      <c r="H9561" s="21">
        <v>21.3125</v>
      </c>
      <c r="I9561" s="21">
        <v>15.5</v>
      </c>
      <c r="J9561" s="21">
        <v>18.339518757011948</v>
      </c>
      <c r="K9561" s="21">
        <v>16.891680366490522</v>
      </c>
      <c r="L9561" s="18">
        <v>19.699698512128585</v>
      </c>
    </row>
    <row r="9562" spans="2:12" x14ac:dyDescent="0.2">
      <c r="B9562" s="7">
        <v>9559</v>
      </c>
      <c r="C9562" s="21">
        <v>6.645990281070338</v>
      </c>
      <c r="D9562" s="21">
        <v>3.1023757161436389</v>
      </c>
      <c r="E9562" s="21">
        <v>3.3502190599503896</v>
      </c>
      <c r="F9562" s="21">
        <v>5</v>
      </c>
      <c r="G9562" s="21">
        <v>3</v>
      </c>
      <c r="H9562" s="21">
        <v>20.666666666666668</v>
      </c>
      <c r="I9562" s="21">
        <v>12.4</v>
      </c>
      <c r="J9562" s="21">
        <v>9.3289332932961937</v>
      </c>
      <c r="K9562" s="21">
        <v>18.506252543652504</v>
      </c>
      <c r="L9562" s="18">
        <v>19.98468453623282</v>
      </c>
    </row>
    <row r="9563" spans="2:12" x14ac:dyDescent="0.2">
      <c r="B9563" s="7">
        <v>9560</v>
      </c>
      <c r="C9563" s="21">
        <v>2.8790780277134909</v>
      </c>
      <c r="D9563" s="21">
        <v>3.0388815830040219</v>
      </c>
      <c r="E9563" s="21">
        <v>3.1807088993314765</v>
      </c>
      <c r="F9563" s="21">
        <v>4</v>
      </c>
      <c r="G9563" s="21">
        <v>2.4545454545454546</v>
      </c>
      <c r="H9563" s="21">
        <v>25.25925925925926</v>
      </c>
      <c r="I9563" s="21">
        <v>15.5</v>
      </c>
      <c r="J9563" s="21">
        <v>21.534671656411906</v>
      </c>
      <c r="K9563" s="21">
        <v>19.492509991414554</v>
      </c>
      <c r="L9563" s="18">
        <v>20.402242833928138</v>
      </c>
    </row>
    <row r="9564" spans="2:12" x14ac:dyDescent="0.2">
      <c r="B9564" s="7">
        <v>9561</v>
      </c>
      <c r="C9564" s="21">
        <v>3.4788710916827199</v>
      </c>
      <c r="D9564" s="21">
        <v>3.2806879745891155</v>
      </c>
      <c r="E9564" s="21">
        <v>3.492461833616626</v>
      </c>
      <c r="F9564" s="21">
        <v>3</v>
      </c>
      <c r="G9564" s="21">
        <v>3.8181818181818183</v>
      </c>
      <c r="H9564" s="21">
        <v>16.238095238095237</v>
      </c>
      <c r="I9564" s="21">
        <v>20.666666666666668</v>
      </c>
      <c r="J9564" s="21">
        <v>17.821873350877965</v>
      </c>
      <c r="K9564" s="21">
        <v>17.752520415032215</v>
      </c>
      <c r="L9564" s="18">
        <v>18.898475100413989</v>
      </c>
    </row>
    <row r="9565" spans="2:12" x14ac:dyDescent="0.2">
      <c r="B9565" s="7">
        <v>9562</v>
      </c>
      <c r="C9565" s="21">
        <v>5.4443894075389228</v>
      </c>
      <c r="D9565" s="21">
        <v>3.0930685529001973</v>
      </c>
      <c r="E9565" s="21">
        <v>3.4535581156142161</v>
      </c>
      <c r="F9565" s="21">
        <v>6</v>
      </c>
      <c r="G9565" s="21">
        <v>2.3636363636363638</v>
      </c>
      <c r="H9565" s="21">
        <v>26.23076923076923</v>
      </c>
      <c r="I9565" s="21">
        <v>10.333333333333334</v>
      </c>
      <c r="J9565" s="21">
        <v>11.387870219964011</v>
      </c>
      <c r="K9565" s="21">
        <v>17.952499400454794</v>
      </c>
      <c r="L9565" s="18">
        <v>20.044819227128372</v>
      </c>
    </row>
    <row r="9566" spans="2:12" x14ac:dyDescent="0.2">
      <c r="B9566" s="7">
        <v>9563</v>
      </c>
      <c r="C9566" s="21">
        <v>6.5601222048038714</v>
      </c>
      <c r="D9566" s="21">
        <v>2.999688892251267</v>
      </c>
      <c r="E9566" s="21">
        <v>3.2413156830823886</v>
      </c>
      <c r="F9566" s="21">
        <v>5</v>
      </c>
      <c r="G9566" s="21">
        <v>2.2727272727272729</v>
      </c>
      <c r="H9566" s="21">
        <v>27.279999999999998</v>
      </c>
      <c r="I9566" s="21">
        <v>12.4</v>
      </c>
      <c r="J9566" s="21">
        <v>9.4510434507757193</v>
      </c>
      <c r="K9566" s="21">
        <v>19.128035051815736</v>
      </c>
      <c r="L9566" s="18">
        <v>20.668810075657209</v>
      </c>
    </row>
    <row r="9567" spans="2:12" x14ac:dyDescent="0.2">
      <c r="B9567" s="7">
        <v>9564</v>
      </c>
      <c r="C9567" s="21">
        <v>4.887362914900871</v>
      </c>
      <c r="D9567" s="21">
        <v>3.0649205877007586</v>
      </c>
      <c r="E9567" s="21">
        <v>3.1008859706861243</v>
      </c>
      <c r="F9567" s="21">
        <v>2</v>
      </c>
      <c r="G9567" s="21">
        <v>3.1818181818181817</v>
      </c>
      <c r="H9567" s="21">
        <v>19.485714285714288</v>
      </c>
      <c r="I9567" s="21">
        <v>31</v>
      </c>
      <c r="J9567" s="21">
        <v>12.685777806876354</v>
      </c>
      <c r="K9567" s="21">
        <v>19.994285693221229</v>
      </c>
      <c r="L9567" s="18">
        <v>20.228909110663498</v>
      </c>
    </row>
    <row r="9568" spans="2:12" x14ac:dyDescent="0.2">
      <c r="B9568" s="7">
        <v>9565</v>
      </c>
      <c r="C9568" s="21">
        <v>6.0303732320492864</v>
      </c>
      <c r="D9568" s="21">
        <v>3.1214743714549016</v>
      </c>
      <c r="E9568" s="21">
        <v>3.2148530588299904</v>
      </c>
      <c r="F9568" s="21">
        <v>5</v>
      </c>
      <c r="G9568" s="21">
        <v>2.1818181818181817</v>
      </c>
      <c r="H9568" s="21">
        <v>28.416666666666668</v>
      </c>
      <c r="I9568" s="21">
        <v>12.4</v>
      </c>
      <c r="J9568" s="21">
        <v>10.281287345614377</v>
      </c>
      <c r="K9568" s="21">
        <v>19.285484862118146</v>
      </c>
      <c r="L9568" s="18">
        <v>19.862408792131824</v>
      </c>
    </row>
    <row r="9569" spans="2:12" x14ac:dyDescent="0.2">
      <c r="B9569" s="7">
        <v>9566</v>
      </c>
      <c r="C9569" s="21">
        <v>5.4290147284043266</v>
      </c>
      <c r="D9569" s="21">
        <v>3.2688035219730964</v>
      </c>
      <c r="E9569" s="21">
        <v>3.0786336835076784</v>
      </c>
      <c r="F9569" s="21">
        <v>2</v>
      </c>
      <c r="G9569" s="21">
        <v>3.2727272727272729</v>
      </c>
      <c r="H9569" s="21">
        <v>18.944444444444443</v>
      </c>
      <c r="I9569" s="21">
        <v>31</v>
      </c>
      <c r="J9569" s="21">
        <v>11.420120058915881</v>
      </c>
      <c r="K9569" s="21">
        <v>20.13880388957466</v>
      </c>
      <c r="L9569" s="18">
        <v>18.967184654333678</v>
      </c>
    </row>
    <row r="9570" spans="2:12" x14ac:dyDescent="0.2">
      <c r="B9570" s="7">
        <v>9567</v>
      </c>
      <c r="C9570" s="21">
        <v>5.1975778209308832</v>
      </c>
      <c r="D9570" s="21">
        <v>2.9933423342277967</v>
      </c>
      <c r="E9570" s="21">
        <v>3.2681030976279875</v>
      </c>
      <c r="F9570" s="21">
        <v>3</v>
      </c>
      <c r="G9570" s="21">
        <v>3.3636363636363638</v>
      </c>
      <c r="H9570" s="21">
        <v>18.432432432432432</v>
      </c>
      <c r="I9570" s="21">
        <v>20.666666666666668</v>
      </c>
      <c r="J9570" s="21">
        <v>11.92863332422329</v>
      </c>
      <c r="K9570" s="21">
        <v>18.971249727403045</v>
      </c>
      <c r="L9570" s="18">
        <v>20.712632595026712</v>
      </c>
    </row>
    <row r="9571" spans="2:12" x14ac:dyDescent="0.2">
      <c r="B9571" s="7">
        <v>9568</v>
      </c>
      <c r="C9571" s="21">
        <v>4.3504042912431755</v>
      </c>
      <c r="D9571" s="21">
        <v>3.0689019286090331</v>
      </c>
      <c r="E9571" s="21">
        <v>3.4900664180267986</v>
      </c>
      <c r="F9571" s="21">
        <v>3</v>
      </c>
      <c r="G9571" s="21">
        <v>2.4545454545454546</v>
      </c>
      <c r="H9571" s="21">
        <v>25.25925925925926</v>
      </c>
      <c r="I9571" s="21">
        <v>20.666666666666668</v>
      </c>
      <c r="J9571" s="21">
        <v>14.251549016903628</v>
      </c>
      <c r="K9571" s="21">
        <v>17.764704900674452</v>
      </c>
      <c r="L9571" s="18">
        <v>20.202665788053135</v>
      </c>
    </row>
    <row r="9572" spans="2:12" x14ac:dyDescent="0.2">
      <c r="B9572" s="7">
        <v>9569</v>
      </c>
      <c r="C9572" s="21">
        <v>4.7477479909481293</v>
      </c>
      <c r="D9572" s="21">
        <v>3.159831186549924</v>
      </c>
      <c r="E9572" s="21">
        <v>3.128886088045578</v>
      </c>
      <c r="F9572" s="21">
        <v>4</v>
      </c>
      <c r="G9572" s="21">
        <v>2.3636363636363638</v>
      </c>
      <c r="H9572" s="21">
        <v>26.23076923076923</v>
      </c>
      <c r="I9572" s="21">
        <v>15.5</v>
      </c>
      <c r="J9572" s="21">
        <v>13.058822860481806</v>
      </c>
      <c r="K9572" s="21">
        <v>19.815358646925869</v>
      </c>
      <c r="L9572" s="18">
        <v>19.621301373284748</v>
      </c>
    </row>
    <row r="9573" spans="2:12" x14ac:dyDescent="0.2">
      <c r="B9573" s="7">
        <v>9570</v>
      </c>
      <c r="C9573" s="21">
        <v>4.089348230442492</v>
      </c>
      <c r="D9573" s="21">
        <v>3.0998054359516378</v>
      </c>
      <c r="E9573" s="21">
        <v>3.2078181108480974</v>
      </c>
      <c r="F9573" s="21">
        <v>4</v>
      </c>
      <c r="G9573" s="21">
        <v>3.7272727272727271</v>
      </c>
      <c r="H9573" s="21">
        <v>16.634146341463417</v>
      </c>
      <c r="I9573" s="21">
        <v>15.5</v>
      </c>
      <c r="J9573" s="21">
        <v>15.161340268958027</v>
      </c>
      <c r="K9573" s="21">
        <v>19.327779150049178</v>
      </c>
      <c r="L9573" s="18">
        <v>20.001255330712731</v>
      </c>
    </row>
    <row r="9574" spans="2:12" x14ac:dyDescent="0.2">
      <c r="B9574" s="7">
        <v>9571</v>
      </c>
      <c r="C9574" s="21">
        <v>5.0462478542999456</v>
      </c>
      <c r="D9574" s="21">
        <v>3.2229941630500303</v>
      </c>
      <c r="E9574" s="21">
        <v>3.7220732073518166</v>
      </c>
      <c r="F9574" s="21">
        <v>5</v>
      </c>
      <c r="G9574" s="21">
        <v>3.9090909090909092</v>
      </c>
      <c r="H9574" s="21">
        <v>15.86046511627907</v>
      </c>
      <c r="I9574" s="21">
        <v>12.4</v>
      </c>
      <c r="J9574" s="21">
        <v>12.286356475171813</v>
      </c>
      <c r="K9574" s="21">
        <v>16.657383277023669</v>
      </c>
      <c r="L9574" s="18">
        <v>19.236770798656138</v>
      </c>
    </row>
    <row r="9575" spans="2:12" x14ac:dyDescent="0.2">
      <c r="B9575" s="7">
        <v>9572</v>
      </c>
      <c r="C9575" s="21">
        <v>4.1666057075302394</v>
      </c>
      <c r="D9575" s="21">
        <v>3.1711381029643757</v>
      </c>
      <c r="E9575" s="21">
        <v>3.6433664322545782</v>
      </c>
      <c r="F9575" s="21">
        <v>4</v>
      </c>
      <c r="G9575" s="21">
        <v>2.8181818181818183</v>
      </c>
      <c r="H9575" s="21">
        <v>22</v>
      </c>
      <c r="I9575" s="21">
        <v>15.5</v>
      </c>
      <c r="J9575" s="21">
        <v>14.880217700453009</v>
      </c>
      <c r="K9575" s="21">
        <v>17.017228750618237</v>
      </c>
      <c r="L9575" s="18">
        <v>19.551340240288646</v>
      </c>
    </row>
    <row r="9576" spans="2:12" x14ac:dyDescent="0.2">
      <c r="B9576" s="7">
        <v>9573</v>
      </c>
      <c r="C9576" s="21">
        <v>3.0135487857215941</v>
      </c>
      <c r="D9576" s="21">
        <v>3.2945984957573264</v>
      </c>
      <c r="E9576" s="21">
        <v>3.1794142831026524</v>
      </c>
      <c r="F9576" s="21">
        <v>3</v>
      </c>
      <c r="G9576" s="21">
        <v>2.7272727272727271</v>
      </c>
      <c r="H9576" s="21">
        <v>22.733333333333334</v>
      </c>
      <c r="I9576" s="21">
        <v>20.666666666666668</v>
      </c>
      <c r="J9576" s="21">
        <v>20.573750222249714</v>
      </c>
      <c r="K9576" s="21">
        <v>19.500447088479735</v>
      </c>
      <c r="L9576" s="18">
        <v>18.81868157222846</v>
      </c>
    </row>
    <row r="9577" spans="2:12" x14ac:dyDescent="0.2">
      <c r="B9577" s="7">
        <v>9574</v>
      </c>
      <c r="C9577" s="21">
        <v>5.4487607649920458</v>
      </c>
      <c r="D9577" s="21">
        <v>3.1607228297740591</v>
      </c>
      <c r="E9577" s="21">
        <v>3.3465237404737254</v>
      </c>
      <c r="F9577" s="21">
        <v>6</v>
      </c>
      <c r="G9577" s="21">
        <v>2.7272727272727271</v>
      </c>
      <c r="H9577" s="21">
        <v>22.733333333333334</v>
      </c>
      <c r="I9577" s="21">
        <v>10.333333333333334</v>
      </c>
      <c r="J9577" s="21">
        <v>11.378734114800231</v>
      </c>
      <c r="K9577" s="21">
        <v>18.526687634142839</v>
      </c>
      <c r="L9577" s="18">
        <v>19.615766183595415</v>
      </c>
    </row>
    <row r="9578" spans="2:12" x14ac:dyDescent="0.2">
      <c r="B9578" s="7">
        <v>9575</v>
      </c>
      <c r="C9578" s="21">
        <v>4.4073379096475698</v>
      </c>
      <c r="D9578" s="21">
        <v>3.1672957645686295</v>
      </c>
      <c r="E9578" s="21">
        <v>3.773904517645831</v>
      </c>
      <c r="F9578" s="21">
        <v>6</v>
      </c>
      <c r="G9578" s="21">
        <v>2.2727272727272729</v>
      </c>
      <c r="H9578" s="21">
        <v>27.279999999999998</v>
      </c>
      <c r="I9578" s="21">
        <v>10.333333333333334</v>
      </c>
      <c r="J9578" s="21">
        <v>14.067448711904596</v>
      </c>
      <c r="K9578" s="21">
        <v>16.428608543248391</v>
      </c>
      <c r="L9578" s="18">
        <v>19.575058538445052</v>
      </c>
    </row>
    <row r="9579" spans="2:12" x14ac:dyDescent="0.2">
      <c r="B9579" s="7">
        <v>9576</v>
      </c>
      <c r="C9579" s="21">
        <v>2.632840253503371</v>
      </c>
      <c r="D9579" s="21">
        <v>2.9797492064063538</v>
      </c>
      <c r="E9579" s="21">
        <v>3.3488165951969444</v>
      </c>
      <c r="F9579" s="21">
        <v>5</v>
      </c>
      <c r="G9579" s="21">
        <v>2.7272727272727271</v>
      </c>
      <c r="H9579" s="21">
        <v>22.733333333333334</v>
      </c>
      <c r="I9579" s="21">
        <v>12.4</v>
      </c>
      <c r="J9579" s="21">
        <v>23.548713188162527</v>
      </c>
      <c r="K9579" s="21">
        <v>18.514002853701747</v>
      </c>
      <c r="L9579" s="18">
        <v>20.807120232367954</v>
      </c>
    </row>
    <row r="9580" spans="2:12" x14ac:dyDescent="0.2">
      <c r="B9580" s="7">
        <v>9577</v>
      </c>
      <c r="C9580" s="21">
        <v>3.4581272336595079</v>
      </c>
      <c r="D9580" s="21">
        <v>3.0729218639981952</v>
      </c>
      <c r="E9580" s="21">
        <v>3.1665489151118074</v>
      </c>
      <c r="F9580" s="21">
        <v>6</v>
      </c>
      <c r="G9580" s="21">
        <v>3.8181818181818183</v>
      </c>
      <c r="H9580" s="21">
        <v>16.238095238095237</v>
      </c>
      <c r="I9580" s="21">
        <v>10.333333333333334</v>
      </c>
      <c r="J9580" s="21">
        <v>17.928779310525684</v>
      </c>
      <c r="K9580" s="21">
        <v>19.579675432808163</v>
      </c>
      <c r="L9580" s="18">
        <v>20.176237061664647</v>
      </c>
    </row>
    <row r="9581" spans="2:12" x14ac:dyDescent="0.2">
      <c r="B9581" s="7">
        <v>9578</v>
      </c>
      <c r="C9581" s="21">
        <v>4.0184729773450893</v>
      </c>
      <c r="D9581" s="21">
        <v>3.1907803171117446</v>
      </c>
      <c r="E9581" s="21">
        <v>3.4613972538462372</v>
      </c>
      <c r="F9581" s="21">
        <v>2</v>
      </c>
      <c r="G9581" s="21">
        <v>3.0909090909090908</v>
      </c>
      <c r="H9581" s="21">
        <v>20.058823529411764</v>
      </c>
      <c r="I9581" s="21">
        <v>31</v>
      </c>
      <c r="J9581" s="21">
        <v>15.428746279877174</v>
      </c>
      <c r="K9581" s="21">
        <v>17.911841794843632</v>
      </c>
      <c r="L9581" s="18">
        <v>19.430983595925415</v>
      </c>
    </row>
    <row r="9582" spans="2:12" x14ac:dyDescent="0.2">
      <c r="B9582" s="7">
        <v>9579</v>
      </c>
      <c r="C9582" s="21">
        <v>2.8797651628012915</v>
      </c>
      <c r="D9582" s="21">
        <v>3.1975285072246966</v>
      </c>
      <c r="E9582" s="21">
        <v>3.6163392960195102</v>
      </c>
      <c r="F9582" s="21">
        <v>2</v>
      </c>
      <c r="G9582" s="21">
        <v>2.7272727272727271</v>
      </c>
      <c r="H9582" s="21">
        <v>22.733333333333334</v>
      </c>
      <c r="I9582" s="21">
        <v>31</v>
      </c>
      <c r="J9582" s="21">
        <v>21.529533310865357</v>
      </c>
      <c r="K9582" s="21">
        <v>17.144409007264098</v>
      </c>
      <c r="L9582" s="18">
        <v>19.389975682754137</v>
      </c>
    </row>
    <row r="9583" spans="2:12" x14ac:dyDescent="0.2">
      <c r="B9583" s="7">
        <v>9580</v>
      </c>
      <c r="C9583" s="21">
        <v>2.8109779831268109</v>
      </c>
      <c r="D9583" s="21">
        <v>3.049638600863771</v>
      </c>
      <c r="E9583" s="21">
        <v>3.3291530938588765</v>
      </c>
      <c r="F9583" s="21">
        <v>6</v>
      </c>
      <c r="G9583" s="21">
        <v>4.3636363636363633</v>
      </c>
      <c r="H9583" s="21">
        <v>14.208333333333334</v>
      </c>
      <c r="I9583" s="21">
        <v>10.333333333333334</v>
      </c>
      <c r="J9583" s="21">
        <v>22.056380509616751</v>
      </c>
      <c r="K9583" s="21">
        <v>18.623355025146882</v>
      </c>
      <c r="L9583" s="18">
        <v>20.330277817981216</v>
      </c>
    </row>
    <row r="9584" spans="2:12" x14ac:dyDescent="0.2">
      <c r="B9584" s="7">
        <v>9581</v>
      </c>
      <c r="C9584" s="21">
        <v>5.3644713559794148</v>
      </c>
      <c r="D9584" s="21">
        <v>2.9695771793799457</v>
      </c>
      <c r="E9584" s="21">
        <v>3.4527120281403851</v>
      </c>
      <c r="F9584" s="21">
        <v>6</v>
      </c>
      <c r="G9584" s="21">
        <v>3.9090909090909092</v>
      </c>
      <c r="H9584" s="21">
        <v>15.86046511627907</v>
      </c>
      <c r="I9584" s="21">
        <v>10.333333333333334</v>
      </c>
      <c r="J9584" s="21">
        <v>11.557522798754956</v>
      </c>
      <c r="K9584" s="21">
        <v>17.956898662467637</v>
      </c>
      <c r="L9584" s="18">
        <v>20.878393203757625</v>
      </c>
    </row>
    <row r="9585" spans="2:12" x14ac:dyDescent="0.2">
      <c r="B9585" s="7">
        <v>9582</v>
      </c>
      <c r="C9585" s="21">
        <v>3.8468921167207846</v>
      </c>
      <c r="D9585" s="21">
        <v>3.1563975564531486</v>
      </c>
      <c r="E9585" s="21">
        <v>3.4315809719056629</v>
      </c>
      <c r="F9585" s="21">
        <v>4</v>
      </c>
      <c r="G9585" s="21">
        <v>2.7272727272727271</v>
      </c>
      <c r="H9585" s="21">
        <v>22.733333333333334</v>
      </c>
      <c r="I9585" s="21">
        <v>15.5</v>
      </c>
      <c r="J9585" s="21">
        <v>16.116906354226227</v>
      </c>
      <c r="K9585" s="21">
        <v>18.067474003263715</v>
      </c>
      <c r="L9585" s="18">
        <v>19.642646051744364</v>
      </c>
    </row>
    <row r="9586" spans="2:12" x14ac:dyDescent="0.2">
      <c r="B9586" s="7">
        <v>9583</v>
      </c>
      <c r="C9586" s="21">
        <v>4.705654544374525</v>
      </c>
      <c r="D9586" s="21">
        <v>3.0361406703322213</v>
      </c>
      <c r="E9586" s="21">
        <v>3.0853515591635192</v>
      </c>
      <c r="F9586" s="21">
        <v>6</v>
      </c>
      <c r="G9586" s="21">
        <v>2.6363636363636362</v>
      </c>
      <c r="H9586" s="21">
        <v>23.517241379310345</v>
      </c>
      <c r="I9586" s="21">
        <v>10.333333333333334</v>
      </c>
      <c r="J9586" s="21">
        <v>13.175637823673057</v>
      </c>
      <c r="K9586" s="21">
        <v>20.094954759972001</v>
      </c>
      <c r="L9586" s="18">
        <v>20.420661205139687</v>
      </c>
    </row>
    <row r="9587" spans="2:12" x14ac:dyDescent="0.2">
      <c r="B9587" s="7">
        <v>9584</v>
      </c>
      <c r="C9587" s="21">
        <v>4.9643965798833252</v>
      </c>
      <c r="D9587" s="21">
        <v>3.1561389093092176</v>
      </c>
      <c r="E9587" s="21">
        <v>3.286149785680994</v>
      </c>
      <c r="F9587" s="21">
        <v>7</v>
      </c>
      <c r="G9587" s="21">
        <v>3.4545454545454546</v>
      </c>
      <c r="H9587" s="21">
        <v>17.94736842105263</v>
      </c>
      <c r="I9587" s="21">
        <v>8.8571428571428577</v>
      </c>
      <c r="J9587" s="21">
        <v>12.488929722342437</v>
      </c>
      <c r="K9587" s="21">
        <v>18.867064511227579</v>
      </c>
      <c r="L9587" s="18">
        <v>19.644255776299119</v>
      </c>
    </row>
    <row r="9588" spans="2:12" x14ac:dyDescent="0.2">
      <c r="B9588" s="7">
        <v>9585</v>
      </c>
      <c r="C9588" s="21">
        <v>4.9742671165889805</v>
      </c>
      <c r="D9588" s="21">
        <v>3.01444986084626</v>
      </c>
      <c r="E9588" s="21">
        <v>3.3943797154468021</v>
      </c>
      <c r="F9588" s="21">
        <v>4</v>
      </c>
      <c r="G9588" s="21">
        <v>3.5454545454545454</v>
      </c>
      <c r="H9588" s="21">
        <v>17.487179487179489</v>
      </c>
      <c r="I9588" s="21">
        <v>15.5</v>
      </c>
      <c r="J9588" s="21">
        <v>12.464147691874548</v>
      </c>
      <c r="K9588" s="21">
        <v>18.26548742259348</v>
      </c>
      <c r="L9588" s="18">
        <v>20.567600345687776</v>
      </c>
    </row>
    <row r="9589" spans="2:12" x14ac:dyDescent="0.2">
      <c r="B9589" s="7">
        <v>9586</v>
      </c>
      <c r="C9589" s="21">
        <v>2.4812985076864762</v>
      </c>
      <c r="D9589" s="21">
        <v>3.0707954381794003</v>
      </c>
      <c r="E9589" s="21">
        <v>3.1410321547572897</v>
      </c>
      <c r="F9589" s="21">
        <v>2</v>
      </c>
      <c r="G9589" s="21">
        <v>2.9090909090909092</v>
      </c>
      <c r="H9589" s="21">
        <v>21.3125</v>
      </c>
      <c r="I9589" s="21">
        <v>31</v>
      </c>
      <c r="J9589" s="21">
        <v>24.98691705489632</v>
      </c>
      <c r="K9589" s="21">
        <v>19.738734576816451</v>
      </c>
      <c r="L9589" s="18">
        <v>20.190208448648175</v>
      </c>
    </row>
    <row r="9590" spans="2:12" x14ac:dyDescent="0.2">
      <c r="B9590" s="7">
        <v>9587</v>
      </c>
      <c r="C9590" s="21">
        <v>3.9131503552425202</v>
      </c>
      <c r="D9590" s="21">
        <v>3.1830920330383976</v>
      </c>
      <c r="E9590" s="21">
        <v>3.3031212525335576</v>
      </c>
      <c r="F9590" s="21">
        <v>3</v>
      </c>
      <c r="G9590" s="21">
        <v>3</v>
      </c>
      <c r="H9590" s="21">
        <v>20.666666666666668</v>
      </c>
      <c r="I9590" s="21">
        <v>20.666666666666668</v>
      </c>
      <c r="J9590" s="21">
        <v>15.84401169685122</v>
      </c>
      <c r="K9590" s="21">
        <v>18.770125363228736</v>
      </c>
      <c r="L9590" s="18">
        <v>19.47791623882717</v>
      </c>
    </row>
    <row r="9591" spans="2:12" x14ac:dyDescent="0.2">
      <c r="B9591" s="7">
        <v>9588</v>
      </c>
      <c r="C9591" s="21">
        <v>3.8988205194241883</v>
      </c>
      <c r="D9591" s="21">
        <v>3.0860572420224757</v>
      </c>
      <c r="E9591" s="21">
        <v>3.3304666241947971</v>
      </c>
      <c r="F9591" s="21">
        <v>6</v>
      </c>
      <c r="G9591" s="21">
        <v>2.9090909090909092</v>
      </c>
      <c r="H9591" s="21">
        <v>21.3125</v>
      </c>
      <c r="I9591" s="21">
        <v>10.333333333333334</v>
      </c>
      <c r="J9591" s="21">
        <v>15.902245228040581</v>
      </c>
      <c r="K9591" s="21">
        <v>18.616010005802014</v>
      </c>
      <c r="L9591" s="18">
        <v>20.090359684763246</v>
      </c>
    </row>
    <row r="9592" spans="2:12" x14ac:dyDescent="0.2">
      <c r="B9592" s="7">
        <v>9589</v>
      </c>
      <c r="C9592" s="21">
        <v>3.4388358954801825</v>
      </c>
      <c r="D9592" s="21">
        <v>2.9720208805301138</v>
      </c>
      <c r="E9592" s="21">
        <v>3.4552598709855618</v>
      </c>
      <c r="F9592" s="21">
        <v>2</v>
      </c>
      <c r="G9592" s="21">
        <v>4.0909090909090908</v>
      </c>
      <c r="H9592" s="21">
        <v>15.155555555555555</v>
      </c>
      <c r="I9592" s="21">
        <v>31</v>
      </c>
      <c r="J9592" s="21">
        <v>18.029356993013071</v>
      </c>
      <c r="K9592" s="21">
        <v>17.943657587270106</v>
      </c>
      <c r="L9592" s="18">
        <v>20.861226247152469</v>
      </c>
    </row>
    <row r="9593" spans="2:12" x14ac:dyDescent="0.2">
      <c r="B9593" s="7">
        <v>9590</v>
      </c>
      <c r="C9593" s="21">
        <v>5.5607479628770813</v>
      </c>
      <c r="D9593" s="21">
        <v>3.0885737141381333</v>
      </c>
      <c r="E9593" s="21">
        <v>3.2768430726167246</v>
      </c>
      <c r="F9593" s="21">
        <v>7</v>
      </c>
      <c r="G9593" s="21">
        <v>2.1818181818181817</v>
      </c>
      <c r="H9593" s="21">
        <v>28.416666666666668</v>
      </c>
      <c r="I9593" s="21">
        <v>8.8571428571428577</v>
      </c>
      <c r="J9593" s="21">
        <v>11.149579231769705</v>
      </c>
      <c r="K9593" s="21">
        <v>18.920649730867297</v>
      </c>
      <c r="L9593" s="18">
        <v>20.073990695508172</v>
      </c>
    </row>
    <row r="9594" spans="2:12" x14ac:dyDescent="0.2">
      <c r="B9594" s="7">
        <v>9591</v>
      </c>
      <c r="C9594" s="21">
        <v>5.9794100338653475</v>
      </c>
      <c r="D9594" s="21">
        <v>3.1877617175452078</v>
      </c>
      <c r="E9594" s="21">
        <v>3.3111533866238445</v>
      </c>
      <c r="F9594" s="21">
        <v>7</v>
      </c>
      <c r="G9594" s="21">
        <v>3</v>
      </c>
      <c r="H9594" s="21">
        <v>20.666666666666668</v>
      </c>
      <c r="I9594" s="21">
        <v>8.8571428571428577</v>
      </c>
      <c r="J9594" s="21">
        <v>10.368915938002756</v>
      </c>
      <c r="K9594" s="21">
        <v>18.724593143423398</v>
      </c>
      <c r="L9594" s="18">
        <v>19.449383452582584</v>
      </c>
    </row>
    <row r="9595" spans="2:12" x14ac:dyDescent="0.2">
      <c r="B9595" s="7">
        <v>9592</v>
      </c>
      <c r="C9595" s="21">
        <v>3.0963343559912779</v>
      </c>
      <c r="D9595" s="21">
        <v>3.2401227881994448</v>
      </c>
      <c r="E9595" s="21">
        <v>3.5606313347052945</v>
      </c>
      <c r="F9595" s="21">
        <v>3</v>
      </c>
      <c r="G9595" s="21">
        <v>2.4545454545454546</v>
      </c>
      <c r="H9595" s="21">
        <v>25.25925925925926</v>
      </c>
      <c r="I9595" s="21">
        <v>20.666666666666668</v>
      </c>
      <c r="J9595" s="21">
        <v>20.023677313799325</v>
      </c>
      <c r="K9595" s="21">
        <v>17.412642358024858</v>
      </c>
      <c r="L9595" s="18">
        <v>19.135077295775499</v>
      </c>
    </row>
    <row r="9596" spans="2:12" x14ac:dyDescent="0.2">
      <c r="B9596" s="7">
        <v>9593</v>
      </c>
      <c r="C9596" s="21">
        <v>2.4504776106042052</v>
      </c>
      <c r="D9596" s="21">
        <v>3.0753611587775946</v>
      </c>
      <c r="E9596" s="21">
        <v>3.2797241400492649</v>
      </c>
      <c r="F9596" s="21">
        <v>5</v>
      </c>
      <c r="G9596" s="21">
        <v>2.0909090909090908</v>
      </c>
      <c r="H9596" s="21">
        <v>29.65217391304348</v>
      </c>
      <c r="I9596" s="21">
        <v>12.4</v>
      </c>
      <c r="J9596" s="21">
        <v>25.301190156441745</v>
      </c>
      <c r="K9596" s="21">
        <v>18.904028922099741</v>
      </c>
      <c r="L9596" s="18">
        <v>20.160233806374787</v>
      </c>
    </row>
    <row r="9597" spans="2:12" x14ac:dyDescent="0.2">
      <c r="B9597" s="7">
        <v>9594</v>
      </c>
      <c r="C9597" s="21">
        <v>4.3032784249290597</v>
      </c>
      <c r="D9597" s="21">
        <v>3.0933735890300795</v>
      </c>
      <c r="E9597" s="21">
        <v>3.0567881555555618</v>
      </c>
      <c r="F9597" s="21">
        <v>2</v>
      </c>
      <c r="G9597" s="21">
        <v>2.9090909090909092</v>
      </c>
      <c r="H9597" s="21">
        <v>21.3125</v>
      </c>
      <c r="I9597" s="21">
        <v>31</v>
      </c>
      <c r="J9597" s="21">
        <v>14.40761993015176</v>
      </c>
      <c r="K9597" s="21">
        <v>20.282727112547221</v>
      </c>
      <c r="L9597" s="18">
        <v>20.042842616833735</v>
      </c>
    </row>
    <row r="9598" spans="2:12" x14ac:dyDescent="0.2">
      <c r="B9598" s="7">
        <v>9595</v>
      </c>
      <c r="C9598" s="21">
        <v>5.2035633066532068</v>
      </c>
      <c r="D9598" s="21">
        <v>3.10051580634968</v>
      </c>
      <c r="E9598" s="21">
        <v>3.1071223661350671</v>
      </c>
      <c r="F9598" s="21">
        <v>5</v>
      </c>
      <c r="G9598" s="21">
        <v>3.9090909090909092</v>
      </c>
      <c r="H9598" s="21">
        <v>15.86046511627907</v>
      </c>
      <c r="I9598" s="21">
        <v>12.4</v>
      </c>
      <c r="J9598" s="21">
        <v>11.914912214237429</v>
      </c>
      <c r="K9598" s="21">
        <v>19.954154582306156</v>
      </c>
      <c r="L9598" s="18">
        <v>19.996672770713676</v>
      </c>
    </row>
    <row r="9599" spans="2:12" x14ac:dyDescent="0.2">
      <c r="B9599" s="7">
        <v>9596</v>
      </c>
      <c r="C9599" s="21">
        <v>6.0650359876066071</v>
      </c>
      <c r="D9599" s="21">
        <v>3.2408349100325458</v>
      </c>
      <c r="E9599" s="21">
        <v>3.8122674422679674</v>
      </c>
      <c r="F9599" s="21">
        <v>5</v>
      </c>
      <c r="G9599" s="21">
        <v>2</v>
      </c>
      <c r="H9599" s="21">
        <v>31</v>
      </c>
      <c r="I9599" s="21">
        <v>12.4</v>
      </c>
      <c r="J9599" s="21">
        <v>10.222527966312452</v>
      </c>
      <c r="K9599" s="21">
        <v>16.263287122142561</v>
      </c>
      <c r="L9599" s="18">
        <v>19.130872667431667</v>
      </c>
    </row>
    <row r="9600" spans="2:12" x14ac:dyDescent="0.2">
      <c r="B9600" s="7">
        <v>9597</v>
      </c>
      <c r="C9600" s="21">
        <v>4.0776496941788434</v>
      </c>
      <c r="D9600" s="21">
        <v>2.8435001810227116</v>
      </c>
      <c r="E9600" s="21">
        <v>3.3800650367118452</v>
      </c>
      <c r="F9600" s="21">
        <v>7</v>
      </c>
      <c r="G9600" s="21">
        <v>2.2727272727272729</v>
      </c>
      <c r="H9600" s="21">
        <v>27.279999999999998</v>
      </c>
      <c r="I9600" s="21">
        <v>8.8571428571428577</v>
      </c>
      <c r="J9600" s="21">
        <v>15.204837259196085</v>
      </c>
      <c r="K9600" s="21">
        <v>18.342842320073849</v>
      </c>
      <c r="L9600" s="18">
        <v>21.804113259349496</v>
      </c>
    </row>
    <row r="9601" spans="2:12" x14ac:dyDescent="0.2">
      <c r="B9601" s="7">
        <v>9598</v>
      </c>
      <c r="C9601" s="21">
        <v>4.1128159688689756</v>
      </c>
      <c r="D9601" s="21">
        <v>3.0328340456595724</v>
      </c>
      <c r="E9601" s="21">
        <v>3.5420704206116369</v>
      </c>
      <c r="F9601" s="21">
        <v>6</v>
      </c>
      <c r="G9601" s="21">
        <v>3.2727272727272729</v>
      </c>
      <c r="H9601" s="21">
        <v>18.944444444444443</v>
      </c>
      <c r="I9601" s="21">
        <v>10.333333333333334</v>
      </c>
      <c r="J9601" s="21">
        <v>15.074829622646597</v>
      </c>
      <c r="K9601" s="21">
        <v>17.503886890338553</v>
      </c>
      <c r="L9601" s="18">
        <v>20.442925351860595</v>
      </c>
    </row>
    <row r="9602" spans="2:12" x14ac:dyDescent="0.2">
      <c r="B9602" s="7">
        <v>9599</v>
      </c>
      <c r="C9602" s="21">
        <v>4.5492175333419773</v>
      </c>
      <c r="D9602" s="21">
        <v>3.093232244979025</v>
      </c>
      <c r="E9602" s="21">
        <v>3.1247271866408064</v>
      </c>
      <c r="F9602" s="21">
        <v>5</v>
      </c>
      <c r="G9602" s="21">
        <v>3</v>
      </c>
      <c r="H9602" s="21">
        <v>20.666666666666668</v>
      </c>
      <c r="I9602" s="21">
        <v>12.4</v>
      </c>
      <c r="J9602" s="21">
        <v>13.628717366358416</v>
      </c>
      <c r="K9602" s="21">
        <v>19.841732188675397</v>
      </c>
      <c r="L9602" s="18">
        <v>20.043758466775074</v>
      </c>
    </row>
    <row r="9603" spans="2:12" x14ac:dyDescent="0.2">
      <c r="B9603" s="7">
        <v>9600</v>
      </c>
      <c r="C9603" s="21">
        <v>3.1844718844161308</v>
      </c>
      <c r="D9603" s="21">
        <v>3.1084481793354817</v>
      </c>
      <c r="E9603" s="21">
        <v>3.4778402243523265</v>
      </c>
      <c r="F9603" s="21">
        <v>2</v>
      </c>
      <c r="G9603" s="21">
        <v>3.4545454545454546</v>
      </c>
      <c r="H9603" s="21">
        <v>17.94736842105263</v>
      </c>
      <c r="I9603" s="21">
        <v>31</v>
      </c>
      <c r="J9603" s="21">
        <v>19.469476337162771</v>
      </c>
      <c r="K9603" s="21">
        <v>17.82715593599363</v>
      </c>
      <c r="L9603" s="18">
        <v>19.945643749883661</v>
      </c>
    </row>
    <row r="9604" spans="2:12" x14ac:dyDescent="0.2">
      <c r="B9604" s="7">
        <v>9601</v>
      </c>
      <c r="C9604" s="21">
        <v>5.8069280610831022</v>
      </c>
      <c r="D9604" s="21">
        <v>2.9212194422167275</v>
      </c>
      <c r="E9604" s="21">
        <v>3.1672900702571249</v>
      </c>
      <c r="F9604" s="21">
        <v>5</v>
      </c>
      <c r="G9604" s="21">
        <v>3.6363636363636362</v>
      </c>
      <c r="H9604" s="21">
        <v>17.05</v>
      </c>
      <c r="I9604" s="21">
        <v>12.4</v>
      </c>
      <c r="J9604" s="21">
        <v>10.676901684991053</v>
      </c>
      <c r="K9604" s="21">
        <v>19.575093731458185</v>
      </c>
      <c r="L9604" s="18">
        <v>21.224013199416525</v>
      </c>
    </row>
    <row r="9605" spans="2:12" x14ac:dyDescent="0.2">
      <c r="B9605" s="7">
        <v>9602</v>
      </c>
      <c r="C9605" s="21">
        <v>4.9980438205977418</v>
      </c>
      <c r="D9605" s="21">
        <v>3.2281746910095976</v>
      </c>
      <c r="E9605" s="21">
        <v>3.5177856394747682</v>
      </c>
      <c r="F9605" s="21">
        <v>2</v>
      </c>
      <c r="G9605" s="21">
        <v>3.4545454545454546</v>
      </c>
      <c r="H9605" s="21">
        <v>17.94736842105263</v>
      </c>
      <c r="I9605" s="21">
        <v>31</v>
      </c>
      <c r="J9605" s="21">
        <v>12.404853223672838</v>
      </c>
      <c r="K9605" s="21">
        <v>17.624723719452408</v>
      </c>
      <c r="L9605" s="18">
        <v>19.205899907668805</v>
      </c>
    </row>
    <row r="9606" spans="2:12" x14ac:dyDescent="0.2">
      <c r="B9606" s="7">
        <v>9603</v>
      </c>
      <c r="C9606" s="21">
        <v>4.1303839302492324</v>
      </c>
      <c r="D9606" s="21">
        <v>3.011512196267351</v>
      </c>
      <c r="E9606" s="21">
        <v>3.7675981286765592</v>
      </c>
      <c r="F9606" s="21">
        <v>5</v>
      </c>
      <c r="G9606" s="21">
        <v>3.8181818181818183</v>
      </c>
      <c r="H9606" s="21">
        <v>16.238095238095237</v>
      </c>
      <c r="I9606" s="21">
        <v>12.4</v>
      </c>
      <c r="J9606" s="21">
        <v>15.010711122018829</v>
      </c>
      <c r="K9606" s="21">
        <v>16.456107547165249</v>
      </c>
      <c r="L9606" s="18">
        <v>20.587663592014177</v>
      </c>
    </row>
    <row r="9607" spans="2:12" x14ac:dyDescent="0.2">
      <c r="B9607" s="7">
        <v>9604</v>
      </c>
      <c r="C9607" s="21">
        <v>5.5777002120622736</v>
      </c>
      <c r="D9607" s="21">
        <v>2.9836306432228294</v>
      </c>
      <c r="E9607" s="21">
        <v>3.0583490732389742</v>
      </c>
      <c r="F9607" s="21">
        <v>6</v>
      </c>
      <c r="G9607" s="21">
        <v>2.7272727272727271</v>
      </c>
      <c r="H9607" s="21">
        <v>22.733333333333334</v>
      </c>
      <c r="I9607" s="21">
        <v>10.333333333333334</v>
      </c>
      <c r="J9607" s="21">
        <v>11.115692425691771</v>
      </c>
      <c r="K9607" s="21">
        <v>20.272375230973324</v>
      </c>
      <c r="L9607" s="18">
        <v>20.780052028500901</v>
      </c>
    </row>
    <row r="9608" spans="2:12" x14ac:dyDescent="0.2">
      <c r="B9608" s="7">
        <v>9605</v>
      </c>
      <c r="C9608" s="21">
        <v>5.4862424414734141</v>
      </c>
      <c r="D9608" s="21">
        <v>3.0428140297277766</v>
      </c>
      <c r="E9608" s="21">
        <v>3.4807536017722978</v>
      </c>
      <c r="F9608" s="21">
        <v>7</v>
      </c>
      <c r="G9608" s="21">
        <v>2.9090909090909092</v>
      </c>
      <c r="H9608" s="21">
        <v>21.3125</v>
      </c>
      <c r="I9608" s="21">
        <v>8.8571428571428577</v>
      </c>
      <c r="J9608" s="21">
        <v>11.300995291660671</v>
      </c>
      <c r="K9608" s="21">
        <v>17.812234674821973</v>
      </c>
      <c r="L9608" s="18">
        <v>20.375875552784535</v>
      </c>
    </row>
    <row r="9609" spans="2:12" x14ac:dyDescent="0.2">
      <c r="B9609" s="7">
        <v>9606</v>
      </c>
      <c r="C9609" s="21">
        <v>2.873270087465289</v>
      </c>
      <c r="D9609" s="21">
        <v>2.9704166652256547</v>
      </c>
      <c r="E9609" s="21">
        <v>3.1537913964886322</v>
      </c>
      <c r="F9609" s="21">
        <v>4</v>
      </c>
      <c r="G9609" s="21">
        <v>3.0909090909090908</v>
      </c>
      <c r="H9609" s="21">
        <v>20.058823529411764</v>
      </c>
      <c r="I9609" s="21">
        <v>15.5</v>
      </c>
      <c r="J9609" s="21">
        <v>21.578201182853125</v>
      </c>
      <c r="K9609" s="21">
        <v>19.658877904553087</v>
      </c>
      <c r="L9609" s="18">
        <v>20.872492645838971</v>
      </c>
    </row>
    <row r="9610" spans="2:12" x14ac:dyDescent="0.2">
      <c r="B9610" s="7">
        <v>9607</v>
      </c>
      <c r="C9610" s="21">
        <v>3.6052089043239435</v>
      </c>
      <c r="D9610" s="21">
        <v>3.1709194507203975</v>
      </c>
      <c r="E9610" s="21">
        <v>3.0949674356416841</v>
      </c>
      <c r="F9610" s="21">
        <v>4</v>
      </c>
      <c r="G9610" s="21">
        <v>3.7272727272727271</v>
      </c>
      <c r="H9610" s="21">
        <v>16.634146341463417</v>
      </c>
      <c r="I9610" s="21">
        <v>15.5</v>
      </c>
      <c r="J9610" s="21">
        <v>17.19733908502214</v>
      </c>
      <c r="K9610" s="21">
        <v>20.032520951919306</v>
      </c>
      <c r="L9610" s="18">
        <v>19.552688412162059</v>
      </c>
    </row>
    <row r="9611" spans="2:12" x14ac:dyDescent="0.2">
      <c r="B9611" s="7">
        <v>9608</v>
      </c>
      <c r="C9611" s="21">
        <v>4.3205920562017948</v>
      </c>
      <c r="D9611" s="21">
        <v>3.0969285181017527</v>
      </c>
      <c r="E9611" s="21">
        <v>3.2588810414477329</v>
      </c>
      <c r="F9611" s="21">
        <v>7</v>
      </c>
      <c r="G9611" s="21">
        <v>3</v>
      </c>
      <c r="H9611" s="21">
        <v>20.666666666666668</v>
      </c>
      <c r="I9611" s="21">
        <v>8.8571428571428577</v>
      </c>
      <c r="J9611" s="21">
        <v>14.349885199414963</v>
      </c>
      <c r="K9611" s="21">
        <v>19.024935004211439</v>
      </c>
      <c r="L9611" s="18">
        <v>20.019835665436219</v>
      </c>
    </row>
    <row r="9612" spans="2:12" x14ac:dyDescent="0.2">
      <c r="B9612" s="7">
        <v>9609</v>
      </c>
      <c r="C9612" s="21">
        <v>5.390447315509924</v>
      </c>
      <c r="D9612" s="21">
        <v>3.0521096213589547</v>
      </c>
      <c r="E9612" s="21">
        <v>3.190857762900174</v>
      </c>
      <c r="F9612" s="21">
        <v>5</v>
      </c>
      <c r="G9612" s="21">
        <v>2.9090909090909092</v>
      </c>
      <c r="H9612" s="21">
        <v>21.3125</v>
      </c>
      <c r="I9612" s="21">
        <v>12.4</v>
      </c>
      <c r="J9612" s="21">
        <v>11.501828395874961</v>
      </c>
      <c r="K9612" s="21">
        <v>19.430511983601594</v>
      </c>
      <c r="L9612" s="18">
        <v>20.313818208270789</v>
      </c>
    </row>
    <row r="9613" spans="2:12" x14ac:dyDescent="0.2">
      <c r="B9613" s="7">
        <v>9610</v>
      </c>
      <c r="C9613" s="21">
        <v>2.5416047971604003</v>
      </c>
      <c r="D9613" s="21">
        <v>3.1432051831256351</v>
      </c>
      <c r="E9613" s="21">
        <v>3.3338034261769085</v>
      </c>
      <c r="F9613" s="21">
        <v>7</v>
      </c>
      <c r="G9613" s="21">
        <v>2.9090909090909092</v>
      </c>
      <c r="H9613" s="21">
        <v>21.3125</v>
      </c>
      <c r="I9613" s="21">
        <v>8.8571428571428577</v>
      </c>
      <c r="J9613" s="21">
        <v>24.394036425045034</v>
      </c>
      <c r="K9613" s="21">
        <v>18.597377251813395</v>
      </c>
      <c r="L9613" s="18">
        <v>19.725088369301609</v>
      </c>
    </row>
    <row r="9614" spans="2:12" x14ac:dyDescent="0.2">
      <c r="B9614" s="7">
        <v>9611</v>
      </c>
      <c r="C9614" s="21">
        <v>3.3242610279200715</v>
      </c>
      <c r="D9614" s="21">
        <v>3.0755247308338638</v>
      </c>
      <c r="E9614" s="21">
        <v>3.1416313199279844</v>
      </c>
      <c r="F9614" s="21">
        <v>2</v>
      </c>
      <c r="G9614" s="21">
        <v>2.8181818181818183</v>
      </c>
      <c r="H9614" s="21">
        <v>22</v>
      </c>
      <c r="I9614" s="21">
        <v>31</v>
      </c>
      <c r="J9614" s="21">
        <v>18.650761621686566</v>
      </c>
      <c r="K9614" s="21">
        <v>19.734970047797088</v>
      </c>
      <c r="L9614" s="18">
        <v>20.159161582547249</v>
      </c>
    </row>
    <row r="9615" spans="2:12" x14ac:dyDescent="0.2">
      <c r="B9615" s="7">
        <v>9612</v>
      </c>
      <c r="C9615" s="21">
        <v>5.9682943999184452</v>
      </c>
      <c r="D9615" s="21">
        <v>3.2332357883244298</v>
      </c>
      <c r="E9615" s="21">
        <v>3.8071957355011197</v>
      </c>
      <c r="F9615" s="21">
        <v>6</v>
      </c>
      <c r="G9615" s="21">
        <v>2.9090909090909092</v>
      </c>
      <c r="H9615" s="21">
        <v>21.3125</v>
      </c>
      <c r="I9615" s="21">
        <v>10.333333333333334</v>
      </c>
      <c r="J9615" s="21">
        <v>10.388227497766733</v>
      </c>
      <c r="K9615" s="21">
        <v>16.284952050630327</v>
      </c>
      <c r="L9615" s="18">
        <v>19.175836239314442</v>
      </c>
    </row>
    <row r="9616" spans="2:12" x14ac:dyDescent="0.2">
      <c r="B9616" s="7">
        <v>9613</v>
      </c>
      <c r="C9616" s="21">
        <v>3.5426510515664678</v>
      </c>
      <c r="D9616" s="21">
        <v>3.1101222318944788</v>
      </c>
      <c r="E9616" s="21">
        <v>3.6087334168746827</v>
      </c>
      <c r="F9616" s="21">
        <v>3</v>
      </c>
      <c r="G9616" s="21">
        <v>3.0909090909090908</v>
      </c>
      <c r="H9616" s="21">
        <v>20.058823529411764</v>
      </c>
      <c r="I9616" s="21">
        <v>20.666666666666668</v>
      </c>
      <c r="J9616" s="21">
        <v>17.501018050475285</v>
      </c>
      <c r="K9616" s="21">
        <v>17.180543098607334</v>
      </c>
      <c r="L9616" s="18">
        <v>19.934907819437612</v>
      </c>
    </row>
    <row r="9617" spans="2:12" x14ac:dyDescent="0.2">
      <c r="B9617" s="7">
        <v>9614</v>
      </c>
      <c r="C9617" s="21">
        <v>4.5928051825826639</v>
      </c>
      <c r="D9617" s="21">
        <v>3.1654022623711136</v>
      </c>
      <c r="E9617" s="21">
        <v>3.3573464290696653</v>
      </c>
      <c r="F9617" s="21">
        <v>4</v>
      </c>
      <c r="G9617" s="21">
        <v>3.1818181818181817</v>
      </c>
      <c r="H9617" s="21">
        <v>19.485714285714288</v>
      </c>
      <c r="I9617" s="21">
        <v>15.5</v>
      </c>
      <c r="J9617" s="21">
        <v>13.499375117220985</v>
      </c>
      <c r="K9617" s="21">
        <v>18.466965298299723</v>
      </c>
      <c r="L9617" s="18">
        <v>19.586768082220789</v>
      </c>
    </row>
    <row r="9618" spans="2:12" x14ac:dyDescent="0.2">
      <c r="B9618" s="7">
        <v>9615</v>
      </c>
      <c r="C9618" s="21">
        <v>3.0658093822619294</v>
      </c>
      <c r="D9618" s="21">
        <v>3.158049927220314</v>
      </c>
      <c r="E9618" s="21">
        <v>3.5653673101212457</v>
      </c>
      <c r="F9618" s="21">
        <v>2</v>
      </c>
      <c r="G9618" s="21">
        <v>2.8181818181818183</v>
      </c>
      <c r="H9618" s="21">
        <v>22</v>
      </c>
      <c r="I9618" s="21">
        <v>31</v>
      </c>
      <c r="J9618" s="21">
        <v>20.223044641561145</v>
      </c>
      <c r="K9618" s="21">
        <v>17.389512666478002</v>
      </c>
      <c r="L9618" s="18">
        <v>19.632368527679301</v>
      </c>
    </row>
    <row r="9619" spans="2:12" x14ac:dyDescent="0.2">
      <c r="B9619" s="7">
        <v>9616</v>
      </c>
      <c r="C9619" s="21">
        <v>3.266809712179148</v>
      </c>
      <c r="D9619" s="21">
        <v>2.9514833466197858</v>
      </c>
      <c r="E9619" s="21">
        <v>3.4248410007855288</v>
      </c>
      <c r="F9619" s="21">
        <v>5</v>
      </c>
      <c r="G9619" s="21">
        <v>4.4545454545454541</v>
      </c>
      <c r="H9619" s="21">
        <v>13.918367346938776</v>
      </c>
      <c r="I9619" s="21">
        <v>12.4</v>
      </c>
      <c r="J9619" s="21">
        <v>18.978760767379523</v>
      </c>
      <c r="K9619" s="21">
        <v>18.103030180314807</v>
      </c>
      <c r="L9619" s="18">
        <v>21.006386524594856</v>
      </c>
    </row>
    <row r="9620" spans="2:12" x14ac:dyDescent="0.2">
      <c r="B9620" s="7">
        <v>9617</v>
      </c>
      <c r="C9620" s="21">
        <v>2.3826038386723916</v>
      </c>
      <c r="D9620" s="21">
        <v>2.9394682148067552</v>
      </c>
      <c r="E9620" s="21">
        <v>3.6391126090799655</v>
      </c>
      <c r="F9620" s="21">
        <v>2</v>
      </c>
      <c r="G9620" s="21">
        <v>2.5454545454545454</v>
      </c>
      <c r="H9620" s="21">
        <v>24.357142857142858</v>
      </c>
      <c r="I9620" s="21">
        <v>31</v>
      </c>
      <c r="J9620" s="21">
        <v>26.021950856314813</v>
      </c>
      <c r="K9620" s="21">
        <v>17.037120490666744</v>
      </c>
      <c r="L9620" s="18">
        <v>21.092250526027875</v>
      </c>
    </row>
    <row r="9621" spans="2:12" x14ac:dyDescent="0.2">
      <c r="B9621" s="7">
        <v>9618</v>
      </c>
      <c r="C9621" s="21">
        <v>3.6182911755266609</v>
      </c>
      <c r="D9621" s="21">
        <v>3.1094739060629775</v>
      </c>
      <c r="E9621" s="21">
        <v>3.3039757156888614</v>
      </c>
      <c r="F9621" s="21">
        <v>7</v>
      </c>
      <c r="G9621" s="21">
        <v>3.3636363636363638</v>
      </c>
      <c r="H9621" s="21">
        <v>18.432432432432432</v>
      </c>
      <c r="I9621" s="21">
        <v>8.8571428571428577</v>
      </c>
      <c r="J9621" s="21">
        <v>17.135160492155688</v>
      </c>
      <c r="K9621" s="21">
        <v>18.765271096150695</v>
      </c>
      <c r="L9621" s="18">
        <v>19.939064251065076</v>
      </c>
    </row>
    <row r="9622" spans="2:12" x14ac:dyDescent="0.2">
      <c r="B9622" s="7">
        <v>9619</v>
      </c>
      <c r="C9622" s="21">
        <v>3.1358041067948754</v>
      </c>
      <c r="D9622" s="21">
        <v>3.0698384558905936</v>
      </c>
      <c r="E9622" s="21">
        <v>3.2595150796094754</v>
      </c>
      <c r="F9622" s="21">
        <v>6</v>
      </c>
      <c r="G9622" s="21">
        <v>3.2727272727272729</v>
      </c>
      <c r="H9622" s="21">
        <v>18.944444444444443</v>
      </c>
      <c r="I9622" s="21">
        <v>10.333333333333334</v>
      </c>
      <c r="J9622" s="21">
        <v>19.771643217653217</v>
      </c>
      <c r="K9622" s="21">
        <v>19.021234289680987</v>
      </c>
      <c r="L9622" s="18">
        <v>20.196502484041339</v>
      </c>
    </row>
    <row r="9623" spans="2:12" x14ac:dyDescent="0.2">
      <c r="B9623" s="7">
        <v>9620</v>
      </c>
      <c r="C9623" s="21">
        <v>4.2211777616714308</v>
      </c>
      <c r="D9623" s="21">
        <v>3.0868158002057848</v>
      </c>
      <c r="E9623" s="21">
        <v>3.4242771825148042</v>
      </c>
      <c r="F9623" s="21">
        <v>2</v>
      </c>
      <c r="G9623" s="21">
        <v>3.6363636363636362</v>
      </c>
      <c r="H9623" s="21">
        <v>17.05</v>
      </c>
      <c r="I9623" s="21">
        <v>31</v>
      </c>
      <c r="J9623" s="21">
        <v>14.687843891096945</v>
      </c>
      <c r="K9623" s="21">
        <v>18.106010902559859</v>
      </c>
      <c r="L9623" s="18">
        <v>20.085422653294287</v>
      </c>
    </row>
    <row r="9624" spans="2:12" x14ac:dyDescent="0.2">
      <c r="B9624" s="7">
        <v>9621</v>
      </c>
      <c r="C9624" s="21">
        <v>3.1054533412435767</v>
      </c>
      <c r="D9624" s="21">
        <v>3.289980320111654</v>
      </c>
      <c r="E9624" s="21">
        <v>3.1442383658980759</v>
      </c>
      <c r="F9624" s="21">
        <v>5</v>
      </c>
      <c r="G9624" s="21">
        <v>3.1818181818181817</v>
      </c>
      <c r="H9624" s="21">
        <v>19.485714285714288</v>
      </c>
      <c r="I9624" s="21">
        <v>12.4</v>
      </c>
      <c r="J9624" s="21">
        <v>19.964878936217456</v>
      </c>
      <c r="K9624" s="21">
        <v>19.718606792806305</v>
      </c>
      <c r="L9624" s="18">
        <v>18.845097528697639</v>
      </c>
    </row>
    <row r="9625" spans="2:12" x14ac:dyDescent="0.2">
      <c r="B9625" s="7">
        <v>9622</v>
      </c>
      <c r="C9625" s="21">
        <v>5.8129150014946855</v>
      </c>
      <c r="D9625" s="21">
        <v>3.1272796665640565</v>
      </c>
      <c r="E9625" s="21">
        <v>3.4990329990285716</v>
      </c>
      <c r="F9625" s="21">
        <v>3</v>
      </c>
      <c r="G9625" s="21">
        <v>2.4545454545454546</v>
      </c>
      <c r="H9625" s="21">
        <v>25.25925925925926</v>
      </c>
      <c r="I9625" s="21">
        <v>20.666666666666668</v>
      </c>
      <c r="J9625" s="21">
        <v>10.665905141234273</v>
      </c>
      <c r="K9625" s="21">
        <v>17.71918127585905</v>
      </c>
      <c r="L9625" s="18">
        <v>19.82553740328553</v>
      </c>
    </row>
    <row r="9626" spans="2:12" x14ac:dyDescent="0.2">
      <c r="B9626" s="7">
        <v>9623</v>
      </c>
      <c r="C9626" s="21">
        <v>4.7794231435929664</v>
      </c>
      <c r="D9626" s="21">
        <v>2.9378856412537986</v>
      </c>
      <c r="E9626" s="21">
        <v>3.4365488824659192</v>
      </c>
      <c r="F9626" s="21">
        <v>6</v>
      </c>
      <c r="G9626" s="21">
        <v>2.8181818181818183</v>
      </c>
      <c r="H9626" s="21">
        <v>22</v>
      </c>
      <c r="I9626" s="21">
        <v>10.333333333333334</v>
      </c>
      <c r="J9626" s="21">
        <v>12.972276807738568</v>
      </c>
      <c r="K9626" s="21">
        <v>18.041355476227498</v>
      </c>
      <c r="L9626" s="18">
        <v>21.10361245155217</v>
      </c>
    </row>
    <row r="9627" spans="2:12" x14ac:dyDescent="0.2">
      <c r="B9627" s="7">
        <v>9624</v>
      </c>
      <c r="C9627" s="21">
        <v>3.5230278798779224</v>
      </c>
      <c r="D9627" s="21">
        <v>2.9999826305286139</v>
      </c>
      <c r="E9627" s="21">
        <v>3.2510884703551324</v>
      </c>
      <c r="F9627" s="21">
        <v>2</v>
      </c>
      <c r="G9627" s="21">
        <v>2.7272727272727271</v>
      </c>
      <c r="H9627" s="21">
        <v>22.733333333333334</v>
      </c>
      <c r="I9627" s="21">
        <v>31</v>
      </c>
      <c r="J9627" s="21">
        <v>17.598498256036617</v>
      </c>
      <c r="K9627" s="21">
        <v>19.070536088249678</v>
      </c>
      <c r="L9627" s="18">
        <v>20.666786323717897</v>
      </c>
    </row>
    <row r="9628" spans="2:12" x14ac:dyDescent="0.2">
      <c r="B9628" s="7">
        <v>9625</v>
      </c>
      <c r="C9628" s="21">
        <v>4.0973484184436453</v>
      </c>
      <c r="D9628" s="21">
        <v>3.2154398900077719</v>
      </c>
      <c r="E9628" s="21">
        <v>3.2824438212520457</v>
      </c>
      <c r="F9628" s="21">
        <v>2</v>
      </c>
      <c r="G9628" s="21">
        <v>2.7272727272727271</v>
      </c>
      <c r="H9628" s="21">
        <v>22.733333333333334</v>
      </c>
      <c r="I9628" s="21">
        <v>31</v>
      </c>
      <c r="J9628" s="21">
        <v>15.131737325758191</v>
      </c>
      <c r="K9628" s="21">
        <v>18.888365917668899</v>
      </c>
      <c r="L9628" s="18">
        <v>19.28196518077349</v>
      </c>
    </row>
    <row r="9629" spans="2:12" x14ac:dyDescent="0.2">
      <c r="B9629" s="7">
        <v>9626</v>
      </c>
      <c r="C9629" s="21">
        <v>4.3416523194205912</v>
      </c>
      <c r="D9629" s="21">
        <v>3.3884891153242664</v>
      </c>
      <c r="E9629" s="21">
        <v>3.4995972477520461</v>
      </c>
      <c r="F9629" s="21">
        <v>3</v>
      </c>
      <c r="G9629" s="21">
        <v>3.0909090909090908</v>
      </c>
      <c r="H9629" s="21">
        <v>20.058823529411764</v>
      </c>
      <c r="I9629" s="21">
        <v>20.666666666666668</v>
      </c>
      <c r="J9629" s="21">
        <v>14.280277516158668</v>
      </c>
      <c r="K9629" s="21">
        <v>17.716324368418533</v>
      </c>
      <c r="L9629" s="18">
        <v>18.297240418925419</v>
      </c>
    </row>
    <row r="9630" spans="2:12" x14ac:dyDescent="0.2">
      <c r="B9630" s="7">
        <v>9627</v>
      </c>
      <c r="C9630" s="21">
        <v>2.9216595941066896</v>
      </c>
      <c r="D9630" s="21">
        <v>3.1841007066415381</v>
      </c>
      <c r="E9630" s="21">
        <v>3.2610287879529909</v>
      </c>
      <c r="F9630" s="21">
        <v>6</v>
      </c>
      <c r="G9630" s="21">
        <v>2.4545454545454546</v>
      </c>
      <c r="H9630" s="21">
        <v>25.25925925925926</v>
      </c>
      <c r="I9630" s="21">
        <v>10.333333333333334</v>
      </c>
      <c r="J9630" s="21">
        <v>21.220815773699595</v>
      </c>
      <c r="K9630" s="21">
        <v>19.012404989812605</v>
      </c>
      <c r="L9630" s="18">
        <v>19.471745937770642</v>
      </c>
    </row>
    <row r="9631" spans="2:12" x14ac:dyDescent="0.2">
      <c r="B9631" s="7">
        <v>9628</v>
      </c>
      <c r="C9631" s="21">
        <v>3.9450246139407095</v>
      </c>
      <c r="D9631" s="21">
        <v>2.9556023165385232</v>
      </c>
      <c r="E9631" s="21">
        <v>3.3214579296703919</v>
      </c>
      <c r="F9631" s="21">
        <v>5</v>
      </c>
      <c r="G9631" s="21">
        <v>3</v>
      </c>
      <c r="H9631" s="21">
        <v>20.666666666666668</v>
      </c>
      <c r="I9631" s="21">
        <v>12.4</v>
      </c>
      <c r="J9631" s="21">
        <v>15.715998268022926</v>
      </c>
      <c r="K9631" s="21">
        <v>18.666501672701489</v>
      </c>
      <c r="L9631" s="18">
        <v>20.977111722057312</v>
      </c>
    </row>
    <row r="9632" spans="2:12" x14ac:dyDescent="0.2">
      <c r="B9632" s="7">
        <v>9629</v>
      </c>
      <c r="C9632" s="21">
        <v>5.2619149002269818</v>
      </c>
      <c r="D9632" s="21">
        <v>3.0729772039412069</v>
      </c>
      <c r="E9632" s="21">
        <v>3.4001539256088797</v>
      </c>
      <c r="F9632" s="21">
        <v>5</v>
      </c>
      <c r="G9632" s="21">
        <v>1.7272727272727273</v>
      </c>
      <c r="H9632" s="21">
        <v>35.89473684210526</v>
      </c>
      <c r="I9632" s="21">
        <v>12.4</v>
      </c>
      <c r="J9632" s="21">
        <v>11.782782727505822</v>
      </c>
      <c r="K9632" s="21">
        <v>18.234468602446402</v>
      </c>
      <c r="L9632" s="18">
        <v>20.175873716369491</v>
      </c>
    </row>
    <row r="9633" spans="2:12" x14ac:dyDescent="0.2">
      <c r="B9633" s="7">
        <v>9630</v>
      </c>
      <c r="C9633" s="21">
        <v>3.4387031491022668</v>
      </c>
      <c r="D9633" s="21">
        <v>3.1508508232952543</v>
      </c>
      <c r="E9633" s="21">
        <v>3.127444681527813</v>
      </c>
      <c r="F9633" s="21">
        <v>4</v>
      </c>
      <c r="G9633" s="21">
        <v>2.7272727272727271</v>
      </c>
      <c r="H9633" s="21">
        <v>22.733333333333334</v>
      </c>
      <c r="I9633" s="21">
        <v>15.5</v>
      </c>
      <c r="J9633" s="21">
        <v>18.030052991397696</v>
      </c>
      <c r="K9633" s="21">
        <v>19.824491338312619</v>
      </c>
      <c r="L9633" s="18">
        <v>19.677224812299599</v>
      </c>
    </row>
    <row r="9634" spans="2:12" x14ac:dyDescent="0.2">
      <c r="B9634" s="7">
        <v>9631</v>
      </c>
      <c r="C9634" s="21">
        <v>3.5117131141216356</v>
      </c>
      <c r="D9634" s="21">
        <v>3.0255103450066216</v>
      </c>
      <c r="E9634" s="21">
        <v>3.2686879057091609</v>
      </c>
      <c r="F9634" s="21">
        <v>5</v>
      </c>
      <c r="G9634" s="21">
        <v>2.6363636363636362</v>
      </c>
      <c r="H9634" s="21">
        <v>23.517241379310345</v>
      </c>
      <c r="I9634" s="21">
        <v>12.4</v>
      </c>
      <c r="J9634" s="21">
        <v>17.655200748227323</v>
      </c>
      <c r="K9634" s="21">
        <v>18.967855539744086</v>
      </c>
      <c r="L9634" s="18">
        <v>20.492410512602067</v>
      </c>
    </row>
    <row r="9635" spans="2:12" x14ac:dyDescent="0.2">
      <c r="B9635" s="7">
        <v>9632</v>
      </c>
      <c r="C9635" s="21">
        <v>4.1809893376624405</v>
      </c>
      <c r="D9635" s="21">
        <v>3.0728186795344281</v>
      </c>
      <c r="E9635" s="21">
        <v>3.4673741962849856</v>
      </c>
      <c r="F9635" s="21">
        <v>4</v>
      </c>
      <c r="G9635" s="21">
        <v>3.5454545454545454</v>
      </c>
      <c r="H9635" s="21">
        <v>17.487179487179489</v>
      </c>
      <c r="I9635" s="21">
        <v>15.5</v>
      </c>
      <c r="J9635" s="21">
        <v>14.829026097125551</v>
      </c>
      <c r="K9635" s="21">
        <v>17.880965967396321</v>
      </c>
      <c r="L9635" s="18">
        <v>20.176914574534482</v>
      </c>
    </row>
    <row r="9636" spans="2:12" x14ac:dyDescent="0.2">
      <c r="B9636" s="7">
        <v>9633</v>
      </c>
      <c r="C9636" s="21">
        <v>3.5805807334326323</v>
      </c>
      <c r="D9636" s="21">
        <v>3.165239139827082</v>
      </c>
      <c r="E9636" s="21">
        <v>3.4010965772927064</v>
      </c>
      <c r="F9636" s="21">
        <v>4</v>
      </c>
      <c r="G9636" s="21">
        <v>3</v>
      </c>
      <c r="H9636" s="21">
        <v>20.666666666666668</v>
      </c>
      <c r="I9636" s="21">
        <v>15.5</v>
      </c>
      <c r="J9636" s="21">
        <v>17.315626881721453</v>
      </c>
      <c r="K9636" s="21">
        <v>18.229414716988831</v>
      </c>
      <c r="L9636" s="18">
        <v>19.587777498349485</v>
      </c>
    </row>
    <row r="9637" spans="2:12" x14ac:dyDescent="0.2">
      <c r="B9637" s="7">
        <v>9634</v>
      </c>
      <c r="C9637" s="21">
        <v>3.9702690937925915</v>
      </c>
      <c r="D9637" s="21">
        <v>3.1065956337084604</v>
      </c>
      <c r="E9637" s="21">
        <v>3.7539170786387626</v>
      </c>
      <c r="F9637" s="21">
        <v>6</v>
      </c>
      <c r="G9637" s="21">
        <v>3.3636363636363638</v>
      </c>
      <c r="H9637" s="21">
        <v>18.432432432432432</v>
      </c>
      <c r="I9637" s="21">
        <v>10.333333333333334</v>
      </c>
      <c r="J9637" s="21">
        <v>15.61606997796077</v>
      </c>
      <c r="K9637" s="21">
        <v>16.516081389438231</v>
      </c>
      <c r="L9637" s="18">
        <v>19.957537867903415</v>
      </c>
    </row>
    <row r="9638" spans="2:12" x14ac:dyDescent="0.2">
      <c r="B9638" s="7">
        <v>9635</v>
      </c>
      <c r="C9638" s="21">
        <v>3.9010463801604209</v>
      </c>
      <c r="D9638" s="21">
        <v>3.1973717688019732</v>
      </c>
      <c r="E9638" s="21">
        <v>3.3764562934917191</v>
      </c>
      <c r="F9638" s="21">
        <v>3</v>
      </c>
      <c r="G9638" s="21">
        <v>2.7272727272727271</v>
      </c>
      <c r="H9638" s="21">
        <v>22.733333333333334</v>
      </c>
      <c r="I9638" s="21">
        <v>20.666666666666668</v>
      </c>
      <c r="J9638" s="21">
        <v>15.893171718058477</v>
      </c>
      <c r="K9638" s="21">
        <v>18.362447077875096</v>
      </c>
      <c r="L9638" s="18">
        <v>19.390926199123491</v>
      </c>
    </row>
    <row r="9639" spans="2:12" x14ac:dyDescent="0.2">
      <c r="B9639" s="7">
        <v>9636</v>
      </c>
      <c r="C9639" s="21">
        <v>4.3127987895287347</v>
      </c>
      <c r="D9639" s="21">
        <v>3.1081114186636802</v>
      </c>
      <c r="E9639" s="21">
        <v>3.2961261177473609</v>
      </c>
      <c r="F9639" s="21">
        <v>5</v>
      </c>
      <c r="G9639" s="21">
        <v>3.2727272727272729</v>
      </c>
      <c r="H9639" s="21">
        <v>18.944444444444443</v>
      </c>
      <c r="I9639" s="21">
        <v>12.4</v>
      </c>
      <c r="J9639" s="21">
        <v>14.375815572600553</v>
      </c>
      <c r="K9639" s="21">
        <v>18.809959869609617</v>
      </c>
      <c r="L9639" s="18">
        <v>19.947804839846007</v>
      </c>
    </row>
    <row r="9640" spans="2:12" x14ac:dyDescent="0.2">
      <c r="B9640" s="7">
        <v>9637</v>
      </c>
      <c r="C9640" s="21">
        <v>6.8166721552680594</v>
      </c>
      <c r="D9640" s="21">
        <v>3.03239283758883</v>
      </c>
      <c r="E9640" s="21">
        <v>3.2675562128720133</v>
      </c>
      <c r="F9640" s="21">
        <v>2</v>
      </c>
      <c r="G9640" s="21">
        <v>3.5454545454545454</v>
      </c>
      <c r="H9640" s="21">
        <v>17.487179487179489</v>
      </c>
      <c r="I9640" s="21">
        <v>31</v>
      </c>
      <c r="J9640" s="21">
        <v>9.0953471998921316</v>
      </c>
      <c r="K9640" s="21">
        <v>18.974424909894726</v>
      </c>
      <c r="L9640" s="18">
        <v>20.445899763204341</v>
      </c>
    </row>
    <row r="9641" spans="2:12" x14ac:dyDescent="0.2">
      <c r="B9641" s="7">
        <v>9638</v>
      </c>
      <c r="C9641" s="21">
        <v>4.3460069415347107</v>
      </c>
      <c r="D9641" s="21">
        <v>3.2030288973009986</v>
      </c>
      <c r="E9641" s="21">
        <v>3.2339955978314445</v>
      </c>
      <c r="F9641" s="21">
        <v>4</v>
      </c>
      <c r="G9641" s="21">
        <v>3.5454545454545454</v>
      </c>
      <c r="H9641" s="21">
        <v>17.487179487179489</v>
      </c>
      <c r="I9641" s="21">
        <v>15.5</v>
      </c>
      <c r="J9641" s="21">
        <v>14.265968930575584</v>
      </c>
      <c r="K9641" s="21">
        <v>19.17133098188943</v>
      </c>
      <c r="L9641" s="18">
        <v>19.35667831540443</v>
      </c>
    </row>
    <row r="9642" spans="2:12" x14ac:dyDescent="0.2">
      <c r="B9642" s="7">
        <v>9639</v>
      </c>
      <c r="C9642" s="21">
        <v>5.1063905423921048</v>
      </c>
      <c r="D9642" s="21">
        <v>3.0128211249668118</v>
      </c>
      <c r="E9642" s="21">
        <v>3.0379714565344518</v>
      </c>
      <c r="F9642" s="21">
        <v>5</v>
      </c>
      <c r="G9642" s="21">
        <v>3.4545454545454546</v>
      </c>
      <c r="H9642" s="21">
        <v>17.94736842105263</v>
      </c>
      <c r="I9642" s="21">
        <v>12.4</v>
      </c>
      <c r="J9642" s="21">
        <v>12.141648682232578</v>
      </c>
      <c r="K9642" s="21">
        <v>20.408355011579385</v>
      </c>
      <c r="L9642" s="18">
        <v>20.578719223061398</v>
      </c>
    </row>
    <row r="9643" spans="2:12" x14ac:dyDescent="0.2">
      <c r="B9643" s="7">
        <v>9640</v>
      </c>
      <c r="C9643" s="21">
        <v>4.4350917220890036</v>
      </c>
      <c r="D9643" s="21">
        <v>2.9923877791750337</v>
      </c>
      <c r="E9643" s="21">
        <v>3.1032078608328315</v>
      </c>
      <c r="F9643" s="21">
        <v>3</v>
      </c>
      <c r="G9643" s="21">
        <v>2.7272727272727271</v>
      </c>
      <c r="H9643" s="21">
        <v>22.733333333333334</v>
      </c>
      <c r="I9643" s="21">
        <v>20.666666666666668</v>
      </c>
      <c r="J9643" s="21">
        <v>13.979417762931169</v>
      </c>
      <c r="K9643" s="21">
        <v>19.97932551748583</v>
      </c>
      <c r="L9643" s="18">
        <v>20.719239809585332</v>
      </c>
    </row>
    <row r="9644" spans="2:12" x14ac:dyDescent="0.2">
      <c r="B9644" s="7">
        <v>9641</v>
      </c>
      <c r="C9644" s="21">
        <v>5.0146575238496771</v>
      </c>
      <c r="D9644" s="21">
        <v>3.1158275924393131</v>
      </c>
      <c r="E9644" s="21">
        <v>3.4080173286523929</v>
      </c>
      <c r="F9644" s="21">
        <v>5</v>
      </c>
      <c r="G9644" s="21">
        <v>3.5454545454545454</v>
      </c>
      <c r="H9644" s="21">
        <v>17.487179487179489</v>
      </c>
      <c r="I9644" s="21">
        <v>12.4</v>
      </c>
      <c r="J9644" s="21">
        <v>12.363755591509175</v>
      </c>
      <c r="K9644" s="21">
        <v>18.192395760063874</v>
      </c>
      <c r="L9644" s="18">
        <v>19.898405210367098</v>
      </c>
    </row>
    <row r="9645" spans="2:12" x14ac:dyDescent="0.2">
      <c r="B9645" s="7">
        <v>9642</v>
      </c>
      <c r="C9645" s="21">
        <v>3.1750808898358494</v>
      </c>
      <c r="D9645" s="21">
        <v>3.2036226496384663</v>
      </c>
      <c r="E9645" s="21">
        <v>3.4944945192631018</v>
      </c>
      <c r="F9645" s="21">
        <v>6</v>
      </c>
      <c r="G9645" s="21">
        <v>3.5454545454545454</v>
      </c>
      <c r="H9645" s="21">
        <v>17.487179487179489</v>
      </c>
      <c r="I9645" s="21">
        <v>10.333333333333334</v>
      </c>
      <c r="J9645" s="21">
        <v>19.527061561951381</v>
      </c>
      <c r="K9645" s="21">
        <v>17.742194087937555</v>
      </c>
      <c r="L9645" s="18">
        <v>19.353090791450359</v>
      </c>
    </row>
    <row r="9646" spans="2:12" x14ac:dyDescent="0.2">
      <c r="B9646" s="7">
        <v>9643</v>
      </c>
      <c r="C9646" s="21">
        <v>4.5602473392281793</v>
      </c>
      <c r="D9646" s="21">
        <v>3.0777642729073715</v>
      </c>
      <c r="E9646" s="21">
        <v>3.3109900576921665</v>
      </c>
      <c r="F9646" s="21">
        <v>4</v>
      </c>
      <c r="G9646" s="21">
        <v>3.2727272727272729</v>
      </c>
      <c r="H9646" s="21">
        <v>18.944444444444443</v>
      </c>
      <c r="I9646" s="21">
        <v>15.5</v>
      </c>
      <c r="J9646" s="21">
        <v>13.595753779989812</v>
      </c>
      <c r="K9646" s="21">
        <v>18.725516815117039</v>
      </c>
      <c r="L9646" s="18">
        <v>20.144492723425007</v>
      </c>
    </row>
    <row r="9647" spans="2:12" x14ac:dyDescent="0.2">
      <c r="B9647" s="7">
        <v>9644</v>
      </c>
      <c r="C9647" s="21">
        <v>5.1040779280560651</v>
      </c>
      <c r="D9647" s="21">
        <v>2.9756642565240177</v>
      </c>
      <c r="E9647" s="21">
        <v>3.2471605620452304</v>
      </c>
      <c r="F9647" s="21">
        <v>6</v>
      </c>
      <c r="G9647" s="21">
        <v>3.6363636363636362</v>
      </c>
      <c r="H9647" s="21">
        <v>17.05</v>
      </c>
      <c r="I9647" s="21">
        <v>10.333333333333334</v>
      </c>
      <c r="J9647" s="21">
        <v>12.14714996007384</v>
      </c>
      <c r="K9647" s="21">
        <v>19.093604647917125</v>
      </c>
      <c r="L9647" s="18">
        <v>20.835683953277872</v>
      </c>
    </row>
    <row r="9648" spans="2:12" x14ac:dyDescent="0.2">
      <c r="B9648" s="7">
        <v>9645</v>
      </c>
      <c r="C9648" s="21">
        <v>4.0608778863948167</v>
      </c>
      <c r="D9648" s="21">
        <v>3.1348341657728285</v>
      </c>
      <c r="E9648" s="21">
        <v>3.2330343048340282</v>
      </c>
      <c r="F9648" s="21">
        <v>4</v>
      </c>
      <c r="G9648" s="21">
        <v>3.9090909090909092</v>
      </c>
      <c r="H9648" s="21">
        <v>15.86046511627907</v>
      </c>
      <c r="I9648" s="21">
        <v>15.5</v>
      </c>
      <c r="J9648" s="21">
        <v>15.267634667794116</v>
      </c>
      <c r="K9648" s="21">
        <v>19.177031282129512</v>
      </c>
      <c r="L9648" s="18">
        <v>19.777760711216182</v>
      </c>
    </row>
    <row r="9649" spans="2:12" x14ac:dyDescent="0.2">
      <c r="B9649" s="7">
        <v>9646</v>
      </c>
      <c r="C9649" s="21">
        <v>4.5888248964741791</v>
      </c>
      <c r="D9649" s="21">
        <v>3.1369253857758697</v>
      </c>
      <c r="E9649" s="21">
        <v>3.2161531798500014</v>
      </c>
      <c r="F9649" s="21">
        <v>4</v>
      </c>
      <c r="G9649" s="21">
        <v>2.8181818181818183</v>
      </c>
      <c r="H9649" s="21">
        <v>22</v>
      </c>
      <c r="I9649" s="21">
        <v>15.5</v>
      </c>
      <c r="J9649" s="21">
        <v>13.511084296905219</v>
      </c>
      <c r="K9649" s="21">
        <v>19.277688758248644</v>
      </c>
      <c r="L9649" s="18">
        <v>19.764575938316515</v>
      </c>
    </row>
    <row r="9650" spans="2:12" x14ac:dyDescent="0.2">
      <c r="B9650" s="7">
        <v>9647</v>
      </c>
      <c r="C9650" s="21">
        <v>5.2081487887196696</v>
      </c>
      <c r="D9650" s="21">
        <v>2.9913707133197023</v>
      </c>
      <c r="E9650" s="21">
        <v>3.1397809477619649</v>
      </c>
      <c r="F9650" s="21">
        <v>2</v>
      </c>
      <c r="G9650" s="21">
        <v>3.0909090909090908</v>
      </c>
      <c r="H9650" s="21">
        <v>20.058823529411764</v>
      </c>
      <c r="I9650" s="21">
        <v>31</v>
      </c>
      <c r="J9650" s="21">
        <v>11.904421804209168</v>
      </c>
      <c r="K9650" s="21">
        <v>19.746600489500256</v>
      </c>
      <c r="L9650" s="18">
        <v>20.726284349823999</v>
      </c>
    </row>
    <row r="9651" spans="2:12" x14ac:dyDescent="0.2">
      <c r="B9651" s="7">
        <v>9648</v>
      </c>
      <c r="C9651" s="21">
        <v>3.8832648630028688</v>
      </c>
      <c r="D9651" s="21">
        <v>3.2530313677717921</v>
      </c>
      <c r="E9651" s="21">
        <v>3.6187586969686221</v>
      </c>
      <c r="F9651" s="21">
        <v>4</v>
      </c>
      <c r="G9651" s="21">
        <v>3.8181818181818183</v>
      </c>
      <c r="H9651" s="21">
        <v>16.238095238095237</v>
      </c>
      <c r="I9651" s="21">
        <v>15.5</v>
      </c>
      <c r="J9651" s="21">
        <v>15.965946745145876</v>
      </c>
      <c r="K9651" s="21">
        <v>17.132946734452464</v>
      </c>
      <c r="L9651" s="18">
        <v>19.059146067339565</v>
      </c>
    </row>
    <row r="9652" spans="2:12" x14ac:dyDescent="0.2">
      <c r="B9652" s="7">
        <v>9649</v>
      </c>
      <c r="C9652" s="21">
        <v>3.1312468358965333</v>
      </c>
      <c r="D9652" s="21">
        <v>3.0020993027747687</v>
      </c>
      <c r="E9652" s="21">
        <v>3.4304461941333151</v>
      </c>
      <c r="F9652" s="21">
        <v>3</v>
      </c>
      <c r="G9652" s="21">
        <v>3.1818181818181817</v>
      </c>
      <c r="H9652" s="21">
        <v>19.485714285714288</v>
      </c>
      <c r="I9652" s="21">
        <v>20.666666666666668</v>
      </c>
      <c r="J9652" s="21">
        <v>19.800419209764492</v>
      </c>
      <c r="K9652" s="21">
        <v>18.073450650831148</v>
      </c>
      <c r="L9652" s="18">
        <v>20.652214915973925</v>
      </c>
    </row>
    <row r="9653" spans="2:12" x14ac:dyDescent="0.2">
      <c r="B9653" s="7">
        <v>9650</v>
      </c>
      <c r="C9653" s="21">
        <v>6.2779444074366149</v>
      </c>
      <c r="D9653" s="21">
        <v>3.0713953132994645</v>
      </c>
      <c r="E9653" s="21">
        <v>3.1674900311344536</v>
      </c>
      <c r="F9653" s="21">
        <v>5</v>
      </c>
      <c r="G9653" s="21">
        <v>3.2727272727272729</v>
      </c>
      <c r="H9653" s="21">
        <v>18.944444444444443</v>
      </c>
      <c r="I9653" s="21">
        <v>12.4</v>
      </c>
      <c r="J9653" s="21">
        <v>9.8758440623585564</v>
      </c>
      <c r="K9653" s="21">
        <v>19.573857972899244</v>
      </c>
      <c r="L9653" s="18">
        <v>20.186265093110446</v>
      </c>
    </row>
    <row r="9654" spans="2:12" x14ac:dyDescent="0.2">
      <c r="B9654" s="7">
        <v>9651</v>
      </c>
      <c r="C9654" s="21">
        <v>4.8192881647797963</v>
      </c>
      <c r="D9654" s="21">
        <v>3.1244114972323391</v>
      </c>
      <c r="E9654" s="21">
        <v>3.3069668785213482</v>
      </c>
      <c r="F9654" s="21">
        <v>6</v>
      </c>
      <c r="G9654" s="21">
        <v>3</v>
      </c>
      <c r="H9654" s="21">
        <v>20.666666666666668</v>
      </c>
      <c r="I9654" s="21">
        <v>10.333333333333334</v>
      </c>
      <c r="J9654" s="21">
        <v>12.864970485290106</v>
      </c>
      <c r="K9654" s="21">
        <v>18.748297844374601</v>
      </c>
      <c r="L9654" s="18">
        <v>19.843736990124615</v>
      </c>
    </row>
    <row r="9655" spans="2:12" x14ac:dyDescent="0.2">
      <c r="B9655" s="7">
        <v>9652</v>
      </c>
      <c r="C9655" s="21">
        <v>5.18719636262907</v>
      </c>
      <c r="D9655" s="21">
        <v>3.1265368756313947</v>
      </c>
      <c r="E9655" s="21">
        <v>3.1881622128898113</v>
      </c>
      <c r="F9655" s="21">
        <v>4</v>
      </c>
      <c r="G9655" s="21">
        <v>3</v>
      </c>
      <c r="H9655" s="21">
        <v>20.666666666666668</v>
      </c>
      <c r="I9655" s="21">
        <v>15.5</v>
      </c>
      <c r="J9655" s="21">
        <v>11.952506839084847</v>
      </c>
      <c r="K9655" s="21">
        <v>19.446940230748801</v>
      </c>
      <c r="L9655" s="18">
        <v>19.830247480282569</v>
      </c>
    </row>
    <row r="9656" spans="2:12" x14ac:dyDescent="0.2">
      <c r="B9656" s="7">
        <v>9653</v>
      </c>
      <c r="C9656" s="21">
        <v>4.3353866587157537</v>
      </c>
      <c r="D9656" s="21">
        <v>3.0307979737926902</v>
      </c>
      <c r="E9656" s="21">
        <v>3.1728904776114302</v>
      </c>
      <c r="F9656" s="21">
        <v>4</v>
      </c>
      <c r="G9656" s="21">
        <v>3.5454545454545454</v>
      </c>
      <c r="H9656" s="21">
        <v>17.487179487179489</v>
      </c>
      <c r="I9656" s="21">
        <v>15.5</v>
      </c>
      <c r="J9656" s="21">
        <v>14.300915899936339</v>
      </c>
      <c r="K9656" s="21">
        <v>19.540542113723998</v>
      </c>
      <c r="L9656" s="18">
        <v>20.456658786271468</v>
      </c>
    </row>
    <row r="9657" spans="2:12" x14ac:dyDescent="0.2">
      <c r="B9657" s="7">
        <v>9654</v>
      </c>
      <c r="C9657" s="21">
        <v>3.5861095180096418</v>
      </c>
      <c r="D9657" s="21">
        <v>3.0964430105810981</v>
      </c>
      <c r="E9657" s="21">
        <v>3.2113767010739016</v>
      </c>
      <c r="F9657" s="21">
        <v>3</v>
      </c>
      <c r="G9657" s="21">
        <v>3.4545454545454546</v>
      </c>
      <c r="H9657" s="21">
        <v>17.94736842105263</v>
      </c>
      <c r="I9657" s="21">
        <v>20.666666666666668</v>
      </c>
      <c r="J9657" s="21">
        <v>17.288930995730205</v>
      </c>
      <c r="K9657" s="21">
        <v>19.306361654572278</v>
      </c>
      <c r="L9657" s="18">
        <v>20.022974680346106</v>
      </c>
    </row>
    <row r="9658" spans="2:12" x14ac:dyDescent="0.2">
      <c r="B9658" s="7">
        <v>9655</v>
      </c>
      <c r="C9658" s="21">
        <v>3.8698310727487608</v>
      </c>
      <c r="D9658" s="21">
        <v>3.0763331771992815</v>
      </c>
      <c r="E9658" s="21">
        <v>3.2481462485282289</v>
      </c>
      <c r="F9658" s="21">
        <v>2</v>
      </c>
      <c r="G9658" s="21">
        <v>3.3636363636363638</v>
      </c>
      <c r="H9658" s="21">
        <v>18.432432432432432</v>
      </c>
      <c r="I9658" s="21">
        <v>31</v>
      </c>
      <c r="J9658" s="21">
        <v>16.021371174727037</v>
      </c>
      <c r="K9658" s="21">
        <v>19.087810479005643</v>
      </c>
      <c r="L9658" s="18">
        <v>20.153863846582865</v>
      </c>
    </row>
    <row r="9659" spans="2:12" x14ac:dyDescent="0.2">
      <c r="B9659" s="7">
        <v>9656</v>
      </c>
      <c r="C9659" s="21">
        <v>3.6400926810533525</v>
      </c>
      <c r="D9659" s="21">
        <v>3.2119503568614847</v>
      </c>
      <c r="E9659" s="21">
        <v>3.2327123008886667</v>
      </c>
      <c r="F9659" s="21">
        <v>5</v>
      </c>
      <c r="G9659" s="21">
        <v>3.9090909090909092</v>
      </c>
      <c r="H9659" s="21">
        <v>15.86046511627907</v>
      </c>
      <c r="I9659" s="21">
        <v>12.4</v>
      </c>
      <c r="J9659" s="21">
        <v>17.032533353535037</v>
      </c>
      <c r="K9659" s="21">
        <v>19.178941467496603</v>
      </c>
      <c r="L9659" s="18">
        <v>19.302913529641998</v>
      </c>
    </row>
    <row r="9660" spans="2:12" x14ac:dyDescent="0.2">
      <c r="B9660" s="7">
        <v>9657</v>
      </c>
      <c r="C9660" s="21">
        <v>3.8299259854981398</v>
      </c>
      <c r="D9660" s="21">
        <v>3.1625550315025164</v>
      </c>
      <c r="E9660" s="21">
        <v>3.4013229481531173</v>
      </c>
      <c r="F9660" s="21">
        <v>3</v>
      </c>
      <c r="G9660" s="21">
        <v>3</v>
      </c>
      <c r="H9660" s="21">
        <v>20.666666666666668</v>
      </c>
      <c r="I9660" s="21">
        <v>20.666666666666668</v>
      </c>
      <c r="J9660" s="21">
        <v>16.188302394030721</v>
      </c>
      <c r="K9660" s="21">
        <v>18.228201480740118</v>
      </c>
      <c r="L9660" s="18">
        <v>19.604401941598489</v>
      </c>
    </row>
    <row r="9661" spans="2:12" x14ac:dyDescent="0.2">
      <c r="B9661" s="7">
        <v>9658</v>
      </c>
      <c r="C9661" s="21">
        <v>4.2767602781160061</v>
      </c>
      <c r="D9661" s="21">
        <v>3.2105700662488514</v>
      </c>
      <c r="E9661" s="21">
        <v>3.3540436939338125</v>
      </c>
      <c r="F9661" s="21">
        <v>6</v>
      </c>
      <c r="G9661" s="21">
        <v>3.2727272727272729</v>
      </c>
      <c r="H9661" s="21">
        <v>18.944444444444443</v>
      </c>
      <c r="I9661" s="21">
        <v>10.333333333333334</v>
      </c>
      <c r="J9661" s="21">
        <v>14.496954696584531</v>
      </c>
      <c r="K9661" s="21">
        <v>18.485149764785231</v>
      </c>
      <c r="L9661" s="18">
        <v>19.31121225223383</v>
      </c>
    </row>
    <row r="9662" spans="2:12" x14ac:dyDescent="0.2">
      <c r="B9662" s="7">
        <v>9659</v>
      </c>
      <c r="C9662" s="21">
        <v>5.0744667445084275</v>
      </c>
      <c r="D9662" s="21">
        <v>2.9848726032094528</v>
      </c>
      <c r="E9662" s="21">
        <v>3.3799446815647221</v>
      </c>
      <c r="F9662" s="21">
        <v>3</v>
      </c>
      <c r="G9662" s="21">
        <v>3.3636363636363638</v>
      </c>
      <c r="H9662" s="21">
        <v>18.432432432432432</v>
      </c>
      <c r="I9662" s="21">
        <v>20.666666666666668</v>
      </c>
      <c r="J9662" s="21">
        <v>12.218032577924806</v>
      </c>
      <c r="K9662" s="21">
        <v>18.343495483274456</v>
      </c>
      <c r="L9662" s="18">
        <v>20.771405765638089</v>
      </c>
    </row>
    <row r="9663" spans="2:12" x14ac:dyDescent="0.2">
      <c r="B9663" s="7">
        <v>9660</v>
      </c>
      <c r="C9663" s="21">
        <v>4.7124596301178148</v>
      </c>
      <c r="D9663" s="21">
        <v>3.0678854875760737</v>
      </c>
      <c r="E9663" s="21">
        <v>3.0784866701064302</v>
      </c>
      <c r="F9663" s="21">
        <v>7</v>
      </c>
      <c r="G9663" s="21">
        <v>2.4545454545454546</v>
      </c>
      <c r="H9663" s="21">
        <v>25.25925925925926</v>
      </c>
      <c r="I9663" s="21">
        <v>8.8571428571428577</v>
      </c>
      <c r="J9663" s="21">
        <v>13.156611380552018</v>
      </c>
      <c r="K9663" s="21">
        <v>20.139765619922766</v>
      </c>
      <c r="L9663" s="18">
        <v>20.20935926424881</v>
      </c>
    </row>
    <row r="9664" spans="2:12" x14ac:dyDescent="0.2">
      <c r="B9664" s="7">
        <v>9661</v>
      </c>
      <c r="C9664" s="21">
        <v>2.2546712371897963</v>
      </c>
      <c r="D9664" s="21">
        <v>2.9778750657470234</v>
      </c>
      <c r="E9664" s="21">
        <v>3.2554861585176371</v>
      </c>
      <c r="F9664" s="21">
        <v>6</v>
      </c>
      <c r="G9664" s="21">
        <v>2.3636363636363638</v>
      </c>
      <c r="H9664" s="21">
        <v>26.23076923076923</v>
      </c>
      <c r="I9664" s="21">
        <v>10.333333333333334</v>
      </c>
      <c r="J9664" s="21">
        <v>27.498465841643633</v>
      </c>
      <c r="K9664" s="21">
        <v>19.044774568549009</v>
      </c>
      <c r="L9664" s="18">
        <v>20.820215298201845</v>
      </c>
    </row>
    <row r="9665" spans="2:12" x14ac:dyDescent="0.2">
      <c r="B9665" s="7">
        <v>9662</v>
      </c>
      <c r="C9665" s="21">
        <v>5.7189766114783351</v>
      </c>
      <c r="D9665" s="21">
        <v>3.0913884925041528</v>
      </c>
      <c r="E9665" s="21">
        <v>3.4857267475754243</v>
      </c>
      <c r="F9665" s="21">
        <v>5</v>
      </c>
      <c r="G9665" s="21">
        <v>3.4545454545454546</v>
      </c>
      <c r="H9665" s="21">
        <v>17.94736842105263</v>
      </c>
      <c r="I9665" s="21">
        <v>12.4</v>
      </c>
      <c r="J9665" s="21">
        <v>10.841100464646457</v>
      </c>
      <c r="K9665" s="21">
        <v>17.786821655806925</v>
      </c>
      <c r="L9665" s="18">
        <v>20.055712877994647</v>
      </c>
    </row>
    <row r="9666" spans="2:12" x14ac:dyDescent="0.2">
      <c r="B9666" s="7">
        <v>9663</v>
      </c>
      <c r="C9666" s="21">
        <v>3.7253357574525037</v>
      </c>
      <c r="D9666" s="21">
        <v>2.977564653741783</v>
      </c>
      <c r="E9666" s="21">
        <v>3.1051449729231502</v>
      </c>
      <c r="F9666" s="21">
        <v>4</v>
      </c>
      <c r="G9666" s="21">
        <v>3.7272727272727271</v>
      </c>
      <c r="H9666" s="21">
        <v>16.634146341463417</v>
      </c>
      <c r="I9666" s="21">
        <v>15.5</v>
      </c>
      <c r="J9666" s="21">
        <v>16.642795183217917</v>
      </c>
      <c r="K9666" s="21">
        <v>19.966861625025469</v>
      </c>
      <c r="L9666" s="18">
        <v>20.8223858118705</v>
      </c>
    </row>
    <row r="9667" spans="2:12" x14ac:dyDescent="0.2">
      <c r="B9667" s="7">
        <v>9664</v>
      </c>
      <c r="C9667" s="21">
        <v>4.7535460097260014</v>
      </c>
      <c r="D9667" s="21">
        <v>3.0392448943911243</v>
      </c>
      <c r="E9667" s="21">
        <v>3.2083627423209848</v>
      </c>
      <c r="F9667" s="21">
        <v>6</v>
      </c>
      <c r="G9667" s="21">
        <v>3.7272727272727271</v>
      </c>
      <c r="H9667" s="21">
        <v>16.634146341463417</v>
      </c>
      <c r="I9667" s="21">
        <v>10.333333333333334</v>
      </c>
      <c r="J9667" s="21">
        <v>13.042894688122255</v>
      </c>
      <c r="K9667" s="21">
        <v>19.324498187866418</v>
      </c>
      <c r="L9667" s="18">
        <v>20.399803949467831</v>
      </c>
    </row>
    <row r="9668" spans="2:12" x14ac:dyDescent="0.2">
      <c r="B9668" s="7">
        <v>9665</v>
      </c>
      <c r="C9668" s="21">
        <v>5.256267707434759</v>
      </c>
      <c r="D9668" s="21">
        <v>2.8950043908629781</v>
      </c>
      <c r="E9668" s="21">
        <v>3.1975854795188323</v>
      </c>
      <c r="F9668" s="21">
        <v>3</v>
      </c>
      <c r="G9668" s="21">
        <v>2.8181818181818183</v>
      </c>
      <c r="H9668" s="21">
        <v>22</v>
      </c>
      <c r="I9668" s="21">
        <v>20.666666666666668</v>
      </c>
      <c r="J9668" s="21">
        <v>11.795441832672209</v>
      </c>
      <c r="K9668" s="21">
        <v>19.389630206017092</v>
      </c>
      <c r="L9668" s="18">
        <v>21.416202405661391</v>
      </c>
    </row>
    <row r="9669" spans="2:12" x14ac:dyDescent="0.2">
      <c r="B9669" s="7">
        <v>9666</v>
      </c>
      <c r="C9669" s="21">
        <v>5.0507385883468467</v>
      </c>
      <c r="D9669" s="21">
        <v>3.2431104935327979</v>
      </c>
      <c r="E9669" s="21">
        <v>3.6010297286906132</v>
      </c>
      <c r="F9669" s="21">
        <v>5</v>
      </c>
      <c r="G9669" s="21">
        <v>3.1818181818181817</v>
      </c>
      <c r="H9669" s="21">
        <v>19.485714285714288</v>
      </c>
      <c r="I9669" s="21">
        <v>12.4</v>
      </c>
      <c r="J9669" s="21">
        <v>12.275432377959037</v>
      </c>
      <c r="K9669" s="21">
        <v>17.217297459675265</v>
      </c>
      <c r="L9669" s="18">
        <v>19.117449166051053</v>
      </c>
    </row>
    <row r="9670" spans="2:12" x14ac:dyDescent="0.2">
      <c r="B9670" s="7">
        <v>9667</v>
      </c>
      <c r="C9670" s="21">
        <v>3.4198768415855958</v>
      </c>
      <c r="D9670" s="21">
        <v>3.0060089507163301</v>
      </c>
      <c r="E9670" s="21">
        <v>3.3137445817958469</v>
      </c>
      <c r="F9670" s="21">
        <v>3</v>
      </c>
      <c r="G9670" s="21">
        <v>4.6363636363636367</v>
      </c>
      <c r="H9670" s="21">
        <v>13.372549019607842</v>
      </c>
      <c r="I9670" s="21">
        <v>20.666666666666668</v>
      </c>
      <c r="J9670" s="21">
        <v>18.129307829475593</v>
      </c>
      <c r="K9670" s="21">
        <v>18.709951376638628</v>
      </c>
      <c r="L9670" s="18">
        <v>20.625354420593272</v>
      </c>
    </row>
    <row r="9671" spans="2:12" x14ac:dyDescent="0.2">
      <c r="B9671" s="7">
        <v>9668</v>
      </c>
      <c r="C9671" s="21">
        <v>4.8199451203989767</v>
      </c>
      <c r="D9671" s="21">
        <v>3.0677537213564201</v>
      </c>
      <c r="E9671" s="21">
        <v>3.4086537673857746</v>
      </c>
      <c r="F9671" s="21">
        <v>4</v>
      </c>
      <c r="G9671" s="21">
        <v>2.9090909090909092</v>
      </c>
      <c r="H9671" s="21">
        <v>21.3125</v>
      </c>
      <c r="I9671" s="21">
        <v>15.5</v>
      </c>
      <c r="J9671" s="21">
        <v>12.863216997555332</v>
      </c>
      <c r="K9671" s="21">
        <v>18.188999009878948</v>
      </c>
      <c r="L9671" s="18">
        <v>20.210227297055138</v>
      </c>
    </row>
    <row r="9672" spans="2:12" x14ac:dyDescent="0.2">
      <c r="B9672" s="7">
        <v>9669</v>
      </c>
      <c r="C9672" s="21">
        <v>4.2051732751626139</v>
      </c>
      <c r="D9672" s="21">
        <v>3.0100594968619485</v>
      </c>
      <c r="E9672" s="21">
        <v>3.3404450906629619</v>
      </c>
      <c r="F9672" s="21">
        <v>6</v>
      </c>
      <c r="G9672" s="21">
        <v>2.7272727272727271</v>
      </c>
      <c r="H9672" s="21">
        <v>22.733333333333334</v>
      </c>
      <c r="I9672" s="21">
        <v>10.333333333333334</v>
      </c>
      <c r="J9672" s="21">
        <v>14.743744417428902</v>
      </c>
      <c r="K9672" s="21">
        <v>18.560400879900456</v>
      </c>
      <c r="L9672" s="18">
        <v>20.597599504141471</v>
      </c>
    </row>
    <row r="9673" spans="2:12" x14ac:dyDescent="0.2">
      <c r="B9673" s="7">
        <v>9670</v>
      </c>
      <c r="C9673" s="21">
        <v>5.3187952280288835</v>
      </c>
      <c r="D9673" s="21">
        <v>3.0771834608548767</v>
      </c>
      <c r="E9673" s="21">
        <v>3.5039894549710993</v>
      </c>
      <c r="F9673" s="21">
        <v>4</v>
      </c>
      <c r="G9673" s="21">
        <v>3.7272727272727271</v>
      </c>
      <c r="H9673" s="21">
        <v>16.634146341463417</v>
      </c>
      <c r="I9673" s="21">
        <v>15.5</v>
      </c>
      <c r="J9673" s="21">
        <v>11.656775142098649</v>
      </c>
      <c r="K9673" s="21">
        <v>17.69411717607791</v>
      </c>
      <c r="L9673" s="18">
        <v>20.148294955015679</v>
      </c>
    </row>
    <row r="9674" spans="2:12" x14ac:dyDescent="0.2">
      <c r="B9674" s="7">
        <v>9671</v>
      </c>
      <c r="C9674" s="21">
        <v>4.4152457119408099</v>
      </c>
      <c r="D9674" s="21">
        <v>2.9339156487877878</v>
      </c>
      <c r="E9674" s="21">
        <v>3.3369502690322981</v>
      </c>
      <c r="F9674" s="21">
        <v>4</v>
      </c>
      <c r="G9674" s="21">
        <v>2.5454545454545454</v>
      </c>
      <c r="H9674" s="21">
        <v>24.357142857142858</v>
      </c>
      <c r="I9674" s="21">
        <v>15.5</v>
      </c>
      <c r="J9674" s="21">
        <v>14.042253601498127</v>
      </c>
      <c r="K9674" s="21">
        <v>18.579839374705379</v>
      </c>
      <c r="L9674" s="18">
        <v>21.132168549432112</v>
      </c>
    </row>
    <row r="9675" spans="2:12" x14ac:dyDescent="0.2">
      <c r="B9675" s="7">
        <v>9672</v>
      </c>
      <c r="C9675" s="21">
        <v>2.8854251789084069</v>
      </c>
      <c r="D9675" s="21">
        <v>3.166852471815603</v>
      </c>
      <c r="E9675" s="21">
        <v>3.2106406420634079</v>
      </c>
      <c r="F9675" s="21">
        <v>6</v>
      </c>
      <c r="G9675" s="21">
        <v>2.8181818181818183</v>
      </c>
      <c r="H9675" s="21">
        <v>22</v>
      </c>
      <c r="I9675" s="21">
        <v>10.333333333333334</v>
      </c>
      <c r="J9675" s="21">
        <v>21.487301231444647</v>
      </c>
      <c r="K9675" s="21">
        <v>19.310787756101526</v>
      </c>
      <c r="L9675" s="18">
        <v>19.577798635013298</v>
      </c>
    </row>
    <row r="9676" spans="2:12" x14ac:dyDescent="0.2">
      <c r="B9676" s="7">
        <v>9673</v>
      </c>
      <c r="C9676" s="21">
        <v>2.0688618609970639</v>
      </c>
      <c r="D9676" s="21">
        <v>3.1421287079581672</v>
      </c>
      <c r="E9676" s="21">
        <v>3.6147838582191612</v>
      </c>
      <c r="F9676" s="21">
        <v>2</v>
      </c>
      <c r="G9676" s="21">
        <v>3.0909090909090908</v>
      </c>
      <c r="H9676" s="21">
        <v>20.058823529411764</v>
      </c>
      <c r="I9676" s="21">
        <v>31</v>
      </c>
      <c r="J9676" s="21">
        <v>29.968168087413929</v>
      </c>
      <c r="K9676" s="21">
        <v>17.151786228940551</v>
      </c>
      <c r="L9676" s="18">
        <v>19.73184607077701</v>
      </c>
    </row>
    <row r="9677" spans="2:12" x14ac:dyDescent="0.2">
      <c r="B9677" s="7">
        <v>9674</v>
      </c>
      <c r="C9677" s="21">
        <v>4.2515086427817899</v>
      </c>
      <c r="D9677" s="21">
        <v>3.1769943836669294</v>
      </c>
      <c r="E9677" s="21">
        <v>3.2441632885236178</v>
      </c>
      <c r="F9677" s="21">
        <v>4</v>
      </c>
      <c r="G9677" s="21">
        <v>2.8181818181818183</v>
      </c>
      <c r="H9677" s="21">
        <v>22</v>
      </c>
      <c r="I9677" s="21">
        <v>15.5</v>
      </c>
      <c r="J9677" s="21">
        <v>14.583058676186296</v>
      </c>
      <c r="K9677" s="21">
        <v>19.111245176630892</v>
      </c>
      <c r="L9677" s="18">
        <v>19.51530047353712</v>
      </c>
    </row>
    <row r="9678" spans="2:12" x14ac:dyDescent="0.2">
      <c r="B9678" s="7">
        <v>9675</v>
      </c>
      <c r="C9678" s="21">
        <v>2.3986240798647507</v>
      </c>
      <c r="D9678" s="21">
        <v>3.2446037204559253</v>
      </c>
      <c r="E9678" s="21">
        <v>3.2985980490152564</v>
      </c>
      <c r="F9678" s="21">
        <v>5</v>
      </c>
      <c r="G9678" s="21">
        <v>3.0909090909090908</v>
      </c>
      <c r="H9678" s="21">
        <v>20.058823529411764</v>
      </c>
      <c r="I9678" s="21">
        <v>12.4</v>
      </c>
      <c r="J9678" s="21">
        <v>25.848152080377659</v>
      </c>
      <c r="K9678" s="21">
        <v>18.795863903002399</v>
      </c>
      <c r="L9678" s="18">
        <v>19.108650960705884</v>
      </c>
    </row>
    <row r="9679" spans="2:12" x14ac:dyDescent="0.2">
      <c r="B9679" s="7">
        <v>9676</v>
      </c>
      <c r="C9679" s="21">
        <v>6.0794604371939762</v>
      </c>
      <c r="D9679" s="21">
        <v>3.0978406221483548</v>
      </c>
      <c r="E9679" s="21">
        <v>3.1457327932048598</v>
      </c>
      <c r="F9679" s="21">
        <v>7</v>
      </c>
      <c r="G9679" s="21">
        <v>3</v>
      </c>
      <c r="H9679" s="21">
        <v>20.666666666666668</v>
      </c>
      <c r="I9679" s="21">
        <v>8.8571428571428577</v>
      </c>
      <c r="J9679" s="21">
        <v>10.198273455434574</v>
      </c>
      <c r="K9679" s="21">
        <v>19.709239174391112</v>
      </c>
      <c r="L9679" s="18">
        <v>20.013941181067914</v>
      </c>
    </row>
    <row r="9680" spans="2:12" x14ac:dyDescent="0.2">
      <c r="B9680" s="7">
        <v>9677</v>
      </c>
      <c r="C9680" s="21">
        <v>3.6160242868761312</v>
      </c>
      <c r="D9680" s="21">
        <v>3.201212144090952</v>
      </c>
      <c r="E9680" s="21">
        <v>3.3627060161992683</v>
      </c>
      <c r="F9680" s="21">
        <v>7</v>
      </c>
      <c r="G9680" s="21">
        <v>3.2727272727272729</v>
      </c>
      <c r="H9680" s="21">
        <v>18.944444444444443</v>
      </c>
      <c r="I9680" s="21">
        <v>8.8571428571428577</v>
      </c>
      <c r="J9680" s="21">
        <v>17.145902538603121</v>
      </c>
      <c r="K9680" s="21">
        <v>18.437532065344239</v>
      </c>
      <c r="L9680" s="18">
        <v>19.367663625306573</v>
      </c>
    </row>
    <row r="9681" spans="2:12" x14ac:dyDescent="0.2">
      <c r="B9681" s="7">
        <v>9678</v>
      </c>
      <c r="C9681" s="21">
        <v>5.6255518893873031</v>
      </c>
      <c r="D9681" s="21">
        <v>3.0990943635335908</v>
      </c>
      <c r="E9681" s="21">
        <v>3.3637749528293348</v>
      </c>
      <c r="F9681" s="21">
        <v>3</v>
      </c>
      <c r="G9681" s="21">
        <v>2.3636363636363638</v>
      </c>
      <c r="H9681" s="21">
        <v>26.23076923076923</v>
      </c>
      <c r="I9681" s="21">
        <v>20.666666666666668</v>
      </c>
      <c r="J9681" s="21">
        <v>11.021140897653797</v>
      </c>
      <c r="K9681" s="21">
        <v>18.431673007093007</v>
      </c>
      <c r="L9681" s="18">
        <v>20.005844523336016</v>
      </c>
    </row>
    <row r="9682" spans="2:12" x14ac:dyDescent="0.2">
      <c r="B9682" s="7">
        <v>9679</v>
      </c>
      <c r="C9682" s="21">
        <v>3.998979660160245</v>
      </c>
      <c r="D9682" s="21">
        <v>3.1124439451791961</v>
      </c>
      <c r="E9682" s="21">
        <v>3.1230756413071541</v>
      </c>
      <c r="F9682" s="21">
        <v>5</v>
      </c>
      <c r="G9682" s="21">
        <v>2.8181818181818183</v>
      </c>
      <c r="H9682" s="21">
        <v>22</v>
      </c>
      <c r="I9682" s="21">
        <v>12.4</v>
      </c>
      <c r="J9682" s="21">
        <v>15.503954825695605</v>
      </c>
      <c r="K9682" s="21">
        <v>19.852224896496608</v>
      </c>
      <c r="L9682" s="18">
        <v>19.920037466387338</v>
      </c>
    </row>
    <row r="9683" spans="2:12" x14ac:dyDescent="0.2">
      <c r="B9683" s="7">
        <v>9680</v>
      </c>
      <c r="C9683" s="21">
        <v>4.6355422391535299</v>
      </c>
      <c r="D9683" s="21">
        <v>3.2985855651096525</v>
      </c>
      <c r="E9683" s="21">
        <v>3.8515433408645707</v>
      </c>
      <c r="F9683" s="21">
        <v>3</v>
      </c>
      <c r="G9683" s="21">
        <v>3.3636363636363638</v>
      </c>
      <c r="H9683" s="21">
        <v>18.432432432432432</v>
      </c>
      <c r="I9683" s="21">
        <v>20.666666666666668</v>
      </c>
      <c r="J9683" s="21">
        <v>13.374918575075149</v>
      </c>
      <c r="K9683" s="21">
        <v>16.097443157963433</v>
      </c>
      <c r="L9683" s="18">
        <v>18.795935038277225</v>
      </c>
    </row>
    <row r="9684" spans="2:12" x14ac:dyDescent="0.2">
      <c r="B9684" s="7">
        <v>9681</v>
      </c>
      <c r="C9684" s="21">
        <v>4.5606381596035952</v>
      </c>
      <c r="D9684" s="21">
        <v>3.2317563718775757</v>
      </c>
      <c r="E9684" s="21">
        <v>3.1569603124081915</v>
      </c>
      <c r="F9684" s="21">
        <v>6</v>
      </c>
      <c r="G9684" s="21">
        <v>3.7272727272727271</v>
      </c>
      <c r="H9684" s="21">
        <v>16.634146341463417</v>
      </c>
      <c r="I9684" s="21">
        <v>10.333333333333334</v>
      </c>
      <c r="J9684" s="21">
        <v>13.594588702338307</v>
      </c>
      <c r="K9684" s="21">
        <v>19.639144577242146</v>
      </c>
      <c r="L9684" s="18">
        <v>19.184614452846095</v>
      </c>
    </row>
    <row r="9685" spans="2:12" x14ac:dyDescent="0.2">
      <c r="B9685" s="7">
        <v>9682</v>
      </c>
      <c r="C9685" s="21">
        <v>3.9297762793746611</v>
      </c>
      <c r="D9685" s="21">
        <v>3.0180461435122261</v>
      </c>
      <c r="E9685" s="21">
        <v>3.3275799010477196</v>
      </c>
      <c r="F9685" s="21">
        <v>3</v>
      </c>
      <c r="G9685" s="21">
        <v>3.9090909090909092</v>
      </c>
      <c r="H9685" s="21">
        <v>15.86046511627907</v>
      </c>
      <c r="I9685" s="21">
        <v>20.666666666666668</v>
      </c>
      <c r="J9685" s="21">
        <v>15.776979551076622</v>
      </c>
      <c r="K9685" s="21">
        <v>18.632159660682746</v>
      </c>
      <c r="L9685" s="18">
        <v>20.543092137036716</v>
      </c>
    </row>
    <row r="9686" spans="2:12" x14ac:dyDescent="0.2">
      <c r="B9686" s="7">
        <v>9683</v>
      </c>
      <c r="C9686" s="21">
        <v>3.895769942769244</v>
      </c>
      <c r="D9686" s="21">
        <v>3.1882956291655882</v>
      </c>
      <c r="E9686" s="21">
        <v>3.3471582550689667</v>
      </c>
      <c r="F9686" s="21">
        <v>4</v>
      </c>
      <c r="G9686" s="21">
        <v>2.3636363636363638</v>
      </c>
      <c r="H9686" s="21">
        <v>26.23076923076923</v>
      </c>
      <c r="I9686" s="21">
        <v>15.5</v>
      </c>
      <c r="J9686" s="21">
        <v>15.914697456679979</v>
      </c>
      <c r="K9686" s="21">
        <v>18.523175564258619</v>
      </c>
      <c r="L9686" s="18">
        <v>19.446126461060349</v>
      </c>
    </row>
    <row r="9687" spans="2:12" x14ac:dyDescent="0.2">
      <c r="B9687" s="7">
        <v>9684</v>
      </c>
      <c r="C9687" s="21">
        <v>3.8543807612808827</v>
      </c>
      <c r="D9687" s="21">
        <v>3.0523723849958344</v>
      </c>
      <c r="E9687" s="21">
        <v>3.1603394840929435</v>
      </c>
      <c r="F9687" s="21">
        <v>4</v>
      </c>
      <c r="G9687" s="21">
        <v>2.4545454545454546</v>
      </c>
      <c r="H9687" s="21">
        <v>25.25925925925926</v>
      </c>
      <c r="I9687" s="21">
        <v>15.5</v>
      </c>
      <c r="J9687" s="21">
        <v>16.08559294992855</v>
      </c>
      <c r="K9687" s="21">
        <v>19.618145554320019</v>
      </c>
      <c r="L9687" s="18">
        <v>20.312069492164735</v>
      </c>
    </row>
    <row r="9688" spans="2:12" x14ac:dyDescent="0.2">
      <c r="B9688" s="7">
        <v>9685</v>
      </c>
      <c r="C9688" s="21">
        <v>5.5025458829424263</v>
      </c>
      <c r="D9688" s="21">
        <v>2.9007826983342229</v>
      </c>
      <c r="E9688" s="21">
        <v>3.2412695493885337</v>
      </c>
      <c r="F9688" s="21">
        <v>5</v>
      </c>
      <c r="G9688" s="21">
        <v>3</v>
      </c>
      <c r="H9688" s="21">
        <v>20.666666666666668</v>
      </c>
      <c r="I9688" s="21">
        <v>12.4</v>
      </c>
      <c r="J9688" s="21">
        <v>11.267511678947814</v>
      </c>
      <c r="K9688" s="21">
        <v>19.128307305295333</v>
      </c>
      <c r="L9688" s="18">
        <v>21.3735417118985</v>
      </c>
    </row>
    <row r="9689" spans="2:12" x14ac:dyDescent="0.2">
      <c r="B9689" s="7">
        <v>9686</v>
      </c>
      <c r="C9689" s="21">
        <v>3.4431406224160748</v>
      </c>
      <c r="D9689" s="21">
        <v>3.0279942690182153</v>
      </c>
      <c r="E9689" s="21">
        <v>3.214074819450258</v>
      </c>
      <c r="F9689" s="21">
        <v>5</v>
      </c>
      <c r="G9689" s="21">
        <v>2.4545454545454546</v>
      </c>
      <c r="H9689" s="21">
        <v>25.25925925925926</v>
      </c>
      <c r="I9689" s="21">
        <v>12.4</v>
      </c>
      <c r="J9689" s="21">
        <v>18.006816101659592</v>
      </c>
      <c r="K9689" s="21">
        <v>19.290154549234984</v>
      </c>
      <c r="L9689" s="18">
        <v>20.475600180083113</v>
      </c>
    </row>
    <row r="9690" spans="2:12" x14ac:dyDescent="0.2">
      <c r="B9690" s="7">
        <v>9687</v>
      </c>
      <c r="C9690" s="21">
        <v>3.7078681921541938</v>
      </c>
      <c r="D9690" s="21">
        <v>3.2405654393852279</v>
      </c>
      <c r="E9690" s="21">
        <v>3.3077572170662108</v>
      </c>
      <c r="F9690" s="21">
        <v>4</v>
      </c>
      <c r="G9690" s="21">
        <v>3.0909090909090908</v>
      </c>
      <c r="H9690" s="21">
        <v>20.058823529411764</v>
      </c>
      <c r="I9690" s="21">
        <v>15.5</v>
      </c>
      <c r="J9690" s="21">
        <v>16.721198485747493</v>
      </c>
      <c r="K9690" s="21">
        <v>18.743818222242567</v>
      </c>
      <c r="L9690" s="18">
        <v>19.132463503579828</v>
      </c>
    </row>
    <row r="9691" spans="2:12" x14ac:dyDescent="0.2">
      <c r="B9691" s="7">
        <v>9688</v>
      </c>
      <c r="C9691" s="21">
        <v>5.902056396403502</v>
      </c>
      <c r="D9691" s="21">
        <v>3.2541011580041115</v>
      </c>
      <c r="E9691" s="21">
        <v>3.2564956914723453</v>
      </c>
      <c r="F9691" s="21">
        <v>3</v>
      </c>
      <c r="G9691" s="21">
        <v>3.8181818181818183</v>
      </c>
      <c r="H9691" s="21">
        <v>16.238095238095237</v>
      </c>
      <c r="I9691" s="21">
        <v>20.666666666666668</v>
      </c>
      <c r="J9691" s="21">
        <v>10.504813210151726</v>
      </c>
      <c r="K9691" s="21">
        <v>19.038870575618116</v>
      </c>
      <c r="L9691" s="18">
        <v>19.052880346850504</v>
      </c>
    </row>
    <row r="9692" spans="2:12" x14ac:dyDescent="0.2">
      <c r="B9692" s="7">
        <v>9689</v>
      </c>
      <c r="C9692" s="21">
        <v>3.7825676138291056</v>
      </c>
      <c r="D9692" s="21">
        <v>3.1207993962165372</v>
      </c>
      <c r="E9692" s="21">
        <v>3.192973646241998</v>
      </c>
      <c r="F9692" s="21">
        <v>4</v>
      </c>
      <c r="G9692" s="21">
        <v>2.9090909090909092</v>
      </c>
      <c r="H9692" s="21">
        <v>21.3125</v>
      </c>
      <c r="I9692" s="21">
        <v>15.5</v>
      </c>
      <c r="J9692" s="21">
        <v>16.390982615440201</v>
      </c>
      <c r="K9692" s="21">
        <v>19.417635993636061</v>
      </c>
      <c r="L9692" s="18">
        <v>19.866704689562852</v>
      </c>
    </row>
    <row r="9693" spans="2:12" x14ac:dyDescent="0.2">
      <c r="B9693" s="7">
        <v>9690</v>
      </c>
      <c r="C9693" s="21">
        <v>4.510936184589311</v>
      </c>
      <c r="D9693" s="21">
        <v>3.0730870074663694</v>
      </c>
      <c r="E9693" s="21">
        <v>3.3545620648638419</v>
      </c>
      <c r="F9693" s="21">
        <v>6</v>
      </c>
      <c r="G9693" s="21">
        <v>3.0909090909090908</v>
      </c>
      <c r="H9693" s="21">
        <v>20.058823529411764</v>
      </c>
      <c r="I9693" s="21">
        <v>10.333333333333334</v>
      </c>
      <c r="J9693" s="21">
        <v>13.744375327633827</v>
      </c>
      <c r="K9693" s="21">
        <v>18.482293307194038</v>
      </c>
      <c r="L9693" s="18">
        <v>20.175152818441148</v>
      </c>
    </row>
    <row r="9694" spans="2:12" x14ac:dyDescent="0.2">
      <c r="B9694" s="7">
        <v>9691</v>
      </c>
      <c r="C9694" s="21">
        <v>6.461998327980945</v>
      </c>
      <c r="D9694" s="21">
        <v>3.1341284905616851</v>
      </c>
      <c r="E9694" s="21">
        <v>3.4310121330110626</v>
      </c>
      <c r="F9694" s="21">
        <v>6</v>
      </c>
      <c r="G9694" s="21">
        <v>3.1818181818181817</v>
      </c>
      <c r="H9694" s="21">
        <v>19.485714285714288</v>
      </c>
      <c r="I9694" s="21">
        <v>10.333333333333334</v>
      </c>
      <c r="J9694" s="21">
        <v>9.5945552525965958</v>
      </c>
      <c r="K9694" s="21">
        <v>18.070469469773833</v>
      </c>
      <c r="L9694" s="18">
        <v>19.782213839257313</v>
      </c>
    </row>
    <row r="9695" spans="2:12" x14ac:dyDescent="0.2">
      <c r="B9695" s="7">
        <v>9692</v>
      </c>
      <c r="C9695" s="21">
        <v>5.453631193290458</v>
      </c>
      <c r="D9695" s="21">
        <v>3.1487164871067579</v>
      </c>
      <c r="E9695" s="21">
        <v>3.3348069387120209</v>
      </c>
      <c r="F9695" s="21">
        <v>7</v>
      </c>
      <c r="G9695" s="21">
        <v>4.0909090909090908</v>
      </c>
      <c r="H9695" s="21">
        <v>15.155555555555555</v>
      </c>
      <c r="I9695" s="21">
        <v>8.8571428571428577</v>
      </c>
      <c r="J9695" s="21">
        <v>11.368572204933461</v>
      </c>
      <c r="K9695" s="21">
        <v>18.591780915493064</v>
      </c>
      <c r="L9695" s="18">
        <v>19.690562886139542</v>
      </c>
    </row>
    <row r="9696" spans="2:12" x14ac:dyDescent="0.2">
      <c r="B9696" s="7">
        <v>9693</v>
      </c>
      <c r="C9696" s="21">
        <v>4.5974922431427778</v>
      </c>
      <c r="D9696" s="21">
        <v>3.2891739051822184</v>
      </c>
      <c r="E9696" s="21">
        <v>3.6651356188462776</v>
      </c>
      <c r="F9696" s="21">
        <v>3</v>
      </c>
      <c r="G9696" s="21">
        <v>3.0909090909090908</v>
      </c>
      <c r="H9696" s="21">
        <v>20.058823529411764</v>
      </c>
      <c r="I9696" s="21">
        <v>20.666666666666668</v>
      </c>
      <c r="J9696" s="21">
        <v>13.485612747356745</v>
      </c>
      <c r="K9696" s="21">
        <v>16.916154393085336</v>
      </c>
      <c r="L9696" s="18">
        <v>18.849717828028687</v>
      </c>
    </row>
    <row r="9697" spans="2:12" x14ac:dyDescent="0.2">
      <c r="B9697" s="7">
        <v>9694</v>
      </c>
      <c r="C9697" s="21">
        <v>4.7602597967854372</v>
      </c>
      <c r="D9697" s="21">
        <v>3.1991796620583872</v>
      </c>
      <c r="E9697" s="21">
        <v>3.524388941988386</v>
      </c>
      <c r="F9697" s="21">
        <v>3</v>
      </c>
      <c r="G9697" s="21">
        <v>3.4545454545454546</v>
      </c>
      <c r="H9697" s="21">
        <v>17.94736842105263</v>
      </c>
      <c r="I9697" s="21">
        <v>20.666666666666668</v>
      </c>
      <c r="J9697" s="21">
        <v>13.024499217851108</v>
      </c>
      <c r="K9697" s="21">
        <v>17.591702000126269</v>
      </c>
      <c r="L9697" s="18">
        <v>19.379968163497427</v>
      </c>
    </row>
    <row r="9698" spans="2:12" x14ac:dyDescent="0.2">
      <c r="B9698" s="7">
        <v>9695</v>
      </c>
      <c r="C9698" s="21">
        <v>3.0898795241500974</v>
      </c>
      <c r="D9698" s="21">
        <v>2.998441898213573</v>
      </c>
      <c r="E9698" s="21">
        <v>3.1094716481232223</v>
      </c>
      <c r="F9698" s="21">
        <v>4</v>
      </c>
      <c r="G9698" s="21">
        <v>3.0909090909090908</v>
      </c>
      <c r="H9698" s="21">
        <v>20.058823529411764</v>
      </c>
      <c r="I9698" s="21">
        <v>15.5</v>
      </c>
      <c r="J9698" s="21">
        <v>20.065507252116483</v>
      </c>
      <c r="K9698" s="21">
        <v>19.939078729796819</v>
      </c>
      <c r="L9698" s="18">
        <v>20.677405834323046</v>
      </c>
    </row>
    <row r="9699" spans="2:12" x14ac:dyDescent="0.2">
      <c r="B9699" s="7">
        <v>9696</v>
      </c>
      <c r="C9699" s="21">
        <v>4.8970787485319391</v>
      </c>
      <c r="D9699" s="21">
        <v>3.177073290937988</v>
      </c>
      <c r="E9699" s="21">
        <v>3.1125960330109672</v>
      </c>
      <c r="F9699" s="21">
        <v>7</v>
      </c>
      <c r="G9699" s="21">
        <v>3</v>
      </c>
      <c r="H9699" s="21">
        <v>20.666666666666668</v>
      </c>
      <c r="I9699" s="21">
        <v>8.8571428571428577</v>
      </c>
      <c r="J9699" s="21">
        <v>12.660609147563033</v>
      </c>
      <c r="K9699" s="21">
        <v>19.919064132464484</v>
      </c>
      <c r="L9699" s="18">
        <v>19.514815782450942</v>
      </c>
    </row>
    <row r="9700" spans="2:12" x14ac:dyDescent="0.2">
      <c r="B9700" s="7">
        <v>9697</v>
      </c>
      <c r="C9700" s="21">
        <v>4.5450292371410335</v>
      </c>
      <c r="D9700" s="21">
        <v>3.1190272041583307</v>
      </c>
      <c r="E9700" s="21">
        <v>3.1956605920488914</v>
      </c>
      <c r="F9700" s="21">
        <v>3</v>
      </c>
      <c r="G9700" s="21">
        <v>2.7272727272727271</v>
      </c>
      <c r="H9700" s="21">
        <v>22.733333333333334</v>
      </c>
      <c r="I9700" s="21">
        <v>20.666666666666668</v>
      </c>
      <c r="J9700" s="21">
        <v>13.641276384615724</v>
      </c>
      <c r="K9700" s="21">
        <v>19.401309436384427</v>
      </c>
      <c r="L9700" s="18">
        <v>19.877992701487418</v>
      </c>
    </row>
    <row r="9701" spans="2:12" x14ac:dyDescent="0.2">
      <c r="B9701" s="7">
        <v>9698</v>
      </c>
      <c r="C9701" s="21">
        <v>4.6351793682320572</v>
      </c>
      <c r="D9701" s="21">
        <v>3.0758826000304516</v>
      </c>
      <c r="E9701" s="21">
        <v>3.6163839175713104</v>
      </c>
      <c r="F9701" s="21">
        <v>3</v>
      </c>
      <c r="G9701" s="21">
        <v>3.0909090909090908</v>
      </c>
      <c r="H9701" s="21">
        <v>20.058823529411764</v>
      </c>
      <c r="I9701" s="21">
        <v>20.666666666666668</v>
      </c>
      <c r="J9701" s="21">
        <v>13.37596564761375</v>
      </c>
      <c r="K9701" s="21">
        <v>17.144197467186487</v>
      </c>
      <c r="L9701" s="18">
        <v>20.156816127958262</v>
      </c>
    </row>
    <row r="9702" spans="2:12" x14ac:dyDescent="0.2">
      <c r="B9702" s="7">
        <v>9699</v>
      </c>
      <c r="C9702" s="21">
        <v>4.6467733180870816</v>
      </c>
      <c r="D9702" s="21">
        <v>3.2639251394487898</v>
      </c>
      <c r="E9702" s="21">
        <v>3.3346821547195287</v>
      </c>
      <c r="F9702" s="21">
        <v>2</v>
      </c>
      <c r="G9702" s="21">
        <v>2.2727272727272729</v>
      </c>
      <c r="H9702" s="21">
        <v>27.279999999999998</v>
      </c>
      <c r="I9702" s="21">
        <v>31</v>
      </c>
      <c r="J9702" s="21">
        <v>13.342591892458247</v>
      </c>
      <c r="K9702" s="21">
        <v>18.59247662097339</v>
      </c>
      <c r="L9702" s="18">
        <v>18.99553370592027</v>
      </c>
    </row>
    <row r="9703" spans="2:12" x14ac:dyDescent="0.2">
      <c r="B9703" s="7">
        <v>9700</v>
      </c>
      <c r="C9703" s="21">
        <v>4.1222071757423375</v>
      </c>
      <c r="D9703" s="21">
        <v>3.2893745046472862</v>
      </c>
      <c r="E9703" s="21">
        <v>3.2863326243381752</v>
      </c>
      <c r="F9703" s="21">
        <v>3</v>
      </c>
      <c r="G9703" s="21">
        <v>3.0909090909090908</v>
      </c>
      <c r="H9703" s="21">
        <v>20.058823529411764</v>
      </c>
      <c r="I9703" s="21">
        <v>20.666666666666668</v>
      </c>
      <c r="J9703" s="21">
        <v>15.040486165966387</v>
      </c>
      <c r="K9703" s="21">
        <v>18.866014821760775</v>
      </c>
      <c r="L9703" s="18">
        <v>18.848568295402458</v>
      </c>
    </row>
    <row r="9704" spans="2:12" x14ac:dyDescent="0.2">
      <c r="B9704" s="7">
        <v>9701</v>
      </c>
      <c r="C9704" s="21">
        <v>5.6796453908728664</v>
      </c>
      <c r="D9704" s="21">
        <v>3.102531479007018</v>
      </c>
      <c r="E9704" s="21">
        <v>3.2615740400543372</v>
      </c>
      <c r="F9704" s="21">
        <v>7</v>
      </c>
      <c r="G9704" s="21">
        <v>3.1818181818181817</v>
      </c>
      <c r="H9704" s="21">
        <v>19.485714285714288</v>
      </c>
      <c r="I9704" s="21">
        <v>8.8571428571428577</v>
      </c>
      <c r="J9704" s="21">
        <v>10.916174467447101</v>
      </c>
      <c r="K9704" s="21">
        <v>19.009226599978422</v>
      </c>
      <c r="L9704" s="18">
        <v>19.983681203403435</v>
      </c>
    </row>
    <row r="9705" spans="2:12" x14ac:dyDescent="0.2">
      <c r="B9705" s="7">
        <v>9702</v>
      </c>
      <c r="C9705" s="21">
        <v>3.2004997426979043</v>
      </c>
      <c r="D9705" s="21">
        <v>3.0054919270428231</v>
      </c>
      <c r="E9705" s="21">
        <v>3.2641606815975788</v>
      </c>
      <c r="F9705" s="21">
        <v>6</v>
      </c>
      <c r="G9705" s="21">
        <v>2.8181818181818183</v>
      </c>
      <c r="H9705" s="21">
        <v>22</v>
      </c>
      <c r="I9705" s="21">
        <v>10.333333333333334</v>
      </c>
      <c r="J9705" s="21">
        <v>19.371974686595745</v>
      </c>
      <c r="K9705" s="21">
        <v>18.994162986380722</v>
      </c>
      <c r="L9705" s="18">
        <v>20.62890252412134</v>
      </c>
    </row>
    <row r="9706" spans="2:12" x14ac:dyDescent="0.2">
      <c r="B9706" s="7">
        <v>9703</v>
      </c>
      <c r="C9706" s="21">
        <v>6.1799995174423916</v>
      </c>
      <c r="D9706" s="21">
        <v>2.9983187120671366</v>
      </c>
      <c r="E9706" s="21">
        <v>3.4713751823246519</v>
      </c>
      <c r="F9706" s="21">
        <v>4</v>
      </c>
      <c r="G9706" s="21">
        <v>3.9090909090909092</v>
      </c>
      <c r="H9706" s="21">
        <v>15.86046511627907</v>
      </c>
      <c r="I9706" s="21">
        <v>15.5</v>
      </c>
      <c r="J9706" s="21">
        <v>10.032363242911524</v>
      </c>
      <c r="K9706" s="21">
        <v>17.860356989266972</v>
      </c>
      <c r="L9706" s="18">
        <v>20.678255367073778</v>
      </c>
    </row>
    <row r="9707" spans="2:12" x14ac:dyDescent="0.2">
      <c r="B9707" s="7">
        <v>9704</v>
      </c>
      <c r="C9707" s="21">
        <v>4.0851852279710235</v>
      </c>
      <c r="D9707" s="21">
        <v>3.1432519980927212</v>
      </c>
      <c r="E9707" s="21">
        <v>3.27299612848251</v>
      </c>
      <c r="F9707" s="21">
        <v>2</v>
      </c>
      <c r="G9707" s="21">
        <v>3.1818181818181817</v>
      </c>
      <c r="H9707" s="21">
        <v>19.485714285714288</v>
      </c>
      <c r="I9707" s="21">
        <v>31</v>
      </c>
      <c r="J9707" s="21">
        <v>15.176790412216718</v>
      </c>
      <c r="K9707" s="21">
        <v>18.94288827916996</v>
      </c>
      <c r="L9707" s="18">
        <v>19.724794587777463</v>
      </c>
    </row>
    <row r="9708" spans="2:12" x14ac:dyDescent="0.2">
      <c r="B9708" s="7">
        <v>9705</v>
      </c>
      <c r="C9708" s="21">
        <v>5.9827067461871444</v>
      </c>
      <c r="D9708" s="21">
        <v>3.1895964386926132</v>
      </c>
      <c r="E9708" s="21">
        <v>3.7606666417159418</v>
      </c>
      <c r="F9708" s="21">
        <v>5</v>
      </c>
      <c r="G9708" s="21">
        <v>3.0909090909090908</v>
      </c>
      <c r="H9708" s="21">
        <v>20.058823529411764</v>
      </c>
      <c r="I9708" s="21">
        <v>12.4</v>
      </c>
      <c r="J9708" s="21">
        <v>10.363202247797521</v>
      </c>
      <c r="K9708" s="21">
        <v>16.486438684102623</v>
      </c>
      <c r="L9708" s="18">
        <v>19.438195769184279</v>
      </c>
    </row>
    <row r="9709" spans="2:12" x14ac:dyDescent="0.2">
      <c r="B9709" s="7">
        <v>9706</v>
      </c>
      <c r="C9709" s="21">
        <v>5.955709074271331</v>
      </c>
      <c r="D9709" s="21">
        <v>3.2704630788620337</v>
      </c>
      <c r="E9709" s="21">
        <v>3.2276021343770367</v>
      </c>
      <c r="F9709" s="21">
        <v>4</v>
      </c>
      <c r="G9709" s="21">
        <v>3.7272727272727271</v>
      </c>
      <c r="H9709" s="21">
        <v>16.634146341463417</v>
      </c>
      <c r="I9709" s="21">
        <v>15.5</v>
      </c>
      <c r="J9709" s="21">
        <v>10.410179413873665</v>
      </c>
      <c r="K9709" s="21">
        <v>19.209306915384939</v>
      </c>
      <c r="L9709" s="18">
        <v>18.957559986145164</v>
      </c>
    </row>
    <row r="9710" spans="2:12" x14ac:dyDescent="0.2">
      <c r="B9710" s="7">
        <v>9707</v>
      </c>
      <c r="C9710" s="21">
        <v>5.0263529654706574</v>
      </c>
      <c r="D9710" s="21">
        <v>3.2669316435408415</v>
      </c>
      <c r="E9710" s="21">
        <v>3.3596272423043385</v>
      </c>
      <c r="F9710" s="21">
        <v>3</v>
      </c>
      <c r="G9710" s="21">
        <v>2.3636363636363638</v>
      </c>
      <c r="H9710" s="21">
        <v>26.23076923076923</v>
      </c>
      <c r="I9710" s="21">
        <v>20.666666666666668</v>
      </c>
      <c r="J9710" s="21">
        <v>12.334987301114547</v>
      </c>
      <c r="K9710" s="21">
        <v>18.454428282786143</v>
      </c>
      <c r="L9710" s="18">
        <v>18.978052424997092</v>
      </c>
    </row>
    <row r="9711" spans="2:12" x14ac:dyDescent="0.2">
      <c r="B9711" s="7">
        <v>9708</v>
      </c>
      <c r="C9711" s="21">
        <v>3.1636246814750759</v>
      </c>
      <c r="D9711" s="21">
        <v>3.1431145595897645</v>
      </c>
      <c r="E9711" s="21">
        <v>3.6408491427404508</v>
      </c>
      <c r="F9711" s="21">
        <v>3</v>
      </c>
      <c r="G9711" s="21">
        <v>2.3636363636363638</v>
      </c>
      <c r="H9711" s="21">
        <v>26.23076923076923</v>
      </c>
      <c r="I9711" s="21">
        <v>20.666666666666668</v>
      </c>
      <c r="J9711" s="21">
        <v>19.597773516892591</v>
      </c>
      <c r="K9711" s="21">
        <v>17.028994492568533</v>
      </c>
      <c r="L9711" s="18">
        <v>19.725657090937265</v>
      </c>
    </row>
    <row r="9712" spans="2:12" x14ac:dyDescent="0.2">
      <c r="B9712" s="7">
        <v>9709</v>
      </c>
      <c r="C9712" s="21">
        <v>3.62824398822849</v>
      </c>
      <c r="D9712" s="21">
        <v>2.8985608429312881</v>
      </c>
      <c r="E9712" s="21">
        <v>3.8170687385751014</v>
      </c>
      <c r="F9712" s="21">
        <v>2</v>
      </c>
      <c r="G9712" s="21">
        <v>3.4545454545454546</v>
      </c>
      <c r="H9712" s="21">
        <v>17.94736842105263</v>
      </c>
      <c r="I9712" s="21">
        <v>31</v>
      </c>
      <c r="J9712" s="21">
        <v>17.088156199294591</v>
      </c>
      <c r="K9712" s="21">
        <v>16.242830361798614</v>
      </c>
      <c r="L9712" s="18">
        <v>21.389925331807067</v>
      </c>
    </row>
    <row r="9713" spans="2:12" x14ac:dyDescent="0.2">
      <c r="B9713" s="7">
        <v>9710</v>
      </c>
      <c r="C9713" s="21">
        <v>5.1502023827594883</v>
      </c>
      <c r="D9713" s="21">
        <v>3.0467702137996264</v>
      </c>
      <c r="E9713" s="21">
        <v>3.3894453909542017</v>
      </c>
      <c r="F9713" s="21">
        <v>7</v>
      </c>
      <c r="G9713" s="21">
        <v>3</v>
      </c>
      <c r="H9713" s="21">
        <v>20.666666666666668</v>
      </c>
      <c r="I9713" s="21">
        <v>8.8571428571428577</v>
      </c>
      <c r="J9713" s="21">
        <v>12.038361872447483</v>
      </c>
      <c r="K9713" s="21">
        <v>18.292078156935776</v>
      </c>
      <c r="L9713" s="18">
        <v>20.349417793040523</v>
      </c>
    </row>
    <row r="9714" spans="2:12" x14ac:dyDescent="0.2">
      <c r="B9714" s="7">
        <v>9711</v>
      </c>
      <c r="C9714" s="21">
        <v>6.1571146549336282</v>
      </c>
      <c r="D9714" s="21">
        <v>2.8847526544346263</v>
      </c>
      <c r="E9714" s="21">
        <v>3.475114796669033</v>
      </c>
      <c r="F9714" s="21">
        <v>7</v>
      </c>
      <c r="G9714" s="21">
        <v>2.5454545454545454</v>
      </c>
      <c r="H9714" s="21">
        <v>24.357142857142858</v>
      </c>
      <c r="I9714" s="21">
        <v>8.8571428571428577</v>
      </c>
      <c r="J9714" s="21">
        <v>10.069651691530558</v>
      </c>
      <c r="K9714" s="21">
        <v>17.841137236510356</v>
      </c>
      <c r="L9714" s="18">
        <v>21.492310581529281</v>
      </c>
    </row>
    <row r="9715" spans="2:12" x14ac:dyDescent="0.2">
      <c r="B9715" s="7">
        <v>9712</v>
      </c>
      <c r="C9715" s="21">
        <v>3.843369058255985</v>
      </c>
      <c r="D9715" s="21">
        <v>3.302275086815456</v>
      </c>
      <c r="E9715" s="21">
        <v>3.214268607389414</v>
      </c>
      <c r="F9715" s="21">
        <v>6</v>
      </c>
      <c r="G9715" s="21">
        <v>3.2727272727272729</v>
      </c>
      <c r="H9715" s="21">
        <v>18.944444444444443</v>
      </c>
      <c r="I9715" s="21">
        <v>10.333333333333334</v>
      </c>
      <c r="J9715" s="21">
        <v>16.131680059924793</v>
      </c>
      <c r="K9715" s="21">
        <v>19.288991547708754</v>
      </c>
      <c r="L9715" s="18">
        <v>18.774934967574008</v>
      </c>
    </row>
    <row r="9716" spans="2:12" x14ac:dyDescent="0.2">
      <c r="B9716" s="7">
        <v>9713</v>
      </c>
      <c r="C9716" s="21">
        <v>3.4821982099473985</v>
      </c>
      <c r="D9716" s="21">
        <v>3.1956910469761168</v>
      </c>
      <c r="E9716" s="21">
        <v>3.0938302505814232</v>
      </c>
      <c r="F9716" s="21">
        <v>7</v>
      </c>
      <c r="G9716" s="21">
        <v>3.1818181818181817</v>
      </c>
      <c r="H9716" s="21">
        <v>19.485714285714288</v>
      </c>
      <c r="I9716" s="21">
        <v>8.8571428571428577</v>
      </c>
      <c r="J9716" s="21">
        <v>17.804845175925973</v>
      </c>
      <c r="K9716" s="21">
        <v>20.039884214186717</v>
      </c>
      <c r="L9716" s="18">
        <v>19.401124541956811</v>
      </c>
    </row>
    <row r="9717" spans="2:12" x14ac:dyDescent="0.2">
      <c r="B9717" s="7">
        <v>9714</v>
      </c>
      <c r="C9717" s="21">
        <v>5.1963849211913757</v>
      </c>
      <c r="D9717" s="21">
        <v>3.0558897137461081</v>
      </c>
      <c r="E9717" s="21">
        <v>3.036513500207243</v>
      </c>
      <c r="F9717" s="21">
        <v>4</v>
      </c>
      <c r="G9717" s="21">
        <v>2.5454545454545454</v>
      </c>
      <c r="H9717" s="21">
        <v>24.357142857142858</v>
      </c>
      <c r="I9717" s="21">
        <v>15.5</v>
      </c>
      <c r="J9717" s="21">
        <v>11.931371701730143</v>
      </c>
      <c r="K9717" s="21">
        <v>20.418153910979971</v>
      </c>
      <c r="L9717" s="18">
        <v>20.288690302241431</v>
      </c>
    </row>
    <row r="9718" spans="2:12" x14ac:dyDescent="0.2">
      <c r="B9718" s="7">
        <v>9715</v>
      </c>
      <c r="C9718" s="21">
        <v>4.8887702534395867</v>
      </c>
      <c r="D9718" s="21">
        <v>3.1410335918941108</v>
      </c>
      <c r="E9718" s="21">
        <v>3.0159930479107886</v>
      </c>
      <c r="F9718" s="21">
        <v>3</v>
      </c>
      <c r="G9718" s="21">
        <v>3.6363636363636362</v>
      </c>
      <c r="H9718" s="21">
        <v>17.05</v>
      </c>
      <c r="I9718" s="21">
        <v>20.666666666666668</v>
      </c>
      <c r="J9718" s="21">
        <v>12.682125930622068</v>
      </c>
      <c r="K9718" s="21">
        <v>20.557076563206298</v>
      </c>
      <c r="L9718" s="18">
        <v>19.738725545629286</v>
      </c>
    </row>
    <row r="9719" spans="2:12" x14ac:dyDescent="0.2">
      <c r="B9719" s="7">
        <v>9716</v>
      </c>
      <c r="C9719" s="21">
        <v>3.327278506270007</v>
      </c>
      <c r="D9719" s="21">
        <v>3.1039791671353156</v>
      </c>
      <c r="E9719" s="21">
        <v>3.1286153155091694</v>
      </c>
      <c r="F9719" s="21">
        <v>3</v>
      </c>
      <c r="G9719" s="21">
        <v>3.3636363636363638</v>
      </c>
      <c r="H9719" s="21">
        <v>18.432432432432432</v>
      </c>
      <c r="I9719" s="21">
        <v>20.666666666666668</v>
      </c>
      <c r="J9719" s="21">
        <v>18.633847417090468</v>
      </c>
      <c r="K9719" s="21">
        <v>19.817073608459836</v>
      </c>
      <c r="L9719" s="18">
        <v>19.97436086441915</v>
      </c>
    </row>
    <row r="9720" spans="2:12" x14ac:dyDescent="0.2">
      <c r="B9720" s="7">
        <v>9717</v>
      </c>
      <c r="C9720" s="21">
        <v>2.6006816524555871</v>
      </c>
      <c r="D9720" s="21">
        <v>3.1338530539578389</v>
      </c>
      <c r="E9720" s="21">
        <v>3.2576934578536232</v>
      </c>
      <c r="F9720" s="21">
        <v>2</v>
      </c>
      <c r="G9720" s="21">
        <v>2.9090909090909092</v>
      </c>
      <c r="H9720" s="21">
        <v>21.3125</v>
      </c>
      <c r="I9720" s="21">
        <v>31</v>
      </c>
      <c r="J9720" s="21">
        <v>23.839903642746524</v>
      </c>
      <c r="K9720" s="21">
        <v>19.031870494300456</v>
      </c>
      <c r="L9720" s="18">
        <v>19.783952512290998</v>
      </c>
    </row>
    <row r="9721" spans="2:12" x14ac:dyDescent="0.2">
      <c r="B9721" s="7">
        <v>9718</v>
      </c>
      <c r="C9721" s="21">
        <v>3.148098790564513</v>
      </c>
      <c r="D9721" s="21">
        <v>3.0031377485194715</v>
      </c>
      <c r="E9721" s="21">
        <v>3.3344891286104295</v>
      </c>
      <c r="F9721" s="21">
        <v>3</v>
      </c>
      <c r="G9721" s="21">
        <v>2.0909090909090908</v>
      </c>
      <c r="H9721" s="21">
        <v>29.65217391304348</v>
      </c>
      <c r="I9721" s="21">
        <v>20.666666666666668</v>
      </c>
      <c r="J9721" s="21">
        <v>19.694426422012711</v>
      </c>
      <c r="K9721" s="21">
        <v>18.593552897812881</v>
      </c>
      <c r="L9721" s="18">
        <v>20.645073650239862</v>
      </c>
    </row>
    <row r="9722" spans="2:12" x14ac:dyDescent="0.2">
      <c r="B9722" s="7">
        <v>9719</v>
      </c>
      <c r="C9722" s="21">
        <v>3.6976392704433367</v>
      </c>
      <c r="D9722" s="21">
        <v>3.082541335610804</v>
      </c>
      <c r="E9722" s="21">
        <v>3.2175605993735341</v>
      </c>
      <c r="F9722" s="21">
        <v>7</v>
      </c>
      <c r="G9722" s="21">
        <v>3.7272727272727271</v>
      </c>
      <c r="H9722" s="21">
        <v>16.634146341463417</v>
      </c>
      <c r="I9722" s="21">
        <v>8.8571428571428577</v>
      </c>
      <c r="J9722" s="21">
        <v>16.7674549801518</v>
      </c>
      <c r="K9722" s="21">
        <v>19.269256346584903</v>
      </c>
      <c r="L9722" s="18">
        <v>20.113274486784693</v>
      </c>
    </row>
    <row r="9723" spans="2:12" x14ac:dyDescent="0.2">
      <c r="B9723" s="7">
        <v>9720</v>
      </c>
      <c r="C9723" s="21">
        <v>3.8167930344461678</v>
      </c>
      <c r="D9723" s="21">
        <v>3.2435290903951834</v>
      </c>
      <c r="E9723" s="21">
        <v>3.167747301856199</v>
      </c>
      <c r="F9723" s="21">
        <v>5</v>
      </c>
      <c r="G9723" s="21">
        <v>2.5454545454545454</v>
      </c>
      <c r="H9723" s="21">
        <v>24.357142857142858</v>
      </c>
      <c r="I9723" s="21">
        <v>12.4</v>
      </c>
      <c r="J9723" s="21">
        <v>16.244003654496414</v>
      </c>
      <c r="K9723" s="21">
        <v>19.572268268895684</v>
      </c>
      <c r="L9723" s="18">
        <v>19.114981944695948</v>
      </c>
    </row>
    <row r="9724" spans="2:12" x14ac:dyDescent="0.2">
      <c r="B9724" s="7">
        <v>9721</v>
      </c>
      <c r="C9724" s="21">
        <v>2.9070711376326339</v>
      </c>
      <c r="D9724" s="21">
        <v>3.2653699124587754</v>
      </c>
      <c r="E9724" s="21">
        <v>3.4884887418338644</v>
      </c>
      <c r="F9724" s="21">
        <v>2</v>
      </c>
      <c r="G9724" s="21">
        <v>2.8181818181818183</v>
      </c>
      <c r="H9724" s="21">
        <v>22</v>
      </c>
      <c r="I9724" s="21">
        <v>31</v>
      </c>
      <c r="J9724" s="21">
        <v>21.327307473627751</v>
      </c>
      <c r="K9724" s="21">
        <v>17.772739024924359</v>
      </c>
      <c r="L9724" s="18">
        <v>18.98712907332294</v>
      </c>
    </row>
    <row r="9725" spans="2:12" x14ac:dyDescent="0.2">
      <c r="B9725" s="7">
        <v>9722</v>
      </c>
      <c r="C9725" s="21">
        <v>3.7612227159783593</v>
      </c>
      <c r="D9725" s="21">
        <v>3.2049453780444255</v>
      </c>
      <c r="E9725" s="21">
        <v>3.3450397830384353</v>
      </c>
      <c r="F9725" s="21">
        <v>4</v>
      </c>
      <c r="G9725" s="21">
        <v>2.9090909090909092</v>
      </c>
      <c r="H9725" s="21">
        <v>21.3125</v>
      </c>
      <c r="I9725" s="21">
        <v>15.5</v>
      </c>
      <c r="J9725" s="21">
        <v>16.484001262837403</v>
      </c>
      <c r="K9725" s="21">
        <v>18.534906614379004</v>
      </c>
      <c r="L9725" s="18">
        <v>19.345103484362905</v>
      </c>
    </row>
    <row r="9726" spans="2:12" x14ac:dyDescent="0.2">
      <c r="B9726" s="7">
        <v>9723</v>
      </c>
      <c r="C9726" s="21">
        <v>4.5700738221772408</v>
      </c>
      <c r="D9726" s="21">
        <v>2.9660858376557768</v>
      </c>
      <c r="E9726" s="21">
        <v>3.5541481522334939</v>
      </c>
      <c r="F9726" s="21">
        <v>4</v>
      </c>
      <c r="G9726" s="21">
        <v>2.8181818181818183</v>
      </c>
      <c r="H9726" s="21">
        <v>22</v>
      </c>
      <c r="I9726" s="21">
        <v>15.5</v>
      </c>
      <c r="J9726" s="21">
        <v>13.566520457313406</v>
      </c>
      <c r="K9726" s="21">
        <v>17.444405056958029</v>
      </c>
      <c r="L9726" s="18">
        <v>20.902968893510252</v>
      </c>
    </row>
    <row r="9727" spans="2:12" x14ac:dyDescent="0.2">
      <c r="B9727" s="7">
        <v>9724</v>
      </c>
      <c r="C9727" s="21">
        <v>3.3776250094745173</v>
      </c>
      <c r="D9727" s="21">
        <v>3.0263697392252134</v>
      </c>
      <c r="E9727" s="21">
        <v>3.1318972507121936</v>
      </c>
      <c r="F9727" s="21">
        <v>6</v>
      </c>
      <c r="G9727" s="21">
        <v>3.5454545454545454</v>
      </c>
      <c r="H9727" s="21">
        <v>17.487179487179489</v>
      </c>
      <c r="I9727" s="21">
        <v>10.333333333333334</v>
      </c>
      <c r="J9727" s="21">
        <v>18.356093357339809</v>
      </c>
      <c r="K9727" s="21">
        <v>19.796307170007317</v>
      </c>
      <c r="L9727" s="18">
        <v>20.486591309848592</v>
      </c>
    </row>
    <row r="9728" spans="2:12" x14ac:dyDescent="0.2">
      <c r="B9728" s="7">
        <v>9725</v>
      </c>
      <c r="C9728" s="21">
        <v>6.7817549746050441</v>
      </c>
      <c r="D9728" s="21">
        <v>3.1844052810418382</v>
      </c>
      <c r="E9728" s="21">
        <v>3.1838969093060645</v>
      </c>
      <c r="F9728" s="21">
        <v>2</v>
      </c>
      <c r="G9728" s="21">
        <v>2.8181818181818183</v>
      </c>
      <c r="H9728" s="21">
        <v>22</v>
      </c>
      <c r="I9728" s="21">
        <v>31</v>
      </c>
      <c r="J9728" s="21">
        <v>9.1421763587987428</v>
      </c>
      <c r="K9728" s="21">
        <v>19.472992300342099</v>
      </c>
      <c r="L9728" s="18">
        <v>19.469883550662725</v>
      </c>
    </row>
    <row r="9729" spans="2:12" x14ac:dyDescent="0.2">
      <c r="B9729" s="7">
        <v>9726</v>
      </c>
      <c r="C9729" s="21">
        <v>5.6476425773870496</v>
      </c>
      <c r="D9729" s="21">
        <v>3.1926681794753309</v>
      </c>
      <c r="E9729" s="21">
        <v>3.0528658123091188</v>
      </c>
      <c r="F9729" s="21">
        <v>7</v>
      </c>
      <c r="G9729" s="21">
        <v>3.6363636363636362</v>
      </c>
      <c r="H9729" s="21">
        <v>17.05</v>
      </c>
      <c r="I9729" s="21">
        <v>8.8571428571428577</v>
      </c>
      <c r="J9729" s="21">
        <v>10.97803183371513</v>
      </c>
      <c r="K9729" s="21">
        <v>20.308786501528083</v>
      </c>
      <c r="L9729" s="18">
        <v>19.41949382606645</v>
      </c>
    </row>
    <row r="9730" spans="2:12" x14ac:dyDescent="0.2">
      <c r="B9730" s="7">
        <v>9727</v>
      </c>
      <c r="C9730" s="21">
        <v>4.7324484063180376</v>
      </c>
      <c r="D9730" s="21">
        <v>3.1122111032207624</v>
      </c>
      <c r="E9730" s="21">
        <v>3.6886725655707417</v>
      </c>
      <c r="F9730" s="21">
        <v>2</v>
      </c>
      <c r="G9730" s="21">
        <v>3.5454545454545454</v>
      </c>
      <c r="H9730" s="21">
        <v>17.487179487179489</v>
      </c>
      <c r="I9730" s="21">
        <v>31</v>
      </c>
      <c r="J9730" s="21">
        <v>13.101040872886671</v>
      </c>
      <c r="K9730" s="21">
        <v>16.808214580685302</v>
      </c>
      <c r="L9730" s="18">
        <v>19.921527796053901</v>
      </c>
    </row>
    <row r="9731" spans="2:12" x14ac:dyDescent="0.2">
      <c r="B9731" s="7">
        <v>9728</v>
      </c>
      <c r="C9731" s="21">
        <v>4.5017808312505965</v>
      </c>
      <c r="D9731" s="21">
        <v>3.0683479435732295</v>
      </c>
      <c r="E9731" s="21">
        <v>3.2507658305202578</v>
      </c>
      <c r="F9731" s="21">
        <v>3</v>
      </c>
      <c r="G9731" s="21">
        <v>3.0909090909090908</v>
      </c>
      <c r="H9731" s="21">
        <v>20.058823529411764</v>
      </c>
      <c r="I9731" s="21">
        <v>20.666666666666668</v>
      </c>
      <c r="J9731" s="21">
        <v>13.772327513060286</v>
      </c>
      <c r="K9731" s="21">
        <v>19.072428846736532</v>
      </c>
      <c r="L9731" s="18">
        <v>20.206313345219318</v>
      </c>
    </row>
    <row r="9732" spans="2:12" x14ac:dyDescent="0.2">
      <c r="B9732" s="7">
        <v>9729</v>
      </c>
      <c r="C9732" s="21">
        <v>2.9634616424461302</v>
      </c>
      <c r="D9732" s="21">
        <v>3.2075247327151022</v>
      </c>
      <c r="E9732" s="21">
        <v>3.1475558305556799</v>
      </c>
      <c r="F9732" s="21">
        <v>3</v>
      </c>
      <c r="G9732" s="21">
        <v>2.5454545454545454</v>
      </c>
      <c r="H9732" s="21">
        <v>24.357142857142858</v>
      </c>
      <c r="I9732" s="21">
        <v>20.666666666666668</v>
      </c>
      <c r="J9732" s="21">
        <v>20.921478824616518</v>
      </c>
      <c r="K9732" s="21">
        <v>19.697823752042648</v>
      </c>
      <c r="L9732" s="18">
        <v>19.329546976717559</v>
      </c>
    </row>
    <row r="9733" spans="2:12" x14ac:dyDescent="0.2">
      <c r="B9733" s="7">
        <v>9730</v>
      </c>
      <c r="C9733" s="21">
        <v>2.9117813064275646</v>
      </c>
      <c r="D9733" s="21">
        <v>2.8820871349956918</v>
      </c>
      <c r="E9733" s="21">
        <v>3.1840082344492626</v>
      </c>
      <c r="F9733" s="21">
        <v>6</v>
      </c>
      <c r="G9733" s="21">
        <v>3.7272727272727271</v>
      </c>
      <c r="H9733" s="21">
        <v>16.634146341463417</v>
      </c>
      <c r="I9733" s="21">
        <v>10.333333333333334</v>
      </c>
      <c r="J9733" s="21">
        <v>21.292807898429427</v>
      </c>
      <c r="K9733" s="21">
        <v>19.472311449823913</v>
      </c>
      <c r="L9733" s="18">
        <v>21.512187902706376</v>
      </c>
    </row>
    <row r="9734" spans="2:12" x14ac:dyDescent="0.2">
      <c r="B9734" s="7">
        <v>9731</v>
      </c>
      <c r="C9734" s="21">
        <v>3.9844942978312283</v>
      </c>
      <c r="D9734" s="21">
        <v>3.132823845692275</v>
      </c>
      <c r="E9734" s="21">
        <v>3.0673858429547582</v>
      </c>
      <c r="F9734" s="21">
        <v>2</v>
      </c>
      <c r="G9734" s="21">
        <v>3.1818181818181817</v>
      </c>
      <c r="H9734" s="21">
        <v>19.485714285714288</v>
      </c>
      <c r="I9734" s="21">
        <v>31</v>
      </c>
      <c r="J9734" s="21">
        <v>15.560318415751475</v>
      </c>
      <c r="K9734" s="21">
        <v>20.212651154533759</v>
      </c>
      <c r="L9734" s="18">
        <v>19.790452018313072</v>
      </c>
    </row>
    <row r="9735" spans="2:12" x14ac:dyDescent="0.2">
      <c r="B9735" s="7">
        <v>9732</v>
      </c>
      <c r="C9735" s="21">
        <v>4.079090978443265</v>
      </c>
      <c r="D9735" s="21">
        <v>3.2130109965476996</v>
      </c>
      <c r="E9735" s="21">
        <v>3.4683305036284837</v>
      </c>
      <c r="F9735" s="21">
        <v>5</v>
      </c>
      <c r="G9735" s="21">
        <v>3.0909090909090908</v>
      </c>
      <c r="H9735" s="21">
        <v>20.058823529411764</v>
      </c>
      <c r="I9735" s="21">
        <v>12.4</v>
      </c>
      <c r="J9735" s="21">
        <v>15.199464863041996</v>
      </c>
      <c r="K9735" s="21">
        <v>17.876035728180199</v>
      </c>
      <c r="L9735" s="18">
        <v>19.296541489156887</v>
      </c>
    </row>
    <row r="9736" spans="2:12" x14ac:dyDescent="0.2">
      <c r="B9736" s="7">
        <v>9733</v>
      </c>
      <c r="C9736" s="21">
        <v>4.5645627072653019</v>
      </c>
      <c r="D9736" s="21">
        <v>3.1261781335163583</v>
      </c>
      <c r="E9736" s="21">
        <v>3.0500829961565947</v>
      </c>
      <c r="F9736" s="21">
        <v>2</v>
      </c>
      <c r="G9736" s="21">
        <v>2.1818181818181817</v>
      </c>
      <c r="H9736" s="21">
        <v>28.416666666666668</v>
      </c>
      <c r="I9736" s="21">
        <v>31</v>
      </c>
      <c r="J9736" s="21">
        <v>13.582900263658582</v>
      </c>
      <c r="K9736" s="21">
        <v>20.327315708499118</v>
      </c>
      <c r="L9736" s="18">
        <v>19.832523084748772</v>
      </c>
    </row>
    <row r="9737" spans="2:12" x14ac:dyDescent="0.2">
      <c r="B9737" s="7">
        <v>9734</v>
      </c>
      <c r="C9737" s="21">
        <v>6.3679100751816708</v>
      </c>
      <c r="D9737" s="21">
        <v>3.1490714519253769</v>
      </c>
      <c r="E9737" s="21">
        <v>3.123285131096436</v>
      </c>
      <c r="F9737" s="21">
        <v>5</v>
      </c>
      <c r="G9737" s="21">
        <v>2.9090909090909092</v>
      </c>
      <c r="H9737" s="21">
        <v>21.3125</v>
      </c>
      <c r="I9737" s="21">
        <v>12.4</v>
      </c>
      <c r="J9737" s="21">
        <v>9.7363183945764487</v>
      </c>
      <c r="K9737" s="21">
        <v>19.850893337501581</v>
      </c>
      <c r="L9737" s="18">
        <v>19.68834335660835</v>
      </c>
    </row>
    <row r="9738" spans="2:12" x14ac:dyDescent="0.2">
      <c r="B9738" s="7">
        <v>9735</v>
      </c>
      <c r="C9738" s="21">
        <v>3.9196663777498197</v>
      </c>
      <c r="D9738" s="21">
        <v>3.3248230175158291</v>
      </c>
      <c r="E9738" s="21">
        <v>3.6520740599754542</v>
      </c>
      <c r="F9738" s="21">
        <v>5</v>
      </c>
      <c r="G9738" s="21">
        <v>2.8181818181818183</v>
      </c>
      <c r="H9738" s="21">
        <v>22</v>
      </c>
      <c r="I9738" s="21">
        <v>12.4</v>
      </c>
      <c r="J9738" s="21">
        <v>15.817672736625257</v>
      </c>
      <c r="K9738" s="21">
        <v>16.976654630168344</v>
      </c>
      <c r="L9738" s="18">
        <v>18.647609112837486</v>
      </c>
    </row>
    <row r="9739" spans="2:12" x14ac:dyDescent="0.2">
      <c r="B9739" s="7">
        <v>9736</v>
      </c>
      <c r="C9739" s="21">
        <v>3.9754846303594533</v>
      </c>
      <c r="D9739" s="21">
        <v>3.0652204755472967</v>
      </c>
      <c r="E9739" s="21">
        <v>3.2152558125855069</v>
      </c>
      <c r="F9739" s="21">
        <v>4</v>
      </c>
      <c r="G9739" s="21">
        <v>3.4545454545454546</v>
      </c>
      <c r="H9739" s="21">
        <v>17.94736842105263</v>
      </c>
      <c r="I9739" s="21">
        <v>15.5</v>
      </c>
      <c r="J9739" s="21">
        <v>15.595582869702634</v>
      </c>
      <c r="K9739" s="21">
        <v>19.283069097430072</v>
      </c>
      <c r="L9739" s="18">
        <v>20.226930002133003</v>
      </c>
    </row>
    <row r="9740" spans="2:12" x14ac:dyDescent="0.2">
      <c r="B9740" s="7">
        <v>9737</v>
      </c>
      <c r="C9740" s="21">
        <v>5.6151866510528681</v>
      </c>
      <c r="D9740" s="21">
        <v>3.1465353218478529</v>
      </c>
      <c r="E9740" s="21">
        <v>3.137653425438252</v>
      </c>
      <c r="F9740" s="21">
        <v>7</v>
      </c>
      <c r="G9740" s="21">
        <v>3.0909090909090908</v>
      </c>
      <c r="H9740" s="21">
        <v>20.058823529411764</v>
      </c>
      <c r="I9740" s="21">
        <v>8.8571428571428577</v>
      </c>
      <c r="J9740" s="21">
        <v>11.041485146068078</v>
      </c>
      <c r="K9740" s="21">
        <v>19.759989901160019</v>
      </c>
      <c r="L9740" s="18">
        <v>19.704212302816138</v>
      </c>
    </row>
    <row r="9741" spans="2:12" x14ac:dyDescent="0.2">
      <c r="B9741" s="7">
        <v>9738</v>
      </c>
      <c r="C9741" s="21">
        <v>4.8203838813092688</v>
      </c>
      <c r="D9741" s="21">
        <v>3.0583943973956638</v>
      </c>
      <c r="E9741" s="21">
        <v>3.3165118098841759</v>
      </c>
      <c r="F9741" s="21">
        <v>5</v>
      </c>
      <c r="G9741" s="21">
        <v>3.8181818181818183</v>
      </c>
      <c r="H9741" s="21">
        <v>16.238095238095237</v>
      </c>
      <c r="I9741" s="21">
        <v>12.4</v>
      </c>
      <c r="J9741" s="21">
        <v>12.862046162008186</v>
      </c>
      <c r="K9741" s="21">
        <v>18.694340184534202</v>
      </c>
      <c r="L9741" s="18">
        <v>20.272074802646546</v>
      </c>
    </row>
    <row r="9742" spans="2:12" x14ac:dyDescent="0.2">
      <c r="B9742" s="7">
        <v>9739</v>
      </c>
      <c r="C9742" s="21">
        <v>4.6486713337880312</v>
      </c>
      <c r="D9742" s="21">
        <v>3.1404469593288149</v>
      </c>
      <c r="E9742" s="21">
        <v>3.0971758366796847</v>
      </c>
      <c r="F9742" s="21">
        <v>3</v>
      </c>
      <c r="G9742" s="21">
        <v>2.8181818181818183</v>
      </c>
      <c r="H9742" s="21">
        <v>22</v>
      </c>
      <c r="I9742" s="21">
        <v>20.666666666666668</v>
      </c>
      <c r="J9742" s="21">
        <v>13.337144217825028</v>
      </c>
      <c r="K9742" s="21">
        <v>20.018237022818457</v>
      </c>
      <c r="L9742" s="18">
        <v>19.742412721165913</v>
      </c>
    </row>
    <row r="9743" spans="2:12" x14ac:dyDescent="0.2">
      <c r="B9743" s="7">
        <v>9740</v>
      </c>
      <c r="C9743" s="21">
        <v>4.4172338992341578</v>
      </c>
      <c r="D9743" s="21">
        <v>2.9835611186554751</v>
      </c>
      <c r="E9743" s="21">
        <v>3.2609453993011424</v>
      </c>
      <c r="F9743" s="21">
        <v>6</v>
      </c>
      <c r="G9743" s="21">
        <v>4.0909090909090908</v>
      </c>
      <c r="H9743" s="21">
        <v>15.155555555555555</v>
      </c>
      <c r="I9743" s="21">
        <v>10.333333333333334</v>
      </c>
      <c r="J9743" s="21">
        <v>14.035933213939455</v>
      </c>
      <c r="K9743" s="21">
        <v>19.012891173610974</v>
      </c>
      <c r="L9743" s="18">
        <v>20.780536256599277</v>
      </c>
    </row>
    <row r="9744" spans="2:12" x14ac:dyDescent="0.2">
      <c r="B9744" s="7">
        <v>9741</v>
      </c>
      <c r="C9744" s="21">
        <v>3.2209750292726822</v>
      </c>
      <c r="D9744" s="21">
        <v>3.2238852145182864</v>
      </c>
      <c r="E9744" s="21">
        <v>3.3985453967151082</v>
      </c>
      <c r="F9744" s="21">
        <v>5</v>
      </c>
      <c r="G9744" s="21">
        <v>2.9090909090909092</v>
      </c>
      <c r="H9744" s="21">
        <v>21.3125</v>
      </c>
      <c r="I9744" s="21">
        <v>12.4</v>
      </c>
      <c r="J9744" s="21">
        <v>19.248829760099078</v>
      </c>
      <c r="K9744" s="21">
        <v>18.243098962257971</v>
      </c>
      <c r="L9744" s="18">
        <v>19.231453936632807</v>
      </c>
    </row>
    <row r="9745" spans="2:12" x14ac:dyDescent="0.2">
      <c r="B9745" s="7">
        <v>9742</v>
      </c>
      <c r="C9745" s="21">
        <v>3.0151840343385632</v>
      </c>
      <c r="D9745" s="21">
        <v>3.1283170267575238</v>
      </c>
      <c r="E9745" s="21">
        <v>3.4746839642953375</v>
      </c>
      <c r="F9745" s="21">
        <v>3</v>
      </c>
      <c r="G9745" s="21">
        <v>4.0909090909090908</v>
      </c>
      <c r="H9745" s="21">
        <v>15.155555555555555</v>
      </c>
      <c r="I9745" s="21">
        <v>20.666666666666668</v>
      </c>
      <c r="J9745" s="21">
        <v>20.562592297488354</v>
      </c>
      <c r="K9745" s="21">
        <v>17.843349391510355</v>
      </c>
      <c r="L9745" s="18">
        <v>19.818963190013552</v>
      </c>
    </row>
    <row r="9746" spans="2:12" x14ac:dyDescent="0.2">
      <c r="B9746" s="7">
        <v>9743</v>
      </c>
      <c r="C9746" s="21">
        <v>4.5106683942604011</v>
      </c>
      <c r="D9746" s="21">
        <v>3.2239846113608714</v>
      </c>
      <c r="E9746" s="21">
        <v>3.385517877863784</v>
      </c>
      <c r="F9746" s="21">
        <v>2</v>
      </c>
      <c r="G9746" s="21">
        <v>3.1818181818181817</v>
      </c>
      <c r="H9746" s="21">
        <v>19.485714285714288</v>
      </c>
      <c r="I9746" s="21">
        <v>31</v>
      </c>
      <c r="J9746" s="21">
        <v>13.745191306656878</v>
      </c>
      <c r="K9746" s="21">
        <v>18.313298655247735</v>
      </c>
      <c r="L9746" s="18">
        <v>19.230861022574569</v>
      </c>
    </row>
    <row r="9747" spans="2:12" x14ac:dyDescent="0.2">
      <c r="B9747" s="7">
        <v>9744</v>
      </c>
      <c r="C9747" s="21">
        <v>4.3781127908264477</v>
      </c>
      <c r="D9747" s="21">
        <v>3.0753258315101943</v>
      </c>
      <c r="E9747" s="21">
        <v>3.4977577168548186</v>
      </c>
      <c r="F9747" s="21">
        <v>6</v>
      </c>
      <c r="G9747" s="21">
        <v>3.7272727272727271</v>
      </c>
      <c r="H9747" s="21">
        <v>16.634146341463417</v>
      </c>
      <c r="I9747" s="21">
        <v>10.333333333333334</v>
      </c>
      <c r="J9747" s="21">
        <v>14.161352839038297</v>
      </c>
      <c r="K9747" s="21">
        <v>17.725641687884075</v>
      </c>
      <c r="L9747" s="18">
        <v>20.160465393533205</v>
      </c>
    </row>
    <row r="9748" spans="2:12" x14ac:dyDescent="0.2">
      <c r="B9748" s="7">
        <v>9745</v>
      </c>
      <c r="C9748" s="21">
        <v>5.2598083540569851</v>
      </c>
      <c r="D9748" s="21">
        <v>3.1883790055250909</v>
      </c>
      <c r="E9748" s="21">
        <v>3.2242160173701708</v>
      </c>
      <c r="F9748" s="21">
        <v>3</v>
      </c>
      <c r="G9748" s="21">
        <v>3.0909090909090908</v>
      </c>
      <c r="H9748" s="21">
        <v>20.058823529411764</v>
      </c>
      <c r="I9748" s="21">
        <v>20.666666666666668</v>
      </c>
      <c r="J9748" s="21">
        <v>11.787501716137296</v>
      </c>
      <c r="K9748" s="21">
        <v>19.229480799667463</v>
      </c>
      <c r="L9748" s="18">
        <v>19.445617943337727</v>
      </c>
    </row>
    <row r="9749" spans="2:12" x14ac:dyDescent="0.2">
      <c r="B9749" s="7">
        <v>9746</v>
      </c>
      <c r="C9749" s="21">
        <v>3.4547216796269069</v>
      </c>
      <c r="D9749" s="21">
        <v>3.1490300344895776</v>
      </c>
      <c r="E9749" s="21">
        <v>3.580475910159119</v>
      </c>
      <c r="F9749" s="21">
        <v>6</v>
      </c>
      <c r="G9749" s="21">
        <v>2.9090909090909092</v>
      </c>
      <c r="H9749" s="21">
        <v>21.3125</v>
      </c>
      <c r="I9749" s="21">
        <v>10.333333333333334</v>
      </c>
      <c r="J9749" s="21">
        <v>17.946452927199537</v>
      </c>
      <c r="K9749" s="21">
        <v>17.316133820111268</v>
      </c>
      <c r="L9749" s="18">
        <v>19.688602306408139</v>
      </c>
    </row>
    <row r="9750" spans="2:12" x14ac:dyDescent="0.2">
      <c r="B9750" s="7">
        <v>9747</v>
      </c>
      <c r="C9750" s="21">
        <v>6.1381966206903762</v>
      </c>
      <c r="D9750" s="21">
        <v>2.8955828243146446</v>
      </c>
      <c r="E9750" s="21">
        <v>3.3702024560092472</v>
      </c>
      <c r="F9750" s="21">
        <v>6</v>
      </c>
      <c r="G9750" s="21">
        <v>3.6363636363636362</v>
      </c>
      <c r="H9750" s="21">
        <v>17.05</v>
      </c>
      <c r="I9750" s="21">
        <v>10.333333333333334</v>
      </c>
      <c r="J9750" s="21">
        <v>10.100686542202476</v>
      </c>
      <c r="K9750" s="21">
        <v>18.396520923973206</v>
      </c>
      <c r="L9750" s="18">
        <v>21.411924217596773</v>
      </c>
    </row>
    <row r="9751" spans="2:12" x14ac:dyDescent="0.2">
      <c r="B9751" s="7">
        <v>9748</v>
      </c>
      <c r="C9751" s="21">
        <v>5.2650424962113602</v>
      </c>
      <c r="D9751" s="21">
        <v>3.1987467770217317</v>
      </c>
      <c r="E9751" s="21">
        <v>3.1529992117761925</v>
      </c>
      <c r="F9751" s="21">
        <v>7</v>
      </c>
      <c r="G9751" s="21">
        <v>2.7272727272727271</v>
      </c>
      <c r="H9751" s="21">
        <v>22.733333333333334</v>
      </c>
      <c r="I9751" s="21">
        <v>8.8571428571428577</v>
      </c>
      <c r="J9751" s="21">
        <v>11.775783394837593</v>
      </c>
      <c r="K9751" s="21">
        <v>19.66381715809985</v>
      </c>
      <c r="L9751" s="18">
        <v>19.38259084632093</v>
      </c>
    </row>
    <row r="9752" spans="2:12" x14ac:dyDescent="0.2">
      <c r="B9752" s="7">
        <v>9749</v>
      </c>
      <c r="C9752" s="21">
        <v>3.9408768338237357</v>
      </c>
      <c r="D9752" s="21">
        <v>3.0551812698710239</v>
      </c>
      <c r="E9752" s="21">
        <v>3.4918160808611454</v>
      </c>
      <c r="F9752" s="21">
        <v>2</v>
      </c>
      <c r="G9752" s="21">
        <v>2.2727272727272729</v>
      </c>
      <c r="H9752" s="21">
        <v>27.279999999999998</v>
      </c>
      <c r="I9752" s="21">
        <v>31</v>
      </c>
      <c r="J9752" s="21">
        <v>15.732539385110123</v>
      </c>
      <c r="K9752" s="21">
        <v>17.755803445612653</v>
      </c>
      <c r="L9752" s="18">
        <v>20.293394899811414</v>
      </c>
    </row>
    <row r="9753" spans="2:12" x14ac:dyDescent="0.2">
      <c r="B9753" s="7">
        <v>9750</v>
      </c>
      <c r="C9753" s="21">
        <v>4.2567847069459006</v>
      </c>
      <c r="D9753" s="21">
        <v>3.029714194159661</v>
      </c>
      <c r="E9753" s="21">
        <v>3.2637109586774558</v>
      </c>
      <c r="F9753" s="21">
        <v>4</v>
      </c>
      <c r="G9753" s="21">
        <v>4.0909090909090908</v>
      </c>
      <c r="H9753" s="21">
        <v>15.155555555555555</v>
      </c>
      <c r="I9753" s="21">
        <v>15.5</v>
      </c>
      <c r="J9753" s="21">
        <v>14.564983730286635</v>
      </c>
      <c r="K9753" s="21">
        <v>18.996780286304546</v>
      </c>
      <c r="L9753" s="18">
        <v>20.463976476565531</v>
      </c>
    </row>
    <row r="9754" spans="2:12" x14ac:dyDescent="0.2">
      <c r="B9754" s="7">
        <v>9751</v>
      </c>
      <c r="C9754" s="21">
        <v>4.5079901973608507</v>
      </c>
      <c r="D9754" s="21">
        <v>3.1327489187659623</v>
      </c>
      <c r="E9754" s="21">
        <v>3.5260859326423031</v>
      </c>
      <c r="F9754" s="21">
        <v>5</v>
      </c>
      <c r="G9754" s="21">
        <v>3.1818181818181817</v>
      </c>
      <c r="H9754" s="21">
        <v>19.485714285714288</v>
      </c>
      <c r="I9754" s="21">
        <v>12.4</v>
      </c>
      <c r="J9754" s="21">
        <v>13.753357324578293</v>
      </c>
      <c r="K9754" s="21">
        <v>17.583235685223293</v>
      </c>
      <c r="L9754" s="18">
        <v>19.790925352684425</v>
      </c>
    </row>
    <row r="9755" spans="2:12" x14ac:dyDescent="0.2">
      <c r="B9755" s="7">
        <v>9752</v>
      </c>
      <c r="C9755" s="21">
        <v>5.7422470772100587</v>
      </c>
      <c r="D9755" s="21">
        <v>2.9083245891106344</v>
      </c>
      <c r="E9755" s="21">
        <v>3.0632326680626036</v>
      </c>
      <c r="F9755" s="21">
        <v>3</v>
      </c>
      <c r="G9755" s="21">
        <v>3</v>
      </c>
      <c r="H9755" s="21">
        <v>20.666666666666668</v>
      </c>
      <c r="I9755" s="21">
        <v>20.666666666666668</v>
      </c>
      <c r="J9755" s="21">
        <v>10.797166887169798</v>
      </c>
      <c r="K9755" s="21">
        <v>20.240055757570975</v>
      </c>
      <c r="L9755" s="18">
        <v>21.318115671180841</v>
      </c>
    </row>
    <row r="9756" spans="2:12" x14ac:dyDescent="0.2">
      <c r="B9756" s="7">
        <v>9753</v>
      </c>
      <c r="C9756" s="21">
        <v>2.4106061584779357</v>
      </c>
      <c r="D9756" s="21">
        <v>3.0478658527704634</v>
      </c>
      <c r="E9756" s="21">
        <v>3.5437870644932121</v>
      </c>
      <c r="F9756" s="21">
        <v>3</v>
      </c>
      <c r="G9756" s="21">
        <v>2.2727272727272729</v>
      </c>
      <c r="H9756" s="21">
        <v>27.279999999999998</v>
      </c>
      <c r="I9756" s="21">
        <v>20.666666666666668</v>
      </c>
      <c r="J9756" s="21">
        <v>25.7196721173014</v>
      </c>
      <c r="K9756" s="21">
        <v>17.495407842419691</v>
      </c>
      <c r="L9756" s="18">
        <v>20.342102636716426</v>
      </c>
    </row>
    <row r="9757" spans="2:12" x14ac:dyDescent="0.2">
      <c r="B9757" s="7">
        <v>9754</v>
      </c>
      <c r="C9757" s="21">
        <v>3.4527695775159204</v>
      </c>
      <c r="D9757" s="21">
        <v>3.0506366031570638</v>
      </c>
      <c r="E9757" s="21">
        <v>3.5094263492246207</v>
      </c>
      <c r="F9757" s="21">
        <v>2</v>
      </c>
      <c r="G9757" s="21">
        <v>2.7272727272727271</v>
      </c>
      <c r="H9757" s="21">
        <v>22.733333333333334</v>
      </c>
      <c r="I9757" s="21">
        <v>31</v>
      </c>
      <c r="J9757" s="21">
        <v>17.956599364098203</v>
      </c>
      <c r="K9757" s="21">
        <v>17.666704991172814</v>
      </c>
      <c r="L9757" s="18">
        <v>20.323626857370364</v>
      </c>
    </row>
    <row r="9758" spans="2:12" x14ac:dyDescent="0.2">
      <c r="B9758" s="7">
        <v>9755</v>
      </c>
      <c r="C9758" s="21">
        <v>3.7113314349115192</v>
      </c>
      <c r="D9758" s="21">
        <v>3.239791019889235</v>
      </c>
      <c r="E9758" s="21">
        <v>3.104559765718415</v>
      </c>
      <c r="F9758" s="21">
        <v>6</v>
      </c>
      <c r="G9758" s="21">
        <v>3.2727272727272729</v>
      </c>
      <c r="H9758" s="21">
        <v>18.944444444444443</v>
      </c>
      <c r="I9758" s="21">
        <v>10.333333333333334</v>
      </c>
      <c r="J9758" s="21">
        <v>16.705595037075454</v>
      </c>
      <c r="K9758" s="21">
        <v>19.970625363578016</v>
      </c>
      <c r="L9758" s="18">
        <v>19.137036808664195</v>
      </c>
    </row>
    <row r="9759" spans="2:12" x14ac:dyDescent="0.2">
      <c r="B9759" s="7">
        <v>9756</v>
      </c>
      <c r="C9759" s="21">
        <v>2.9334444949271941</v>
      </c>
      <c r="D9759" s="21">
        <v>2.9622300929489569</v>
      </c>
      <c r="E9759" s="21">
        <v>3.1956230840282798</v>
      </c>
      <c r="F9759" s="21">
        <v>2</v>
      </c>
      <c r="G9759" s="21">
        <v>3.5454545454545454</v>
      </c>
      <c r="H9759" s="21">
        <v>17.487179487179489</v>
      </c>
      <c r="I9759" s="21">
        <v>31</v>
      </c>
      <c r="J9759" s="21">
        <v>21.135562683124434</v>
      </c>
      <c r="K9759" s="21">
        <v>19.401537155578804</v>
      </c>
      <c r="L9759" s="18">
        <v>20.930176945936637</v>
      </c>
    </row>
    <row r="9760" spans="2:12" x14ac:dyDescent="0.2">
      <c r="B9760" s="7">
        <v>9757</v>
      </c>
      <c r="C9760" s="21">
        <v>4.1666962942425059</v>
      </c>
      <c r="D9760" s="21">
        <v>2.8819256551499404</v>
      </c>
      <c r="E9760" s="21">
        <v>3.3233342996251105</v>
      </c>
      <c r="F9760" s="21">
        <v>5</v>
      </c>
      <c r="G9760" s="21">
        <v>3.1818181818181817</v>
      </c>
      <c r="H9760" s="21">
        <v>19.485714285714288</v>
      </c>
      <c r="I9760" s="21">
        <v>12.4</v>
      </c>
      <c r="J9760" s="21">
        <v>14.879894194753504</v>
      </c>
      <c r="K9760" s="21">
        <v>18.655962479306979</v>
      </c>
      <c r="L9760" s="18">
        <v>21.5133932720323</v>
      </c>
    </row>
    <row r="9761" spans="2:12" x14ac:dyDescent="0.2">
      <c r="B9761" s="7">
        <v>9758</v>
      </c>
      <c r="C9761" s="21">
        <v>3.4573203695787731</v>
      </c>
      <c r="D9761" s="21">
        <v>2.9873179264379064</v>
      </c>
      <c r="E9761" s="21">
        <v>3.131280790118852</v>
      </c>
      <c r="F9761" s="21">
        <v>6</v>
      </c>
      <c r="G9761" s="21">
        <v>3.7272727272727271</v>
      </c>
      <c r="H9761" s="21">
        <v>16.634146341463417</v>
      </c>
      <c r="I9761" s="21">
        <v>10.333333333333334</v>
      </c>
      <c r="J9761" s="21">
        <v>17.93296350131239</v>
      </c>
      <c r="K9761" s="21">
        <v>19.80020450278645</v>
      </c>
      <c r="L9761" s="18">
        <v>20.754402955004231</v>
      </c>
    </row>
    <row r="9762" spans="2:12" x14ac:dyDescent="0.2">
      <c r="B9762" s="7">
        <v>9759</v>
      </c>
      <c r="C9762" s="21">
        <v>3.3893634355241704</v>
      </c>
      <c r="D9762" s="21">
        <v>2.8474417006475035</v>
      </c>
      <c r="E9762" s="21">
        <v>3.4786665146288822</v>
      </c>
      <c r="F9762" s="21">
        <v>4</v>
      </c>
      <c r="G9762" s="21">
        <v>4.4545454545454541</v>
      </c>
      <c r="H9762" s="21">
        <v>13.918367346938776</v>
      </c>
      <c r="I9762" s="21">
        <v>15.5</v>
      </c>
      <c r="J9762" s="21">
        <v>18.292520462743354</v>
      </c>
      <c r="K9762" s="21">
        <v>17.822921438220817</v>
      </c>
      <c r="L9762" s="18">
        <v>21.773931310306125</v>
      </c>
    </row>
    <row r="9763" spans="2:12" x14ac:dyDescent="0.2">
      <c r="B9763" s="7">
        <v>9760</v>
      </c>
      <c r="C9763" s="21">
        <v>3.5345752429841868</v>
      </c>
      <c r="D9763" s="21">
        <v>3.2120837702507319</v>
      </c>
      <c r="E9763" s="21">
        <v>3.1623494370787744</v>
      </c>
      <c r="F9763" s="21">
        <v>3</v>
      </c>
      <c r="G9763" s="21">
        <v>2.6363636363636362</v>
      </c>
      <c r="H9763" s="21">
        <v>23.517241379310345</v>
      </c>
      <c r="I9763" s="21">
        <v>20.666666666666668</v>
      </c>
      <c r="J9763" s="21">
        <v>17.541004431314459</v>
      </c>
      <c r="K9763" s="21">
        <v>19.605676486300201</v>
      </c>
      <c r="L9763" s="18">
        <v>19.302111786194278</v>
      </c>
    </row>
    <row r="9764" spans="2:12" x14ac:dyDescent="0.2">
      <c r="B9764" s="7">
        <v>9761</v>
      </c>
      <c r="C9764" s="21">
        <v>4.5676728978537486</v>
      </c>
      <c r="D9764" s="21">
        <v>3.1804985623193134</v>
      </c>
      <c r="E9764" s="21">
        <v>3.1849859945026924</v>
      </c>
      <c r="F9764" s="21">
        <v>2</v>
      </c>
      <c r="G9764" s="21">
        <v>2.7272727272727271</v>
      </c>
      <c r="H9764" s="21">
        <v>22.733333333333334</v>
      </c>
      <c r="I9764" s="21">
        <v>31</v>
      </c>
      <c r="J9764" s="21">
        <v>13.573651482165561</v>
      </c>
      <c r="K9764" s="21">
        <v>19.46633363757719</v>
      </c>
      <c r="L9764" s="18">
        <v>19.493799096323997</v>
      </c>
    </row>
    <row r="9765" spans="2:12" x14ac:dyDescent="0.2">
      <c r="B9765" s="7">
        <v>9762</v>
      </c>
      <c r="C9765" s="21">
        <v>5.5554311004194421</v>
      </c>
      <c r="D9765" s="21">
        <v>3.0210559076355676</v>
      </c>
      <c r="E9765" s="21">
        <v>3.4970552369782828</v>
      </c>
      <c r="F9765" s="21">
        <v>7</v>
      </c>
      <c r="G9765" s="21">
        <v>2.2727272727272729</v>
      </c>
      <c r="H9765" s="21">
        <v>27.279999999999998</v>
      </c>
      <c r="I9765" s="21">
        <v>8.8571428571428577</v>
      </c>
      <c r="J9765" s="21">
        <v>11.160250011078155</v>
      </c>
      <c r="K9765" s="21">
        <v>17.729202371299298</v>
      </c>
      <c r="L9765" s="18">
        <v>20.522625828703834</v>
      </c>
    </row>
    <row r="9766" spans="2:12" x14ac:dyDescent="0.2">
      <c r="B9766" s="7">
        <v>9763</v>
      </c>
      <c r="C9766" s="21">
        <v>3.5984900784994229</v>
      </c>
      <c r="D9766" s="21">
        <v>3.1351520129381094</v>
      </c>
      <c r="E9766" s="21">
        <v>3.4214712544915145</v>
      </c>
      <c r="F9766" s="21">
        <v>4</v>
      </c>
      <c r="G9766" s="21">
        <v>2.5454545454545454</v>
      </c>
      <c r="H9766" s="21">
        <v>24.357142857142858</v>
      </c>
      <c r="I9766" s="21">
        <v>15.5</v>
      </c>
      <c r="J9766" s="21">
        <v>17.229448643041451</v>
      </c>
      <c r="K9766" s="21">
        <v>18.120859533339612</v>
      </c>
      <c r="L9766" s="18">
        <v>19.775755607428</v>
      </c>
    </row>
    <row r="9767" spans="2:12" x14ac:dyDescent="0.2">
      <c r="B9767" s="7">
        <v>9764</v>
      </c>
      <c r="C9767" s="21">
        <v>3.4996337184974147</v>
      </c>
      <c r="D9767" s="21">
        <v>3.0951179059035585</v>
      </c>
      <c r="E9767" s="21">
        <v>3.3166472460865446</v>
      </c>
      <c r="F9767" s="21">
        <v>4</v>
      </c>
      <c r="G9767" s="21">
        <v>2.9090909090909092</v>
      </c>
      <c r="H9767" s="21">
        <v>21.3125</v>
      </c>
      <c r="I9767" s="21">
        <v>15.5</v>
      </c>
      <c r="J9767" s="21">
        <v>17.716139741224122</v>
      </c>
      <c r="K9767" s="21">
        <v>18.69357679601184</v>
      </c>
      <c r="L9767" s="18">
        <v>20.031547063762122</v>
      </c>
    </row>
    <row r="9768" spans="2:12" x14ac:dyDescent="0.2">
      <c r="B9768" s="7">
        <v>9765</v>
      </c>
      <c r="C9768" s="21">
        <v>4.5349705481614224</v>
      </c>
      <c r="D9768" s="21">
        <v>3.0759411629903828</v>
      </c>
      <c r="E9768" s="21">
        <v>3.2623879013674095</v>
      </c>
      <c r="F9768" s="21">
        <v>4</v>
      </c>
      <c r="G9768" s="21">
        <v>2.4545454545454546</v>
      </c>
      <c r="H9768" s="21">
        <v>25.25925925925926</v>
      </c>
      <c r="I9768" s="21">
        <v>15.5</v>
      </c>
      <c r="J9768" s="21">
        <v>13.671533109544928</v>
      </c>
      <c r="K9768" s="21">
        <v>19.004484406655962</v>
      </c>
      <c r="L9768" s="18">
        <v>20.156432361575003</v>
      </c>
    </row>
    <row r="9769" spans="2:12" x14ac:dyDescent="0.2">
      <c r="B9769" s="7">
        <v>9766</v>
      </c>
      <c r="C9769" s="21">
        <v>3.1274634082850357</v>
      </c>
      <c r="D9769" s="21">
        <v>3.021021217955342</v>
      </c>
      <c r="E9769" s="21">
        <v>3.8098501483122833</v>
      </c>
      <c r="F9769" s="21">
        <v>3</v>
      </c>
      <c r="G9769" s="21">
        <v>2.3636363636363638</v>
      </c>
      <c r="H9769" s="21">
        <v>26.23076923076923</v>
      </c>
      <c r="I9769" s="21">
        <v>20.666666666666668</v>
      </c>
      <c r="J9769" s="21">
        <v>19.824372632387757</v>
      </c>
      <c r="K9769" s="21">
        <v>16.273605938927869</v>
      </c>
      <c r="L9769" s="18">
        <v>20.522861485217319</v>
      </c>
    </row>
    <row r="9770" spans="2:12" x14ac:dyDescent="0.2">
      <c r="B9770" s="7">
        <v>9767</v>
      </c>
      <c r="C9770" s="21">
        <v>4.6128409733482822</v>
      </c>
      <c r="D9770" s="21">
        <v>2.9144971428478481</v>
      </c>
      <c r="E9770" s="21">
        <v>3.2864231608179812</v>
      </c>
      <c r="F9770" s="21">
        <v>2</v>
      </c>
      <c r="G9770" s="21">
        <v>3</v>
      </c>
      <c r="H9770" s="21">
        <v>20.666666666666668</v>
      </c>
      <c r="I9770" s="21">
        <v>31</v>
      </c>
      <c r="J9770" s="21">
        <v>13.440740827229646</v>
      </c>
      <c r="K9770" s="21">
        <v>18.865495088760383</v>
      </c>
      <c r="L9770" s="18">
        <v>21.272966471127784</v>
      </c>
    </row>
    <row r="9771" spans="2:12" x14ac:dyDescent="0.2">
      <c r="B9771" s="7">
        <v>9768</v>
      </c>
      <c r="C9771" s="21">
        <v>2.8352141544145439</v>
      </c>
      <c r="D9771" s="21">
        <v>2.9890141698253077</v>
      </c>
      <c r="E9771" s="21">
        <v>3.4586816855075808</v>
      </c>
      <c r="F9771" s="21">
        <v>7</v>
      </c>
      <c r="G9771" s="21">
        <v>3.1818181818181817</v>
      </c>
      <c r="H9771" s="21">
        <v>19.485714285714288</v>
      </c>
      <c r="I9771" s="21">
        <v>8.8571428571428577</v>
      </c>
      <c r="J9771" s="21">
        <v>21.867836651232668</v>
      </c>
      <c r="K9771" s="21">
        <v>17.925905196708253</v>
      </c>
      <c r="L9771" s="18">
        <v>20.742624985154748</v>
      </c>
    </row>
    <row r="9772" spans="2:12" x14ac:dyDescent="0.2">
      <c r="B9772" s="7">
        <v>9769</v>
      </c>
      <c r="C9772" s="21">
        <v>3.784485071184573</v>
      </c>
      <c r="D9772" s="21">
        <v>2.9301117294087602</v>
      </c>
      <c r="E9772" s="21">
        <v>3.5096606385215088</v>
      </c>
      <c r="F9772" s="21">
        <v>5</v>
      </c>
      <c r="G9772" s="21">
        <v>3.1818181818181817</v>
      </c>
      <c r="H9772" s="21">
        <v>19.485714285714288</v>
      </c>
      <c r="I9772" s="21">
        <v>12.4</v>
      </c>
      <c r="J9772" s="21">
        <v>16.382677916230627</v>
      </c>
      <c r="K9772" s="21">
        <v>17.665525640712183</v>
      </c>
      <c r="L9772" s="18">
        <v>21.159602679216057</v>
      </c>
    </row>
    <row r="9773" spans="2:12" x14ac:dyDescent="0.2">
      <c r="B9773" s="7">
        <v>9770</v>
      </c>
      <c r="C9773" s="21">
        <v>5.2752530690105131</v>
      </c>
      <c r="D9773" s="21">
        <v>2.989128811104814</v>
      </c>
      <c r="E9773" s="21">
        <v>3.3327832498207237</v>
      </c>
      <c r="F9773" s="21">
        <v>4</v>
      </c>
      <c r="G9773" s="21">
        <v>2.6363636363636362</v>
      </c>
      <c r="H9773" s="21">
        <v>23.517241379310345</v>
      </c>
      <c r="I9773" s="21">
        <v>15.5</v>
      </c>
      <c r="J9773" s="21">
        <v>11.752990650670231</v>
      </c>
      <c r="K9773" s="21">
        <v>18.603069972622759</v>
      </c>
      <c r="L9773" s="18">
        <v>20.741829448656024</v>
      </c>
    </row>
    <row r="9774" spans="2:12" x14ac:dyDescent="0.2">
      <c r="B9774" s="7">
        <v>9771</v>
      </c>
      <c r="C9774" s="21">
        <v>5.8039685782348451</v>
      </c>
      <c r="D9774" s="21">
        <v>3.1556704525235735</v>
      </c>
      <c r="E9774" s="21">
        <v>3.4816337100404047</v>
      </c>
      <c r="F9774" s="21">
        <v>4</v>
      </c>
      <c r="G9774" s="21">
        <v>2.5454545454545454</v>
      </c>
      <c r="H9774" s="21">
        <v>24.357142857142858</v>
      </c>
      <c r="I9774" s="21">
        <v>15.5</v>
      </c>
      <c r="J9774" s="21">
        <v>10.682345909401183</v>
      </c>
      <c r="K9774" s="21">
        <v>17.807731991221008</v>
      </c>
      <c r="L9774" s="18">
        <v>19.647171950549815</v>
      </c>
    </row>
    <row r="9775" spans="2:12" x14ac:dyDescent="0.2">
      <c r="B9775" s="7">
        <v>9772</v>
      </c>
      <c r="C9775" s="21">
        <v>5.1258400939207336</v>
      </c>
      <c r="D9775" s="21">
        <v>3.1479828069422311</v>
      </c>
      <c r="E9775" s="21">
        <v>3.2979334372520972</v>
      </c>
      <c r="F9775" s="21">
        <v>2</v>
      </c>
      <c r="G9775" s="21">
        <v>3.0909090909090908</v>
      </c>
      <c r="H9775" s="21">
        <v>20.058823529411764</v>
      </c>
      <c r="I9775" s="21">
        <v>31</v>
      </c>
      <c r="J9775" s="21">
        <v>12.095578259168139</v>
      </c>
      <c r="K9775" s="21">
        <v>18.799651715123645</v>
      </c>
      <c r="L9775" s="18">
        <v>19.695152039354124</v>
      </c>
    </row>
    <row r="9776" spans="2:12" x14ac:dyDescent="0.2">
      <c r="B9776" s="7">
        <v>9773</v>
      </c>
      <c r="C9776" s="21">
        <v>2.8364744794227907</v>
      </c>
      <c r="D9776" s="21">
        <v>3.23753496278399</v>
      </c>
      <c r="E9776" s="21">
        <v>3.296993047145921</v>
      </c>
      <c r="F9776" s="21">
        <v>5</v>
      </c>
      <c r="G9776" s="21">
        <v>3.6363636363636362</v>
      </c>
      <c r="H9776" s="21">
        <v>17.05</v>
      </c>
      <c r="I9776" s="21">
        <v>12.4</v>
      </c>
      <c r="J9776" s="21">
        <v>21.858120159296025</v>
      </c>
      <c r="K9776" s="21">
        <v>18.805013875801464</v>
      </c>
      <c r="L9776" s="18">
        <v>19.150372339665964</v>
      </c>
    </row>
    <row r="9777" spans="2:12" x14ac:dyDescent="0.2">
      <c r="B9777" s="7">
        <v>9774</v>
      </c>
      <c r="C9777" s="21">
        <v>4.3597944201229346</v>
      </c>
      <c r="D9777" s="21">
        <v>3.0377379309554811</v>
      </c>
      <c r="E9777" s="21">
        <v>3.738580970115764</v>
      </c>
      <c r="F9777" s="21">
        <v>5</v>
      </c>
      <c r="G9777" s="21">
        <v>3.2727272727272729</v>
      </c>
      <c r="H9777" s="21">
        <v>18.944444444444443</v>
      </c>
      <c r="I9777" s="21">
        <v>12.4</v>
      </c>
      <c r="J9777" s="21">
        <v>14.220854018674524</v>
      </c>
      <c r="K9777" s="21">
        <v>16.583832340557866</v>
      </c>
      <c r="L9777" s="18">
        <v>20.409923900347355</v>
      </c>
    </row>
    <row r="9778" spans="2:12" x14ac:dyDescent="0.2">
      <c r="B9778" s="7">
        <v>9775</v>
      </c>
      <c r="C9778" s="21">
        <v>6.1385139351466389</v>
      </c>
      <c r="D9778" s="21">
        <v>3.1254129424015469</v>
      </c>
      <c r="E9778" s="21">
        <v>3.478032217543586</v>
      </c>
      <c r="F9778" s="21">
        <v>7</v>
      </c>
      <c r="G9778" s="21">
        <v>2.8181818181818183</v>
      </c>
      <c r="H9778" s="21">
        <v>22</v>
      </c>
      <c r="I9778" s="21">
        <v>8.8571428571428577</v>
      </c>
      <c r="J9778" s="21">
        <v>10.100164413574623</v>
      </c>
      <c r="K9778" s="21">
        <v>17.826171847191358</v>
      </c>
      <c r="L9778" s="18">
        <v>19.837378657669348</v>
      </c>
    </row>
    <row r="9779" spans="2:12" x14ac:dyDescent="0.2">
      <c r="B9779" s="7">
        <v>9776</v>
      </c>
      <c r="C9779" s="21">
        <v>3.4067699873741502</v>
      </c>
      <c r="D9779" s="21">
        <v>3.1014899115332324</v>
      </c>
      <c r="E9779" s="21">
        <v>3.5523744001585431</v>
      </c>
      <c r="F9779" s="21">
        <v>2</v>
      </c>
      <c r="G9779" s="21">
        <v>3.2727272727272729</v>
      </c>
      <c r="H9779" s="21">
        <v>18.944444444444443</v>
      </c>
      <c r="I9779" s="21">
        <v>31</v>
      </c>
      <c r="J9779" s="21">
        <v>18.199056651836948</v>
      </c>
      <c r="K9779" s="21">
        <v>17.453115301481997</v>
      </c>
      <c r="L9779" s="18">
        <v>19.990392285155004</v>
      </c>
    </row>
    <row r="9780" spans="2:12" x14ac:dyDescent="0.2">
      <c r="B9780" s="7">
        <v>9777</v>
      </c>
      <c r="C9780" s="21">
        <v>2.8659769707752165</v>
      </c>
      <c r="D9780" s="21">
        <v>3.2471623388282218</v>
      </c>
      <c r="E9780" s="21">
        <v>3.5119022305417618</v>
      </c>
      <c r="F9780" s="21">
        <v>4</v>
      </c>
      <c r="G9780" s="21">
        <v>3.0909090909090908</v>
      </c>
      <c r="H9780" s="21">
        <v>20.058823529411764</v>
      </c>
      <c r="I9780" s="21">
        <v>15.5</v>
      </c>
      <c r="J9780" s="21">
        <v>21.633111721490788</v>
      </c>
      <c r="K9780" s="21">
        <v>17.654250013228758</v>
      </c>
      <c r="L9780" s="18">
        <v>19.093594200274403</v>
      </c>
    </row>
    <row r="9781" spans="2:12" x14ac:dyDescent="0.2">
      <c r="B9781" s="7">
        <v>9778</v>
      </c>
      <c r="C9781" s="21">
        <v>4.1271969876757542</v>
      </c>
      <c r="D9781" s="21">
        <v>3.1604863147358095</v>
      </c>
      <c r="E9781" s="21">
        <v>3.0441956705055953</v>
      </c>
      <c r="F9781" s="21">
        <v>2</v>
      </c>
      <c r="G9781" s="21">
        <v>2.6363636363636362</v>
      </c>
      <c r="H9781" s="21">
        <v>23.517241379310345</v>
      </c>
      <c r="I9781" s="21">
        <v>31</v>
      </c>
      <c r="J9781" s="21">
        <v>15.02230210603917</v>
      </c>
      <c r="K9781" s="21">
        <v>20.366627743643932</v>
      </c>
      <c r="L9781" s="18">
        <v>19.617234129736357</v>
      </c>
    </row>
    <row r="9782" spans="2:12" x14ac:dyDescent="0.2">
      <c r="B9782" s="7">
        <v>9779</v>
      </c>
      <c r="C9782" s="21">
        <v>3.0240616783936369</v>
      </c>
      <c r="D9782" s="21">
        <v>3.1494112433839243</v>
      </c>
      <c r="E9782" s="21">
        <v>3.4061419615779531</v>
      </c>
      <c r="F9782" s="21">
        <v>4</v>
      </c>
      <c r="G9782" s="21">
        <v>2.8181818181818183</v>
      </c>
      <c r="H9782" s="21">
        <v>22</v>
      </c>
      <c r="I9782" s="21">
        <v>15.5</v>
      </c>
      <c r="J9782" s="21">
        <v>20.502227333185221</v>
      </c>
      <c r="K9782" s="21">
        <v>18.202412201069109</v>
      </c>
      <c r="L9782" s="18">
        <v>19.686219171994612</v>
      </c>
    </row>
    <row r="9783" spans="2:12" x14ac:dyDescent="0.2">
      <c r="B9783" s="7">
        <v>9780</v>
      </c>
      <c r="C9783" s="21">
        <v>3.8442207328333104</v>
      </c>
      <c r="D9783" s="21">
        <v>3.1946937392222998</v>
      </c>
      <c r="E9783" s="21">
        <v>3.4630704344450192</v>
      </c>
      <c r="F9783" s="21">
        <v>5</v>
      </c>
      <c r="G9783" s="21">
        <v>2.8181818181818183</v>
      </c>
      <c r="H9783" s="21">
        <v>22</v>
      </c>
      <c r="I9783" s="21">
        <v>12.4</v>
      </c>
      <c r="J9783" s="21">
        <v>16.128106138771088</v>
      </c>
      <c r="K9783" s="21">
        <v>17.903187698212648</v>
      </c>
      <c r="L9783" s="18">
        <v>19.407181113734229</v>
      </c>
    </row>
    <row r="9784" spans="2:12" x14ac:dyDescent="0.2">
      <c r="B9784" s="7">
        <v>9781</v>
      </c>
      <c r="C9784" s="21">
        <v>4.9052224063600232</v>
      </c>
      <c r="D9784" s="21">
        <v>3.0158705758422322</v>
      </c>
      <c r="E9784" s="21">
        <v>3.1565978644737069</v>
      </c>
      <c r="F9784" s="21">
        <v>4</v>
      </c>
      <c r="G9784" s="21">
        <v>2.7272727272727271</v>
      </c>
      <c r="H9784" s="21">
        <v>22.733333333333334</v>
      </c>
      <c r="I9784" s="21">
        <v>15.5</v>
      </c>
      <c r="J9784" s="21">
        <v>12.639589984668568</v>
      </c>
      <c r="K9784" s="21">
        <v>19.641399589661425</v>
      </c>
      <c r="L9784" s="18">
        <v>20.557911369484238</v>
      </c>
    </row>
    <row r="9785" spans="2:12" x14ac:dyDescent="0.2">
      <c r="B9785" s="7">
        <v>9782</v>
      </c>
      <c r="C9785" s="21">
        <v>4.2104836492234927</v>
      </c>
      <c r="D9785" s="21">
        <v>3.13521262385163</v>
      </c>
      <c r="E9785" s="21">
        <v>3.4956901887551615</v>
      </c>
      <c r="F9785" s="21">
        <v>5</v>
      </c>
      <c r="G9785" s="21">
        <v>3.1818181818181817</v>
      </c>
      <c r="H9785" s="21">
        <v>19.485714285714288</v>
      </c>
      <c r="I9785" s="21">
        <v>12.4</v>
      </c>
      <c r="J9785" s="21">
        <v>14.725149214493253</v>
      </c>
      <c r="K9785" s="21">
        <v>17.736125529499116</v>
      </c>
      <c r="L9785" s="18">
        <v>19.775373296319717</v>
      </c>
    </row>
    <row r="9786" spans="2:12" x14ac:dyDescent="0.2">
      <c r="B9786" s="7">
        <v>9783</v>
      </c>
      <c r="C9786" s="21">
        <v>2.6708394423412138</v>
      </c>
      <c r="D9786" s="21">
        <v>3.0813708654506375</v>
      </c>
      <c r="E9786" s="21">
        <v>3.1330601456612328</v>
      </c>
      <c r="F9786" s="21">
        <v>2</v>
      </c>
      <c r="G9786" s="21">
        <v>3.2727272727272729</v>
      </c>
      <c r="H9786" s="21">
        <v>18.944444444444443</v>
      </c>
      <c r="I9786" s="21">
        <v>31</v>
      </c>
      <c r="J9786" s="21">
        <v>23.21367545240826</v>
      </c>
      <c r="K9786" s="21">
        <v>19.788959393537237</v>
      </c>
      <c r="L9786" s="18">
        <v>20.120914588751639</v>
      </c>
    </row>
    <row r="9787" spans="2:12" x14ac:dyDescent="0.2">
      <c r="B9787" s="7">
        <v>9784</v>
      </c>
      <c r="C9787" s="21">
        <v>3.6808597664479237</v>
      </c>
      <c r="D9787" s="21">
        <v>2.892668664673375</v>
      </c>
      <c r="E9787" s="21">
        <v>3.2475277270832446</v>
      </c>
      <c r="F9787" s="21">
        <v>5</v>
      </c>
      <c r="G9787" s="21">
        <v>2.3636363636363638</v>
      </c>
      <c r="H9787" s="21">
        <v>26.23076923076923</v>
      </c>
      <c r="I9787" s="21">
        <v>12.4</v>
      </c>
      <c r="J9787" s="21">
        <v>16.843890811909628</v>
      </c>
      <c r="K9787" s="21">
        <v>19.091445927602621</v>
      </c>
      <c r="L9787" s="18">
        <v>21.433495220926286</v>
      </c>
    </row>
    <row r="9788" spans="2:12" x14ac:dyDescent="0.2">
      <c r="B9788" s="7">
        <v>9785</v>
      </c>
      <c r="C9788" s="21">
        <v>6.4000545361378416</v>
      </c>
      <c r="D9788" s="21">
        <v>3.1548561019948447</v>
      </c>
      <c r="E9788" s="21">
        <v>3.0797098815264485</v>
      </c>
      <c r="F9788" s="21">
        <v>4</v>
      </c>
      <c r="G9788" s="21">
        <v>3.0909090909090908</v>
      </c>
      <c r="H9788" s="21">
        <v>20.058823529411764</v>
      </c>
      <c r="I9788" s="21">
        <v>15.5</v>
      </c>
      <c r="J9788" s="21">
        <v>9.6874174508854018</v>
      </c>
      <c r="K9788" s="21">
        <v>20.13176642770971</v>
      </c>
      <c r="L9788" s="18">
        <v>19.652243397344439</v>
      </c>
    </row>
    <row r="9789" spans="2:12" x14ac:dyDescent="0.2">
      <c r="B9789" s="7">
        <v>9786</v>
      </c>
      <c r="C9789" s="21">
        <v>2.6451003833499018</v>
      </c>
      <c r="D9789" s="21">
        <v>2.9197367651178818</v>
      </c>
      <c r="E9789" s="21">
        <v>3.2863067364001783</v>
      </c>
      <c r="F9789" s="21">
        <v>5</v>
      </c>
      <c r="G9789" s="21">
        <v>2.5454545454545454</v>
      </c>
      <c r="H9789" s="21">
        <v>24.357142857142858</v>
      </c>
      <c r="I9789" s="21">
        <v>12.4</v>
      </c>
      <c r="J9789" s="21">
        <v>23.43956410511716</v>
      </c>
      <c r="K9789" s="21">
        <v>18.866163439117926</v>
      </c>
      <c r="L9789" s="18">
        <v>21.234791006064139</v>
      </c>
    </row>
    <row r="9790" spans="2:12" x14ac:dyDescent="0.2">
      <c r="B9790" s="7">
        <v>9787</v>
      </c>
      <c r="C9790" s="21">
        <v>3.76070200132544</v>
      </c>
      <c r="D9790" s="21">
        <v>3.1687156481173488</v>
      </c>
      <c r="E9790" s="21">
        <v>3.0878606905994173</v>
      </c>
      <c r="F9790" s="21">
        <v>2</v>
      </c>
      <c r="G9790" s="21">
        <v>2.5454545454545454</v>
      </c>
      <c r="H9790" s="21">
        <v>24.357142857142858</v>
      </c>
      <c r="I9790" s="21">
        <v>31</v>
      </c>
      <c r="J9790" s="21">
        <v>16.486283672077292</v>
      </c>
      <c r="K9790" s="21">
        <v>20.078626017278172</v>
      </c>
      <c r="L9790" s="18">
        <v>19.566287065498127</v>
      </c>
    </row>
    <row r="9791" spans="2:12" x14ac:dyDescent="0.2">
      <c r="B9791" s="7">
        <v>9788</v>
      </c>
      <c r="C9791" s="21">
        <v>4.6168569647084396</v>
      </c>
      <c r="D9791" s="21">
        <v>3.1745754983662051</v>
      </c>
      <c r="E9791" s="21">
        <v>3.1853306747191645</v>
      </c>
      <c r="F9791" s="21">
        <v>6</v>
      </c>
      <c r="G9791" s="21">
        <v>3.2727272727272729</v>
      </c>
      <c r="H9791" s="21">
        <v>18.944444444444443</v>
      </c>
      <c r="I9791" s="21">
        <v>10.333333333333334</v>
      </c>
      <c r="J9791" s="21">
        <v>13.429049345459932</v>
      </c>
      <c r="K9791" s="21">
        <v>19.464227212600541</v>
      </c>
      <c r="L9791" s="18">
        <v>19.530170264310392</v>
      </c>
    </row>
    <row r="9792" spans="2:12" x14ac:dyDescent="0.2">
      <c r="B9792" s="7">
        <v>9789</v>
      </c>
      <c r="C9792" s="21">
        <v>3.9040682376489499</v>
      </c>
      <c r="D9792" s="21">
        <v>3.3129907632989486</v>
      </c>
      <c r="E9792" s="21">
        <v>3.5230417585705025</v>
      </c>
      <c r="F9792" s="21">
        <v>6</v>
      </c>
      <c r="G9792" s="21">
        <v>2.7272727272727271</v>
      </c>
      <c r="H9792" s="21">
        <v>22.733333333333334</v>
      </c>
      <c r="I9792" s="21">
        <v>10.333333333333334</v>
      </c>
      <c r="J9792" s="21">
        <v>15.880869960750665</v>
      </c>
      <c r="K9792" s="21">
        <v>17.598428928403308</v>
      </c>
      <c r="L9792" s="18">
        <v>18.714208529293572</v>
      </c>
    </row>
    <row r="9793" spans="2:12" x14ac:dyDescent="0.2">
      <c r="B9793" s="7">
        <v>9790</v>
      </c>
      <c r="C9793" s="21">
        <v>5.5671338335088851</v>
      </c>
      <c r="D9793" s="21">
        <v>2.9851170267599563</v>
      </c>
      <c r="E9793" s="21">
        <v>3.4727518458820272</v>
      </c>
      <c r="F9793" s="21">
        <v>5</v>
      </c>
      <c r="G9793" s="21">
        <v>3.3636363636363638</v>
      </c>
      <c r="H9793" s="21">
        <v>18.432432432432432</v>
      </c>
      <c r="I9793" s="21">
        <v>12.4</v>
      </c>
      <c r="J9793" s="21">
        <v>11.136789927128856</v>
      </c>
      <c r="K9793" s="21">
        <v>17.853276810872423</v>
      </c>
      <c r="L9793" s="18">
        <v>20.769704987845905</v>
      </c>
    </row>
    <row r="9794" spans="2:12" x14ac:dyDescent="0.2">
      <c r="B9794" s="7">
        <v>9791</v>
      </c>
      <c r="C9794" s="21">
        <v>4.6930062129646206</v>
      </c>
      <c r="D9794" s="21">
        <v>3.174050423235526</v>
      </c>
      <c r="E9794" s="21">
        <v>3.6298269611930727</v>
      </c>
      <c r="F9794" s="21">
        <v>3</v>
      </c>
      <c r="G9794" s="21">
        <v>3.5454545454545454</v>
      </c>
      <c r="H9794" s="21">
        <v>17.487179487179489</v>
      </c>
      <c r="I9794" s="21">
        <v>20.666666666666668</v>
      </c>
      <c r="J9794" s="21">
        <v>13.211148075773366</v>
      </c>
      <c r="K9794" s="21">
        <v>17.080704028828272</v>
      </c>
      <c r="L9794" s="18">
        <v>19.533401090962876</v>
      </c>
    </row>
    <row r="9795" spans="2:12" x14ac:dyDescent="0.2">
      <c r="B9795" s="7">
        <v>9792</v>
      </c>
      <c r="C9795" s="21">
        <v>4.8420198375660348</v>
      </c>
      <c r="D9795" s="21">
        <v>3.0141657494276841</v>
      </c>
      <c r="E9795" s="21">
        <v>3.1816359126723666</v>
      </c>
      <c r="F9795" s="21">
        <v>3</v>
      </c>
      <c r="G9795" s="21">
        <v>2.7272727272727271</v>
      </c>
      <c r="H9795" s="21">
        <v>22.733333333333334</v>
      </c>
      <c r="I9795" s="21">
        <v>20.666666666666668</v>
      </c>
      <c r="J9795" s="21">
        <v>12.804573727472766</v>
      </c>
      <c r="K9795" s="21">
        <v>19.486830580788876</v>
      </c>
      <c r="L9795" s="18">
        <v>20.569539021459676</v>
      </c>
    </row>
    <row r="9796" spans="2:12" x14ac:dyDescent="0.2">
      <c r="B9796" s="7">
        <v>9793</v>
      </c>
      <c r="C9796" s="21">
        <v>5.401019573602774</v>
      </c>
      <c r="D9796" s="21">
        <v>3.0362811375583068</v>
      </c>
      <c r="E9796" s="21">
        <v>3.7788109973569632</v>
      </c>
      <c r="F9796" s="21">
        <v>6</v>
      </c>
      <c r="G9796" s="21">
        <v>3</v>
      </c>
      <c r="H9796" s="21">
        <v>20.666666666666668</v>
      </c>
      <c r="I9796" s="21">
        <v>10.333333333333334</v>
      </c>
      <c r="J9796" s="21">
        <v>11.479314073035773</v>
      </c>
      <c r="K9796" s="21">
        <v>16.407277327012395</v>
      </c>
      <c r="L9796" s="18">
        <v>20.419716485759512</v>
      </c>
    </row>
    <row r="9797" spans="2:12" x14ac:dyDescent="0.2">
      <c r="B9797" s="7">
        <v>9794</v>
      </c>
      <c r="C9797" s="21">
        <v>3.4353719412215504</v>
      </c>
      <c r="D9797" s="21">
        <v>2.9791705146367455</v>
      </c>
      <c r="E9797" s="21">
        <v>3.3918042111095903</v>
      </c>
      <c r="F9797" s="21">
        <v>5</v>
      </c>
      <c r="G9797" s="21">
        <v>2.9090909090909092</v>
      </c>
      <c r="H9797" s="21">
        <v>21.3125</v>
      </c>
      <c r="I9797" s="21">
        <v>12.4</v>
      </c>
      <c r="J9797" s="21">
        <v>18.047536354376238</v>
      </c>
      <c r="K9797" s="21">
        <v>18.279356985560614</v>
      </c>
      <c r="L9797" s="18">
        <v>20.811161930944309</v>
      </c>
    </row>
    <row r="9798" spans="2:12" x14ac:dyDescent="0.2">
      <c r="B9798" s="7">
        <v>9795</v>
      </c>
      <c r="C9798" s="21">
        <v>4.6826571854885497</v>
      </c>
      <c r="D9798" s="21">
        <v>3.1225393461719535</v>
      </c>
      <c r="E9798" s="21">
        <v>3.3609081335570083</v>
      </c>
      <c r="F9798" s="21">
        <v>4</v>
      </c>
      <c r="G9798" s="21">
        <v>3.3636363636363638</v>
      </c>
      <c r="H9798" s="21">
        <v>18.432432432432432</v>
      </c>
      <c r="I9798" s="21">
        <v>15.5</v>
      </c>
      <c r="J9798" s="21">
        <v>13.240345714851093</v>
      </c>
      <c r="K9798" s="21">
        <v>18.447395030218352</v>
      </c>
      <c r="L9798" s="18">
        <v>19.855634509780732</v>
      </c>
    </row>
    <row r="9799" spans="2:12" x14ac:dyDescent="0.2">
      <c r="B9799" s="7">
        <v>9796</v>
      </c>
      <c r="C9799" s="21">
        <v>6.211722115675494</v>
      </c>
      <c r="D9799" s="21">
        <v>3.045560711203064</v>
      </c>
      <c r="E9799" s="21">
        <v>3.1671199680746329</v>
      </c>
      <c r="F9799" s="21">
        <v>6</v>
      </c>
      <c r="G9799" s="21">
        <v>3.3636363636363638</v>
      </c>
      <c r="H9799" s="21">
        <v>18.432432432432432</v>
      </c>
      <c r="I9799" s="21">
        <v>10.333333333333334</v>
      </c>
      <c r="J9799" s="21">
        <v>9.9811290404541548</v>
      </c>
      <c r="K9799" s="21">
        <v>19.576145086064191</v>
      </c>
      <c r="L9799" s="18">
        <v>20.357499284756869</v>
      </c>
    </row>
    <row r="9800" spans="2:12" x14ac:dyDescent="0.2">
      <c r="B9800" s="7">
        <v>9797</v>
      </c>
      <c r="C9800" s="21">
        <v>2.3532680917132733</v>
      </c>
      <c r="D9800" s="21">
        <v>3.3178406612107025</v>
      </c>
      <c r="E9800" s="21">
        <v>3.2108615817609376</v>
      </c>
      <c r="F9800" s="21">
        <v>3</v>
      </c>
      <c r="G9800" s="21">
        <v>1.8181818181818181</v>
      </c>
      <c r="H9800" s="21">
        <v>34.1</v>
      </c>
      <c r="I9800" s="21">
        <v>20.666666666666668</v>
      </c>
      <c r="J9800" s="21">
        <v>26.346339466516763</v>
      </c>
      <c r="K9800" s="21">
        <v>19.309458978919061</v>
      </c>
      <c r="L9800" s="18">
        <v>18.686852784960379</v>
      </c>
    </row>
    <row r="9801" spans="2:12" x14ac:dyDescent="0.2">
      <c r="B9801" s="7">
        <v>9798</v>
      </c>
      <c r="C9801" s="21">
        <v>4.1265663408375044</v>
      </c>
      <c r="D9801" s="21">
        <v>3.1547812042757601</v>
      </c>
      <c r="E9801" s="21">
        <v>3.5062683543466147</v>
      </c>
      <c r="F9801" s="21">
        <v>6</v>
      </c>
      <c r="G9801" s="21">
        <v>3.1818181818181817</v>
      </c>
      <c r="H9801" s="21">
        <v>19.485714285714288</v>
      </c>
      <c r="I9801" s="21">
        <v>10.333333333333334</v>
      </c>
      <c r="J9801" s="21">
        <v>15.024597905147656</v>
      </c>
      <c r="K9801" s="21">
        <v>17.682616883314275</v>
      </c>
      <c r="L9801" s="18">
        <v>19.65270996161944</v>
      </c>
    </row>
    <row r="9802" spans="2:12" x14ac:dyDescent="0.2">
      <c r="B9802" s="7">
        <v>9799</v>
      </c>
      <c r="C9802" s="21">
        <v>2.5115903702939271</v>
      </c>
      <c r="D9802" s="21">
        <v>3.0608139849554554</v>
      </c>
      <c r="E9802" s="21">
        <v>3.3552445513040761</v>
      </c>
      <c r="F9802" s="21">
        <v>4</v>
      </c>
      <c r="G9802" s="21">
        <v>3.0909090909090908</v>
      </c>
      <c r="H9802" s="21">
        <v>20.058823529411764</v>
      </c>
      <c r="I9802" s="21">
        <v>15.5</v>
      </c>
      <c r="J9802" s="21">
        <v>24.685554114759665</v>
      </c>
      <c r="K9802" s="21">
        <v>18.478533845141804</v>
      </c>
      <c r="L9802" s="18">
        <v>20.256049634098328</v>
      </c>
    </row>
    <row r="9803" spans="2:12" x14ac:dyDescent="0.2">
      <c r="B9803" s="7">
        <v>9800</v>
      </c>
      <c r="C9803" s="21">
        <v>5.3878565491624464</v>
      </c>
      <c r="D9803" s="21">
        <v>3.0080297602412611</v>
      </c>
      <c r="E9803" s="21">
        <v>3.2944633778082917</v>
      </c>
      <c r="F9803" s="21">
        <v>4</v>
      </c>
      <c r="G9803" s="21">
        <v>3.0909090909090908</v>
      </c>
      <c r="H9803" s="21">
        <v>20.058823529411764</v>
      </c>
      <c r="I9803" s="21">
        <v>15.5</v>
      </c>
      <c r="J9803" s="21">
        <v>11.50735908320314</v>
      </c>
      <c r="K9803" s="21">
        <v>18.819453394940073</v>
      </c>
      <c r="L9803" s="18">
        <v>20.611498203736936</v>
      </c>
    </row>
    <row r="9804" spans="2:12" x14ac:dyDescent="0.2">
      <c r="B9804" s="7">
        <v>9801</v>
      </c>
      <c r="C9804" s="21">
        <v>3.7372407098347247</v>
      </c>
      <c r="D9804" s="21">
        <v>2.9688065800021581</v>
      </c>
      <c r="E9804" s="21">
        <v>3.2406884012822563</v>
      </c>
      <c r="F9804" s="21">
        <v>2</v>
      </c>
      <c r="G9804" s="21">
        <v>2.4545454545454546</v>
      </c>
      <c r="H9804" s="21">
        <v>25.25925925925926</v>
      </c>
      <c r="I9804" s="21">
        <v>31</v>
      </c>
      <c r="J9804" s="21">
        <v>16.589779683402273</v>
      </c>
      <c r="K9804" s="21">
        <v>19.131737557818951</v>
      </c>
      <c r="L9804" s="18">
        <v>20.88381251161028</v>
      </c>
    </row>
    <row r="9805" spans="2:12" x14ac:dyDescent="0.2">
      <c r="B9805" s="7">
        <v>9802</v>
      </c>
      <c r="C9805" s="21">
        <v>5.2679957856801565</v>
      </c>
      <c r="D9805" s="21">
        <v>3.1844629097133557</v>
      </c>
      <c r="E9805" s="21">
        <v>3.1329693676244341</v>
      </c>
      <c r="F9805" s="21">
        <v>4</v>
      </c>
      <c r="G9805" s="21">
        <v>2.7272727272727271</v>
      </c>
      <c r="H9805" s="21">
        <v>22.733333333333334</v>
      </c>
      <c r="I9805" s="21">
        <v>15.5</v>
      </c>
      <c r="J9805" s="21">
        <v>11.769181776593831</v>
      </c>
      <c r="K9805" s="21">
        <v>19.789532780210788</v>
      </c>
      <c r="L9805" s="18">
        <v>19.469531207565808</v>
      </c>
    </row>
    <row r="9806" spans="2:12" x14ac:dyDescent="0.2">
      <c r="B9806" s="7">
        <v>9803</v>
      </c>
      <c r="C9806" s="21">
        <v>3.4356267033184551</v>
      </c>
      <c r="D9806" s="21">
        <v>3.1966407210537193</v>
      </c>
      <c r="E9806" s="21">
        <v>3.0145507164874128</v>
      </c>
      <c r="F9806" s="21">
        <v>2</v>
      </c>
      <c r="G9806" s="21">
        <v>3</v>
      </c>
      <c r="H9806" s="21">
        <v>20.666666666666668</v>
      </c>
      <c r="I9806" s="21">
        <v>31</v>
      </c>
      <c r="J9806" s="21">
        <v>18.046198075045378</v>
      </c>
      <c r="K9806" s="21">
        <v>20.566912230371454</v>
      </c>
      <c r="L9806" s="18">
        <v>19.39536075845356</v>
      </c>
    </row>
    <row r="9807" spans="2:12" x14ac:dyDescent="0.2">
      <c r="B9807" s="7">
        <v>9804</v>
      </c>
      <c r="C9807" s="21">
        <v>3.8618114376847621</v>
      </c>
      <c r="D9807" s="21">
        <v>3.1190402769489989</v>
      </c>
      <c r="E9807" s="21">
        <v>3.4567046613900909</v>
      </c>
      <c r="F9807" s="21">
        <v>2</v>
      </c>
      <c r="G9807" s="21">
        <v>3.0909090909090908</v>
      </c>
      <c r="H9807" s="21">
        <v>20.058823529411764</v>
      </c>
      <c r="I9807" s="21">
        <v>31</v>
      </c>
      <c r="J9807" s="21">
        <v>16.054641973190257</v>
      </c>
      <c r="K9807" s="21">
        <v>17.936157720534652</v>
      </c>
      <c r="L9807" s="18">
        <v>19.877909387129659</v>
      </c>
    </row>
    <row r="9808" spans="2:12" x14ac:dyDescent="0.2">
      <c r="B9808" s="7">
        <v>9805</v>
      </c>
      <c r="C9808" s="21">
        <v>6.8621054338063852</v>
      </c>
      <c r="D9808" s="21">
        <v>3.0709000304041636</v>
      </c>
      <c r="E9808" s="21">
        <v>3.2434980746325208</v>
      </c>
      <c r="F9808" s="21">
        <v>6</v>
      </c>
      <c r="G9808" s="21">
        <v>2.5454545454545454</v>
      </c>
      <c r="H9808" s="21">
        <v>24.357142857142858</v>
      </c>
      <c r="I9808" s="21">
        <v>10.333333333333334</v>
      </c>
      <c r="J9808" s="21">
        <v>9.0351278624421862</v>
      </c>
      <c r="K9808" s="21">
        <v>19.115164730604757</v>
      </c>
      <c r="L9808" s="18">
        <v>20.18952078744163</v>
      </c>
    </row>
    <row r="9809" spans="2:12" x14ac:dyDescent="0.2">
      <c r="B9809" s="7">
        <v>9806</v>
      </c>
      <c r="C9809" s="21">
        <v>3.9656355331612438</v>
      </c>
      <c r="D9809" s="21">
        <v>2.9763532033613793</v>
      </c>
      <c r="E9809" s="21">
        <v>3.2665809774133194</v>
      </c>
      <c r="F9809" s="21">
        <v>2</v>
      </c>
      <c r="G9809" s="21">
        <v>2.8181818181818183</v>
      </c>
      <c r="H9809" s="21">
        <v>22</v>
      </c>
      <c r="I9809" s="21">
        <v>31</v>
      </c>
      <c r="J9809" s="21">
        <v>15.63431623545498</v>
      </c>
      <c r="K9809" s="21">
        <v>18.980089711137492</v>
      </c>
      <c r="L9809" s="18">
        <v>20.830861044979329</v>
      </c>
    </row>
    <row r="9810" spans="2:12" x14ac:dyDescent="0.2">
      <c r="B9810" s="7">
        <v>9807</v>
      </c>
      <c r="C9810" s="21">
        <v>2.6912104229386777</v>
      </c>
      <c r="D9810" s="21">
        <v>3.1657067828922303</v>
      </c>
      <c r="E9810" s="21">
        <v>3.4831909252214759</v>
      </c>
      <c r="F9810" s="21">
        <v>5</v>
      </c>
      <c r="G9810" s="21">
        <v>3.0909090909090908</v>
      </c>
      <c r="H9810" s="21">
        <v>20.058823529411764</v>
      </c>
      <c r="I9810" s="21">
        <v>12.4</v>
      </c>
      <c r="J9810" s="21">
        <v>23.037960715200729</v>
      </c>
      <c r="K9810" s="21">
        <v>17.799770765094589</v>
      </c>
      <c r="L9810" s="18">
        <v>19.584883961791309</v>
      </c>
    </row>
    <row r="9811" spans="2:12" x14ac:dyDescent="0.2">
      <c r="B9811" s="7">
        <v>9808</v>
      </c>
      <c r="C9811" s="21">
        <v>3.9833729216391118</v>
      </c>
      <c r="D9811" s="21">
        <v>2.969319541000627</v>
      </c>
      <c r="E9811" s="21">
        <v>3.2705819622716175</v>
      </c>
      <c r="F9811" s="21">
        <v>3</v>
      </c>
      <c r="G9811" s="21">
        <v>2.8181818181818183</v>
      </c>
      <c r="H9811" s="21">
        <v>22</v>
      </c>
      <c r="I9811" s="21">
        <v>20.666666666666668</v>
      </c>
      <c r="J9811" s="21">
        <v>15.564698866931023</v>
      </c>
      <c r="K9811" s="21">
        <v>18.956870891851075</v>
      </c>
      <c r="L9811" s="18">
        <v>20.880204755297807</v>
      </c>
    </row>
    <row r="9812" spans="2:12" x14ac:dyDescent="0.2">
      <c r="B9812" s="7">
        <v>9809</v>
      </c>
      <c r="C9812" s="21">
        <v>5.1105142030894601</v>
      </c>
      <c r="D9812" s="21">
        <v>3.1866639212545103</v>
      </c>
      <c r="E9812" s="21">
        <v>3.1432577707801688</v>
      </c>
      <c r="F9812" s="21">
        <v>3</v>
      </c>
      <c r="G9812" s="21">
        <v>4.1818181818181817</v>
      </c>
      <c r="H9812" s="21">
        <v>14.82608695652174</v>
      </c>
      <c r="I9812" s="21">
        <v>20.666666666666668</v>
      </c>
      <c r="J9812" s="21">
        <v>12.131851617302839</v>
      </c>
      <c r="K9812" s="21">
        <v>19.724758362598866</v>
      </c>
      <c r="L9812" s="18">
        <v>19.456083707626171</v>
      </c>
    </row>
    <row r="9813" spans="2:12" x14ac:dyDescent="0.2">
      <c r="B9813" s="7">
        <v>9810</v>
      </c>
      <c r="C9813" s="21">
        <v>4.6590476277993087</v>
      </c>
      <c r="D9813" s="21">
        <v>3.1346139173901229</v>
      </c>
      <c r="E9813" s="21">
        <v>3.5933844492405069</v>
      </c>
      <c r="F9813" s="21">
        <v>5</v>
      </c>
      <c r="G9813" s="21">
        <v>2.6363636363636362</v>
      </c>
      <c r="H9813" s="21">
        <v>23.517241379310345</v>
      </c>
      <c r="I9813" s="21">
        <v>12.4</v>
      </c>
      <c r="J9813" s="21">
        <v>13.307440694545029</v>
      </c>
      <c r="K9813" s="21">
        <v>17.25392895633648</v>
      </c>
      <c r="L9813" s="18">
        <v>19.77915036235823</v>
      </c>
    </row>
    <row r="9814" spans="2:12" x14ac:dyDescent="0.2">
      <c r="B9814" s="7">
        <v>9811</v>
      </c>
      <c r="C9814" s="21">
        <v>2.6107538450596008</v>
      </c>
      <c r="D9814" s="21">
        <v>3.17230520125988</v>
      </c>
      <c r="E9814" s="21">
        <v>3.3478666457112238</v>
      </c>
      <c r="F9814" s="21">
        <v>4</v>
      </c>
      <c r="G9814" s="21">
        <v>2.5454545454545454</v>
      </c>
      <c r="H9814" s="21">
        <v>24.357142857142858</v>
      </c>
      <c r="I9814" s="21">
        <v>15.5</v>
      </c>
      <c r="J9814" s="21">
        <v>23.747930168646214</v>
      </c>
      <c r="K9814" s="21">
        <v>18.519256159568048</v>
      </c>
      <c r="L9814" s="18">
        <v>19.544147257765967</v>
      </c>
    </row>
    <row r="9815" spans="2:12" x14ac:dyDescent="0.2">
      <c r="B9815" s="7">
        <v>9812</v>
      </c>
      <c r="C9815" s="21">
        <v>5.196421339705779</v>
      </c>
      <c r="D9815" s="21">
        <v>2.9432142000677035</v>
      </c>
      <c r="E9815" s="21">
        <v>3.0501191106011598</v>
      </c>
      <c r="F9815" s="21">
        <v>6</v>
      </c>
      <c r="G9815" s="21">
        <v>3.7272727272727271</v>
      </c>
      <c r="H9815" s="21">
        <v>16.634146341463417</v>
      </c>
      <c r="I9815" s="21">
        <v>10.333333333333334</v>
      </c>
      <c r="J9815" s="21">
        <v>11.931288082099677</v>
      </c>
      <c r="K9815" s="21">
        <v>20.327075026188133</v>
      </c>
      <c r="L9815" s="18">
        <v>21.065405296894056</v>
      </c>
    </row>
    <row r="9816" spans="2:12" x14ac:dyDescent="0.2">
      <c r="B9816" s="7">
        <v>9813</v>
      </c>
      <c r="C9816" s="21">
        <v>6.7121856762964747</v>
      </c>
      <c r="D9816" s="21">
        <v>3.0687593886217361</v>
      </c>
      <c r="E9816" s="21">
        <v>3.2557930555551491</v>
      </c>
      <c r="F9816" s="21">
        <v>3</v>
      </c>
      <c r="G9816" s="21">
        <v>2.6363636363636362</v>
      </c>
      <c r="H9816" s="21">
        <v>23.517241379310345</v>
      </c>
      <c r="I9816" s="21">
        <v>20.666666666666668</v>
      </c>
      <c r="J9816" s="21">
        <v>9.2369316032105377</v>
      </c>
      <c r="K9816" s="21">
        <v>19.042979373094187</v>
      </c>
      <c r="L9816" s="18">
        <v>20.203604176294153</v>
      </c>
    </row>
    <row r="9817" spans="2:12" x14ac:dyDescent="0.2">
      <c r="B9817" s="7">
        <v>9814</v>
      </c>
      <c r="C9817" s="21">
        <v>4.3744309963779688</v>
      </c>
      <c r="D9817" s="21">
        <v>3.0990291784941233</v>
      </c>
      <c r="E9817" s="21">
        <v>3.2174317295128385</v>
      </c>
      <c r="F9817" s="21">
        <v>2</v>
      </c>
      <c r="G9817" s="21">
        <v>2.9090909090909092</v>
      </c>
      <c r="H9817" s="21">
        <v>21.3125</v>
      </c>
      <c r="I9817" s="21">
        <v>31</v>
      </c>
      <c r="J9817" s="21">
        <v>14.173271918413167</v>
      </c>
      <c r="K9817" s="21">
        <v>19.270028150492447</v>
      </c>
      <c r="L9817" s="18">
        <v>20.006265326655289</v>
      </c>
    </row>
    <row r="9818" spans="2:12" x14ac:dyDescent="0.2">
      <c r="B9818" s="7">
        <v>9815</v>
      </c>
      <c r="C9818" s="21">
        <v>3.4481041678106883</v>
      </c>
      <c r="D9818" s="21">
        <v>3.3397099206910328</v>
      </c>
      <c r="E9818" s="21">
        <v>3.3001487622935426</v>
      </c>
      <c r="F9818" s="21">
        <v>5</v>
      </c>
      <c r="G9818" s="21">
        <v>2.9090909090909092</v>
      </c>
      <c r="H9818" s="21">
        <v>21.3125</v>
      </c>
      <c r="I9818" s="21">
        <v>12.4</v>
      </c>
      <c r="J9818" s="21">
        <v>17.98089529277933</v>
      </c>
      <c r="K9818" s="21">
        <v>18.78703187819665</v>
      </c>
      <c r="L9818" s="18">
        <v>18.564486578873691</v>
      </c>
    </row>
    <row r="9819" spans="2:12" x14ac:dyDescent="0.2">
      <c r="B9819" s="7">
        <v>9816</v>
      </c>
      <c r="C9819" s="21">
        <v>5.5394121567303589</v>
      </c>
      <c r="D9819" s="21">
        <v>2.9656313837557771</v>
      </c>
      <c r="E9819" s="21">
        <v>3.3113737699342414</v>
      </c>
      <c r="F9819" s="21">
        <v>7</v>
      </c>
      <c r="G9819" s="21">
        <v>3.0909090909090908</v>
      </c>
      <c r="H9819" s="21">
        <v>20.058823529411764</v>
      </c>
      <c r="I9819" s="21">
        <v>8.8571428571428577</v>
      </c>
      <c r="J9819" s="21">
        <v>11.192523366341373</v>
      </c>
      <c r="K9819" s="21">
        <v>18.723346957366044</v>
      </c>
      <c r="L9819" s="18">
        <v>20.906172068317229</v>
      </c>
    </row>
    <row r="9820" spans="2:12" x14ac:dyDescent="0.2">
      <c r="B9820" s="7">
        <v>9817</v>
      </c>
      <c r="C9820" s="21">
        <v>3.0129028426041016</v>
      </c>
      <c r="D9820" s="21">
        <v>3.0194977758889574</v>
      </c>
      <c r="E9820" s="21">
        <v>3.3320677640515619</v>
      </c>
      <c r="F9820" s="21">
        <v>2</v>
      </c>
      <c r="G9820" s="21">
        <v>2.6363636363636362</v>
      </c>
      <c r="H9820" s="21">
        <v>23.517241379310345</v>
      </c>
      <c r="I9820" s="21">
        <v>31</v>
      </c>
      <c r="J9820" s="21">
        <v>20.578161075520239</v>
      </c>
      <c r="K9820" s="21">
        <v>18.607064558798864</v>
      </c>
      <c r="L9820" s="18">
        <v>20.533215985478527</v>
      </c>
    </row>
    <row r="9821" spans="2:12" x14ac:dyDescent="0.2">
      <c r="B9821" s="7">
        <v>9818</v>
      </c>
      <c r="C9821" s="21">
        <v>5.2635069834264812</v>
      </c>
      <c r="D9821" s="21">
        <v>3.1630402921356446</v>
      </c>
      <c r="E9821" s="21">
        <v>3.3633678898163759</v>
      </c>
      <c r="F9821" s="21">
        <v>7</v>
      </c>
      <c r="G9821" s="21">
        <v>3.7272727272727271</v>
      </c>
      <c r="H9821" s="21">
        <v>16.634146341463417</v>
      </c>
      <c r="I9821" s="21">
        <v>8.8571428571428577</v>
      </c>
      <c r="J9821" s="21">
        <v>11.779218721514592</v>
      </c>
      <c r="K9821" s="21">
        <v>18.433903762869338</v>
      </c>
      <c r="L9821" s="18">
        <v>19.601394314878736</v>
      </c>
    </row>
    <row r="9822" spans="2:12" x14ac:dyDescent="0.2">
      <c r="B9822" s="7">
        <v>9819</v>
      </c>
      <c r="C9822" s="21">
        <v>5.8936007208198209</v>
      </c>
      <c r="D9822" s="21">
        <v>3.1094603908595899</v>
      </c>
      <c r="E9822" s="21">
        <v>3.3477733596132793</v>
      </c>
      <c r="F9822" s="21">
        <v>4</v>
      </c>
      <c r="G9822" s="21">
        <v>3.3636363636363638</v>
      </c>
      <c r="H9822" s="21">
        <v>18.432432432432432</v>
      </c>
      <c r="I9822" s="21">
        <v>15.5</v>
      </c>
      <c r="J9822" s="21">
        <v>10.519884691370063</v>
      </c>
      <c r="K9822" s="21">
        <v>18.51977220081648</v>
      </c>
      <c r="L9822" s="18">
        <v>19.939150915783337</v>
      </c>
    </row>
    <row r="9823" spans="2:12" x14ac:dyDescent="0.2">
      <c r="B9823" s="7">
        <v>9820</v>
      </c>
      <c r="C9823" s="21">
        <v>6.5151897696732464</v>
      </c>
      <c r="D9823" s="21">
        <v>3.0547939551056222</v>
      </c>
      <c r="E9823" s="21">
        <v>3.2364716081664078</v>
      </c>
      <c r="F9823" s="21">
        <v>5</v>
      </c>
      <c r="G9823" s="21">
        <v>3.6363636363636362</v>
      </c>
      <c r="H9823" s="21">
        <v>17.05</v>
      </c>
      <c r="I9823" s="21">
        <v>12.4</v>
      </c>
      <c r="J9823" s="21">
        <v>9.5162231940804176</v>
      </c>
      <c r="K9823" s="21">
        <v>19.156664264737831</v>
      </c>
      <c r="L9823" s="18">
        <v>20.295967882343245</v>
      </c>
    </row>
    <row r="9824" spans="2:12" x14ac:dyDescent="0.2">
      <c r="B9824" s="7">
        <v>9821</v>
      </c>
      <c r="C9824" s="21">
        <v>3.8294220425816752</v>
      </c>
      <c r="D9824" s="21">
        <v>3.0900909999264763</v>
      </c>
      <c r="E9824" s="21">
        <v>3.496025042886834</v>
      </c>
      <c r="F9824" s="21">
        <v>4</v>
      </c>
      <c r="G9824" s="21">
        <v>2.4545454545454546</v>
      </c>
      <c r="H9824" s="21">
        <v>25.25925925925926</v>
      </c>
      <c r="I9824" s="21">
        <v>15.5</v>
      </c>
      <c r="J9824" s="21">
        <v>16.190432736476744</v>
      </c>
      <c r="K9824" s="21">
        <v>17.734426738775205</v>
      </c>
      <c r="L9824" s="18">
        <v>20.06413403407058</v>
      </c>
    </row>
    <row r="9825" spans="2:12" x14ac:dyDescent="0.2">
      <c r="B9825" s="7">
        <v>9822</v>
      </c>
      <c r="C9825" s="21">
        <v>5.3054295306935613</v>
      </c>
      <c r="D9825" s="21">
        <v>3.085741358950274</v>
      </c>
      <c r="E9825" s="21">
        <v>3.2403003622076016</v>
      </c>
      <c r="F9825" s="21">
        <v>6</v>
      </c>
      <c r="G9825" s="21">
        <v>3</v>
      </c>
      <c r="H9825" s="21">
        <v>20.666666666666668</v>
      </c>
      <c r="I9825" s="21">
        <v>10.333333333333334</v>
      </c>
      <c r="J9825" s="21">
        <v>11.686141459670834</v>
      </c>
      <c r="K9825" s="21">
        <v>19.134028660775041</v>
      </c>
      <c r="L9825" s="18">
        <v>20.092416307078807</v>
      </c>
    </row>
    <row r="9826" spans="2:12" x14ac:dyDescent="0.2">
      <c r="B9826" s="7">
        <v>9823</v>
      </c>
      <c r="C9826" s="21">
        <v>3.6731946486827298</v>
      </c>
      <c r="D9826" s="21">
        <v>2.9901895605033104</v>
      </c>
      <c r="E9826" s="21">
        <v>3.2467542051659657</v>
      </c>
      <c r="F9826" s="21">
        <v>2</v>
      </c>
      <c r="G9826" s="21">
        <v>2.2727272727272729</v>
      </c>
      <c r="H9826" s="21">
        <v>27.279999999999998</v>
      </c>
      <c r="I9826" s="21">
        <v>31</v>
      </c>
      <c r="J9826" s="21">
        <v>16.879040162555572</v>
      </c>
      <c r="K9826" s="21">
        <v>19.095994363032087</v>
      </c>
      <c r="L9826" s="18">
        <v>20.734471425806237</v>
      </c>
    </row>
    <row r="9827" spans="2:12" x14ac:dyDescent="0.2">
      <c r="B9827" s="7">
        <v>9824</v>
      </c>
      <c r="C9827" s="21">
        <v>6.1111215744904719</v>
      </c>
      <c r="D9827" s="21">
        <v>3.074920997175183</v>
      </c>
      <c r="E9827" s="21">
        <v>3.1798613226203218</v>
      </c>
      <c r="F9827" s="21">
        <v>5</v>
      </c>
      <c r="G9827" s="21">
        <v>2.9090909090909092</v>
      </c>
      <c r="H9827" s="21">
        <v>21.3125</v>
      </c>
      <c r="I9827" s="21">
        <v>12.4</v>
      </c>
      <c r="J9827" s="21">
        <v>10.145437174545064</v>
      </c>
      <c r="K9827" s="21">
        <v>19.497705626014451</v>
      </c>
      <c r="L9827" s="18">
        <v>20.163119656393491</v>
      </c>
    </row>
    <row r="9828" spans="2:12" x14ac:dyDescent="0.2">
      <c r="B9828" s="7">
        <v>9825</v>
      </c>
      <c r="C9828" s="21">
        <v>3.8658370804598938</v>
      </c>
      <c r="D9828" s="21">
        <v>3.1814357605841179</v>
      </c>
      <c r="E9828" s="21">
        <v>3.2301103779302305</v>
      </c>
      <c r="F9828" s="21">
        <v>7</v>
      </c>
      <c r="G9828" s="21">
        <v>2.1818181818181817</v>
      </c>
      <c r="H9828" s="21">
        <v>28.416666666666668</v>
      </c>
      <c r="I9828" s="21">
        <v>8.8571428571428577</v>
      </c>
      <c r="J9828" s="21">
        <v>16.037923665584028</v>
      </c>
      <c r="K9828" s="21">
        <v>19.19439051483063</v>
      </c>
      <c r="L9828" s="18">
        <v>19.488056546084927</v>
      </c>
    </row>
    <row r="9829" spans="2:12" x14ac:dyDescent="0.2">
      <c r="B9829" s="7">
        <v>9826</v>
      </c>
      <c r="C9829" s="21">
        <v>3.7042857501842894</v>
      </c>
      <c r="D9829" s="21">
        <v>3.0551538761419299</v>
      </c>
      <c r="E9829" s="21">
        <v>3.3445715683633495</v>
      </c>
      <c r="F9829" s="21">
        <v>5</v>
      </c>
      <c r="G9829" s="21">
        <v>2.1818181818181817</v>
      </c>
      <c r="H9829" s="21">
        <v>28.416666666666668</v>
      </c>
      <c r="I9829" s="21">
        <v>12.4</v>
      </c>
      <c r="J9829" s="21">
        <v>16.737369679678594</v>
      </c>
      <c r="K9829" s="21">
        <v>18.537501360851252</v>
      </c>
      <c r="L9829" s="18">
        <v>20.293576858490034</v>
      </c>
    </row>
    <row r="9830" spans="2:12" x14ac:dyDescent="0.2">
      <c r="B9830" s="7">
        <v>9827</v>
      </c>
      <c r="C9830" s="21">
        <v>4.6338969288153571</v>
      </c>
      <c r="D9830" s="21">
        <v>3.1807283855804132</v>
      </c>
      <c r="E9830" s="21">
        <v>3.5065671336213313</v>
      </c>
      <c r="F9830" s="21">
        <v>5</v>
      </c>
      <c r="G9830" s="21">
        <v>3.0909090909090908</v>
      </c>
      <c r="H9830" s="21">
        <v>20.058823529411764</v>
      </c>
      <c r="I9830" s="21">
        <v>12.4</v>
      </c>
      <c r="J9830" s="21">
        <v>13.379667470473956</v>
      </c>
      <c r="K9830" s="21">
        <v>17.681110224737331</v>
      </c>
      <c r="L9830" s="18">
        <v>19.492390573515241</v>
      </c>
    </row>
    <row r="9831" spans="2:12" x14ac:dyDescent="0.2">
      <c r="B9831" s="7">
        <v>9828</v>
      </c>
      <c r="C9831" s="21">
        <v>3.6178406594619901</v>
      </c>
      <c r="D9831" s="21">
        <v>3.0620971014529692</v>
      </c>
      <c r="E9831" s="21">
        <v>3.8139484862395379</v>
      </c>
      <c r="F9831" s="21">
        <v>5</v>
      </c>
      <c r="G9831" s="21">
        <v>3.0909090909090908</v>
      </c>
      <c r="H9831" s="21">
        <v>20.058823529411764</v>
      </c>
      <c r="I9831" s="21">
        <v>12.4</v>
      </c>
      <c r="J9831" s="21">
        <v>17.137294269123515</v>
      </c>
      <c r="K9831" s="21">
        <v>16.256118881440511</v>
      </c>
      <c r="L9831" s="18">
        <v>20.247561702266371</v>
      </c>
    </row>
    <row r="9832" spans="2:12" x14ac:dyDescent="0.2">
      <c r="B9832" s="7">
        <v>9829</v>
      </c>
      <c r="C9832" s="21">
        <v>4.1916390769152301</v>
      </c>
      <c r="D9832" s="21">
        <v>2.9075066462500248</v>
      </c>
      <c r="E9832" s="21">
        <v>3.7167366579112215</v>
      </c>
      <c r="F9832" s="21">
        <v>6</v>
      </c>
      <c r="G9832" s="21">
        <v>3.0909090909090908</v>
      </c>
      <c r="H9832" s="21">
        <v>20.058823529411764</v>
      </c>
      <c r="I9832" s="21">
        <v>10.333333333333334</v>
      </c>
      <c r="J9832" s="21">
        <v>14.791349842464946</v>
      </c>
      <c r="K9832" s="21">
        <v>16.681300212117677</v>
      </c>
      <c r="L9832" s="18">
        <v>21.324112906144133</v>
      </c>
    </row>
    <row r="9833" spans="2:12" x14ac:dyDescent="0.2">
      <c r="B9833" s="7">
        <v>9830</v>
      </c>
      <c r="C9833" s="21">
        <v>5.2907322170822138</v>
      </c>
      <c r="D9833" s="21">
        <v>3.1970496046731895</v>
      </c>
      <c r="E9833" s="21">
        <v>3.3938411019850769</v>
      </c>
      <c r="F9833" s="21">
        <v>5</v>
      </c>
      <c r="G9833" s="21">
        <v>2</v>
      </c>
      <c r="H9833" s="21">
        <v>31</v>
      </c>
      <c r="I9833" s="21">
        <v>12.4</v>
      </c>
      <c r="J9833" s="21">
        <v>11.718604808578345</v>
      </c>
      <c r="K9833" s="21">
        <v>18.268386213996834</v>
      </c>
      <c r="L9833" s="18">
        <v>19.392880207230252</v>
      </c>
    </row>
    <row r="9834" spans="2:12" x14ac:dyDescent="0.2">
      <c r="B9834" s="7">
        <v>9831</v>
      </c>
      <c r="C9834" s="21">
        <v>2.6235896026043948</v>
      </c>
      <c r="D9834" s="21">
        <v>3.0549717278705768</v>
      </c>
      <c r="E9834" s="21">
        <v>3.6062080497962228</v>
      </c>
      <c r="F9834" s="21">
        <v>4</v>
      </c>
      <c r="G9834" s="21">
        <v>2.6363636363636362</v>
      </c>
      <c r="H9834" s="21">
        <v>23.517241379310345</v>
      </c>
      <c r="I9834" s="21">
        <v>15.5</v>
      </c>
      <c r="J9834" s="21">
        <v>23.631744819560804</v>
      </c>
      <c r="K9834" s="21">
        <v>17.192574345094553</v>
      </c>
      <c r="L9834" s="18">
        <v>20.29478683366284</v>
      </c>
    </row>
    <row r="9835" spans="2:12" x14ac:dyDescent="0.2">
      <c r="B9835" s="7">
        <v>9832</v>
      </c>
      <c r="C9835" s="21">
        <v>4.5610375527327287</v>
      </c>
      <c r="D9835" s="21">
        <v>3.1958001522484234</v>
      </c>
      <c r="E9835" s="21">
        <v>3.1020587836558868</v>
      </c>
      <c r="F9835" s="21">
        <v>4</v>
      </c>
      <c r="G9835" s="21">
        <v>3.6363636363636362</v>
      </c>
      <c r="H9835" s="21">
        <v>17.05</v>
      </c>
      <c r="I9835" s="21">
        <v>15.5</v>
      </c>
      <c r="J9835" s="21">
        <v>13.593398274665143</v>
      </c>
      <c r="K9835" s="21">
        <v>19.986726340153616</v>
      </c>
      <c r="L9835" s="18">
        <v>19.400462183587901</v>
      </c>
    </row>
    <row r="9836" spans="2:12" x14ac:dyDescent="0.2">
      <c r="B9836" s="7">
        <v>9833</v>
      </c>
      <c r="C9836" s="21">
        <v>4.4017161006306029</v>
      </c>
      <c r="D9836" s="21">
        <v>3.1911222038506528</v>
      </c>
      <c r="E9836" s="21">
        <v>3.4170148223338757</v>
      </c>
      <c r="F9836" s="21">
        <v>5</v>
      </c>
      <c r="G9836" s="21">
        <v>3.7272727272727271</v>
      </c>
      <c r="H9836" s="21">
        <v>16.634146341463417</v>
      </c>
      <c r="I9836" s="21">
        <v>12.4</v>
      </c>
      <c r="J9836" s="21">
        <v>14.085415456739179</v>
      </c>
      <c r="K9836" s="21">
        <v>18.144492553782079</v>
      </c>
      <c r="L9836" s="18">
        <v>19.42890182180615</v>
      </c>
    </row>
    <row r="9837" spans="2:12" x14ac:dyDescent="0.2">
      <c r="B9837" s="7">
        <v>9834</v>
      </c>
      <c r="C9837" s="21">
        <v>5.6520186020787957</v>
      </c>
      <c r="D9837" s="21">
        <v>2.9584419280994623</v>
      </c>
      <c r="E9837" s="21">
        <v>3.6962047002608074</v>
      </c>
      <c r="F9837" s="21">
        <v>5</v>
      </c>
      <c r="G9837" s="21">
        <v>2.7272727272727271</v>
      </c>
      <c r="H9837" s="21">
        <v>22.733333333333334</v>
      </c>
      <c r="I9837" s="21">
        <v>12.4</v>
      </c>
      <c r="J9837" s="21">
        <v>10.969532191064726</v>
      </c>
      <c r="K9837" s="21">
        <v>16.773962761214289</v>
      </c>
      <c r="L9837" s="18">
        <v>20.956977188269342</v>
      </c>
    </row>
    <row r="9838" spans="2:12" x14ac:dyDescent="0.2">
      <c r="B9838" s="7">
        <v>9835</v>
      </c>
      <c r="C9838" s="21">
        <v>4.6391085359794761</v>
      </c>
      <c r="D9838" s="21">
        <v>3.1135870070165286</v>
      </c>
      <c r="E9838" s="21">
        <v>3.2566259134261846</v>
      </c>
      <c r="F9838" s="21">
        <v>3</v>
      </c>
      <c r="G9838" s="21">
        <v>3.3636363636363638</v>
      </c>
      <c r="H9838" s="21">
        <v>18.432432432432432</v>
      </c>
      <c r="I9838" s="21">
        <v>20.666666666666668</v>
      </c>
      <c r="J9838" s="21">
        <v>13.364636657915497</v>
      </c>
      <c r="K9838" s="21">
        <v>19.038109272664947</v>
      </c>
      <c r="L9838" s="18">
        <v>19.912724410874596</v>
      </c>
    </row>
    <row r="9839" spans="2:12" x14ac:dyDescent="0.2">
      <c r="B9839" s="7">
        <v>9836</v>
      </c>
      <c r="C9839" s="21">
        <v>5.4403924790919742</v>
      </c>
      <c r="D9839" s="21">
        <v>3.0955405944179484</v>
      </c>
      <c r="E9839" s="21">
        <v>3.7139260336762776</v>
      </c>
      <c r="F9839" s="21">
        <v>7</v>
      </c>
      <c r="G9839" s="21">
        <v>2.8181818181818183</v>
      </c>
      <c r="H9839" s="21">
        <v>22</v>
      </c>
      <c r="I9839" s="21">
        <v>8.8571428571428577</v>
      </c>
      <c r="J9839" s="21">
        <v>11.396236620477808</v>
      </c>
      <c r="K9839" s="21">
        <v>16.69392428330849</v>
      </c>
      <c r="L9839" s="18">
        <v>20.028811804891806</v>
      </c>
    </row>
    <row r="9840" spans="2:12" x14ac:dyDescent="0.2">
      <c r="B9840" s="7">
        <v>9837</v>
      </c>
      <c r="C9840" s="21">
        <v>6.09938161643037</v>
      </c>
      <c r="D9840" s="21">
        <v>3.0820489779111657</v>
      </c>
      <c r="E9840" s="21">
        <v>3.2909064420375267</v>
      </c>
      <c r="F9840" s="21">
        <v>7</v>
      </c>
      <c r="G9840" s="21">
        <v>2.7272727272727271</v>
      </c>
      <c r="H9840" s="21">
        <v>22.733333333333334</v>
      </c>
      <c r="I9840" s="21">
        <v>8.8571428571428577</v>
      </c>
      <c r="J9840" s="21">
        <v>10.164964892996016</v>
      </c>
      <c r="K9840" s="21">
        <v>18.839794169783026</v>
      </c>
      <c r="L9840" s="18">
        <v>20.116487584833909</v>
      </c>
    </row>
    <row r="9841" spans="2:12" x14ac:dyDescent="0.2">
      <c r="B9841" s="7">
        <v>9838</v>
      </c>
      <c r="C9841" s="21">
        <v>4.9593299047200219</v>
      </c>
      <c r="D9841" s="21">
        <v>3.0059680212441737</v>
      </c>
      <c r="E9841" s="21">
        <v>3.3837142836990752</v>
      </c>
      <c r="F9841" s="21">
        <v>7</v>
      </c>
      <c r="G9841" s="21">
        <v>3.7272727272727271</v>
      </c>
      <c r="H9841" s="21">
        <v>16.634146341463417</v>
      </c>
      <c r="I9841" s="21">
        <v>8.8571428571428577</v>
      </c>
      <c r="J9841" s="21">
        <v>12.501688976365891</v>
      </c>
      <c r="K9841" s="21">
        <v>18.323060046376501</v>
      </c>
      <c r="L9841" s="18">
        <v>20.625635256870805</v>
      </c>
    </row>
    <row r="9842" spans="2:12" x14ac:dyDescent="0.2">
      <c r="B9842" s="7">
        <v>9839</v>
      </c>
      <c r="C9842" s="21">
        <v>4.9145408642553896</v>
      </c>
      <c r="D9842" s="21">
        <v>3.0588181111048676</v>
      </c>
      <c r="E9842" s="21">
        <v>3.2700035582659073</v>
      </c>
      <c r="F9842" s="21">
        <v>4</v>
      </c>
      <c r="G9842" s="21">
        <v>3.5454545454545454</v>
      </c>
      <c r="H9842" s="21">
        <v>17.487179487179489</v>
      </c>
      <c r="I9842" s="21">
        <v>15.5</v>
      </c>
      <c r="J9842" s="21">
        <v>12.615624065910321</v>
      </c>
      <c r="K9842" s="21">
        <v>18.960224016660945</v>
      </c>
      <c r="L9842" s="18">
        <v>20.26926667359281</v>
      </c>
    </row>
    <row r="9843" spans="2:12" x14ac:dyDescent="0.2">
      <c r="B9843" s="7">
        <v>9840</v>
      </c>
      <c r="C9843" s="21">
        <v>3.3815429006369198</v>
      </c>
      <c r="D9843" s="21">
        <v>3.1659201230255083</v>
      </c>
      <c r="E9843" s="21">
        <v>3.4034974474622994</v>
      </c>
      <c r="F9843" s="21">
        <v>6</v>
      </c>
      <c r="G9843" s="21">
        <v>2.5454545454545454</v>
      </c>
      <c r="H9843" s="21">
        <v>24.357142857142858</v>
      </c>
      <c r="I9843" s="21">
        <v>10.333333333333334</v>
      </c>
      <c r="J9843" s="21">
        <v>18.334825794557325</v>
      </c>
      <c r="K9843" s="21">
        <v>18.216555457160151</v>
      </c>
      <c r="L9843" s="18">
        <v>19.58356420589341</v>
      </c>
    </row>
    <row r="9844" spans="2:12" x14ac:dyDescent="0.2">
      <c r="B9844" s="7">
        <v>9841</v>
      </c>
      <c r="C9844" s="21">
        <v>2.8103747039671809</v>
      </c>
      <c r="D9844" s="21">
        <v>3.0413815254014747</v>
      </c>
      <c r="E9844" s="21">
        <v>3.032376421778868</v>
      </c>
      <c r="F9844" s="21">
        <v>7</v>
      </c>
      <c r="G9844" s="21">
        <v>3.4545454545454546</v>
      </c>
      <c r="H9844" s="21">
        <v>17.94736842105263</v>
      </c>
      <c r="I9844" s="21">
        <v>8.8571428571428577</v>
      </c>
      <c r="J9844" s="21">
        <v>22.061115164636078</v>
      </c>
      <c r="K9844" s="21">
        <v>20.446010447353778</v>
      </c>
      <c r="L9844" s="18">
        <v>20.385472681470223</v>
      </c>
    </row>
    <row r="9845" spans="2:12" x14ac:dyDescent="0.2">
      <c r="B9845" s="7">
        <v>9842</v>
      </c>
      <c r="C9845" s="21">
        <v>3.3576213483579851</v>
      </c>
      <c r="D9845" s="21">
        <v>3.0788140843434744</v>
      </c>
      <c r="E9845" s="21">
        <v>3.2678570311152764</v>
      </c>
      <c r="F9845" s="21">
        <v>2</v>
      </c>
      <c r="G9845" s="21">
        <v>3.3636363636363638</v>
      </c>
      <c r="H9845" s="21">
        <v>18.432432432432432</v>
      </c>
      <c r="I9845" s="21">
        <v>31</v>
      </c>
      <c r="J9845" s="21">
        <v>18.465453238293399</v>
      </c>
      <c r="K9845" s="21">
        <v>18.972678244384586</v>
      </c>
      <c r="L9845" s="18">
        <v>20.137623871244848</v>
      </c>
    </row>
    <row r="9846" spans="2:12" x14ac:dyDescent="0.2">
      <c r="B9846" s="7">
        <v>9843</v>
      </c>
      <c r="C9846" s="21">
        <v>5.451275784316632</v>
      </c>
      <c r="D9846" s="21">
        <v>3.1377676102367738</v>
      </c>
      <c r="E9846" s="21">
        <v>3.3913627800662662</v>
      </c>
      <c r="F9846" s="21">
        <v>6</v>
      </c>
      <c r="G9846" s="21">
        <v>1.9090909090909092</v>
      </c>
      <c r="H9846" s="21">
        <v>32.476190476190474</v>
      </c>
      <c r="I9846" s="21">
        <v>10.333333333333334</v>
      </c>
      <c r="J9846" s="21">
        <v>11.373484382935558</v>
      </c>
      <c r="K9846" s="21">
        <v>18.281736287377825</v>
      </c>
      <c r="L9846" s="18">
        <v>19.759270826089484</v>
      </c>
    </row>
    <row r="9847" spans="2:12" x14ac:dyDescent="0.2">
      <c r="B9847" s="7">
        <v>9844</v>
      </c>
      <c r="C9847" s="21">
        <v>4.4595173915664343</v>
      </c>
      <c r="D9847" s="21">
        <v>3.1970836645828205</v>
      </c>
      <c r="E9847" s="21">
        <v>3.4492301774425544</v>
      </c>
      <c r="F9847" s="21">
        <v>7</v>
      </c>
      <c r="G9847" s="21">
        <v>2.6363636363636362</v>
      </c>
      <c r="H9847" s="21">
        <v>23.517241379310345</v>
      </c>
      <c r="I9847" s="21">
        <v>8.8571428571428577</v>
      </c>
      <c r="J9847" s="21">
        <v>13.902849693388481</v>
      </c>
      <c r="K9847" s="21">
        <v>17.975025385510847</v>
      </c>
      <c r="L9847" s="18">
        <v>19.392673606522656</v>
      </c>
    </row>
    <row r="9848" spans="2:12" x14ac:dyDescent="0.2">
      <c r="B9848" s="7">
        <v>9845</v>
      </c>
      <c r="C9848" s="21">
        <v>2.9447606878933583</v>
      </c>
      <c r="D9848" s="21">
        <v>3.0016271739662721</v>
      </c>
      <c r="E9848" s="21">
        <v>3.2907046690593411</v>
      </c>
      <c r="F9848" s="21">
        <v>4</v>
      </c>
      <c r="G9848" s="21">
        <v>3.5454545454545454</v>
      </c>
      <c r="H9848" s="21">
        <v>17.487179487179489</v>
      </c>
      <c r="I9848" s="21">
        <v>15.5</v>
      </c>
      <c r="J9848" s="21">
        <v>21.054342464872402</v>
      </c>
      <c r="K9848" s="21">
        <v>18.840949351350606</v>
      </c>
      <c r="L9848" s="18">
        <v>20.655463322606721</v>
      </c>
    </row>
    <row r="9849" spans="2:12" x14ac:dyDescent="0.2">
      <c r="B9849" s="7">
        <v>9846</v>
      </c>
      <c r="C9849" s="21">
        <v>3.6462334789384858</v>
      </c>
      <c r="D9849" s="21">
        <v>3.032347592750587</v>
      </c>
      <c r="E9849" s="21">
        <v>3.7287165440897505</v>
      </c>
      <c r="F9849" s="21">
        <v>3</v>
      </c>
      <c r="G9849" s="21">
        <v>3.3636363636363638</v>
      </c>
      <c r="H9849" s="21">
        <v>18.432432432432432</v>
      </c>
      <c r="I9849" s="21">
        <v>20.666666666666668</v>
      </c>
      <c r="J9849" s="21">
        <v>17.003848041582302</v>
      </c>
      <c r="K9849" s="21">
        <v>16.627705342277597</v>
      </c>
      <c r="L9849" s="18">
        <v>20.446204830944509</v>
      </c>
    </row>
    <row r="9850" spans="2:12" x14ac:dyDescent="0.2">
      <c r="B9850" s="7">
        <v>9847</v>
      </c>
      <c r="C9850" s="21">
        <v>6.210633821171589</v>
      </c>
      <c r="D9850" s="21">
        <v>3.1138712584742656</v>
      </c>
      <c r="E9850" s="21">
        <v>3.1749683549340668</v>
      </c>
      <c r="F9850" s="21">
        <v>3</v>
      </c>
      <c r="G9850" s="21">
        <v>3</v>
      </c>
      <c r="H9850" s="21">
        <v>20.666666666666668</v>
      </c>
      <c r="I9850" s="21">
        <v>20.666666666666668</v>
      </c>
      <c r="J9850" s="21">
        <v>9.9828780419554946</v>
      </c>
      <c r="K9850" s="21">
        <v>19.527753687260773</v>
      </c>
      <c r="L9850" s="18">
        <v>19.910906666828208</v>
      </c>
    </row>
    <row r="9851" spans="2:12" x14ac:dyDescent="0.2">
      <c r="B9851" s="7">
        <v>9848</v>
      </c>
      <c r="C9851" s="21">
        <v>4.3106808444738745</v>
      </c>
      <c r="D9851" s="21">
        <v>3.0179182367329571</v>
      </c>
      <c r="E9851" s="21">
        <v>3.0717842354294911</v>
      </c>
      <c r="F9851" s="21">
        <v>6</v>
      </c>
      <c r="G9851" s="21">
        <v>3.6363636363636362</v>
      </c>
      <c r="H9851" s="21">
        <v>17.05</v>
      </c>
      <c r="I9851" s="21">
        <v>10.333333333333334</v>
      </c>
      <c r="J9851" s="21">
        <v>14.382878769482922</v>
      </c>
      <c r="K9851" s="21">
        <v>20.183709286902854</v>
      </c>
      <c r="L9851" s="18">
        <v>20.54396280368351</v>
      </c>
    </row>
    <row r="9852" spans="2:12" x14ac:dyDescent="0.2">
      <c r="B9852" s="7">
        <v>9849</v>
      </c>
      <c r="C9852" s="21">
        <v>4.0716932958764271</v>
      </c>
      <c r="D9852" s="21">
        <v>3.0163027229189554</v>
      </c>
      <c r="E9852" s="21">
        <v>3.2495470553346602</v>
      </c>
      <c r="F9852" s="21">
        <v>7</v>
      </c>
      <c r="G9852" s="21">
        <v>3.0909090909090908</v>
      </c>
      <c r="H9852" s="21">
        <v>20.058823529411764</v>
      </c>
      <c r="I9852" s="21">
        <v>8.8571428571428577</v>
      </c>
      <c r="J9852" s="21">
        <v>15.227080110083433</v>
      </c>
      <c r="K9852" s="21">
        <v>19.079582152293167</v>
      </c>
      <c r="L9852" s="18">
        <v>20.554966028078564</v>
      </c>
    </row>
    <row r="9853" spans="2:12" x14ac:dyDescent="0.2">
      <c r="B9853" s="7">
        <v>9850</v>
      </c>
      <c r="C9853" s="21">
        <v>4.7690143659855924</v>
      </c>
      <c r="D9853" s="21">
        <v>3.0755933479018704</v>
      </c>
      <c r="E9853" s="21">
        <v>3.1716524093958074</v>
      </c>
      <c r="F9853" s="21">
        <v>3</v>
      </c>
      <c r="G9853" s="21">
        <v>3.3636363636363638</v>
      </c>
      <c r="H9853" s="21">
        <v>18.432432432432432</v>
      </c>
      <c r="I9853" s="21">
        <v>20.666666666666668</v>
      </c>
      <c r="J9853" s="21">
        <v>13.000589900128498</v>
      </c>
      <c r="K9853" s="21">
        <v>19.54816984872906</v>
      </c>
      <c r="L9853" s="18">
        <v>20.158711827847981</v>
      </c>
    </row>
    <row r="9854" spans="2:12" x14ac:dyDescent="0.2">
      <c r="B9854" s="7">
        <v>9851</v>
      </c>
      <c r="C9854" s="21">
        <v>3.0530576935663629</v>
      </c>
      <c r="D9854" s="21">
        <v>3.1453411923657222</v>
      </c>
      <c r="E9854" s="21">
        <v>3.4055695734074658</v>
      </c>
      <c r="F9854" s="21">
        <v>2</v>
      </c>
      <c r="G9854" s="21">
        <v>2.2727272727272729</v>
      </c>
      <c r="H9854" s="21">
        <v>27.279999999999998</v>
      </c>
      <c r="I9854" s="21">
        <v>31</v>
      </c>
      <c r="J9854" s="21">
        <v>20.307510117038124</v>
      </c>
      <c r="K9854" s="21">
        <v>18.205471555809527</v>
      </c>
      <c r="L9854" s="18">
        <v>19.711693011392384</v>
      </c>
    </row>
    <row r="9855" spans="2:12" x14ac:dyDescent="0.2">
      <c r="B9855" s="7">
        <v>9852</v>
      </c>
      <c r="C9855" s="21">
        <v>3.9649414883570619</v>
      </c>
      <c r="D9855" s="21">
        <v>3.2161587474217677</v>
      </c>
      <c r="E9855" s="21">
        <v>3.2771781835743252</v>
      </c>
      <c r="F9855" s="21">
        <v>2</v>
      </c>
      <c r="G9855" s="21">
        <v>3.2727272727272729</v>
      </c>
      <c r="H9855" s="21">
        <v>18.944444444444443</v>
      </c>
      <c r="I9855" s="21">
        <v>31</v>
      </c>
      <c r="J9855" s="21">
        <v>15.637052950733633</v>
      </c>
      <c r="K9855" s="21">
        <v>18.918714981917265</v>
      </c>
      <c r="L9855" s="18">
        <v>19.277655386165957</v>
      </c>
    </row>
    <row r="9856" spans="2:12" x14ac:dyDescent="0.2">
      <c r="B9856" s="7">
        <v>9853</v>
      </c>
      <c r="C9856" s="21">
        <v>3.7030319623528394</v>
      </c>
      <c r="D9856" s="21">
        <v>3.1021267819670353</v>
      </c>
      <c r="E9856" s="21">
        <v>3.365219585667651</v>
      </c>
      <c r="F9856" s="21">
        <v>6</v>
      </c>
      <c r="G9856" s="21">
        <v>3</v>
      </c>
      <c r="H9856" s="21">
        <v>20.666666666666668</v>
      </c>
      <c r="I9856" s="21">
        <v>10.333333333333334</v>
      </c>
      <c r="J9856" s="21">
        <v>16.743036687322117</v>
      </c>
      <c r="K9856" s="21">
        <v>18.423760596204708</v>
      </c>
      <c r="L9856" s="18">
        <v>19.98628823309609</v>
      </c>
    </row>
    <row r="9857" spans="2:12" x14ac:dyDescent="0.2">
      <c r="B9857" s="7">
        <v>9854</v>
      </c>
      <c r="C9857" s="21">
        <v>4.7937632420856495</v>
      </c>
      <c r="D9857" s="21">
        <v>3.1520478827581906</v>
      </c>
      <c r="E9857" s="21">
        <v>3.5133316053336339</v>
      </c>
      <c r="F9857" s="21">
        <v>6</v>
      </c>
      <c r="G9857" s="21">
        <v>2.7272727272727271</v>
      </c>
      <c r="H9857" s="21">
        <v>22.733333333333334</v>
      </c>
      <c r="I9857" s="21">
        <v>10.333333333333334</v>
      </c>
      <c r="J9857" s="21">
        <v>12.933471443830696</v>
      </c>
      <c r="K9857" s="21">
        <v>17.6470675030723</v>
      </c>
      <c r="L9857" s="18">
        <v>19.669751953687669</v>
      </c>
    </row>
    <row r="9858" spans="2:12" x14ac:dyDescent="0.2">
      <c r="B9858" s="7">
        <v>9855</v>
      </c>
      <c r="C9858" s="21">
        <v>3.958119786726102</v>
      </c>
      <c r="D9858" s="21">
        <v>2.9824374486970755</v>
      </c>
      <c r="E9858" s="21">
        <v>3.1755620254348815</v>
      </c>
      <c r="F9858" s="21">
        <v>6</v>
      </c>
      <c r="G9858" s="21">
        <v>2.7272727272727271</v>
      </c>
      <c r="H9858" s="21">
        <v>22.733333333333334</v>
      </c>
      <c r="I9858" s="21">
        <v>10.333333333333334</v>
      </c>
      <c r="J9858" s="21">
        <v>15.664002946025629</v>
      </c>
      <c r="K9858" s="21">
        <v>19.524102978750456</v>
      </c>
      <c r="L9858" s="18">
        <v>20.788365578995016</v>
      </c>
    </row>
    <row r="9859" spans="2:12" x14ac:dyDescent="0.2">
      <c r="B9859" s="7">
        <v>9856</v>
      </c>
      <c r="C9859" s="21">
        <v>4.3947527477248762</v>
      </c>
      <c r="D9859" s="21">
        <v>3.1662943710276865</v>
      </c>
      <c r="E9859" s="21">
        <v>3.4460337468551767</v>
      </c>
      <c r="F9859" s="21">
        <v>6</v>
      </c>
      <c r="G9859" s="21">
        <v>3.2727272727272729</v>
      </c>
      <c r="H9859" s="21">
        <v>18.944444444444443</v>
      </c>
      <c r="I9859" s="21">
        <v>10.333333333333334</v>
      </c>
      <c r="J9859" s="21">
        <v>14.107733371825489</v>
      </c>
      <c r="K9859" s="21">
        <v>17.991698443632686</v>
      </c>
      <c r="L9859" s="18">
        <v>19.581249478037829</v>
      </c>
    </row>
    <row r="9860" spans="2:12" x14ac:dyDescent="0.2">
      <c r="B9860" s="7">
        <v>9857</v>
      </c>
      <c r="C9860" s="21">
        <v>6.0941554113673684</v>
      </c>
      <c r="D9860" s="21">
        <v>3.0762597900513606</v>
      </c>
      <c r="E9860" s="21">
        <v>3.4590656417879764</v>
      </c>
      <c r="F9860" s="21">
        <v>6</v>
      </c>
      <c r="G9860" s="21">
        <v>3.4545454545454546</v>
      </c>
      <c r="H9860" s="21">
        <v>17.94736842105263</v>
      </c>
      <c r="I9860" s="21">
        <v>10.333333333333334</v>
      </c>
      <c r="J9860" s="21">
        <v>10.173682129003801</v>
      </c>
      <c r="K9860" s="21">
        <v>17.923915421261697</v>
      </c>
      <c r="L9860" s="18">
        <v>20.15434463646676</v>
      </c>
    </row>
    <row r="9861" spans="2:12" x14ac:dyDescent="0.2">
      <c r="B9861" s="7">
        <v>9858</v>
      </c>
      <c r="C9861" s="21">
        <v>4.7742016758678867</v>
      </c>
      <c r="D9861" s="21">
        <v>3.0319394012492951</v>
      </c>
      <c r="E9861" s="21">
        <v>3.1488855616596054</v>
      </c>
      <c r="F9861" s="21">
        <v>2</v>
      </c>
      <c r="G9861" s="21">
        <v>3.0909090909090908</v>
      </c>
      <c r="H9861" s="21">
        <v>20.058823529411764</v>
      </c>
      <c r="I9861" s="21">
        <v>31</v>
      </c>
      <c r="J9861" s="21">
        <v>12.986464378618697</v>
      </c>
      <c r="K9861" s="21">
        <v>19.6895056317395</v>
      </c>
      <c r="L9861" s="18">
        <v>20.448957513614296</v>
      </c>
    </row>
    <row r="9862" spans="2:12" x14ac:dyDescent="0.2">
      <c r="B9862" s="7">
        <v>9859</v>
      </c>
      <c r="C9862" s="21">
        <v>3.0902012690095315</v>
      </c>
      <c r="D9862" s="21">
        <v>3.2075827012722495</v>
      </c>
      <c r="E9862" s="21">
        <v>3.528104657161296</v>
      </c>
      <c r="F9862" s="21">
        <v>2</v>
      </c>
      <c r="G9862" s="21">
        <v>3.2727272727272729</v>
      </c>
      <c r="H9862" s="21">
        <v>18.944444444444443</v>
      </c>
      <c r="I9862" s="21">
        <v>31</v>
      </c>
      <c r="J9862" s="21">
        <v>20.063418076283487</v>
      </c>
      <c r="K9862" s="21">
        <v>17.573174841668401</v>
      </c>
      <c r="L9862" s="18">
        <v>19.329197646379761</v>
      </c>
    </row>
    <row r="9863" spans="2:12" x14ac:dyDescent="0.2">
      <c r="B9863" s="7">
        <v>9860</v>
      </c>
      <c r="C9863" s="21">
        <v>4.9458881547650844</v>
      </c>
      <c r="D9863" s="21">
        <v>3.1411277225656828</v>
      </c>
      <c r="E9863" s="21">
        <v>3.3701639166201462</v>
      </c>
      <c r="F9863" s="21">
        <v>7</v>
      </c>
      <c r="G9863" s="21">
        <v>3.0909090909090908</v>
      </c>
      <c r="H9863" s="21">
        <v>20.058823529411764</v>
      </c>
      <c r="I9863" s="21">
        <v>8.8571428571428577</v>
      </c>
      <c r="J9863" s="21">
        <v>12.53566559936591</v>
      </c>
      <c r="K9863" s="21">
        <v>18.396731296731186</v>
      </c>
      <c r="L9863" s="18">
        <v>19.738134032117042</v>
      </c>
    </row>
    <row r="9864" spans="2:12" x14ac:dyDescent="0.2">
      <c r="B9864" s="7">
        <v>9861</v>
      </c>
      <c r="C9864" s="21">
        <v>5.2460150904486484</v>
      </c>
      <c r="D9864" s="21">
        <v>3.0205663992393998</v>
      </c>
      <c r="E9864" s="21">
        <v>3.0374295222483818</v>
      </c>
      <c r="F9864" s="21">
        <v>7</v>
      </c>
      <c r="G9864" s="21">
        <v>3.9090909090909092</v>
      </c>
      <c r="H9864" s="21">
        <v>15.86046511627907</v>
      </c>
      <c r="I9864" s="21">
        <v>8.8571428571428577</v>
      </c>
      <c r="J9864" s="21">
        <v>11.818494405950641</v>
      </c>
      <c r="K9864" s="21">
        <v>20.411996244148586</v>
      </c>
      <c r="L9864" s="18">
        <v>20.525951694229281</v>
      </c>
    </row>
    <row r="9865" spans="2:12" x14ac:dyDescent="0.2">
      <c r="B9865" s="7">
        <v>9862</v>
      </c>
      <c r="C9865" s="21">
        <v>3.3855652975439448</v>
      </c>
      <c r="D9865" s="21">
        <v>3.0702239713185753</v>
      </c>
      <c r="E9865" s="21">
        <v>3.2008792198690599</v>
      </c>
      <c r="F9865" s="21">
        <v>5</v>
      </c>
      <c r="G9865" s="21">
        <v>2.9090909090909092</v>
      </c>
      <c r="H9865" s="21">
        <v>21.3125</v>
      </c>
      <c r="I9865" s="21">
        <v>12.4</v>
      </c>
      <c r="J9865" s="21">
        <v>18.313042151329306</v>
      </c>
      <c r="K9865" s="21">
        <v>19.369678060684922</v>
      </c>
      <c r="L9865" s="18">
        <v>20.193966492083877</v>
      </c>
    </row>
    <row r="9866" spans="2:12" x14ac:dyDescent="0.2">
      <c r="B9866" s="7">
        <v>9863</v>
      </c>
      <c r="C9866" s="21">
        <v>5.1696535096430001</v>
      </c>
      <c r="D9866" s="21">
        <v>3.2319597479940261</v>
      </c>
      <c r="E9866" s="21">
        <v>3.6626977523018613</v>
      </c>
      <c r="F9866" s="21">
        <v>4</v>
      </c>
      <c r="G9866" s="21">
        <v>3.5454545454545454</v>
      </c>
      <c r="H9866" s="21">
        <v>17.487179487179489</v>
      </c>
      <c r="I9866" s="21">
        <v>15.5</v>
      </c>
      <c r="J9866" s="21">
        <v>11.993066824372438</v>
      </c>
      <c r="K9866" s="21">
        <v>16.927413669619732</v>
      </c>
      <c r="L9866" s="18">
        <v>19.183407231009426</v>
      </c>
    </row>
    <row r="9867" spans="2:12" x14ac:dyDescent="0.2">
      <c r="B9867" s="7">
        <v>9864</v>
      </c>
      <c r="C9867" s="21">
        <v>3.4549669274249339</v>
      </c>
      <c r="D9867" s="21">
        <v>3.0829787668709341</v>
      </c>
      <c r="E9867" s="21">
        <v>3.1968371419564212</v>
      </c>
      <c r="F9867" s="21">
        <v>4</v>
      </c>
      <c r="G9867" s="21">
        <v>3.4545454545454546</v>
      </c>
      <c r="H9867" s="21">
        <v>17.94736842105263</v>
      </c>
      <c r="I9867" s="21">
        <v>15.5</v>
      </c>
      <c r="J9867" s="21">
        <v>17.945179013973956</v>
      </c>
      <c r="K9867" s="21">
        <v>19.394169063631697</v>
      </c>
      <c r="L9867" s="18">
        <v>20.11042069645093</v>
      </c>
    </row>
    <row r="9868" spans="2:12" x14ac:dyDescent="0.2">
      <c r="B9868" s="7">
        <v>9865</v>
      </c>
      <c r="C9868" s="21">
        <v>6.3301733352589729</v>
      </c>
      <c r="D9868" s="21">
        <v>2.9798517850719866</v>
      </c>
      <c r="E9868" s="21">
        <v>3.1520846386885055</v>
      </c>
      <c r="F9868" s="21">
        <v>2</v>
      </c>
      <c r="G9868" s="21">
        <v>3.6363636363636362</v>
      </c>
      <c r="H9868" s="21">
        <v>17.05</v>
      </c>
      <c r="I9868" s="21">
        <v>31</v>
      </c>
      <c r="J9868" s="21">
        <v>9.794360551655183</v>
      </c>
      <c r="K9868" s="21">
        <v>19.66952258800908</v>
      </c>
      <c r="L9868" s="18">
        <v>20.806403966330901</v>
      </c>
    </row>
    <row r="9869" spans="2:12" x14ac:dyDescent="0.2">
      <c r="B9869" s="7">
        <v>9866</v>
      </c>
      <c r="C9869" s="21">
        <v>4.6159057805735841</v>
      </c>
      <c r="D9869" s="21">
        <v>3.086351362709264</v>
      </c>
      <c r="E9869" s="21">
        <v>3.3549248186638918</v>
      </c>
      <c r="F9869" s="21">
        <v>6</v>
      </c>
      <c r="G9869" s="21">
        <v>2.8181818181818183</v>
      </c>
      <c r="H9869" s="21">
        <v>22</v>
      </c>
      <c r="I9869" s="21">
        <v>10.333333333333334</v>
      </c>
      <c r="J9869" s="21">
        <v>13.431816624362668</v>
      </c>
      <c r="K9869" s="21">
        <v>18.480294895160029</v>
      </c>
      <c r="L9869" s="18">
        <v>20.088445129453795</v>
      </c>
    </row>
    <row r="9870" spans="2:12" x14ac:dyDescent="0.2">
      <c r="B9870" s="7">
        <v>9867</v>
      </c>
      <c r="C9870" s="21">
        <v>5.3274543308883651</v>
      </c>
      <c r="D9870" s="21">
        <v>3.1629331833052139</v>
      </c>
      <c r="E9870" s="21">
        <v>3.2581921927444157</v>
      </c>
      <c r="F9870" s="21">
        <v>6</v>
      </c>
      <c r="G9870" s="21">
        <v>3.1818181818181817</v>
      </c>
      <c r="H9870" s="21">
        <v>19.485714285714288</v>
      </c>
      <c r="I9870" s="21">
        <v>10.333333333333334</v>
      </c>
      <c r="J9870" s="21">
        <v>11.637828529195737</v>
      </c>
      <c r="K9870" s="21">
        <v>19.028957265954478</v>
      </c>
      <c r="L9870" s="18">
        <v>19.60205809191676</v>
      </c>
    </row>
    <row r="9871" spans="2:12" x14ac:dyDescent="0.2">
      <c r="B9871" s="7">
        <v>9868</v>
      </c>
      <c r="C9871" s="21">
        <v>4.5833478685090707</v>
      </c>
      <c r="D9871" s="21">
        <v>3.2234815104034502</v>
      </c>
      <c r="E9871" s="21">
        <v>3.2991873382230779</v>
      </c>
      <c r="F9871" s="21">
        <v>5</v>
      </c>
      <c r="G9871" s="21">
        <v>3.3636363636363638</v>
      </c>
      <c r="H9871" s="21">
        <v>18.432432432432432</v>
      </c>
      <c r="I9871" s="21">
        <v>12.4</v>
      </c>
      <c r="J9871" s="21">
        <v>13.527229828219028</v>
      </c>
      <c r="K9871" s="21">
        <v>18.792506652075364</v>
      </c>
      <c r="L9871" s="18">
        <v>19.233862455826557</v>
      </c>
    </row>
    <row r="9872" spans="2:12" x14ac:dyDescent="0.2">
      <c r="B9872" s="7">
        <v>9869</v>
      </c>
      <c r="C9872" s="21">
        <v>5.2344761765261731</v>
      </c>
      <c r="D9872" s="21">
        <v>3.1759451929296905</v>
      </c>
      <c r="E9872" s="21">
        <v>3.0946128159552337</v>
      </c>
      <c r="F9872" s="21">
        <v>4</v>
      </c>
      <c r="G9872" s="21">
        <v>2.7272727272727271</v>
      </c>
      <c r="H9872" s="21">
        <v>22.733333333333334</v>
      </c>
      <c r="I9872" s="21">
        <v>15.5</v>
      </c>
      <c r="J9872" s="21">
        <v>11.844547173227543</v>
      </c>
      <c r="K9872" s="21">
        <v>20.034816530307062</v>
      </c>
      <c r="L9872" s="18">
        <v>19.521747459000487</v>
      </c>
    </row>
    <row r="9873" spans="2:12" x14ac:dyDescent="0.2">
      <c r="B9873" s="7">
        <v>9870</v>
      </c>
      <c r="C9873" s="21">
        <v>5.4518304164543592</v>
      </c>
      <c r="D9873" s="21">
        <v>3.0330384253701275</v>
      </c>
      <c r="E9873" s="21">
        <v>3.5718608833189562</v>
      </c>
      <c r="F9873" s="21">
        <v>5</v>
      </c>
      <c r="G9873" s="21">
        <v>2.7272727272727271</v>
      </c>
      <c r="H9873" s="21">
        <v>22.733333333333334</v>
      </c>
      <c r="I9873" s="21">
        <v>12.4</v>
      </c>
      <c r="J9873" s="21">
        <v>11.372327322008337</v>
      </c>
      <c r="K9873" s="21">
        <v>17.357898872699067</v>
      </c>
      <c r="L9873" s="18">
        <v>20.441547816010285</v>
      </c>
    </row>
    <row r="9874" spans="2:12" x14ac:dyDescent="0.2">
      <c r="B9874" s="7">
        <v>9871</v>
      </c>
      <c r="C9874" s="21">
        <v>5.0277977862643581</v>
      </c>
      <c r="D9874" s="21">
        <v>3.008356576743322</v>
      </c>
      <c r="E9874" s="21">
        <v>3.3987287940867024</v>
      </c>
      <c r="F9874" s="21">
        <v>3</v>
      </c>
      <c r="G9874" s="21">
        <v>3.0909090909090908</v>
      </c>
      <c r="H9874" s="21">
        <v>20.058823529411764</v>
      </c>
      <c r="I9874" s="21">
        <v>20.666666666666668</v>
      </c>
      <c r="J9874" s="21">
        <v>12.331442638639979</v>
      </c>
      <c r="K9874" s="21">
        <v>18.242114554085944</v>
      </c>
      <c r="L9874" s="18">
        <v>20.609259048379737</v>
      </c>
    </row>
    <row r="9875" spans="2:12" x14ac:dyDescent="0.2">
      <c r="B9875" s="7">
        <v>9872</v>
      </c>
      <c r="C9875" s="21">
        <v>4.3783326038881674</v>
      </c>
      <c r="D9875" s="21">
        <v>2.9965802218926938</v>
      </c>
      <c r="E9875" s="21">
        <v>3.1127537310729352</v>
      </c>
      <c r="F9875" s="21">
        <v>6</v>
      </c>
      <c r="G9875" s="21">
        <v>2.7272727272727271</v>
      </c>
      <c r="H9875" s="21">
        <v>22.733333333333334</v>
      </c>
      <c r="I9875" s="21">
        <v>10.333333333333334</v>
      </c>
      <c r="J9875" s="21">
        <v>14.160641871963097</v>
      </c>
      <c r="K9875" s="21">
        <v>19.918054994549543</v>
      </c>
      <c r="L9875" s="18">
        <v>20.690252023635026</v>
      </c>
    </row>
    <row r="9876" spans="2:12" x14ac:dyDescent="0.2">
      <c r="B9876" s="7">
        <v>9873</v>
      </c>
      <c r="C9876" s="21">
        <v>2.7288453367467924</v>
      </c>
      <c r="D9876" s="21">
        <v>2.9772340657141063</v>
      </c>
      <c r="E9876" s="21">
        <v>3.2003400043178605</v>
      </c>
      <c r="F9876" s="21">
        <v>7</v>
      </c>
      <c r="G9876" s="21">
        <v>2.8181818181818183</v>
      </c>
      <c r="H9876" s="21">
        <v>22</v>
      </c>
      <c r="I9876" s="21">
        <v>8.8571428571428577</v>
      </c>
      <c r="J9876" s="21">
        <v>22.720232314050321</v>
      </c>
      <c r="K9876" s="21">
        <v>19.372941598814606</v>
      </c>
      <c r="L9876" s="18">
        <v>20.824697901314973</v>
      </c>
    </row>
    <row r="9877" spans="2:12" x14ac:dyDescent="0.2">
      <c r="B9877" s="7">
        <v>9874</v>
      </c>
      <c r="C9877" s="21">
        <v>5.525425034266946</v>
      </c>
      <c r="D9877" s="21">
        <v>2.9764401003281615</v>
      </c>
      <c r="E9877" s="21">
        <v>3.5070629562015609</v>
      </c>
      <c r="F9877" s="21">
        <v>2</v>
      </c>
      <c r="G9877" s="21">
        <v>3</v>
      </c>
      <c r="H9877" s="21">
        <v>20.666666666666668</v>
      </c>
      <c r="I9877" s="21">
        <v>31</v>
      </c>
      <c r="J9877" s="21">
        <v>11.220856244631955</v>
      </c>
      <c r="K9877" s="21">
        <v>17.678610499524972</v>
      </c>
      <c r="L9877" s="18">
        <v>20.830252889404463</v>
      </c>
    </row>
    <row r="9878" spans="2:12" x14ac:dyDescent="0.2">
      <c r="B9878" s="7">
        <v>9875</v>
      </c>
      <c r="C9878" s="21">
        <v>5.9263097282683521</v>
      </c>
      <c r="D9878" s="21">
        <v>3.0622610324405932</v>
      </c>
      <c r="E9878" s="21">
        <v>3.2466191074645185</v>
      </c>
      <c r="F9878" s="21">
        <v>3</v>
      </c>
      <c r="G9878" s="21">
        <v>3.6363636363636362</v>
      </c>
      <c r="H9878" s="21">
        <v>17.05</v>
      </c>
      <c r="I9878" s="21">
        <v>20.666666666666668</v>
      </c>
      <c r="J9878" s="21">
        <v>10.461822422858111</v>
      </c>
      <c r="K9878" s="21">
        <v>19.096788981944837</v>
      </c>
      <c r="L9878" s="18">
        <v>20.246477796370801</v>
      </c>
    </row>
    <row r="9879" spans="2:12" x14ac:dyDescent="0.2">
      <c r="B9879" s="7">
        <v>9876</v>
      </c>
      <c r="C9879" s="21">
        <v>3.5227942901718867</v>
      </c>
      <c r="D9879" s="21">
        <v>3.0846891056611279</v>
      </c>
      <c r="E9879" s="21">
        <v>3.5269672795635492</v>
      </c>
      <c r="F9879" s="21">
        <v>7</v>
      </c>
      <c r="G9879" s="21">
        <v>4.2727272727272725</v>
      </c>
      <c r="H9879" s="21">
        <v>14.510638297872342</v>
      </c>
      <c r="I9879" s="21">
        <v>8.8571428571428577</v>
      </c>
      <c r="J9879" s="21">
        <v>17.59966517856904</v>
      </c>
      <c r="K9879" s="21">
        <v>17.578841845017713</v>
      </c>
      <c r="L9879" s="18">
        <v>20.09927025910503</v>
      </c>
    </row>
    <row r="9880" spans="2:12" x14ac:dyDescent="0.2">
      <c r="B9880" s="7">
        <v>9877</v>
      </c>
      <c r="C9880" s="21">
        <v>2.7413726118925208</v>
      </c>
      <c r="D9880" s="21">
        <v>3.025814640690879</v>
      </c>
      <c r="E9880" s="21">
        <v>3.3883870213337306</v>
      </c>
      <c r="F9880" s="21">
        <v>5</v>
      </c>
      <c r="G9880" s="21">
        <v>3</v>
      </c>
      <c r="H9880" s="21">
        <v>20.666666666666668</v>
      </c>
      <c r="I9880" s="21">
        <v>12.4</v>
      </c>
      <c r="J9880" s="21">
        <v>22.616407463558183</v>
      </c>
      <c r="K9880" s="21">
        <v>18.297791724982961</v>
      </c>
      <c r="L9880" s="18">
        <v>20.490349661948773</v>
      </c>
    </row>
    <row r="9881" spans="2:12" x14ac:dyDescent="0.2">
      <c r="B9881" s="7">
        <v>9878</v>
      </c>
      <c r="C9881" s="21">
        <v>5.7815929924264235</v>
      </c>
      <c r="D9881" s="21">
        <v>3.0285105600942615</v>
      </c>
      <c r="E9881" s="21">
        <v>3.5494477787060639</v>
      </c>
      <c r="F9881" s="21">
        <v>6</v>
      </c>
      <c r="G9881" s="21">
        <v>3.4545454545454546</v>
      </c>
      <c r="H9881" s="21">
        <v>17.94736842105263</v>
      </c>
      <c r="I9881" s="21">
        <v>10.333333333333334</v>
      </c>
      <c r="J9881" s="21">
        <v>10.723688104855647</v>
      </c>
      <c r="K9881" s="21">
        <v>17.467505895410536</v>
      </c>
      <c r="L9881" s="18">
        <v>20.472109563345974</v>
      </c>
    </row>
    <row r="9882" spans="2:12" x14ac:dyDescent="0.2">
      <c r="B9882" s="7">
        <v>9879</v>
      </c>
      <c r="C9882" s="21">
        <v>3.0823526612849932</v>
      </c>
      <c r="D9882" s="21">
        <v>3.034664910519516</v>
      </c>
      <c r="E9882" s="21">
        <v>3.0803496827572965</v>
      </c>
      <c r="F9882" s="21">
        <v>4</v>
      </c>
      <c r="G9882" s="21">
        <v>2.8181818181818183</v>
      </c>
      <c r="H9882" s="21">
        <v>22</v>
      </c>
      <c r="I9882" s="21">
        <v>15.5</v>
      </c>
      <c r="J9882" s="21">
        <v>20.114505643281259</v>
      </c>
      <c r="K9882" s="21">
        <v>20.127584977463428</v>
      </c>
      <c r="L9882" s="18">
        <v>20.430591787936805</v>
      </c>
    </row>
    <row r="9883" spans="2:12" x14ac:dyDescent="0.2">
      <c r="B9883" s="7">
        <v>9880</v>
      </c>
      <c r="C9883" s="21">
        <v>2.789136349169631</v>
      </c>
      <c r="D9883" s="21">
        <v>3.16392268366707</v>
      </c>
      <c r="E9883" s="21">
        <v>3.4257111227391306</v>
      </c>
      <c r="F9883" s="21">
        <v>5</v>
      </c>
      <c r="G9883" s="21">
        <v>3.0909090909090908</v>
      </c>
      <c r="H9883" s="21">
        <v>20.058823529411764</v>
      </c>
      <c r="I9883" s="21">
        <v>12.4</v>
      </c>
      <c r="J9883" s="21">
        <v>22.229103291582842</v>
      </c>
      <c r="K9883" s="21">
        <v>18.098432056473587</v>
      </c>
      <c r="L9883" s="18">
        <v>19.59592765021058</v>
      </c>
    </row>
    <row r="9884" spans="2:12" x14ac:dyDescent="0.2">
      <c r="B9884" s="7">
        <v>9881</v>
      </c>
      <c r="C9884" s="21">
        <v>4.5146779727323576</v>
      </c>
      <c r="D9884" s="21">
        <v>3.0635530135054583</v>
      </c>
      <c r="E9884" s="21">
        <v>3.7344103036773753</v>
      </c>
      <c r="F9884" s="21">
        <v>5</v>
      </c>
      <c r="G9884" s="21">
        <v>2.9090909090909092</v>
      </c>
      <c r="H9884" s="21">
        <v>21.3125</v>
      </c>
      <c r="I9884" s="21">
        <v>12.4</v>
      </c>
      <c r="J9884" s="21">
        <v>13.732983919222168</v>
      </c>
      <c r="K9884" s="21">
        <v>16.602353506508621</v>
      </c>
      <c r="L9884" s="18">
        <v>20.237939322961722</v>
      </c>
    </row>
    <row r="9885" spans="2:12" x14ac:dyDescent="0.2">
      <c r="B9885" s="7">
        <v>9882</v>
      </c>
      <c r="C9885" s="21">
        <v>6.161452733551851</v>
      </c>
      <c r="D9885" s="21">
        <v>3.2980575918877477</v>
      </c>
      <c r="E9885" s="21">
        <v>3.3072102314016729</v>
      </c>
      <c r="F9885" s="21">
        <v>7</v>
      </c>
      <c r="G9885" s="21">
        <v>3</v>
      </c>
      <c r="H9885" s="21">
        <v>20.666666666666668</v>
      </c>
      <c r="I9885" s="21">
        <v>8.8571428571428577</v>
      </c>
      <c r="J9885" s="21">
        <v>10.06256197704519</v>
      </c>
      <c r="K9885" s="21">
        <v>18.746918297275268</v>
      </c>
      <c r="L9885" s="18">
        <v>18.798944006466648</v>
      </c>
    </row>
    <row r="9886" spans="2:12" x14ac:dyDescent="0.2">
      <c r="B9886" s="7">
        <v>9883</v>
      </c>
      <c r="C9886" s="21">
        <v>3.4116897347351651</v>
      </c>
      <c r="D9886" s="21">
        <v>3.2796245799510966</v>
      </c>
      <c r="E9886" s="21">
        <v>3.2718603424233614</v>
      </c>
      <c r="F9886" s="21">
        <v>2</v>
      </c>
      <c r="G9886" s="21">
        <v>3</v>
      </c>
      <c r="H9886" s="21">
        <v>20.666666666666668</v>
      </c>
      <c r="I9886" s="21">
        <v>31</v>
      </c>
      <c r="J9886" s="21">
        <v>18.172813127982987</v>
      </c>
      <c r="K9886" s="21">
        <v>18.949464069752622</v>
      </c>
      <c r="L9886" s="18">
        <v>18.904602794788328</v>
      </c>
    </row>
    <row r="9887" spans="2:12" x14ac:dyDescent="0.2">
      <c r="B9887" s="7">
        <v>9884</v>
      </c>
      <c r="C9887" s="21">
        <v>4.510651750966483</v>
      </c>
      <c r="D9887" s="21">
        <v>3.1542656083015408</v>
      </c>
      <c r="E9887" s="21">
        <v>3.2365110304587623</v>
      </c>
      <c r="F9887" s="21">
        <v>2</v>
      </c>
      <c r="G9887" s="21">
        <v>3.5454545454545454</v>
      </c>
      <c r="H9887" s="21">
        <v>17.487179487179489</v>
      </c>
      <c r="I9887" s="21">
        <v>31</v>
      </c>
      <c r="J9887" s="21">
        <v>13.745242023331874</v>
      </c>
      <c r="K9887" s="21">
        <v>19.156430927167811</v>
      </c>
      <c r="L9887" s="18">
        <v>19.65592239183205</v>
      </c>
    </row>
    <row r="9888" spans="2:12" x14ac:dyDescent="0.2">
      <c r="B9888" s="7">
        <v>9885</v>
      </c>
      <c r="C9888" s="21">
        <v>6.042265054580934</v>
      </c>
      <c r="D9888" s="21">
        <v>3.1306402726123927</v>
      </c>
      <c r="E9888" s="21">
        <v>3.3423869777212003</v>
      </c>
      <c r="F9888" s="21">
        <v>6</v>
      </c>
      <c r="G9888" s="21">
        <v>2.2727272727272729</v>
      </c>
      <c r="H9888" s="21">
        <v>27.279999999999998</v>
      </c>
      <c r="I9888" s="21">
        <v>10.333333333333334</v>
      </c>
      <c r="J9888" s="21">
        <v>10.261052674773808</v>
      </c>
      <c r="K9888" s="21">
        <v>18.54961750786585</v>
      </c>
      <c r="L9888" s="18">
        <v>19.804255551936507</v>
      </c>
    </row>
    <row r="9889" spans="2:12" x14ac:dyDescent="0.2">
      <c r="B9889" s="7">
        <v>9886</v>
      </c>
      <c r="C9889" s="21">
        <v>4.8928341734730427</v>
      </c>
      <c r="D9889" s="21">
        <v>2.9447987063876941</v>
      </c>
      <c r="E9889" s="21">
        <v>3.6748057784231909</v>
      </c>
      <c r="F9889" s="21">
        <v>7</v>
      </c>
      <c r="G9889" s="21">
        <v>3.6363636363636362</v>
      </c>
      <c r="H9889" s="21">
        <v>17.05</v>
      </c>
      <c r="I9889" s="21">
        <v>8.8571428571428577</v>
      </c>
      <c r="J9889" s="21">
        <v>12.671592333159131</v>
      </c>
      <c r="K9889" s="21">
        <v>16.871639955514425</v>
      </c>
      <c r="L9889" s="18">
        <v>21.054070645138847</v>
      </c>
    </row>
    <row r="9890" spans="2:12" x14ac:dyDescent="0.2">
      <c r="B9890" s="7">
        <v>9887</v>
      </c>
      <c r="C9890" s="21">
        <v>3.6825987217318197</v>
      </c>
      <c r="D9890" s="21">
        <v>3.0243328474675573</v>
      </c>
      <c r="E9890" s="21">
        <v>3.2823524692830399</v>
      </c>
      <c r="F9890" s="21">
        <v>2</v>
      </c>
      <c r="G9890" s="21">
        <v>2.7272727272727271</v>
      </c>
      <c r="H9890" s="21">
        <v>22.733333333333334</v>
      </c>
      <c r="I9890" s="21">
        <v>31</v>
      </c>
      <c r="J9890" s="21">
        <v>16.835936979536882</v>
      </c>
      <c r="K9890" s="21">
        <v>18.888891604484687</v>
      </c>
      <c r="L9890" s="18">
        <v>20.500389053379511</v>
      </c>
    </row>
    <row r="9891" spans="2:12" x14ac:dyDescent="0.2">
      <c r="B9891" s="7">
        <v>9888</v>
      </c>
      <c r="C9891" s="21">
        <v>5.0345851767412153</v>
      </c>
      <c r="D9891" s="21">
        <v>3.1718887048792093</v>
      </c>
      <c r="E9891" s="21">
        <v>3.2797569188331952</v>
      </c>
      <c r="F9891" s="21">
        <v>4</v>
      </c>
      <c r="G9891" s="21">
        <v>3.1818181818181817</v>
      </c>
      <c r="H9891" s="21">
        <v>19.485714285714288</v>
      </c>
      <c r="I9891" s="21">
        <v>15.5</v>
      </c>
      <c r="J9891" s="21">
        <v>12.314817968802613</v>
      </c>
      <c r="K9891" s="21">
        <v>18.903839990085938</v>
      </c>
      <c r="L9891" s="18">
        <v>19.546713573092113</v>
      </c>
    </row>
    <row r="9892" spans="2:12" x14ac:dyDescent="0.2">
      <c r="B9892" s="7">
        <v>9889</v>
      </c>
      <c r="C9892" s="21">
        <v>5.54450232048874</v>
      </c>
      <c r="D9892" s="21">
        <v>3.0786671959628209</v>
      </c>
      <c r="E9892" s="21">
        <v>3.1796494314236003</v>
      </c>
      <c r="F9892" s="21">
        <v>2</v>
      </c>
      <c r="G9892" s="21">
        <v>3.9090909090909092</v>
      </c>
      <c r="H9892" s="21">
        <v>15.86046511627907</v>
      </c>
      <c r="I9892" s="21">
        <v>31</v>
      </c>
      <c r="J9892" s="21">
        <v>11.182248002835138</v>
      </c>
      <c r="K9892" s="21">
        <v>19.499004949184354</v>
      </c>
      <c r="L9892" s="18">
        <v>20.138584671088537</v>
      </c>
    </row>
    <row r="9893" spans="2:12" x14ac:dyDescent="0.2">
      <c r="B9893" s="7">
        <v>9890</v>
      </c>
      <c r="C9893" s="21">
        <v>3.7419460413944066</v>
      </c>
      <c r="D9893" s="21">
        <v>3.0539338949788069</v>
      </c>
      <c r="E9893" s="21">
        <v>3.2173956213047226</v>
      </c>
      <c r="F9893" s="21">
        <v>6</v>
      </c>
      <c r="G9893" s="21">
        <v>2.7272727272727271</v>
      </c>
      <c r="H9893" s="21">
        <v>22.733333333333334</v>
      </c>
      <c r="I9893" s="21">
        <v>10.333333333333334</v>
      </c>
      <c r="J9893" s="21">
        <v>16.568918769575895</v>
      </c>
      <c r="K9893" s="21">
        <v>19.270244414287379</v>
      </c>
      <c r="L9893" s="18">
        <v>20.301683707672481</v>
      </c>
    </row>
    <row r="9894" spans="2:12" x14ac:dyDescent="0.2">
      <c r="B9894" s="7">
        <v>9891</v>
      </c>
      <c r="C9894" s="21">
        <v>5.6378835896897543</v>
      </c>
      <c r="D9894" s="21">
        <v>3.05444214136369</v>
      </c>
      <c r="E9894" s="21">
        <v>3.7029581937979312</v>
      </c>
      <c r="F9894" s="21">
        <v>3</v>
      </c>
      <c r="G9894" s="21">
        <v>3.1818181818181817</v>
      </c>
      <c r="H9894" s="21">
        <v>19.485714285714288</v>
      </c>
      <c r="I9894" s="21">
        <v>20.666666666666668</v>
      </c>
      <c r="J9894" s="21">
        <v>10.997034439196675</v>
      </c>
      <c r="K9894" s="21">
        <v>16.743370234058688</v>
      </c>
      <c r="L9894" s="18">
        <v>20.298305592496639</v>
      </c>
    </row>
    <row r="9895" spans="2:12" x14ac:dyDescent="0.2">
      <c r="B9895" s="7">
        <v>9892</v>
      </c>
      <c r="C9895" s="21">
        <v>4.1408994985560961</v>
      </c>
      <c r="D9895" s="21">
        <v>2.9039465417054924</v>
      </c>
      <c r="E9895" s="21">
        <v>3.4184814561052739</v>
      </c>
      <c r="F9895" s="21">
        <v>5</v>
      </c>
      <c r="G9895" s="21">
        <v>3.3636363636363638</v>
      </c>
      <c r="H9895" s="21">
        <v>18.432432432432432</v>
      </c>
      <c r="I9895" s="21">
        <v>12.4</v>
      </c>
      <c r="J9895" s="21">
        <v>14.972592312761753</v>
      </c>
      <c r="K9895" s="21">
        <v>18.136708007957871</v>
      </c>
      <c r="L9895" s="18">
        <v>21.350255285204838</v>
      </c>
    </row>
    <row r="9896" spans="2:12" x14ac:dyDescent="0.2">
      <c r="B9896" s="7">
        <v>9893</v>
      </c>
      <c r="C9896" s="21">
        <v>5.3611383786760465</v>
      </c>
      <c r="D9896" s="21">
        <v>3.010134828203809</v>
      </c>
      <c r="E9896" s="21">
        <v>3.2956344729015781</v>
      </c>
      <c r="F9896" s="21">
        <v>7</v>
      </c>
      <c r="G9896" s="21">
        <v>2.9090909090909092</v>
      </c>
      <c r="H9896" s="21">
        <v>21.3125</v>
      </c>
      <c r="I9896" s="21">
        <v>8.8571428571428577</v>
      </c>
      <c r="J9896" s="21">
        <v>11.564708019215713</v>
      </c>
      <c r="K9896" s="21">
        <v>18.812765951380914</v>
      </c>
      <c r="L9896" s="18">
        <v>20.59708403061676</v>
      </c>
    </row>
    <row r="9897" spans="2:12" x14ac:dyDescent="0.2">
      <c r="B9897" s="7">
        <v>9894</v>
      </c>
      <c r="C9897" s="21">
        <v>5.4806222229235564</v>
      </c>
      <c r="D9897" s="21">
        <v>3.076749859343773</v>
      </c>
      <c r="E9897" s="21">
        <v>3.3575647752891196</v>
      </c>
      <c r="F9897" s="21">
        <v>2</v>
      </c>
      <c r="G9897" s="21">
        <v>2.9090909090909092</v>
      </c>
      <c r="H9897" s="21">
        <v>21.3125</v>
      </c>
      <c r="I9897" s="21">
        <v>31</v>
      </c>
      <c r="J9897" s="21">
        <v>11.312584133362694</v>
      </c>
      <c r="K9897" s="21">
        <v>18.465764370744324</v>
      </c>
      <c r="L9897" s="18">
        <v>20.15113442248559</v>
      </c>
    </row>
    <row r="9898" spans="2:12" x14ac:dyDescent="0.2">
      <c r="B9898" s="7">
        <v>9895</v>
      </c>
      <c r="C9898" s="21">
        <v>3.4740022604648408</v>
      </c>
      <c r="D9898" s="21">
        <v>3.2242028300035397</v>
      </c>
      <c r="E9898" s="21">
        <v>3.3952522906992866</v>
      </c>
      <c r="F9898" s="21">
        <v>7</v>
      </c>
      <c r="G9898" s="21">
        <v>3.0909090909090908</v>
      </c>
      <c r="H9898" s="21">
        <v>20.058823529411764</v>
      </c>
      <c r="I9898" s="21">
        <v>8.8571428571428577</v>
      </c>
      <c r="J9898" s="21">
        <v>17.846850793846073</v>
      </c>
      <c r="K9898" s="21">
        <v>18.260793216998454</v>
      </c>
      <c r="L9898" s="18">
        <v>19.22955945049274</v>
      </c>
    </row>
    <row r="9899" spans="2:12" x14ac:dyDescent="0.2">
      <c r="B9899" s="7">
        <v>9896</v>
      </c>
      <c r="C9899" s="21">
        <v>4.6313599865321091</v>
      </c>
      <c r="D9899" s="21">
        <v>3.1261386287021042</v>
      </c>
      <c r="E9899" s="21">
        <v>3.0654709297445319</v>
      </c>
      <c r="F9899" s="21">
        <v>4</v>
      </c>
      <c r="G9899" s="21">
        <v>2.1818181818181817</v>
      </c>
      <c r="H9899" s="21">
        <v>28.416666666666668</v>
      </c>
      <c r="I9899" s="21">
        <v>15.5</v>
      </c>
      <c r="J9899" s="21">
        <v>13.386996515126143</v>
      </c>
      <c r="K9899" s="21">
        <v>20.225277427493634</v>
      </c>
      <c r="L9899" s="18">
        <v>19.832773707076733</v>
      </c>
    </row>
    <row r="9900" spans="2:12" x14ac:dyDescent="0.2">
      <c r="B9900" s="7">
        <v>9897</v>
      </c>
      <c r="C9900" s="21">
        <v>3.4377086705663045</v>
      </c>
      <c r="D9900" s="21">
        <v>3.1352231518367528</v>
      </c>
      <c r="E9900" s="21">
        <v>3.2811443933182876</v>
      </c>
      <c r="F9900" s="21">
        <v>4</v>
      </c>
      <c r="G9900" s="21">
        <v>3</v>
      </c>
      <c r="H9900" s="21">
        <v>20.666666666666668</v>
      </c>
      <c r="I9900" s="21">
        <v>15.5</v>
      </c>
      <c r="J9900" s="21">
        <v>18.035268820433974</v>
      </c>
      <c r="K9900" s="21">
        <v>18.89584625603695</v>
      </c>
      <c r="L9900" s="18">
        <v>19.775306891210487</v>
      </c>
    </row>
    <row r="9901" spans="2:12" x14ac:dyDescent="0.2">
      <c r="B9901" s="7">
        <v>9898</v>
      </c>
      <c r="C9901" s="21">
        <v>3.8210954801123882</v>
      </c>
      <c r="D9901" s="21">
        <v>3.0237999939521787</v>
      </c>
      <c r="E9901" s="21">
        <v>3.3551451565420178</v>
      </c>
      <c r="F9901" s="21">
        <v>2</v>
      </c>
      <c r="G9901" s="21">
        <v>3.2727272727272729</v>
      </c>
      <c r="H9901" s="21">
        <v>18.944444444444443</v>
      </c>
      <c r="I9901" s="21">
        <v>31</v>
      </c>
      <c r="J9901" s="21">
        <v>16.2257133648428</v>
      </c>
      <c r="K9901" s="21">
        <v>18.479081263923714</v>
      </c>
      <c r="L9901" s="18">
        <v>20.504001628416077</v>
      </c>
    </row>
    <row r="9902" spans="2:12" x14ac:dyDescent="0.2">
      <c r="B9902" s="7">
        <v>9899</v>
      </c>
      <c r="C9902" s="21">
        <v>4.1760010877634972</v>
      </c>
      <c r="D9902" s="21">
        <v>3.1266648286757905</v>
      </c>
      <c r="E9902" s="21">
        <v>3.2536674357051831</v>
      </c>
      <c r="F9902" s="21">
        <v>2</v>
      </c>
      <c r="G9902" s="21">
        <v>4.3636363636363633</v>
      </c>
      <c r="H9902" s="21">
        <v>14.208333333333334</v>
      </c>
      <c r="I9902" s="21">
        <v>31</v>
      </c>
      <c r="J9902" s="21">
        <v>14.846739427743964</v>
      </c>
      <c r="K9902" s="21">
        <v>19.055420145163804</v>
      </c>
      <c r="L9902" s="18">
        <v>19.829435963642553</v>
      </c>
    </row>
    <row r="9903" spans="2:12" x14ac:dyDescent="0.2">
      <c r="B9903" s="7">
        <v>9900</v>
      </c>
      <c r="C9903" s="21">
        <v>4.0542611351241362</v>
      </c>
      <c r="D9903" s="21">
        <v>3.1374837862079206</v>
      </c>
      <c r="E9903" s="21">
        <v>3.0425740407835447</v>
      </c>
      <c r="F9903" s="21">
        <v>3</v>
      </c>
      <c r="G9903" s="21">
        <v>2.3636363636363638</v>
      </c>
      <c r="H9903" s="21">
        <v>26.23076923076923</v>
      </c>
      <c r="I9903" s="21">
        <v>20.666666666666668</v>
      </c>
      <c r="J9903" s="21">
        <v>15.292552189808967</v>
      </c>
      <c r="K9903" s="21">
        <v>20.377482739592864</v>
      </c>
      <c r="L9903" s="18">
        <v>19.761058295359511</v>
      </c>
    </row>
    <row r="9904" spans="2:12" x14ac:dyDescent="0.2">
      <c r="B9904" s="7">
        <v>9901</v>
      </c>
      <c r="C9904" s="21">
        <v>4.4190945187254806</v>
      </c>
      <c r="D9904" s="21">
        <v>3.0187003631703999</v>
      </c>
      <c r="E9904" s="21">
        <v>3.0920513972055717</v>
      </c>
      <c r="F9904" s="21">
        <v>3</v>
      </c>
      <c r="G9904" s="21">
        <v>3.3636363636363638</v>
      </c>
      <c r="H9904" s="21">
        <v>18.432432432432432</v>
      </c>
      <c r="I9904" s="21">
        <v>20.666666666666668</v>
      </c>
      <c r="J9904" s="21">
        <v>14.030023512120202</v>
      </c>
      <c r="K9904" s="21">
        <v>20.051413134992593</v>
      </c>
      <c r="L9904" s="18">
        <v>20.538639991047106</v>
      </c>
    </row>
    <row r="9905" spans="2:12" x14ac:dyDescent="0.2">
      <c r="B9905" s="7">
        <v>9902</v>
      </c>
      <c r="C9905" s="21">
        <v>5.8081867251438295</v>
      </c>
      <c r="D9905" s="21">
        <v>3.1684430928738192</v>
      </c>
      <c r="E9905" s="21">
        <v>3.1301186393341016</v>
      </c>
      <c r="F9905" s="21">
        <v>3</v>
      </c>
      <c r="G9905" s="21">
        <v>3.1818181818181817</v>
      </c>
      <c r="H9905" s="21">
        <v>19.485714285714288</v>
      </c>
      <c r="I9905" s="21">
        <v>20.666666666666668</v>
      </c>
      <c r="J9905" s="21">
        <v>10.674587945253203</v>
      </c>
      <c r="K9905" s="21">
        <v>19.807555924841822</v>
      </c>
      <c r="L9905" s="18">
        <v>19.567970193135199</v>
      </c>
    </row>
    <row r="9906" spans="2:12" x14ac:dyDescent="0.2">
      <c r="B9906" s="7">
        <v>9903</v>
      </c>
      <c r="C9906" s="21">
        <v>4.7756846986197186</v>
      </c>
      <c r="D9906" s="21">
        <v>3.0956464467268874</v>
      </c>
      <c r="E9906" s="21">
        <v>3.1621113899196969</v>
      </c>
      <c r="F9906" s="21">
        <v>4</v>
      </c>
      <c r="G9906" s="21">
        <v>3.4545454545454546</v>
      </c>
      <c r="H9906" s="21">
        <v>17.94736842105263</v>
      </c>
      <c r="I9906" s="21">
        <v>15.5</v>
      </c>
      <c r="J9906" s="21">
        <v>12.982431611936066</v>
      </c>
      <c r="K9906" s="21">
        <v>19.607152422791316</v>
      </c>
      <c r="L9906" s="18">
        <v>20.02812694116097</v>
      </c>
    </row>
    <row r="9907" spans="2:12" x14ac:dyDescent="0.2">
      <c r="B9907" s="7">
        <v>9904</v>
      </c>
      <c r="C9907" s="21">
        <v>4.6667130864768431</v>
      </c>
      <c r="D9907" s="21">
        <v>3.3805636605181797</v>
      </c>
      <c r="E9907" s="21">
        <v>3.2327196267460319</v>
      </c>
      <c r="F9907" s="21">
        <v>7</v>
      </c>
      <c r="G9907" s="21">
        <v>2.8181818181818183</v>
      </c>
      <c r="H9907" s="21">
        <v>22</v>
      </c>
      <c r="I9907" s="21">
        <v>8.8571428571428577</v>
      </c>
      <c r="J9907" s="21">
        <v>13.285582132671282</v>
      </c>
      <c r="K9907" s="21">
        <v>19.178898004961699</v>
      </c>
      <c r="L9907" s="18">
        <v>18.340136801475442</v>
      </c>
    </row>
    <row r="9908" spans="2:12" x14ac:dyDescent="0.2">
      <c r="B9908" s="7">
        <v>9905</v>
      </c>
      <c r="C9908" s="21">
        <v>3.6428783822773863</v>
      </c>
      <c r="D9908" s="21">
        <v>3.0595800731341489</v>
      </c>
      <c r="E9908" s="21">
        <v>3.2896169631195735</v>
      </c>
      <c r="F9908" s="21">
        <v>3</v>
      </c>
      <c r="G9908" s="21">
        <v>3.2727272727272729</v>
      </c>
      <c r="H9908" s="21">
        <v>18.944444444444443</v>
      </c>
      <c r="I9908" s="21">
        <v>20.666666666666668</v>
      </c>
      <c r="J9908" s="21">
        <v>17.019508612099205</v>
      </c>
      <c r="K9908" s="21">
        <v>18.847179077409923</v>
      </c>
      <c r="L9908" s="18">
        <v>20.264218787543914</v>
      </c>
    </row>
    <row r="9909" spans="2:12" x14ac:dyDescent="0.2">
      <c r="B9909" s="7">
        <v>9906</v>
      </c>
      <c r="C9909" s="21">
        <v>6.037427153278526</v>
      </c>
      <c r="D9909" s="21">
        <v>3.040602724544633</v>
      </c>
      <c r="E9909" s="21">
        <v>3.2833264727797897</v>
      </c>
      <c r="F9909" s="21">
        <v>2</v>
      </c>
      <c r="G9909" s="21">
        <v>3.2727272727272729</v>
      </c>
      <c r="H9909" s="21">
        <v>18.944444444444443</v>
      </c>
      <c r="I9909" s="21">
        <v>31</v>
      </c>
      <c r="J9909" s="21">
        <v>10.269275044806449</v>
      </c>
      <c r="K9909" s="21">
        <v>18.883288187759298</v>
      </c>
      <c r="L9909" s="18">
        <v>20.390694088220698</v>
      </c>
    </row>
    <row r="9910" spans="2:12" x14ac:dyDescent="0.2">
      <c r="B9910" s="7">
        <v>9907</v>
      </c>
      <c r="C9910" s="21">
        <v>5.20220583701163</v>
      </c>
      <c r="D9910" s="21">
        <v>3.3083790053887085</v>
      </c>
      <c r="E9910" s="21">
        <v>3.1595321959430298</v>
      </c>
      <c r="F9910" s="21">
        <v>5</v>
      </c>
      <c r="G9910" s="21">
        <v>2.6363636363636362</v>
      </c>
      <c r="H9910" s="21">
        <v>23.517241379310345</v>
      </c>
      <c r="I9910" s="21">
        <v>12.4</v>
      </c>
      <c r="J9910" s="21">
        <v>11.918021305288347</v>
      </c>
      <c r="K9910" s="21">
        <v>19.623158162341429</v>
      </c>
      <c r="L9910" s="18">
        <v>18.740295443482747</v>
      </c>
    </row>
    <row r="9911" spans="2:12" x14ac:dyDescent="0.2">
      <c r="B9911" s="7">
        <v>9908</v>
      </c>
      <c r="C9911" s="21">
        <v>4.3132408158713176</v>
      </c>
      <c r="D9911" s="21">
        <v>3.0534007391190023</v>
      </c>
      <c r="E9911" s="21">
        <v>3.5140684639530115</v>
      </c>
      <c r="F9911" s="21">
        <v>4</v>
      </c>
      <c r="G9911" s="21">
        <v>3.8181818181818183</v>
      </c>
      <c r="H9911" s="21">
        <v>16.238095238095237</v>
      </c>
      <c r="I9911" s="21">
        <v>15.5</v>
      </c>
      <c r="J9911" s="21">
        <v>14.374342320943512</v>
      </c>
      <c r="K9911" s="21">
        <v>17.643367121611387</v>
      </c>
      <c r="L9911" s="18">
        <v>20.305228595015294</v>
      </c>
    </row>
    <row r="9912" spans="2:12" x14ac:dyDescent="0.2">
      <c r="B9912" s="7">
        <v>9909</v>
      </c>
      <c r="C9912" s="21">
        <v>5.2666356563221104</v>
      </c>
      <c r="D9912" s="21">
        <v>2.9988994771884374</v>
      </c>
      <c r="E9912" s="21">
        <v>3.1975439261558427</v>
      </c>
      <c r="F9912" s="21">
        <v>7</v>
      </c>
      <c r="G9912" s="21">
        <v>3</v>
      </c>
      <c r="H9912" s="21">
        <v>20.666666666666668</v>
      </c>
      <c r="I9912" s="21">
        <v>8.8571428571428577</v>
      </c>
      <c r="J9912" s="21">
        <v>11.772221214044817</v>
      </c>
      <c r="K9912" s="21">
        <v>19.389882182021424</v>
      </c>
      <c r="L9912" s="18">
        <v>20.674250828216138</v>
      </c>
    </row>
    <row r="9913" spans="2:12" x14ac:dyDescent="0.2">
      <c r="B9913" s="7">
        <v>9910</v>
      </c>
      <c r="C9913" s="21">
        <v>4.2598161630030837</v>
      </c>
      <c r="D9913" s="21">
        <v>3.0362144022926443</v>
      </c>
      <c r="E9913" s="21">
        <v>3.2439970470885071</v>
      </c>
      <c r="F9913" s="21">
        <v>6</v>
      </c>
      <c r="G9913" s="21">
        <v>3.6363636363636362</v>
      </c>
      <c r="H9913" s="21">
        <v>17.05</v>
      </c>
      <c r="I9913" s="21">
        <v>10.333333333333334</v>
      </c>
      <c r="J9913" s="21">
        <v>14.554618703613553</v>
      </c>
      <c r="K9913" s="21">
        <v>19.112224548923404</v>
      </c>
      <c r="L9913" s="18">
        <v>20.420165306239184</v>
      </c>
    </row>
    <row r="9914" spans="2:12" x14ac:dyDescent="0.2">
      <c r="B9914" s="7">
        <v>9911</v>
      </c>
      <c r="C9914" s="21">
        <v>4.0582480575209345</v>
      </c>
      <c r="D9914" s="21">
        <v>3.0210874596027071</v>
      </c>
      <c r="E9914" s="21">
        <v>3.05786703878199</v>
      </c>
      <c r="F9914" s="21">
        <v>2</v>
      </c>
      <c r="G9914" s="21">
        <v>2.7272727272727271</v>
      </c>
      <c r="H9914" s="21">
        <v>22.733333333333334</v>
      </c>
      <c r="I9914" s="21">
        <v>31</v>
      </c>
      <c r="J9914" s="21">
        <v>15.277528411576199</v>
      </c>
      <c r="K9914" s="21">
        <v>20.275570917137014</v>
      </c>
      <c r="L9914" s="18">
        <v>20.522411492235783</v>
      </c>
    </row>
    <row r="9915" spans="2:12" x14ac:dyDescent="0.2">
      <c r="B9915" s="7">
        <v>9912</v>
      </c>
      <c r="C9915" s="21">
        <v>4.0232699487034846</v>
      </c>
      <c r="D9915" s="21">
        <v>3.0328266404103195</v>
      </c>
      <c r="E9915" s="21">
        <v>3.1367232618614</v>
      </c>
      <c r="F9915" s="21">
        <v>6</v>
      </c>
      <c r="G9915" s="21">
        <v>4.0909090909090908</v>
      </c>
      <c r="H9915" s="21">
        <v>15.155555555555555</v>
      </c>
      <c r="I9915" s="21">
        <v>10.333333333333334</v>
      </c>
      <c r="J9915" s="21">
        <v>15.41035048368548</v>
      </c>
      <c r="K9915" s="21">
        <v>19.765849526428369</v>
      </c>
      <c r="L9915" s="18">
        <v>20.442975267327462</v>
      </c>
    </row>
    <row r="9916" spans="2:12" x14ac:dyDescent="0.2">
      <c r="B9916" s="7">
        <v>9913</v>
      </c>
      <c r="C9916" s="21">
        <v>3.6978854169634303</v>
      </c>
      <c r="D9916" s="21">
        <v>3.1708239990405391</v>
      </c>
      <c r="E9916" s="21">
        <v>3.6512140549907324</v>
      </c>
      <c r="F9916" s="21">
        <v>3</v>
      </c>
      <c r="G9916" s="21">
        <v>2.9090909090909092</v>
      </c>
      <c r="H9916" s="21">
        <v>21.3125</v>
      </c>
      <c r="I9916" s="21">
        <v>20.666666666666668</v>
      </c>
      <c r="J9916" s="21">
        <v>16.766338869123793</v>
      </c>
      <c r="K9916" s="21">
        <v>16.980653302222613</v>
      </c>
      <c r="L9916" s="18">
        <v>19.553277008992175</v>
      </c>
    </row>
    <row r="9917" spans="2:12" x14ac:dyDescent="0.2">
      <c r="B9917" s="7">
        <v>9914</v>
      </c>
      <c r="C9917" s="21">
        <v>5.0106501573409892</v>
      </c>
      <c r="D9917" s="21">
        <v>2.998592687146941</v>
      </c>
      <c r="E9917" s="21">
        <v>3.4340361850952075</v>
      </c>
      <c r="F9917" s="21">
        <v>3</v>
      </c>
      <c r="G9917" s="21">
        <v>3.3636363636363638</v>
      </c>
      <c r="H9917" s="21">
        <v>18.432432432432432</v>
      </c>
      <c r="I9917" s="21">
        <v>20.666666666666668</v>
      </c>
      <c r="J9917" s="21">
        <v>12.373643749437429</v>
      </c>
      <c r="K9917" s="21">
        <v>18.054556404821653</v>
      </c>
      <c r="L9917" s="18">
        <v>20.676366038560207</v>
      </c>
    </row>
    <row r="9918" spans="2:12" x14ac:dyDescent="0.2">
      <c r="B9918" s="7">
        <v>9915</v>
      </c>
      <c r="C9918" s="21">
        <v>4.2898087162884728</v>
      </c>
      <c r="D9918" s="21">
        <v>3.1495533439660828</v>
      </c>
      <c r="E9918" s="21">
        <v>3.1966556238049657</v>
      </c>
      <c r="F9918" s="21">
        <v>7</v>
      </c>
      <c r="G9918" s="21">
        <v>3</v>
      </c>
      <c r="H9918" s="21">
        <v>20.666666666666668</v>
      </c>
      <c r="I9918" s="21">
        <v>8.8571428571428577</v>
      </c>
      <c r="J9918" s="21">
        <v>14.45285888030042</v>
      </c>
      <c r="K9918" s="21">
        <v>19.395270337629196</v>
      </c>
      <c r="L9918" s="18">
        <v>19.685330975193565</v>
      </c>
    </row>
    <row r="9919" spans="2:12" x14ac:dyDescent="0.2">
      <c r="B9919" s="7">
        <v>9916</v>
      </c>
      <c r="C9919" s="21">
        <v>4.7965845254919461</v>
      </c>
      <c r="D9919" s="21">
        <v>3.2292211938934154</v>
      </c>
      <c r="E9919" s="21">
        <v>3.2883171152691189</v>
      </c>
      <c r="F9919" s="21">
        <v>7</v>
      </c>
      <c r="G9919" s="21">
        <v>4.2727272727272725</v>
      </c>
      <c r="H9919" s="21">
        <v>14.510638297872342</v>
      </c>
      <c r="I9919" s="21">
        <v>8.8571428571428577</v>
      </c>
      <c r="J9919" s="21">
        <v>12.925864158234795</v>
      </c>
      <c r="K9919" s="21">
        <v>18.854629230285127</v>
      </c>
      <c r="L9919" s="18">
        <v>19.19967579713785</v>
      </c>
    </row>
    <row r="9920" spans="2:12" x14ac:dyDescent="0.2">
      <c r="B9920" s="7">
        <v>9917</v>
      </c>
      <c r="C9920" s="21">
        <v>4.7341951116003198</v>
      </c>
      <c r="D9920" s="21">
        <v>3.2165758600587777</v>
      </c>
      <c r="E9920" s="21">
        <v>3.1610848359789969</v>
      </c>
      <c r="F9920" s="21">
        <v>6</v>
      </c>
      <c r="G9920" s="21">
        <v>3.1818181818181817</v>
      </c>
      <c r="H9920" s="21">
        <v>19.485714285714288</v>
      </c>
      <c r="I9920" s="21">
        <v>10.333333333333334</v>
      </c>
      <c r="J9920" s="21">
        <v>13.096207177452364</v>
      </c>
      <c r="K9920" s="21">
        <v>19.613519793687672</v>
      </c>
      <c r="L9920" s="18">
        <v>19.275155537251049</v>
      </c>
    </row>
    <row r="9921" spans="2:12" x14ac:dyDescent="0.2">
      <c r="B9921" s="7">
        <v>9918</v>
      </c>
      <c r="C9921" s="21">
        <v>5.6249418747382052</v>
      </c>
      <c r="D9921" s="21">
        <v>2.9886220101578682</v>
      </c>
      <c r="E9921" s="21">
        <v>3.2599500376115351</v>
      </c>
      <c r="F9921" s="21">
        <v>2</v>
      </c>
      <c r="G9921" s="21">
        <v>2.5454545454545454</v>
      </c>
      <c r="H9921" s="21">
        <v>24.357142857142858</v>
      </c>
      <c r="I9921" s="21">
        <v>31</v>
      </c>
      <c r="J9921" s="21">
        <v>11.022336120208458</v>
      </c>
      <c r="K9921" s="21">
        <v>19.018696386348758</v>
      </c>
      <c r="L9921" s="18">
        <v>20.745346781651044</v>
      </c>
    </row>
    <row r="9922" spans="2:12" x14ac:dyDescent="0.2">
      <c r="B9922" s="7">
        <v>9919</v>
      </c>
      <c r="C9922" s="21">
        <v>3.3033724773141153</v>
      </c>
      <c r="D9922" s="21">
        <v>3.1170761904041422</v>
      </c>
      <c r="E9922" s="21">
        <v>3.2581162364467922</v>
      </c>
      <c r="F9922" s="21">
        <v>4</v>
      </c>
      <c r="G9922" s="21">
        <v>3.3636363636363638</v>
      </c>
      <c r="H9922" s="21">
        <v>18.432432432432432</v>
      </c>
      <c r="I9922" s="21">
        <v>15.5</v>
      </c>
      <c r="J9922" s="21">
        <v>18.768697876423115</v>
      </c>
      <c r="K9922" s="21">
        <v>19.029400887064551</v>
      </c>
      <c r="L9922" s="18">
        <v>19.890434565207542</v>
      </c>
    </row>
    <row r="9923" spans="2:12" x14ac:dyDescent="0.2">
      <c r="B9923" s="7">
        <v>9920</v>
      </c>
      <c r="C9923" s="21">
        <v>3.9325239798501053</v>
      </c>
      <c r="D9923" s="21">
        <v>3.0153548555324985</v>
      </c>
      <c r="E9923" s="21">
        <v>3.3715748452460481</v>
      </c>
      <c r="F9923" s="21">
        <v>2</v>
      </c>
      <c r="G9923" s="21">
        <v>3</v>
      </c>
      <c r="H9923" s="21">
        <v>20.666666666666668</v>
      </c>
      <c r="I9923" s="21">
        <v>31</v>
      </c>
      <c r="J9923" s="21">
        <v>15.76595599103333</v>
      </c>
      <c r="K9923" s="21">
        <v>18.389032676353182</v>
      </c>
      <c r="L9923" s="18">
        <v>20.561427417487508</v>
      </c>
    </row>
    <row r="9924" spans="2:12" x14ac:dyDescent="0.2">
      <c r="B9924" s="7">
        <v>9921</v>
      </c>
      <c r="C9924" s="21">
        <v>5.5529178178135838</v>
      </c>
      <c r="D9924" s="21">
        <v>2.9826680610862639</v>
      </c>
      <c r="E9924" s="21">
        <v>3.2803407834962721</v>
      </c>
      <c r="F9924" s="21">
        <v>2</v>
      </c>
      <c r="G9924" s="21">
        <v>2.8181818181818183</v>
      </c>
      <c r="H9924" s="21">
        <v>22</v>
      </c>
      <c r="I9924" s="21">
        <v>31</v>
      </c>
      <c r="J9924" s="21">
        <v>11.16530120454979</v>
      </c>
      <c r="K9924" s="21">
        <v>18.900475314006489</v>
      </c>
      <c r="L9924" s="18">
        <v>20.786758274878263</v>
      </c>
    </row>
    <row r="9925" spans="2:12" x14ac:dyDescent="0.2">
      <c r="B9925" s="7">
        <v>9922</v>
      </c>
      <c r="C9925" s="21">
        <v>5.7332409756112961</v>
      </c>
      <c r="D9925" s="21">
        <v>2.9250365586512412</v>
      </c>
      <c r="E9925" s="21">
        <v>3.1931003050469595</v>
      </c>
      <c r="F9925" s="21">
        <v>3</v>
      </c>
      <c r="G9925" s="21">
        <v>3</v>
      </c>
      <c r="H9925" s="21">
        <v>20.666666666666668</v>
      </c>
      <c r="I9925" s="21">
        <v>20.666666666666668</v>
      </c>
      <c r="J9925" s="21">
        <v>10.814127692127814</v>
      </c>
      <c r="K9925" s="21">
        <v>19.416865765852663</v>
      </c>
      <c r="L9925" s="18">
        <v>21.196316270518246</v>
      </c>
    </row>
    <row r="9926" spans="2:12" x14ac:dyDescent="0.2">
      <c r="B9926" s="7">
        <v>9923</v>
      </c>
      <c r="C9926" s="21">
        <v>4.0554370517466412</v>
      </c>
      <c r="D9926" s="21">
        <v>3.2264176389159562</v>
      </c>
      <c r="E9926" s="21">
        <v>3.6466231430607001</v>
      </c>
      <c r="F9926" s="21">
        <v>4</v>
      </c>
      <c r="G9926" s="21">
        <v>3.3636363636363638</v>
      </c>
      <c r="H9926" s="21">
        <v>18.432432432432432</v>
      </c>
      <c r="I9926" s="21">
        <v>15.5</v>
      </c>
      <c r="J9926" s="21">
        <v>15.288117953476098</v>
      </c>
      <c r="K9926" s="21">
        <v>17.002031075786427</v>
      </c>
      <c r="L9926" s="18">
        <v>19.216359113642639</v>
      </c>
    </row>
    <row r="9927" spans="2:12" x14ac:dyDescent="0.2">
      <c r="B9927" s="7">
        <v>9924</v>
      </c>
      <c r="C9927" s="21">
        <v>5.1773217269459408</v>
      </c>
      <c r="D9927" s="21">
        <v>3.1136131063015515</v>
      </c>
      <c r="E9927" s="21">
        <v>3.2695396852756571</v>
      </c>
      <c r="F9927" s="21">
        <v>2</v>
      </c>
      <c r="G9927" s="21">
        <v>3.1818181818181817</v>
      </c>
      <c r="H9927" s="21">
        <v>19.485714285714288</v>
      </c>
      <c r="I9927" s="21">
        <v>31</v>
      </c>
      <c r="J9927" s="21">
        <v>11.97530369366736</v>
      </c>
      <c r="K9927" s="21">
        <v>18.962914039311542</v>
      </c>
      <c r="L9927" s="18">
        <v>19.912557496151333</v>
      </c>
    </row>
    <row r="9928" spans="2:12" x14ac:dyDescent="0.2">
      <c r="B9928" s="7">
        <v>9925</v>
      </c>
      <c r="C9928" s="21">
        <v>3.8546791799324014</v>
      </c>
      <c r="D9928" s="21">
        <v>3.1366013592292745</v>
      </c>
      <c r="E9928" s="21">
        <v>3.3300475523822275</v>
      </c>
      <c r="F9928" s="21">
        <v>6</v>
      </c>
      <c r="G9928" s="21">
        <v>3.0909090909090908</v>
      </c>
      <c r="H9928" s="21">
        <v>20.058823529411764</v>
      </c>
      <c r="I9928" s="21">
        <v>10.333333333333334</v>
      </c>
      <c r="J9928" s="21">
        <v>16.08434764760041</v>
      </c>
      <c r="K9928" s="21">
        <v>18.618352748640735</v>
      </c>
      <c r="L9928" s="18">
        <v>19.766617717475782</v>
      </c>
    </row>
    <row r="9929" spans="2:12" x14ac:dyDescent="0.2">
      <c r="B9929" s="7">
        <v>9926</v>
      </c>
      <c r="C9929" s="21">
        <v>4.5244114343594557</v>
      </c>
      <c r="D9929" s="21">
        <v>3.135294588072326</v>
      </c>
      <c r="E9929" s="21">
        <v>3.1726638948087382</v>
      </c>
      <c r="F9929" s="21">
        <v>2</v>
      </c>
      <c r="G9929" s="21">
        <v>3.2727272727272729</v>
      </c>
      <c r="H9929" s="21">
        <v>18.944444444444443</v>
      </c>
      <c r="I9929" s="21">
        <v>31</v>
      </c>
      <c r="J9929" s="21">
        <v>13.70343986162648</v>
      </c>
      <c r="K9929" s="21">
        <v>19.541937644717841</v>
      </c>
      <c r="L9929" s="18">
        <v>19.774856319998779</v>
      </c>
    </row>
    <row r="9930" spans="2:12" x14ac:dyDescent="0.2">
      <c r="B9930" s="7">
        <v>9927</v>
      </c>
      <c r="C9930" s="21">
        <v>5.3412759677128605</v>
      </c>
      <c r="D9930" s="21">
        <v>3.1350277547543239</v>
      </c>
      <c r="E9930" s="21">
        <v>3.478761377483945</v>
      </c>
      <c r="F9930" s="21">
        <v>2</v>
      </c>
      <c r="G9930" s="21">
        <v>3</v>
      </c>
      <c r="H9930" s="21">
        <v>20.666666666666668</v>
      </c>
      <c r="I9930" s="21">
        <v>31</v>
      </c>
      <c r="J9930" s="21">
        <v>11.607713283264122</v>
      </c>
      <c r="K9930" s="21">
        <v>17.822435422357778</v>
      </c>
      <c r="L9930" s="18">
        <v>19.776539428072343</v>
      </c>
    </row>
    <row r="9931" spans="2:12" x14ac:dyDescent="0.2">
      <c r="B9931" s="7">
        <v>9928</v>
      </c>
      <c r="C9931" s="21">
        <v>6.3875243337355343</v>
      </c>
      <c r="D9931" s="21">
        <v>2.9820123978969901</v>
      </c>
      <c r="E9931" s="21">
        <v>3.4396554919791331</v>
      </c>
      <c r="F9931" s="21">
        <v>5</v>
      </c>
      <c r="G9931" s="21">
        <v>3.5454545454545454</v>
      </c>
      <c r="H9931" s="21">
        <v>17.487179487179489</v>
      </c>
      <c r="I9931" s="21">
        <v>12.4</v>
      </c>
      <c r="J9931" s="21">
        <v>9.7064209481831174</v>
      </c>
      <c r="K9931" s="21">
        <v>18.025060982001428</v>
      </c>
      <c r="L9931" s="18">
        <v>20.791328716045705</v>
      </c>
    </row>
    <row r="9932" spans="2:12" x14ac:dyDescent="0.2">
      <c r="B9932" s="7">
        <v>9929</v>
      </c>
      <c r="C9932" s="21">
        <v>2.9575576873509926</v>
      </c>
      <c r="D9932" s="21">
        <v>3.1138179116341127</v>
      </c>
      <c r="E9932" s="21">
        <v>3.2370982925516212</v>
      </c>
      <c r="F9932" s="21">
        <v>6</v>
      </c>
      <c r="G9932" s="21">
        <v>2.3636363636363638</v>
      </c>
      <c r="H9932" s="21">
        <v>26.23076923076923</v>
      </c>
      <c r="I9932" s="21">
        <v>10.333333333333334</v>
      </c>
      <c r="J9932" s="21">
        <v>20.963242835520745</v>
      </c>
      <c r="K9932" s="21">
        <v>19.152955640135634</v>
      </c>
      <c r="L9932" s="18">
        <v>19.911247786310913</v>
      </c>
    </row>
    <row r="9933" spans="2:12" x14ac:dyDescent="0.2">
      <c r="B9933" s="7">
        <v>9930</v>
      </c>
      <c r="C9933" s="21">
        <v>4.8568214758135708</v>
      </c>
      <c r="D9933" s="21">
        <v>3.1622038585403613</v>
      </c>
      <c r="E9933" s="21">
        <v>3.1218700987813359</v>
      </c>
      <c r="F9933" s="21">
        <v>4</v>
      </c>
      <c r="G9933" s="21">
        <v>2.3636363636363638</v>
      </c>
      <c r="H9933" s="21">
        <v>26.23076923076923</v>
      </c>
      <c r="I9933" s="21">
        <v>15.5</v>
      </c>
      <c r="J9933" s="21">
        <v>12.765550537270741</v>
      </c>
      <c r="K9933" s="21">
        <v>19.859891039093053</v>
      </c>
      <c r="L9933" s="18">
        <v>19.606579073816739</v>
      </c>
    </row>
    <row r="9934" spans="2:12" x14ac:dyDescent="0.2">
      <c r="B9934" s="7">
        <v>9931</v>
      </c>
      <c r="C9934" s="21">
        <v>4.5767095700133904</v>
      </c>
      <c r="D9934" s="21">
        <v>3.1247427616041441</v>
      </c>
      <c r="E9934" s="21">
        <v>3.2308852304101854</v>
      </c>
      <c r="F9934" s="21">
        <v>5</v>
      </c>
      <c r="G9934" s="21">
        <v>3.2727272727272729</v>
      </c>
      <c r="H9934" s="21">
        <v>18.944444444444443</v>
      </c>
      <c r="I9934" s="21">
        <v>12.4</v>
      </c>
      <c r="J9934" s="21">
        <v>13.546850428575175</v>
      </c>
      <c r="K9934" s="21">
        <v>19.189787187868827</v>
      </c>
      <c r="L9934" s="18">
        <v>19.841633289573942</v>
      </c>
    </row>
    <row r="9935" spans="2:12" x14ac:dyDescent="0.2">
      <c r="B9935" s="7">
        <v>9932</v>
      </c>
      <c r="C9935" s="21">
        <v>5.7007566985737776</v>
      </c>
      <c r="D9935" s="21">
        <v>3.0709140201661653</v>
      </c>
      <c r="E9935" s="21">
        <v>3.1687809919994177</v>
      </c>
      <c r="F9935" s="21">
        <v>4</v>
      </c>
      <c r="G9935" s="21">
        <v>3.0909090909090908</v>
      </c>
      <c r="H9935" s="21">
        <v>20.058823529411764</v>
      </c>
      <c r="I9935" s="21">
        <v>15.5</v>
      </c>
      <c r="J9935" s="21">
        <v>10.875749181772875</v>
      </c>
      <c r="K9935" s="21">
        <v>19.56588358631867</v>
      </c>
      <c r="L9935" s="18">
        <v>20.189428812678127</v>
      </c>
    </row>
    <row r="9936" spans="2:12" x14ac:dyDescent="0.2">
      <c r="B9936" s="7">
        <v>9933</v>
      </c>
      <c r="C9936" s="21">
        <v>4.3406276836284956</v>
      </c>
      <c r="D9936" s="21">
        <v>3.1418887375531259</v>
      </c>
      <c r="E9936" s="21">
        <v>3.219842056343341</v>
      </c>
      <c r="F9936" s="21">
        <v>6</v>
      </c>
      <c r="G9936" s="21">
        <v>2.1818181818181817</v>
      </c>
      <c r="H9936" s="21">
        <v>28.416666666666668</v>
      </c>
      <c r="I9936" s="21">
        <v>10.333333333333334</v>
      </c>
      <c r="J9936" s="21">
        <v>14.283648476427686</v>
      </c>
      <c r="K9936" s="21">
        <v>19.255602888301663</v>
      </c>
      <c r="L9936" s="18">
        <v>19.733353144861848</v>
      </c>
    </row>
    <row r="9937" spans="2:12" x14ac:dyDescent="0.2">
      <c r="B9937" s="7">
        <v>9934</v>
      </c>
      <c r="C9937" s="21">
        <v>6.2044395728986839</v>
      </c>
      <c r="D9937" s="21">
        <v>3.1021464089138777</v>
      </c>
      <c r="E9937" s="21">
        <v>3.6865438268338697</v>
      </c>
      <c r="F9937" s="21">
        <v>3</v>
      </c>
      <c r="G9937" s="21">
        <v>2.6363636363636362</v>
      </c>
      <c r="H9937" s="21">
        <v>23.517241379310345</v>
      </c>
      <c r="I9937" s="21">
        <v>20.666666666666668</v>
      </c>
      <c r="J9937" s="21">
        <v>9.9928445223029065</v>
      </c>
      <c r="K9937" s="21">
        <v>16.817920228890301</v>
      </c>
      <c r="L9937" s="18">
        <v>19.986161781999005</v>
      </c>
    </row>
    <row r="9938" spans="2:12" x14ac:dyDescent="0.2">
      <c r="B9938" s="7">
        <v>9935</v>
      </c>
      <c r="C9938" s="21">
        <v>2.5933298594199874</v>
      </c>
      <c r="D9938" s="21">
        <v>3.1374550253445919</v>
      </c>
      <c r="E9938" s="21">
        <v>3.0930599815782953</v>
      </c>
      <c r="F9938" s="21">
        <v>5</v>
      </c>
      <c r="G9938" s="21">
        <v>2.7272727272727271</v>
      </c>
      <c r="H9938" s="21">
        <v>22.733333333333334</v>
      </c>
      <c r="I9938" s="21">
        <v>12.4</v>
      </c>
      <c r="J9938" s="21">
        <v>23.907487038253841</v>
      </c>
      <c r="K9938" s="21">
        <v>20.044874774256161</v>
      </c>
      <c r="L9938" s="18">
        <v>19.761239443803799</v>
      </c>
    </row>
    <row r="9939" spans="2:12" x14ac:dyDescent="0.2">
      <c r="B9939" s="7">
        <v>9936</v>
      </c>
      <c r="C9939" s="21">
        <v>3.4256905709430776</v>
      </c>
      <c r="D9939" s="21">
        <v>3.0046062002431948</v>
      </c>
      <c r="E9939" s="21">
        <v>3.3228005016848208</v>
      </c>
      <c r="F9939" s="21">
        <v>2</v>
      </c>
      <c r="G9939" s="21">
        <v>2.6363636363636362</v>
      </c>
      <c r="H9939" s="21">
        <v>23.517241379310345</v>
      </c>
      <c r="I9939" s="21">
        <v>31</v>
      </c>
      <c r="J9939" s="21">
        <v>18.098540634664406</v>
      </c>
      <c r="K9939" s="21">
        <v>18.658959503756844</v>
      </c>
      <c r="L9939" s="18">
        <v>20.634983711004018</v>
      </c>
    </row>
    <row r="9940" spans="2:12" x14ac:dyDescent="0.2">
      <c r="B9940" s="7">
        <v>9937</v>
      </c>
      <c r="C9940" s="21">
        <v>5.4036289804652657</v>
      </c>
      <c r="D9940" s="21">
        <v>3.1871663800353134</v>
      </c>
      <c r="E9940" s="21">
        <v>3.165806999295786</v>
      </c>
      <c r="F9940" s="21">
        <v>4</v>
      </c>
      <c r="G9940" s="21">
        <v>2.9090909090909092</v>
      </c>
      <c r="H9940" s="21">
        <v>21.3125</v>
      </c>
      <c r="I9940" s="21">
        <v>15.5</v>
      </c>
      <c r="J9940" s="21">
        <v>11.473770724107274</v>
      </c>
      <c r="K9940" s="21">
        <v>19.584263985072845</v>
      </c>
      <c r="L9940" s="18">
        <v>19.453016443814597</v>
      </c>
    </row>
    <row r="9941" spans="2:12" x14ac:dyDescent="0.2">
      <c r="B9941" s="7">
        <v>9938</v>
      </c>
      <c r="C9941" s="21">
        <v>5.1906436997409058</v>
      </c>
      <c r="D9941" s="21">
        <v>2.995841020412171</v>
      </c>
      <c r="E9941" s="21">
        <v>3.4340609332022609</v>
      </c>
      <c r="F9941" s="21">
        <v>3</v>
      </c>
      <c r="G9941" s="21">
        <v>2.8181818181818183</v>
      </c>
      <c r="H9941" s="21">
        <v>22</v>
      </c>
      <c r="I9941" s="21">
        <v>20.666666666666668</v>
      </c>
      <c r="J9941" s="21">
        <v>11.944568648218866</v>
      </c>
      <c r="K9941" s="21">
        <v>18.054426291785397</v>
      </c>
      <c r="L9941" s="18">
        <v>20.695357189371141</v>
      </c>
    </row>
    <row r="9942" spans="2:12" x14ac:dyDescent="0.2">
      <c r="B9942" s="7">
        <v>9939</v>
      </c>
      <c r="C9942" s="21">
        <v>5.6627988574880357</v>
      </c>
      <c r="D9942" s="21">
        <v>3.047248829713018</v>
      </c>
      <c r="E9942" s="21">
        <v>3.0485338020014696</v>
      </c>
      <c r="F9942" s="21">
        <v>6</v>
      </c>
      <c r="G9942" s="21">
        <v>3</v>
      </c>
      <c r="H9942" s="21">
        <v>20.666666666666668</v>
      </c>
      <c r="I9942" s="21">
        <v>10.333333333333334</v>
      </c>
      <c r="J9942" s="21">
        <v>10.948649521255046</v>
      </c>
      <c r="K9942" s="21">
        <v>20.337645578768004</v>
      </c>
      <c r="L9942" s="18">
        <v>20.346221613231041</v>
      </c>
    </row>
    <row r="9943" spans="2:12" x14ac:dyDescent="0.2">
      <c r="B9943" s="7">
        <v>9940</v>
      </c>
      <c r="C9943" s="21">
        <v>6.1401995031149559</v>
      </c>
      <c r="D9943" s="21">
        <v>3.0043312701888714</v>
      </c>
      <c r="E9943" s="21">
        <v>3.6376233535102678</v>
      </c>
      <c r="F9943" s="21">
        <v>5</v>
      </c>
      <c r="G9943" s="21">
        <v>3.4545454545454546</v>
      </c>
      <c r="H9943" s="21">
        <v>17.94736842105263</v>
      </c>
      <c r="I9943" s="21">
        <v>12.4</v>
      </c>
      <c r="J9943" s="21">
        <v>10.097391781577629</v>
      </c>
      <c r="K9943" s="21">
        <v>17.044095546662536</v>
      </c>
      <c r="L9943" s="18">
        <v>20.636872043775082</v>
      </c>
    </row>
    <row r="9944" spans="2:12" x14ac:dyDescent="0.2">
      <c r="B9944" s="7">
        <v>9941</v>
      </c>
      <c r="C9944" s="21">
        <v>4.5241982155458906</v>
      </c>
      <c r="D9944" s="21">
        <v>3.0555889543713453</v>
      </c>
      <c r="E9944" s="21">
        <v>3.384327388717284</v>
      </c>
      <c r="F9944" s="21">
        <v>6</v>
      </c>
      <c r="G9944" s="21">
        <v>3.5454545454545454</v>
      </c>
      <c r="H9944" s="21">
        <v>17.487179487179489</v>
      </c>
      <c r="I9944" s="21">
        <v>10.333333333333334</v>
      </c>
      <c r="J9944" s="21">
        <v>13.704085684609879</v>
      </c>
      <c r="K9944" s="21">
        <v>18.319740639364984</v>
      </c>
      <c r="L9944" s="18">
        <v>20.290687303114641</v>
      </c>
    </row>
    <row r="9945" spans="2:12" x14ac:dyDescent="0.2">
      <c r="B9945" s="7">
        <v>9942</v>
      </c>
      <c r="C9945" s="21">
        <v>6.033547162165668</v>
      </c>
      <c r="D9945" s="21">
        <v>3.1001777833137232</v>
      </c>
      <c r="E9945" s="21">
        <v>3.0158772215155882</v>
      </c>
      <c r="F9945" s="21">
        <v>3</v>
      </c>
      <c r="G9945" s="21">
        <v>3.2727272727272729</v>
      </c>
      <c r="H9945" s="21">
        <v>18.944444444444443</v>
      </c>
      <c r="I9945" s="21">
        <v>20.666666666666668</v>
      </c>
      <c r="J9945" s="21">
        <v>10.275878904002113</v>
      </c>
      <c r="K9945" s="21">
        <v>20.557866068845716</v>
      </c>
      <c r="L9945" s="18">
        <v>19.998853076654637</v>
      </c>
    </row>
    <row r="9946" spans="2:12" x14ac:dyDescent="0.2">
      <c r="B9946" s="7">
        <v>9943</v>
      </c>
      <c r="C9946" s="21">
        <v>3.9898972477526735</v>
      </c>
      <c r="D9946" s="21">
        <v>3.171902649366598</v>
      </c>
      <c r="E9946" s="21">
        <v>3.6251647315817181</v>
      </c>
      <c r="F9946" s="21">
        <v>7</v>
      </c>
      <c r="G9946" s="21">
        <v>2.6363636363636362</v>
      </c>
      <c r="H9946" s="21">
        <v>23.517241379310345</v>
      </c>
      <c r="I9946" s="21">
        <v>8.8571428571428577</v>
      </c>
      <c r="J9946" s="21">
        <v>15.539247291373671</v>
      </c>
      <c r="K9946" s="21">
        <v>17.102671075846089</v>
      </c>
      <c r="L9946" s="18">
        <v>19.546627640788682</v>
      </c>
    </row>
    <row r="9947" spans="2:12" x14ac:dyDescent="0.2">
      <c r="B9947" s="7">
        <v>9944</v>
      </c>
      <c r="C9947" s="21">
        <v>3.7167076120721347</v>
      </c>
      <c r="D9947" s="21">
        <v>2.9249020179127094</v>
      </c>
      <c r="E9947" s="21">
        <v>3.2237230741590439</v>
      </c>
      <c r="F9947" s="21">
        <v>7</v>
      </c>
      <c r="G9947" s="21">
        <v>3.6363636363636362</v>
      </c>
      <c r="H9947" s="21">
        <v>17.05</v>
      </c>
      <c r="I9947" s="21">
        <v>8.8571428571428577</v>
      </c>
      <c r="J9947" s="21">
        <v>16.681430575442501</v>
      </c>
      <c r="K9947" s="21">
        <v>19.232421201741598</v>
      </c>
      <c r="L9947" s="18">
        <v>21.197291266613064</v>
      </c>
    </row>
    <row r="9948" spans="2:12" x14ac:dyDescent="0.2">
      <c r="B9948" s="7">
        <v>9945</v>
      </c>
      <c r="C9948" s="21">
        <v>3.0499082061500626</v>
      </c>
      <c r="D9948" s="21">
        <v>3.1081828637786062</v>
      </c>
      <c r="E9948" s="21">
        <v>3.0645694011458851</v>
      </c>
      <c r="F9948" s="21">
        <v>4</v>
      </c>
      <c r="G9948" s="21">
        <v>3.6363636363636362</v>
      </c>
      <c r="H9948" s="21">
        <v>17.05</v>
      </c>
      <c r="I9948" s="21">
        <v>15.5</v>
      </c>
      <c r="J9948" s="21">
        <v>20.328480665411035</v>
      </c>
      <c r="K9948" s="21">
        <v>20.231227257185736</v>
      </c>
      <c r="L9948" s="18">
        <v>19.947346316885241</v>
      </c>
    </row>
    <row r="9949" spans="2:12" x14ac:dyDescent="0.2">
      <c r="B9949" s="7">
        <v>9946</v>
      </c>
      <c r="C9949" s="21">
        <v>5.7171512102297433</v>
      </c>
      <c r="D9949" s="21">
        <v>3.1532089525874119</v>
      </c>
      <c r="E9949" s="21">
        <v>3.8252699252992342</v>
      </c>
      <c r="F9949" s="21">
        <v>7</v>
      </c>
      <c r="G9949" s="21">
        <v>2.5454545454545454</v>
      </c>
      <c r="H9949" s="21">
        <v>24.357142857142858</v>
      </c>
      <c r="I9949" s="21">
        <v>8.8571428571428577</v>
      </c>
      <c r="J9949" s="21">
        <v>10.84456186659239</v>
      </c>
      <c r="K9949" s="21">
        <v>16.208006548753552</v>
      </c>
      <c r="L9949" s="18">
        <v>19.662509187386707</v>
      </c>
    </row>
    <row r="9950" spans="2:12" x14ac:dyDescent="0.2">
      <c r="B9950" s="7">
        <v>9947</v>
      </c>
      <c r="C9950" s="21">
        <v>4.1157969102389567</v>
      </c>
      <c r="D9950" s="21">
        <v>3.0778354388960727</v>
      </c>
      <c r="E9950" s="21">
        <v>3.0998801802801585</v>
      </c>
      <c r="F9950" s="21">
        <v>4</v>
      </c>
      <c r="G9950" s="21">
        <v>3.2727272727272729</v>
      </c>
      <c r="H9950" s="21">
        <v>18.944444444444443</v>
      </c>
      <c r="I9950" s="21">
        <v>15.5</v>
      </c>
      <c r="J9950" s="21">
        <v>15.063911400915158</v>
      </c>
      <c r="K9950" s="21">
        <v>20.000773060330548</v>
      </c>
      <c r="L9950" s="18">
        <v>20.144026940646814</v>
      </c>
    </row>
    <row r="9951" spans="2:12" x14ac:dyDescent="0.2">
      <c r="B9951" s="7">
        <v>9948</v>
      </c>
      <c r="C9951" s="21">
        <v>5.6082007999077064</v>
      </c>
      <c r="D9951" s="21">
        <v>3.1059268466968626</v>
      </c>
      <c r="E9951" s="21">
        <v>3.5189979890886485</v>
      </c>
      <c r="F9951" s="21">
        <v>2</v>
      </c>
      <c r="G9951" s="21">
        <v>3.2727272727272729</v>
      </c>
      <c r="H9951" s="21">
        <v>18.944444444444443</v>
      </c>
      <c r="I9951" s="21">
        <v>31</v>
      </c>
      <c r="J9951" s="21">
        <v>11.055238963808202</v>
      </c>
      <c r="K9951" s="21">
        <v>17.61865172763477</v>
      </c>
      <c r="L9951" s="18">
        <v>19.961835246035072</v>
      </c>
    </row>
    <row r="9952" spans="2:12" x14ac:dyDescent="0.2">
      <c r="B9952" s="7">
        <v>9949</v>
      </c>
      <c r="C9952" s="21">
        <v>2.6480482729914714</v>
      </c>
      <c r="D9952" s="21">
        <v>3.1085972185766799</v>
      </c>
      <c r="E9952" s="21">
        <v>3.3051703232130092</v>
      </c>
      <c r="F9952" s="21">
        <v>4</v>
      </c>
      <c r="G9952" s="21">
        <v>3.5454545454545454</v>
      </c>
      <c r="H9952" s="21">
        <v>17.487179487179489</v>
      </c>
      <c r="I9952" s="21">
        <v>15.5</v>
      </c>
      <c r="J9952" s="21">
        <v>23.413470453829483</v>
      </c>
      <c r="K9952" s="21">
        <v>18.758488651722132</v>
      </c>
      <c r="L9952" s="18">
        <v>19.944687471729669</v>
      </c>
    </row>
    <row r="9953" spans="2:12" x14ac:dyDescent="0.2">
      <c r="B9953" s="7">
        <v>9950</v>
      </c>
      <c r="C9953" s="21">
        <v>5.2149612195639135</v>
      </c>
      <c r="D9953" s="21">
        <v>3.118773012038341</v>
      </c>
      <c r="E9953" s="21">
        <v>3.2068621718295454</v>
      </c>
      <c r="F9953" s="21">
        <v>5</v>
      </c>
      <c r="G9953" s="21">
        <v>3.7272727272727271</v>
      </c>
      <c r="H9953" s="21">
        <v>16.634146341463417</v>
      </c>
      <c r="I9953" s="21">
        <v>12.4</v>
      </c>
      <c r="J9953" s="21">
        <v>11.888870768090692</v>
      </c>
      <c r="K9953" s="21">
        <v>19.333540600726351</v>
      </c>
      <c r="L9953" s="18">
        <v>19.87961283513819</v>
      </c>
    </row>
    <row r="9954" spans="2:12" x14ac:dyDescent="0.2">
      <c r="B9954" s="7">
        <v>9951</v>
      </c>
      <c r="C9954" s="21">
        <v>5.9253050009061354</v>
      </c>
      <c r="D9954" s="21">
        <v>3.0521845461002939</v>
      </c>
      <c r="E9954" s="21">
        <v>3.1965694612206854</v>
      </c>
      <c r="F9954" s="21">
        <v>3</v>
      </c>
      <c r="G9954" s="21">
        <v>2.9090909090909092</v>
      </c>
      <c r="H9954" s="21">
        <v>21.3125</v>
      </c>
      <c r="I9954" s="21">
        <v>20.666666666666668</v>
      </c>
      <c r="J9954" s="21">
        <v>10.463596387108945</v>
      </c>
      <c r="K9954" s="21">
        <v>19.395793131404012</v>
      </c>
      <c r="L9954" s="18">
        <v>20.313319546557555</v>
      </c>
    </row>
    <row r="9955" spans="2:12" x14ac:dyDescent="0.2">
      <c r="B9955" s="7">
        <v>9952</v>
      </c>
      <c r="C9955" s="21">
        <v>2.9375862298312962</v>
      </c>
      <c r="D9955" s="21">
        <v>3.1624655079714099</v>
      </c>
      <c r="E9955" s="21">
        <v>3.2261491935787743</v>
      </c>
      <c r="F9955" s="21">
        <v>2</v>
      </c>
      <c r="G9955" s="21">
        <v>3.1818181818181817</v>
      </c>
      <c r="H9955" s="21">
        <v>19.485714285714288</v>
      </c>
      <c r="I9955" s="21">
        <v>31</v>
      </c>
      <c r="J9955" s="21">
        <v>21.105763422495556</v>
      </c>
      <c r="K9955" s="21">
        <v>19.217958091771717</v>
      </c>
      <c r="L9955" s="18">
        <v>19.604956905844777</v>
      </c>
    </row>
    <row r="9956" spans="2:12" x14ac:dyDescent="0.2">
      <c r="B9956" s="7">
        <v>9953</v>
      </c>
      <c r="C9956" s="21">
        <v>3.0679641874902694</v>
      </c>
      <c r="D9956" s="21">
        <v>3.1400135537527047</v>
      </c>
      <c r="E9956" s="21">
        <v>3.4392704520633322</v>
      </c>
      <c r="F9956" s="21">
        <v>5</v>
      </c>
      <c r="G9956" s="21">
        <v>3.6363636363636362</v>
      </c>
      <c r="H9956" s="21">
        <v>17.05</v>
      </c>
      <c r="I9956" s="21">
        <v>12.4</v>
      </c>
      <c r="J9956" s="21">
        <v>20.208840850492049</v>
      </c>
      <c r="K9956" s="21">
        <v>18.027078958796086</v>
      </c>
      <c r="L9956" s="18">
        <v>19.74513770040971</v>
      </c>
    </row>
    <row r="9957" spans="2:12" x14ac:dyDescent="0.2">
      <c r="B9957" s="7">
        <v>9954</v>
      </c>
      <c r="C9957" s="21">
        <v>2.5877847459709948</v>
      </c>
      <c r="D9957" s="21">
        <v>3.0259977336092669</v>
      </c>
      <c r="E9957" s="21">
        <v>3.2552143861924332</v>
      </c>
      <c r="F9957" s="21">
        <v>4</v>
      </c>
      <c r="G9957" s="21">
        <v>3.3636363636363638</v>
      </c>
      <c r="H9957" s="21">
        <v>18.432432432432432</v>
      </c>
      <c r="I9957" s="21">
        <v>15.5</v>
      </c>
      <c r="J9957" s="21">
        <v>23.958716078116542</v>
      </c>
      <c r="K9957" s="21">
        <v>19.046364584459923</v>
      </c>
      <c r="L9957" s="18">
        <v>20.489109859989661</v>
      </c>
    </row>
    <row r="9958" spans="2:12" x14ac:dyDescent="0.2">
      <c r="B9958" s="7">
        <v>9955</v>
      </c>
      <c r="C9958" s="21">
        <v>3.5766931825606543</v>
      </c>
      <c r="D9958" s="21">
        <v>3.151040843353023</v>
      </c>
      <c r="E9958" s="21">
        <v>3.1475678142556127</v>
      </c>
      <c r="F9958" s="21">
        <v>2</v>
      </c>
      <c r="G9958" s="21">
        <v>3.6363636363636362</v>
      </c>
      <c r="H9958" s="21">
        <v>17.05</v>
      </c>
      <c r="I9958" s="21">
        <v>31</v>
      </c>
      <c r="J9958" s="21">
        <v>17.334447445003509</v>
      </c>
      <c r="K9958" s="21">
        <v>19.697748756737351</v>
      </c>
      <c r="L9958" s="18">
        <v>19.676038198865676</v>
      </c>
    </row>
    <row r="9959" spans="2:12" x14ac:dyDescent="0.2">
      <c r="B9959" s="7">
        <v>9956</v>
      </c>
      <c r="C9959" s="21">
        <v>3.3652728974098052</v>
      </c>
      <c r="D9959" s="21">
        <v>3.0255637393124482</v>
      </c>
      <c r="E9959" s="21">
        <v>3.2689871695998534</v>
      </c>
      <c r="F9959" s="21">
        <v>6</v>
      </c>
      <c r="G9959" s="21">
        <v>3.5454545454545454</v>
      </c>
      <c r="H9959" s="21">
        <v>17.487179487179489</v>
      </c>
      <c r="I9959" s="21">
        <v>10.333333333333334</v>
      </c>
      <c r="J9959" s="21">
        <v>18.423468731977241</v>
      </c>
      <c r="K9959" s="21">
        <v>18.966119101528694</v>
      </c>
      <c r="L9959" s="18">
        <v>20.492048868251359</v>
      </c>
    </row>
    <row r="9960" spans="2:12" x14ac:dyDescent="0.2">
      <c r="B9960" s="7">
        <v>9957</v>
      </c>
      <c r="C9960" s="21">
        <v>4.8742937304224281</v>
      </c>
      <c r="D9960" s="21">
        <v>3.3182821264071367</v>
      </c>
      <c r="E9960" s="21">
        <v>3.3746491737515392</v>
      </c>
      <c r="F9960" s="21">
        <v>4</v>
      </c>
      <c r="G9960" s="21">
        <v>3.3636363636363638</v>
      </c>
      <c r="H9960" s="21">
        <v>18.432432432432432</v>
      </c>
      <c r="I9960" s="21">
        <v>15.5</v>
      </c>
      <c r="J9960" s="21">
        <v>12.719791508056451</v>
      </c>
      <c r="K9960" s="21">
        <v>18.372280141664525</v>
      </c>
      <c r="L9960" s="18">
        <v>18.684366680759112</v>
      </c>
    </row>
    <row r="9961" spans="2:12" x14ac:dyDescent="0.2">
      <c r="B9961" s="7">
        <v>9958</v>
      </c>
      <c r="C9961" s="21">
        <v>3.7709931995138937</v>
      </c>
      <c r="D9961" s="21">
        <v>3.1949040004500362</v>
      </c>
      <c r="E9961" s="21">
        <v>3.3831355979797086</v>
      </c>
      <c r="F9961" s="21">
        <v>3</v>
      </c>
      <c r="G9961" s="21">
        <v>2.7272727272727271</v>
      </c>
      <c r="H9961" s="21">
        <v>22.733333333333334</v>
      </c>
      <c r="I9961" s="21">
        <v>20.666666666666668</v>
      </c>
      <c r="J9961" s="21">
        <v>16.441291914287255</v>
      </c>
      <c r="K9961" s="21">
        <v>18.32619420783023</v>
      </c>
      <c r="L9961" s="18">
        <v>19.405903899230349</v>
      </c>
    </row>
    <row r="9962" spans="2:12" x14ac:dyDescent="0.2">
      <c r="B9962" s="7">
        <v>9959</v>
      </c>
      <c r="C9962" s="21">
        <v>5.8788614118993214</v>
      </c>
      <c r="D9962" s="21">
        <v>3.1305857264524528</v>
      </c>
      <c r="E9962" s="21">
        <v>3.2006760719165546</v>
      </c>
      <c r="F9962" s="21">
        <v>6</v>
      </c>
      <c r="G9962" s="21">
        <v>3.1818181818181817</v>
      </c>
      <c r="H9962" s="21">
        <v>19.485714285714288</v>
      </c>
      <c r="I9962" s="21">
        <v>10.333333333333334</v>
      </c>
      <c r="J9962" s="21">
        <v>10.546259837747947</v>
      </c>
      <c r="K9962" s="21">
        <v>19.370907460458689</v>
      </c>
      <c r="L9962" s="18">
        <v>19.804600613910598</v>
      </c>
    </row>
    <row r="9963" spans="2:12" x14ac:dyDescent="0.2">
      <c r="B9963" s="7">
        <v>9960</v>
      </c>
      <c r="C9963" s="21">
        <v>5.2111622581878692</v>
      </c>
      <c r="D9963" s="21">
        <v>3.1351534687529239</v>
      </c>
      <c r="E9963" s="21">
        <v>3.2975552882203538</v>
      </c>
      <c r="F9963" s="21">
        <v>6</v>
      </c>
      <c r="G9963" s="21">
        <v>3.0909090909090908</v>
      </c>
      <c r="H9963" s="21">
        <v>20.058823529411764</v>
      </c>
      <c r="I9963" s="21">
        <v>10.333333333333334</v>
      </c>
      <c r="J9963" s="21">
        <v>11.897537809839736</v>
      </c>
      <c r="K9963" s="21">
        <v>18.801807575896799</v>
      </c>
      <c r="L9963" s="18">
        <v>19.775746424516136</v>
      </c>
    </row>
    <row r="9964" spans="2:12" x14ac:dyDescent="0.2">
      <c r="B9964" s="7">
        <v>9961</v>
      </c>
      <c r="C9964" s="21">
        <v>5.7143126337305103</v>
      </c>
      <c r="D9964" s="21">
        <v>3.0876193061761583</v>
      </c>
      <c r="E9964" s="21">
        <v>3.1318147322150285</v>
      </c>
      <c r="F9964" s="21">
        <v>2</v>
      </c>
      <c r="G9964" s="21">
        <v>2.8181818181818183</v>
      </c>
      <c r="H9964" s="21">
        <v>22</v>
      </c>
      <c r="I9964" s="21">
        <v>31</v>
      </c>
      <c r="J9964" s="21">
        <v>10.849948886944983</v>
      </c>
      <c r="K9964" s="21">
        <v>19.796828772227361</v>
      </c>
      <c r="L9964" s="18">
        <v>20.080195727491901</v>
      </c>
    </row>
    <row r="9965" spans="2:12" x14ac:dyDescent="0.2">
      <c r="B9965" s="7">
        <v>9962</v>
      </c>
      <c r="C9965" s="21">
        <v>5.325861000539871</v>
      </c>
      <c r="D9965" s="21">
        <v>3.0453049858469412</v>
      </c>
      <c r="E9965" s="21">
        <v>3.142936465727078</v>
      </c>
      <c r="F9965" s="21">
        <v>7</v>
      </c>
      <c r="G9965" s="21">
        <v>3</v>
      </c>
      <c r="H9965" s="21">
        <v>20.666666666666668</v>
      </c>
      <c r="I9965" s="21">
        <v>8.8571428571428577</v>
      </c>
      <c r="J9965" s="21">
        <v>11.641310201996484</v>
      </c>
      <c r="K9965" s="21">
        <v>19.726774841328872</v>
      </c>
      <c r="L9965" s="18">
        <v>20.359208778150325</v>
      </c>
    </row>
    <row r="9966" spans="2:12" x14ac:dyDescent="0.2">
      <c r="B9966" s="7">
        <v>9963</v>
      </c>
      <c r="C9966" s="21">
        <v>4.1943311386665787</v>
      </c>
      <c r="D9966" s="21">
        <v>3.1191633220667847</v>
      </c>
      <c r="E9966" s="21">
        <v>3.2735071880580255</v>
      </c>
      <c r="F9966" s="21">
        <v>6</v>
      </c>
      <c r="G9966" s="21">
        <v>2</v>
      </c>
      <c r="H9966" s="21">
        <v>31</v>
      </c>
      <c r="I9966" s="21">
        <v>10.333333333333334</v>
      </c>
      <c r="J9966" s="21">
        <v>14.781856260331043</v>
      </c>
      <c r="K9966" s="21">
        <v>18.939930917573719</v>
      </c>
      <c r="L9966" s="18">
        <v>19.877125241046457</v>
      </c>
    </row>
    <row r="9967" spans="2:12" x14ac:dyDescent="0.2">
      <c r="B9967" s="7">
        <v>9964</v>
      </c>
      <c r="C9967" s="21">
        <v>2.9774416559654746</v>
      </c>
      <c r="D9967" s="21">
        <v>3.149651339054631</v>
      </c>
      <c r="E9967" s="21">
        <v>3.5041797602642477</v>
      </c>
      <c r="F9967" s="21">
        <v>7</v>
      </c>
      <c r="G9967" s="21">
        <v>2.8181818181818183</v>
      </c>
      <c r="H9967" s="21">
        <v>22</v>
      </c>
      <c r="I9967" s="21">
        <v>8.8571428571428577</v>
      </c>
      <c r="J9967" s="21">
        <v>20.823245982261131</v>
      </c>
      <c r="K9967" s="21">
        <v>17.693156242453906</v>
      </c>
      <c r="L9967" s="18">
        <v>19.684718505575706</v>
      </c>
    </row>
    <row r="9968" spans="2:12" x14ac:dyDescent="0.2">
      <c r="B9968" s="7">
        <v>9965</v>
      </c>
      <c r="C9968" s="21">
        <v>3.7512873115908221</v>
      </c>
      <c r="D9968" s="21">
        <v>2.8311958304781393</v>
      </c>
      <c r="E9968" s="21">
        <v>3.1918095040748149</v>
      </c>
      <c r="F9968" s="21">
        <v>2</v>
      </c>
      <c r="G9968" s="21">
        <v>3.1818181818181817</v>
      </c>
      <c r="H9968" s="21">
        <v>19.485714285714288</v>
      </c>
      <c r="I9968" s="21">
        <v>31</v>
      </c>
      <c r="J9968" s="21">
        <v>16.527659667237653</v>
      </c>
      <c r="K9968" s="21">
        <v>19.424718148388202</v>
      </c>
      <c r="L9968" s="18">
        <v>21.898873731220949</v>
      </c>
    </row>
    <row r="9969" spans="2:12" x14ac:dyDescent="0.2">
      <c r="B9969" s="7">
        <v>9966</v>
      </c>
      <c r="C9969" s="21">
        <v>6.3610540618009201</v>
      </c>
      <c r="D9969" s="21">
        <v>3.0689804572734918</v>
      </c>
      <c r="E9969" s="21">
        <v>3.3611752469293736</v>
      </c>
      <c r="F9969" s="21">
        <v>2</v>
      </c>
      <c r="G9969" s="21">
        <v>3.4545454545454546</v>
      </c>
      <c r="H9969" s="21">
        <v>17.94736842105263</v>
      </c>
      <c r="I9969" s="21">
        <v>31</v>
      </c>
      <c r="J9969" s="21">
        <v>9.7468123046334831</v>
      </c>
      <c r="K9969" s="21">
        <v>18.445929011479112</v>
      </c>
      <c r="L9969" s="18">
        <v>20.202148844923347</v>
      </c>
    </row>
    <row r="9970" spans="2:12" x14ac:dyDescent="0.2">
      <c r="B9970" s="7">
        <v>9967</v>
      </c>
      <c r="C9970" s="21">
        <v>2.769269615968907</v>
      </c>
      <c r="D9970" s="21">
        <v>3.1457135698355647</v>
      </c>
      <c r="E9970" s="21">
        <v>3.3695287541841523</v>
      </c>
      <c r="F9970" s="21">
        <v>5</v>
      </c>
      <c r="G9970" s="21">
        <v>3</v>
      </c>
      <c r="H9970" s="21">
        <v>20.666666666666668</v>
      </c>
      <c r="I9970" s="21">
        <v>12.4</v>
      </c>
      <c r="J9970" s="21">
        <v>22.388574822212664</v>
      </c>
      <c r="K9970" s="21">
        <v>18.400199114790389</v>
      </c>
      <c r="L9970" s="18">
        <v>19.709359617010811</v>
      </c>
    </row>
    <row r="9971" spans="2:12" x14ac:dyDescent="0.2">
      <c r="B9971" s="7">
        <v>9968</v>
      </c>
      <c r="C9971" s="21">
        <v>3.1462853771302504</v>
      </c>
      <c r="D9971" s="21">
        <v>3.096836678714987</v>
      </c>
      <c r="E9971" s="21">
        <v>3.6733599118118407</v>
      </c>
      <c r="F9971" s="21">
        <v>7</v>
      </c>
      <c r="G9971" s="21">
        <v>3.0909090909090908</v>
      </c>
      <c r="H9971" s="21">
        <v>20.058823529411764</v>
      </c>
      <c r="I9971" s="21">
        <v>8.8571428571428577</v>
      </c>
      <c r="J9971" s="21">
        <v>19.705777629285063</v>
      </c>
      <c r="K9971" s="21">
        <v>16.878280780665254</v>
      </c>
      <c r="L9971" s="18">
        <v>20.02042937108537</v>
      </c>
    </row>
    <row r="9972" spans="2:12" x14ac:dyDescent="0.2">
      <c r="B9972" s="7">
        <v>9969</v>
      </c>
      <c r="C9972" s="21">
        <v>2.3454363615826339</v>
      </c>
      <c r="D9972" s="21">
        <v>3.1698681260624935</v>
      </c>
      <c r="E9972" s="21">
        <v>3.4497208174452068</v>
      </c>
      <c r="F9972" s="21">
        <v>3</v>
      </c>
      <c r="G9972" s="21">
        <v>2.5454545454545454</v>
      </c>
      <c r="H9972" s="21">
        <v>24.357142857142858</v>
      </c>
      <c r="I9972" s="21">
        <v>20.666666666666668</v>
      </c>
      <c r="J9972" s="21">
        <v>26.43431346743689</v>
      </c>
      <c r="K9972" s="21">
        <v>17.972468869499981</v>
      </c>
      <c r="L9972" s="18">
        <v>19.559173295014759</v>
      </c>
    </row>
    <row r="9973" spans="2:12" x14ac:dyDescent="0.2">
      <c r="B9973" s="7">
        <v>9970</v>
      </c>
      <c r="C9973" s="21">
        <v>4.4405201034712221</v>
      </c>
      <c r="D9973" s="21">
        <v>3.1094606006153511</v>
      </c>
      <c r="E9973" s="21">
        <v>3.8321092548616376</v>
      </c>
      <c r="F9973" s="21">
        <v>7</v>
      </c>
      <c r="G9973" s="21">
        <v>3.4545454545454546</v>
      </c>
      <c r="H9973" s="21">
        <v>17.94736842105263</v>
      </c>
      <c r="I9973" s="21">
        <v>8.8571428571428577</v>
      </c>
      <c r="J9973" s="21">
        <v>13.962328410929535</v>
      </c>
      <c r="K9973" s="21">
        <v>16.17907942508246</v>
      </c>
      <c r="L9973" s="18">
        <v>19.939149570742405</v>
      </c>
    </row>
    <row r="9974" spans="2:12" x14ac:dyDescent="0.2">
      <c r="B9974" s="7">
        <v>9971</v>
      </c>
      <c r="C9974" s="21">
        <v>3.8784646361471911</v>
      </c>
      <c r="D9974" s="21">
        <v>2.9180237014986243</v>
      </c>
      <c r="E9974" s="21">
        <v>3.2405783812191058</v>
      </c>
      <c r="F9974" s="21">
        <v>5</v>
      </c>
      <c r="G9974" s="21">
        <v>3.5454545454545454</v>
      </c>
      <c r="H9974" s="21">
        <v>17.487179487179489</v>
      </c>
      <c r="I9974" s="21">
        <v>12.4</v>
      </c>
      <c r="J9974" s="21">
        <v>15.985707184786884</v>
      </c>
      <c r="K9974" s="21">
        <v>19.132387094638208</v>
      </c>
      <c r="L9974" s="18">
        <v>21.247257165237674</v>
      </c>
    </row>
    <row r="9975" spans="2:12" x14ac:dyDescent="0.2">
      <c r="B9975" s="7">
        <v>9972</v>
      </c>
      <c r="C9975" s="21">
        <v>3.6499625081667437</v>
      </c>
      <c r="D9975" s="21">
        <v>3.2007920957732119</v>
      </c>
      <c r="E9975" s="21">
        <v>3.3799923940052148</v>
      </c>
      <c r="F9975" s="21">
        <v>2</v>
      </c>
      <c r="G9975" s="21">
        <v>3.4545454545454546</v>
      </c>
      <c r="H9975" s="21">
        <v>17.94736842105263</v>
      </c>
      <c r="I9975" s="21">
        <v>31</v>
      </c>
      <c r="J9975" s="21">
        <v>16.986475850443888</v>
      </c>
      <c r="K9975" s="21">
        <v>18.343236543953104</v>
      </c>
      <c r="L9975" s="18">
        <v>19.370205294456255</v>
      </c>
    </row>
    <row r="9976" spans="2:12" x14ac:dyDescent="0.2">
      <c r="B9976" s="7">
        <v>9973</v>
      </c>
      <c r="C9976" s="21">
        <v>3.6869254977080206</v>
      </c>
      <c r="D9976" s="21">
        <v>3.0756131742229345</v>
      </c>
      <c r="E9976" s="21">
        <v>3.6410071531805968</v>
      </c>
      <c r="F9976" s="21">
        <v>2</v>
      </c>
      <c r="G9976" s="21">
        <v>4.3636363636363633</v>
      </c>
      <c r="H9976" s="21">
        <v>14.208333333333334</v>
      </c>
      <c r="I9976" s="21">
        <v>31</v>
      </c>
      <c r="J9976" s="21">
        <v>16.816179236207063</v>
      </c>
      <c r="K9976" s="21">
        <v>17.02825547756477</v>
      </c>
      <c r="L9976" s="18">
        <v>20.158581878771066</v>
      </c>
    </row>
    <row r="9977" spans="2:12" x14ac:dyDescent="0.2">
      <c r="B9977" s="7">
        <v>9974</v>
      </c>
      <c r="C9977" s="21">
        <v>5.8788744356920191</v>
      </c>
      <c r="D9977" s="21">
        <v>3.219633212210065</v>
      </c>
      <c r="E9977" s="21">
        <v>3.1570789427928063</v>
      </c>
      <c r="F9977" s="21">
        <v>4</v>
      </c>
      <c r="G9977" s="21">
        <v>2.5454545454545454</v>
      </c>
      <c r="H9977" s="21">
        <v>24.357142857142858</v>
      </c>
      <c r="I9977" s="21">
        <v>15.5</v>
      </c>
      <c r="J9977" s="21">
        <v>10.546236474040596</v>
      </c>
      <c r="K9977" s="21">
        <v>19.638406616830981</v>
      </c>
      <c r="L9977" s="18">
        <v>19.256851918682099</v>
      </c>
    </row>
    <row r="9978" spans="2:12" x14ac:dyDescent="0.2">
      <c r="B9978" s="7">
        <v>9975</v>
      </c>
      <c r="C9978" s="21">
        <v>4.2585182897623479</v>
      </c>
      <c r="D9978" s="21">
        <v>3.0434836181967522</v>
      </c>
      <c r="E9978" s="21">
        <v>3.1839552981302313</v>
      </c>
      <c r="F9978" s="21">
        <v>7</v>
      </c>
      <c r="G9978" s="21">
        <v>3.4545454545454546</v>
      </c>
      <c r="H9978" s="21">
        <v>17.94736842105263</v>
      </c>
      <c r="I9978" s="21">
        <v>8.8571428571428577</v>
      </c>
      <c r="J9978" s="21">
        <v>14.559054530551281</v>
      </c>
      <c r="K9978" s="21">
        <v>19.472635195729453</v>
      </c>
      <c r="L9978" s="18">
        <v>20.371392712386168</v>
      </c>
    </row>
    <row r="9979" spans="2:12" x14ac:dyDescent="0.2">
      <c r="B9979" s="7">
        <v>9976</v>
      </c>
      <c r="C9979" s="21">
        <v>5.6318083427214951</v>
      </c>
      <c r="D9979" s="21">
        <v>3.2242627208080892</v>
      </c>
      <c r="E9979" s="21">
        <v>3.7705382159168743</v>
      </c>
      <c r="F9979" s="21">
        <v>2</v>
      </c>
      <c r="G9979" s="21">
        <v>3</v>
      </c>
      <c r="H9979" s="21">
        <v>20.666666666666668</v>
      </c>
      <c r="I9979" s="21">
        <v>31</v>
      </c>
      <c r="J9979" s="21">
        <v>11.008897360672494</v>
      </c>
      <c r="K9979" s="21">
        <v>16.443275853371397</v>
      </c>
      <c r="L9979" s="18">
        <v>19.229202260683362</v>
      </c>
    </row>
    <row r="9980" spans="2:12" x14ac:dyDescent="0.2">
      <c r="B9980" s="7">
        <v>9977</v>
      </c>
      <c r="C9980" s="21">
        <v>4.6945719672553485</v>
      </c>
      <c r="D9980" s="21">
        <v>3.1093837950283443</v>
      </c>
      <c r="E9980" s="21">
        <v>3.7294139972854277</v>
      </c>
      <c r="F9980" s="21">
        <v>7</v>
      </c>
      <c r="G9980" s="21">
        <v>3.3636363636363638</v>
      </c>
      <c r="H9980" s="21">
        <v>18.432432432432432</v>
      </c>
      <c r="I9980" s="21">
        <v>8.8571428571428577</v>
      </c>
      <c r="J9980" s="21">
        <v>13.206741835560337</v>
      </c>
      <c r="K9980" s="21">
        <v>16.624595726065454</v>
      </c>
      <c r="L9980" s="18">
        <v>19.939642092151196</v>
      </c>
    </row>
    <row r="9981" spans="2:12" x14ac:dyDescent="0.2">
      <c r="B9981" s="7">
        <v>9978</v>
      </c>
      <c r="C9981" s="21">
        <v>4.527384408624461</v>
      </c>
      <c r="D9981" s="21">
        <v>3.1709798705759891</v>
      </c>
      <c r="E9981" s="21">
        <v>3.2859217475388909</v>
      </c>
      <c r="F9981" s="21">
        <v>2</v>
      </c>
      <c r="G9981" s="21">
        <v>2.6363636363636362</v>
      </c>
      <c r="H9981" s="21">
        <v>23.517241379310345</v>
      </c>
      <c r="I9981" s="21">
        <v>31</v>
      </c>
      <c r="J9981" s="21">
        <v>13.694441294159343</v>
      </c>
      <c r="K9981" s="21">
        <v>18.86837385778804</v>
      </c>
      <c r="L9981" s="18">
        <v>19.552315855205375</v>
      </c>
    </row>
    <row r="9982" spans="2:12" x14ac:dyDescent="0.2">
      <c r="B9982" s="7">
        <v>9979</v>
      </c>
      <c r="C9982" s="21">
        <v>4.4509787951219435</v>
      </c>
      <c r="D9982" s="21">
        <v>3.0523435733367523</v>
      </c>
      <c r="E9982" s="21">
        <v>3.3932086782451436</v>
      </c>
      <c r="F9982" s="21">
        <v>2</v>
      </c>
      <c r="G9982" s="21">
        <v>3.5454545454545454</v>
      </c>
      <c r="H9982" s="21">
        <v>17.487179487179489</v>
      </c>
      <c r="I9982" s="21">
        <v>31</v>
      </c>
      <c r="J9982" s="21">
        <v>13.929520416486591</v>
      </c>
      <c r="K9982" s="21">
        <v>18.271791062394776</v>
      </c>
      <c r="L9982" s="18">
        <v>20.312261221702187</v>
      </c>
    </row>
    <row r="9983" spans="2:12" x14ac:dyDescent="0.2">
      <c r="B9983" s="7">
        <v>9980</v>
      </c>
      <c r="C9983" s="21">
        <v>2.5338510076748695</v>
      </c>
      <c r="D9983" s="21">
        <v>2.9791576133480211</v>
      </c>
      <c r="E9983" s="21">
        <v>3.1899738432660145</v>
      </c>
      <c r="F9983" s="21">
        <v>5</v>
      </c>
      <c r="G9983" s="21">
        <v>2.8181818181818183</v>
      </c>
      <c r="H9983" s="21">
        <v>22</v>
      </c>
      <c r="I9983" s="21">
        <v>12.4</v>
      </c>
      <c r="J9983" s="21">
        <v>24.46868415396408</v>
      </c>
      <c r="K9983" s="21">
        <v>19.435896043750027</v>
      </c>
      <c r="L9983" s="18">
        <v>20.811252054007134</v>
      </c>
    </row>
    <row r="9984" spans="2:12" x14ac:dyDescent="0.2">
      <c r="B9984" s="7">
        <v>9981</v>
      </c>
      <c r="C9984" s="21">
        <v>3.6665153714725403</v>
      </c>
      <c r="D9984" s="21">
        <v>3.0896369576520635</v>
      </c>
      <c r="E9984" s="21">
        <v>3.7332019973711104</v>
      </c>
      <c r="F9984" s="21">
        <v>7</v>
      </c>
      <c r="G9984" s="21">
        <v>3.2727272727272729</v>
      </c>
      <c r="H9984" s="21">
        <v>18.944444444444443</v>
      </c>
      <c r="I9984" s="21">
        <v>8.8571428571428577</v>
      </c>
      <c r="J9984" s="21">
        <v>16.909788646297059</v>
      </c>
      <c r="K9984" s="21">
        <v>16.607727104951696</v>
      </c>
      <c r="L9984" s="18">
        <v>20.067082589249008</v>
      </c>
    </row>
    <row r="9985" spans="2:12" x14ac:dyDescent="0.2">
      <c r="B9985" s="7">
        <v>9982</v>
      </c>
      <c r="C9985" s="21">
        <v>4.0489839532811907</v>
      </c>
      <c r="D9985" s="21">
        <v>3.2024501997335029</v>
      </c>
      <c r="E9985" s="21">
        <v>3.4579658460827671</v>
      </c>
      <c r="F9985" s="21">
        <v>4</v>
      </c>
      <c r="G9985" s="21">
        <v>3.4545454545454546</v>
      </c>
      <c r="H9985" s="21">
        <v>17.94736842105263</v>
      </c>
      <c r="I9985" s="21">
        <v>15.5</v>
      </c>
      <c r="J9985" s="21">
        <v>15.312483505832821</v>
      </c>
      <c r="K9985" s="21">
        <v>17.929616069006141</v>
      </c>
      <c r="L9985" s="18">
        <v>19.360176156731317</v>
      </c>
    </row>
    <row r="9986" spans="2:12" x14ac:dyDescent="0.2">
      <c r="B9986" s="7">
        <v>9983</v>
      </c>
      <c r="C9986" s="21">
        <v>5.8663921329444619</v>
      </c>
      <c r="D9986" s="21">
        <v>2.9685418361373714</v>
      </c>
      <c r="E9986" s="21">
        <v>3.2942322415014433</v>
      </c>
      <c r="F9986" s="21">
        <v>4</v>
      </c>
      <c r="G9986" s="21">
        <v>4.0909090909090908</v>
      </c>
      <c r="H9986" s="21">
        <v>15.155555555555555</v>
      </c>
      <c r="I9986" s="21">
        <v>15.5</v>
      </c>
      <c r="J9986" s="21">
        <v>10.568676384897737</v>
      </c>
      <c r="K9986" s="21">
        <v>18.820773841901833</v>
      </c>
      <c r="L9986" s="18">
        <v>20.88567499546296</v>
      </c>
    </row>
    <row r="9987" spans="2:12" x14ac:dyDescent="0.2">
      <c r="B9987" s="7">
        <v>9984</v>
      </c>
      <c r="C9987" s="21">
        <v>5.9767856778001072</v>
      </c>
      <c r="D9987" s="21">
        <v>2.9463812386032964</v>
      </c>
      <c r="E9987" s="21">
        <v>3.7490232791834499</v>
      </c>
      <c r="F9987" s="21">
        <v>6</v>
      </c>
      <c r="G9987" s="21">
        <v>3.1818181818181817</v>
      </c>
      <c r="H9987" s="21">
        <v>19.485714285714288</v>
      </c>
      <c r="I9987" s="21">
        <v>10.333333333333334</v>
      </c>
      <c r="J9987" s="21">
        <v>10.373468841335551</v>
      </c>
      <c r="K9987" s="21">
        <v>16.537640708783172</v>
      </c>
      <c r="L9987" s="18">
        <v>21.042762283332522</v>
      </c>
    </row>
    <row r="9988" spans="2:12" x14ac:dyDescent="0.2">
      <c r="B9988" s="7">
        <v>9985</v>
      </c>
      <c r="C9988" s="21">
        <v>3.2877808608709307</v>
      </c>
      <c r="D9988" s="21">
        <v>3.1287421854522353</v>
      </c>
      <c r="E9988" s="21">
        <v>3.4853578490746644</v>
      </c>
      <c r="F9988" s="21">
        <v>5</v>
      </c>
      <c r="G9988" s="21">
        <v>2.5454545454545454</v>
      </c>
      <c r="H9988" s="21">
        <v>24.357142857142858</v>
      </c>
      <c r="I9988" s="21">
        <v>12.4</v>
      </c>
      <c r="J9988" s="21">
        <v>18.857704519752041</v>
      </c>
      <c r="K9988" s="21">
        <v>17.78870425499078</v>
      </c>
      <c r="L9988" s="18">
        <v>19.816270029624825</v>
      </c>
    </row>
    <row r="9989" spans="2:12" x14ac:dyDescent="0.2">
      <c r="B9989" s="7">
        <v>9986</v>
      </c>
      <c r="C9989" s="21">
        <v>5.2548152481178727</v>
      </c>
      <c r="D9989" s="21">
        <v>3.1276829342164447</v>
      </c>
      <c r="E9989" s="21">
        <v>3.1267003150943462</v>
      </c>
      <c r="F9989" s="21">
        <v>2</v>
      </c>
      <c r="G9989" s="21">
        <v>2.8181818181818183</v>
      </c>
      <c r="H9989" s="21">
        <v>22</v>
      </c>
      <c r="I9989" s="21">
        <v>31</v>
      </c>
      <c r="J9989" s="21">
        <v>11.798702156504296</v>
      </c>
      <c r="K9989" s="21">
        <v>19.829210909881905</v>
      </c>
      <c r="L9989" s="18">
        <v>19.822981198550551</v>
      </c>
    </row>
    <row r="9990" spans="2:12" x14ac:dyDescent="0.2">
      <c r="B9990" s="7">
        <v>9987</v>
      </c>
      <c r="C9990" s="21">
        <v>4.7699060435297316</v>
      </c>
      <c r="D9990" s="21">
        <v>3.2354459974485437</v>
      </c>
      <c r="E9990" s="21">
        <v>3.3167151832868367</v>
      </c>
      <c r="F9990" s="21">
        <v>6</v>
      </c>
      <c r="G9990" s="21">
        <v>3.2727272727272729</v>
      </c>
      <c r="H9990" s="21">
        <v>18.944444444444443</v>
      </c>
      <c r="I9990" s="21">
        <v>10.333333333333334</v>
      </c>
      <c r="J9990" s="21">
        <v>12.998159593542011</v>
      </c>
      <c r="K9990" s="21">
        <v>18.693193890275055</v>
      </c>
      <c r="L9990" s="18">
        <v>19.162736775360457</v>
      </c>
    </row>
    <row r="9991" spans="2:12" x14ac:dyDescent="0.2">
      <c r="B9991" s="7">
        <v>9988</v>
      </c>
      <c r="C9991" s="21">
        <v>4.5685977230911199</v>
      </c>
      <c r="D9991" s="21">
        <v>3.0706916735017029</v>
      </c>
      <c r="E9991" s="21">
        <v>3.1716343584038755</v>
      </c>
      <c r="F9991" s="21">
        <v>6</v>
      </c>
      <c r="G9991" s="21">
        <v>3.0909090909090908</v>
      </c>
      <c r="H9991" s="21">
        <v>20.058823529411764</v>
      </c>
      <c r="I9991" s="21">
        <v>10.333333333333334</v>
      </c>
      <c r="J9991" s="21">
        <v>13.570903756010873</v>
      </c>
      <c r="K9991" s="21">
        <v>19.548281104887984</v>
      </c>
      <c r="L9991" s="18">
        <v>20.190890715282233</v>
      </c>
    </row>
    <row r="9992" spans="2:12" x14ac:dyDescent="0.2">
      <c r="B9992" s="7">
        <v>9989</v>
      </c>
      <c r="C9992" s="21">
        <v>4.1225399645900911</v>
      </c>
      <c r="D9992" s="21">
        <v>3.1794725968758009</v>
      </c>
      <c r="E9992" s="21">
        <v>3.43794065457804</v>
      </c>
      <c r="F9992" s="21">
        <v>3</v>
      </c>
      <c r="G9992" s="21">
        <v>4.5454545454545459</v>
      </c>
      <c r="H9992" s="21">
        <v>13.639999999999999</v>
      </c>
      <c r="I9992" s="21">
        <v>20.666666666666668</v>
      </c>
      <c r="J9992" s="21">
        <v>15.03927203436213</v>
      </c>
      <c r="K9992" s="21">
        <v>18.03405184363476</v>
      </c>
      <c r="L9992" s="18">
        <v>19.500089436506595</v>
      </c>
    </row>
    <row r="9993" spans="2:12" x14ac:dyDescent="0.2">
      <c r="B9993" s="7">
        <v>9990</v>
      </c>
      <c r="C9993" s="21">
        <v>2.0509922876283637</v>
      </c>
      <c r="D9993" s="21">
        <v>3.1592703892222351</v>
      </c>
      <c r="E9993" s="21">
        <v>3.0663460606021244</v>
      </c>
      <c r="F9993" s="21">
        <v>6</v>
      </c>
      <c r="G9993" s="21">
        <v>3</v>
      </c>
      <c r="H9993" s="21">
        <v>20.666666666666668</v>
      </c>
      <c r="I9993" s="21">
        <v>10.333333333333334</v>
      </c>
      <c r="J9993" s="21">
        <v>30.229270180090651</v>
      </c>
      <c r="K9993" s="21">
        <v>20.219505161731597</v>
      </c>
      <c r="L9993" s="18">
        <v>19.624784320934133</v>
      </c>
    </row>
    <row r="9994" spans="2:12" x14ac:dyDescent="0.2">
      <c r="B9994" s="7">
        <v>9991</v>
      </c>
      <c r="C9994" s="21">
        <v>4.225218219257437</v>
      </c>
      <c r="D9994" s="21">
        <v>3.0725089450393361</v>
      </c>
      <c r="E9994" s="21">
        <v>3.5024856230316432</v>
      </c>
      <c r="F9994" s="21">
        <v>6</v>
      </c>
      <c r="G9994" s="21">
        <v>4.5454545454545459</v>
      </c>
      <c r="H9994" s="21">
        <v>13.639999999999999</v>
      </c>
      <c r="I9994" s="21">
        <v>10.333333333333334</v>
      </c>
      <c r="J9994" s="21">
        <v>14.673798318254962</v>
      </c>
      <c r="K9994" s="21">
        <v>17.701714346034837</v>
      </c>
      <c r="L9994" s="18">
        <v>20.178948575593566</v>
      </c>
    </row>
    <row r="9995" spans="2:12" x14ac:dyDescent="0.2">
      <c r="B9995" s="7">
        <v>9992</v>
      </c>
      <c r="C9995" s="21">
        <v>4.575351480581654</v>
      </c>
      <c r="D9995" s="21">
        <v>3.1693641786695577</v>
      </c>
      <c r="E9995" s="21">
        <v>3.2742285392782962</v>
      </c>
      <c r="F9995" s="21">
        <v>2</v>
      </c>
      <c r="G9995" s="21">
        <v>2.9090909090909092</v>
      </c>
      <c r="H9995" s="21">
        <v>21.3125</v>
      </c>
      <c r="I9995" s="21">
        <v>31</v>
      </c>
      <c r="J9995" s="21">
        <v>13.550871504218968</v>
      </c>
      <c r="K9995" s="21">
        <v>18.935758227086374</v>
      </c>
      <c r="L9995" s="18">
        <v>19.562283317667358</v>
      </c>
    </row>
    <row r="9996" spans="2:12" x14ac:dyDescent="0.2">
      <c r="B9996" s="7">
        <v>9993</v>
      </c>
      <c r="C9996" s="21">
        <v>4.1891992710328569</v>
      </c>
      <c r="D9996" s="21">
        <v>3.1463548229287248</v>
      </c>
      <c r="E9996" s="21">
        <v>3.4457445935589535</v>
      </c>
      <c r="F9996" s="21">
        <v>5</v>
      </c>
      <c r="G9996" s="21">
        <v>3.4545454545454546</v>
      </c>
      <c r="H9996" s="21">
        <v>17.94736842105263</v>
      </c>
      <c r="I9996" s="21">
        <v>12.4</v>
      </c>
      <c r="J9996" s="21">
        <v>14.799964381907705</v>
      </c>
      <c r="K9996" s="21">
        <v>17.993208236006549</v>
      </c>
      <c r="L9996" s="18">
        <v>19.705342686775701</v>
      </c>
    </row>
    <row r="9997" spans="2:12" x14ac:dyDescent="0.2">
      <c r="B9997" s="7">
        <v>9994</v>
      </c>
      <c r="C9997" s="21">
        <v>4.2217576046667888</v>
      </c>
      <c r="D9997" s="21">
        <v>3.0630115696599423</v>
      </c>
      <c r="E9997" s="21">
        <v>3.4006852380716279</v>
      </c>
      <c r="F9997" s="21">
        <v>4</v>
      </c>
      <c r="G9997" s="21">
        <v>2.4545454545454546</v>
      </c>
      <c r="H9997" s="21">
        <v>25.25925925925926</v>
      </c>
      <c r="I9997" s="21">
        <v>15.5</v>
      </c>
      <c r="J9997" s="21">
        <v>14.685826569356884</v>
      </c>
      <c r="K9997" s="21">
        <v>18.231619705902961</v>
      </c>
      <c r="L9997" s="18">
        <v>20.24151675237821</v>
      </c>
    </row>
    <row r="9998" spans="2:12" x14ac:dyDescent="0.2">
      <c r="B9998" s="7">
        <v>9995</v>
      </c>
      <c r="C9998" s="21">
        <v>2.7444653018025225</v>
      </c>
      <c r="D9998" s="21">
        <v>3.2093448888325442</v>
      </c>
      <c r="E9998" s="21">
        <v>3.1056597796211025</v>
      </c>
      <c r="F9998" s="21">
        <v>2</v>
      </c>
      <c r="G9998" s="21">
        <v>2.0909090909090908</v>
      </c>
      <c r="H9998" s="21">
        <v>29.65217391304348</v>
      </c>
      <c r="I9998" s="21">
        <v>31</v>
      </c>
      <c r="J9998" s="21">
        <v>22.590921429860803</v>
      </c>
      <c r="K9998" s="21">
        <v>19.963551837466284</v>
      </c>
      <c r="L9998" s="18">
        <v>19.318584367712997</v>
      </c>
    </row>
    <row r="9999" spans="2:12" x14ac:dyDescent="0.2">
      <c r="B9999" s="7">
        <v>9996</v>
      </c>
      <c r="C9999" s="21">
        <v>4.4249915635097672</v>
      </c>
      <c r="D9999" s="21">
        <v>3.099878967480115</v>
      </c>
      <c r="E9999" s="21">
        <v>3.4524199938252766</v>
      </c>
      <c r="F9999" s="21">
        <v>6</v>
      </c>
      <c r="G9999" s="21">
        <v>3.3636363636363638</v>
      </c>
      <c r="H9999" s="21">
        <v>18.432432432432432</v>
      </c>
      <c r="I9999" s="21">
        <v>10.333333333333334</v>
      </c>
      <c r="J9999" s="21">
        <v>14.011326148342643</v>
      </c>
      <c r="K9999" s="21">
        <v>17.95841760587885</v>
      </c>
      <c r="L9999" s="18">
        <v>20.000780885454915</v>
      </c>
    </row>
    <row r="10000" spans="2:12" x14ac:dyDescent="0.2">
      <c r="B10000" s="7">
        <v>9997</v>
      </c>
      <c r="C10000" s="21">
        <v>5.1763666732166627</v>
      </c>
      <c r="D10000" s="21">
        <v>2.9862777509337697</v>
      </c>
      <c r="E10000" s="21">
        <v>3.2353812704962341</v>
      </c>
      <c r="F10000" s="21">
        <v>3</v>
      </c>
      <c r="G10000" s="21">
        <v>3.1818181818181817</v>
      </c>
      <c r="H10000" s="21">
        <v>19.485714285714288</v>
      </c>
      <c r="I10000" s="21">
        <v>20.666666666666668</v>
      </c>
      <c r="J10000" s="21">
        <v>11.977513169767855</v>
      </c>
      <c r="K10000" s="21">
        <v>19.163120144566641</v>
      </c>
      <c r="L10000" s="18">
        <v>20.761632095545504</v>
      </c>
    </row>
    <row r="10001" spans="2:12" x14ac:dyDescent="0.2">
      <c r="B10001" s="7">
        <v>9998</v>
      </c>
      <c r="C10001" s="21">
        <v>4.4007168927284681</v>
      </c>
      <c r="D10001" s="21">
        <v>3.1278432485350764</v>
      </c>
      <c r="E10001" s="21">
        <v>3.6155435685081074</v>
      </c>
      <c r="F10001" s="21">
        <v>6</v>
      </c>
      <c r="G10001" s="21">
        <v>3</v>
      </c>
      <c r="H10001" s="21">
        <v>20.666666666666668</v>
      </c>
      <c r="I10001" s="21">
        <v>10.333333333333334</v>
      </c>
      <c r="J10001" s="21">
        <v>14.088613630757708</v>
      </c>
      <c r="K10001" s="21">
        <v>17.148182237389893</v>
      </c>
      <c r="L10001" s="18">
        <v>19.821965192481326</v>
      </c>
    </row>
    <row r="10002" spans="2:12" x14ac:dyDescent="0.2">
      <c r="B10002" s="7">
        <v>9999</v>
      </c>
      <c r="C10002" s="21">
        <v>2.9720156266677988</v>
      </c>
      <c r="D10002" s="21">
        <v>3.2610221535968305</v>
      </c>
      <c r="E10002" s="21">
        <v>3.3442442180789707</v>
      </c>
      <c r="F10002" s="21">
        <v>2</v>
      </c>
      <c r="G10002" s="21">
        <v>3.0909090909090908</v>
      </c>
      <c r="H10002" s="21">
        <v>20.058823529411764</v>
      </c>
      <c r="I10002" s="21">
        <v>31</v>
      </c>
      <c r="J10002" s="21">
        <v>20.861263125158573</v>
      </c>
      <c r="K10002" s="21">
        <v>18.539315898291235</v>
      </c>
      <c r="L10002" s="18">
        <v>19.012443669422932</v>
      </c>
    </row>
    <row r="10003" spans="2:12" x14ac:dyDescent="0.2">
      <c r="B10003" s="8">
        <v>10000</v>
      </c>
      <c r="C10003" s="22">
        <v>6.2527982385478573</v>
      </c>
      <c r="D10003" s="22">
        <v>3.0360262844844903</v>
      </c>
      <c r="E10003" s="22">
        <v>3.133819666099376</v>
      </c>
      <c r="F10003" s="22">
        <v>6</v>
      </c>
      <c r="G10003" s="22">
        <v>3.8181818181818183</v>
      </c>
      <c r="H10003" s="22">
        <v>16.238095238095237</v>
      </c>
      <c r="I10003" s="22">
        <v>10.333333333333334</v>
      </c>
      <c r="J10003" s="22">
        <v>9.915560623366412</v>
      </c>
      <c r="K10003" s="22">
        <v>19.784163291428502</v>
      </c>
      <c r="L10003" s="19">
        <v>20.421430577478496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B04EC-45BE-7C4B-8E1D-A6E8B579821E}">
  <dimension ref="A1:K426"/>
  <sheetViews>
    <sheetView topLeftCell="C1" zoomScale="153" zoomScaleNormal="153" workbookViewId="0">
      <selection activeCell="G116" sqref="G116:G217"/>
    </sheetView>
  </sheetViews>
  <sheetFormatPr baseColWidth="10" defaultRowHeight="16" outlineLevelRow="1" x14ac:dyDescent="0.2"/>
  <cols>
    <col min="1" max="1" width="14.6640625" bestFit="1" customWidth="1"/>
    <col min="7" max="7" width="17.33203125" customWidth="1"/>
    <col min="8" max="8" width="20.5" customWidth="1"/>
    <col min="9" max="9" width="17.5" customWidth="1"/>
    <col min="10" max="10" width="16.5" customWidth="1"/>
    <col min="11" max="11" width="21.6640625" customWidth="1"/>
  </cols>
  <sheetData>
    <row r="1" spans="1:11" x14ac:dyDescent="0.2">
      <c r="B1" t="s">
        <v>31</v>
      </c>
      <c r="C1" t="s">
        <v>27</v>
      </c>
      <c r="D1" t="s">
        <v>28</v>
      </c>
      <c r="E1" t="s">
        <v>26</v>
      </c>
      <c r="F1" t="s">
        <v>38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</row>
    <row r="2" spans="1:11" x14ac:dyDescent="0.2">
      <c r="A2" t="s">
        <v>3</v>
      </c>
      <c r="B2">
        <f>ROUND( AVERAGE( Triangular ), $B$9 )</f>
        <v>4.4000000000000004</v>
      </c>
      <c r="C2">
        <f>ROUND( AVERAGE( Normal ), $C$9 )</f>
        <v>3.1</v>
      </c>
      <c r="D2">
        <f>ROUND( AVERAGE( Beta ), $D$9 )</f>
        <v>3.33</v>
      </c>
      <c r="E2">
        <f>ROUND( AVERAGE( Uniform ), $E$9 )</f>
        <v>4.5</v>
      </c>
      <c r="F2">
        <f>ROUND( AVERAGE( Hist_Throughput ), $F$9 )</f>
        <v>3.1</v>
      </c>
      <c r="G2">
        <f>ROUND( AVERAGE( Delivery_time_Hist ), $G$9 )</f>
        <v>21</v>
      </c>
      <c r="H2">
        <f>ROUND( AVERAGE( Delivery_time_Uniform ), $H$9 )</f>
        <v>16</v>
      </c>
      <c r="I2">
        <f>ROUND( AVERAGE( Delivery_time_Triangular ), $I$9 )</f>
        <v>15</v>
      </c>
      <c r="J2">
        <f>ROUND( AVERAGE( Delivery_time_Beta ), $J$9 )</f>
        <v>18.600000000000001</v>
      </c>
      <c r="K2">
        <f>ROUND( AVERAGE( Delivery_time_Normal ), $K$9 )</f>
        <v>20</v>
      </c>
    </row>
    <row r="3" spans="1:11" x14ac:dyDescent="0.2">
      <c r="A3" t="s">
        <v>4</v>
      </c>
      <c r="B3" t="str">
        <f>$B$1 &amp; " Avg " &amp; $B$2</f>
        <v>Triangular Avg 4,4</v>
      </c>
      <c r="C3" t="str">
        <f>$C$1 &amp; " Avg " &amp; $C$2</f>
        <v>Normal Avg 3,1</v>
      </c>
      <c r="D3" t="str">
        <f>$D$1 &amp; " Avg " &amp; $D$2</f>
        <v>Beta Avg 3,33</v>
      </c>
      <c r="E3" t="str">
        <f>$E$1 &amp; " Avg " &amp; $E$2</f>
        <v>Uniform Avg 4,5</v>
      </c>
      <c r="F3" t="str">
        <f>$F$1 &amp; " Avg " &amp; $F$2</f>
        <v>Hist_Throughput Avg 3,1</v>
      </c>
      <c r="G3" t="str">
        <f>$G$1 &amp; " Avg " &amp; $G$2</f>
        <v>Delivery_time_Hist Avg 21</v>
      </c>
      <c r="H3" t="str">
        <f>$H$1 &amp; " Avg " &amp; $H$2</f>
        <v>Delivery_time_Uniform Avg 16</v>
      </c>
      <c r="I3" t="str">
        <f>$I$1 &amp; " Avg " &amp; $I$2</f>
        <v>Delivery_time_Triangular Avg 15</v>
      </c>
      <c r="J3" t="str">
        <f>$J$1 &amp; " Avg " &amp; $J$2</f>
        <v>Delivery_time_Beta Avg 18,6</v>
      </c>
      <c r="K3" t="str">
        <f>$K$1 &amp; " Avg " &amp; $K$2</f>
        <v>Delivery_time_Normal Avg 20</v>
      </c>
    </row>
    <row r="4" spans="1:11" x14ac:dyDescent="0.2">
      <c r="A4" t="s">
        <v>5</v>
      </c>
      <c r="B4" s="9" t="b">
        <v>0</v>
      </c>
      <c r="C4" s="9" t="b">
        <v>0</v>
      </c>
      <c r="D4" s="9" t="b">
        <v>0</v>
      </c>
      <c r="E4" s="9" t="b">
        <v>0</v>
      </c>
      <c r="F4" s="9" t="b">
        <v>0</v>
      </c>
      <c r="G4" s="9" t="b">
        <v>0</v>
      </c>
      <c r="H4" s="9" t="b">
        <v>0</v>
      </c>
      <c r="I4" s="9" t="b">
        <v>0</v>
      </c>
      <c r="J4" s="9" t="b">
        <v>0</v>
      </c>
      <c r="K4" s="9" t="b">
        <v>0</v>
      </c>
    </row>
    <row r="5" spans="1:11" x14ac:dyDescent="0.2">
      <c r="A5" t="s">
        <v>6</v>
      </c>
      <c r="B5" s="9" t="b">
        <v>0</v>
      </c>
      <c r="C5" s="9" t="b">
        <v>0</v>
      </c>
      <c r="D5" s="9" t="b">
        <v>0</v>
      </c>
      <c r="E5" s="9" t="b">
        <v>0</v>
      </c>
      <c r="F5" s="9" t="b">
        <v>0</v>
      </c>
      <c r="G5" s="9" t="b">
        <v>0</v>
      </c>
      <c r="H5" s="9" t="b">
        <v>0</v>
      </c>
      <c r="I5" s="9" t="b">
        <v>0</v>
      </c>
      <c r="J5" s="9" t="b">
        <v>0</v>
      </c>
      <c r="K5" s="9" t="b">
        <v>0</v>
      </c>
    </row>
    <row r="6" spans="1:11" x14ac:dyDescent="0.2">
      <c r="A6" t="s">
        <v>7</v>
      </c>
      <c r="B6" s="9">
        <f>IF( $B$4, MIN( INT( MAX( Triangular ) - MIN( Triangular ) + 1 ), 10 ), 10 )</f>
        <v>10</v>
      </c>
      <c r="C6" s="9">
        <f>IF( $C$4, MIN( INT( MAX( Normal ) - MIN( Normal ) + 1 ), 10 ), 10 )</f>
        <v>10</v>
      </c>
      <c r="D6" s="9">
        <f>IF( $D$4, MIN( INT( MAX( Beta ) - MIN( Beta ) + 1 ), 10 ), 10 )</f>
        <v>10</v>
      </c>
      <c r="E6" s="9">
        <f>IF( $E$4, MIN( INT( MAX( Uniform ) - MIN( Uniform ) + 1 ), 10 ), 10 )</f>
        <v>10</v>
      </c>
      <c r="F6" s="9">
        <f>IF( $F$4, MIN( INT( MAX( Hist_Throughput ) - MIN( Hist_Throughput ) + 1 ), 10 ), 10 )</f>
        <v>10</v>
      </c>
      <c r="G6" s="9">
        <f>IF( $G$4, MIN( INT( MAX( Delivery_time_Hist ) - MIN( Delivery_time_Hist ) + 1 ), 10 ), 10 )</f>
        <v>10</v>
      </c>
      <c r="H6" s="9">
        <f>IF( $H$4, MIN( INT( MAX( Delivery_time_Uniform ) - MIN( Delivery_time_Uniform ) + 1 ), 10 ), 10 )</f>
        <v>10</v>
      </c>
      <c r="I6" s="9">
        <f>IF( $I$4, MIN( INT( MAX( Delivery_time_Triangular ) - MIN( Delivery_time_Triangular ) + 1 ), 10 ), 10 )</f>
        <v>10</v>
      </c>
      <c r="J6" s="9">
        <f>IF( $J$4, MIN( INT( MAX( Delivery_time_Beta ) - MIN( Delivery_time_Beta ) + 1 ), 10 ), 10 )</f>
        <v>10</v>
      </c>
      <c r="K6" s="9">
        <f>IF( $K$4, MIN( INT( MAX( Delivery_time_Normal ) - MIN( Delivery_time_Normal ) + 1 ), 10 ), 10 )</f>
        <v>10</v>
      </c>
    </row>
    <row r="7" spans="1:11" x14ac:dyDescent="0.2">
      <c r="A7" t="s">
        <v>8</v>
      </c>
      <c r="B7" s="9">
        <v>10</v>
      </c>
      <c r="C7" s="9">
        <v>10</v>
      </c>
      <c r="D7" s="9">
        <v>10</v>
      </c>
      <c r="E7" s="9">
        <v>10</v>
      </c>
      <c r="F7" s="9">
        <v>10</v>
      </c>
      <c r="G7" s="9">
        <v>10</v>
      </c>
      <c r="H7" s="9">
        <v>10</v>
      </c>
      <c r="I7" s="9">
        <v>10</v>
      </c>
      <c r="J7" s="9">
        <v>10</v>
      </c>
      <c r="K7" s="9">
        <v>10</v>
      </c>
    </row>
    <row r="8" spans="1:11" x14ac:dyDescent="0.2">
      <c r="A8" t="s">
        <v>9</v>
      </c>
      <c r="B8" s="9">
        <f>ROUNDUP(( MAX( Triangular ) - $B$13 ) / $B$6, $B$9 )</f>
        <v>0.5</v>
      </c>
      <c r="C8" s="9">
        <f>ROUNDUP(( MAX( Normal ) - $C$13 ) / $C$6, $C$9 )</f>
        <v>0.1</v>
      </c>
      <c r="D8" s="9">
        <f>ROUNDUP(( MAX( Beta ) - $D$13 ) / $D$6, $D$9 )</f>
        <v>9.9999999999999992E-2</v>
      </c>
      <c r="E8" s="9">
        <f>ROUNDUP(( MAX( Uniform ) - $E$13 ) / $E$6, $E$9 )</f>
        <v>0.5</v>
      </c>
      <c r="F8" s="9">
        <f>ROUNDUP(( MAX( Hist_Throughput ) - $F$13 ) / $F$6, $F$9 )</f>
        <v>0.4</v>
      </c>
      <c r="G8" s="9">
        <f>ROUNDUP(( MAX( Delivery_time_Hist ) - $G$13 ) / $G$6, $G$9 )</f>
        <v>4</v>
      </c>
      <c r="H8" s="9">
        <f>ROUNDUP(( MAX( Delivery_time_Uniform ) - $H$13 ) / $H$6, $H$9 )</f>
        <v>3</v>
      </c>
      <c r="I8" s="9">
        <f>ROUNDUP(( MAX( Delivery_time_Triangular ) - $I$13 ) / $I$6, $I$9 )</f>
        <v>3</v>
      </c>
      <c r="J8" s="9">
        <f>ROUNDUP(( MAX( Delivery_time_Beta ) - $J$13 ) / $J$6, $J$9 )</f>
        <v>0.5</v>
      </c>
      <c r="K8" s="9">
        <f>ROUNDUP(( MAX( Delivery_time_Normal ) - $K$13 ) / $K$6, $K$9 )</f>
        <v>0.6</v>
      </c>
    </row>
    <row r="9" spans="1:11" x14ac:dyDescent="0.2">
      <c r="A9" t="s">
        <v>10</v>
      </c>
      <c r="B9" s="9">
        <v>1</v>
      </c>
      <c r="C9" s="9">
        <v>1</v>
      </c>
      <c r="D9" s="9">
        <v>2</v>
      </c>
      <c r="E9" s="9">
        <v>1</v>
      </c>
      <c r="F9" s="9">
        <v>1</v>
      </c>
      <c r="G9" s="9">
        <v>0</v>
      </c>
      <c r="H9" s="9">
        <v>0</v>
      </c>
      <c r="I9" s="9">
        <v>0</v>
      </c>
      <c r="J9" s="9">
        <v>1</v>
      </c>
      <c r="K9" s="9">
        <v>1</v>
      </c>
    </row>
    <row r="10" spans="1:11" x14ac:dyDescent="0.2">
      <c r="A10" t="s">
        <v>11</v>
      </c>
      <c r="B10" s="9">
        <v>1</v>
      </c>
      <c r="C10" s="9">
        <v>1</v>
      </c>
      <c r="D10" s="9">
        <v>1</v>
      </c>
      <c r="E10" s="9">
        <v>1</v>
      </c>
      <c r="F10" s="9">
        <v>1</v>
      </c>
      <c r="G10" s="9">
        <v>1</v>
      </c>
      <c r="H10" s="9">
        <v>1</v>
      </c>
      <c r="I10" s="9">
        <v>1</v>
      </c>
      <c r="J10" s="9">
        <v>1</v>
      </c>
      <c r="K10" s="9">
        <v>1</v>
      </c>
    </row>
    <row r="11" spans="1:11" x14ac:dyDescent="0.2">
      <c r="A11" t="s">
        <v>12</v>
      </c>
      <c r="B11" s="9" t="b">
        <v>0</v>
      </c>
      <c r="C11" s="9" t="b">
        <v>0</v>
      </c>
      <c r="D11" s="9" t="b">
        <v>0</v>
      </c>
      <c r="E11" s="9" t="b">
        <v>0</v>
      </c>
      <c r="F11" s="9" t="b">
        <v>0</v>
      </c>
      <c r="G11" s="9" t="b">
        <v>0</v>
      </c>
      <c r="H11" s="9" t="b">
        <v>0</v>
      </c>
      <c r="I11" s="9" t="b">
        <v>0</v>
      </c>
      <c r="J11" s="9" t="b">
        <v>0</v>
      </c>
      <c r="K11" s="9" t="b">
        <v>0</v>
      </c>
    </row>
    <row r="12" spans="1:11" x14ac:dyDescent="0.2">
      <c r="A12" t="s">
        <v>13</v>
      </c>
      <c r="B12" s="9" t="str">
        <f>IF( AND( $B$11, $B$10 &gt; 1 ), MID( TEXT( $B$10, "#,##0" ), IF( MOD( LEN( TEXT( $B$10, "0" )), 3 ) = 1, 3, 2), 100 ) &amp; "s", "Axis Title" )</f>
        <v>Axis Title</v>
      </c>
      <c r="C12" s="9" t="str">
        <f>IF( AND( $C$11, $C$10 &gt; 1 ), MID( TEXT( $C$10, "#,##0" ), IF( MOD( LEN( TEXT( $C$10, "0" )), 3 ) = 1, 3, 2), 100 ) &amp; "s", "Axis Title" )</f>
        <v>Axis Title</v>
      </c>
      <c r="D12" s="9" t="str">
        <f>IF( AND( $D$11, $D$10 &gt; 1 ), MID( TEXT( $D$10, "#,##0" ), IF( MOD( LEN( TEXT( $D$10, "0" )), 3 ) = 1, 3, 2), 100 ) &amp; "s", "Axis Title" )</f>
        <v>Axis Title</v>
      </c>
      <c r="E12" s="9" t="str">
        <f>IF( AND( $E$11, $E$10 &gt; 1 ), MID( TEXT( $E$10, "#,##0" ), IF( MOD( LEN( TEXT( $E$10, "0" )), 3 ) = 1, 3, 2), 100 ) &amp; "s", "Axis Title" )</f>
        <v>Axis Title</v>
      </c>
      <c r="F12" s="9" t="str">
        <f>IF( AND( $F$11, $F$10 &gt; 1 ), MID( TEXT( $F$10, "#,##0" ), IF( MOD( LEN( TEXT( $F$10, "0" )), 3 ) = 1, 3, 2), 100 ) &amp; "s", "Axis Title" )</f>
        <v>Axis Title</v>
      </c>
      <c r="G12" s="9" t="str">
        <f>IF( AND( $G$11, $G$10 &gt; 1 ), MID( TEXT( $G$10, "#,##0" ), IF( MOD( LEN( TEXT( $G$10, "0" )), 3 ) = 1, 3, 2), 100 ) &amp; "s", "Axis Title" )</f>
        <v>Axis Title</v>
      </c>
      <c r="H12" s="9" t="str">
        <f>IF( AND( $H$11, $H$10 &gt; 1 ), MID( TEXT( $H$10, "#,##0" ), IF( MOD( LEN( TEXT( $H$10, "0" )), 3 ) = 1, 3, 2), 100 ) &amp; "s", "Axis Title" )</f>
        <v>Axis Title</v>
      </c>
      <c r="I12" s="9" t="str">
        <f>IF( AND( $I$11, $I$10 &gt; 1 ), MID( TEXT( $I$10, "#,##0" ), IF( MOD( LEN( TEXT( $I$10, "0" )), 3 ) = 1, 3, 2), 100 ) &amp; "s", "Axis Title" )</f>
        <v>Axis Title</v>
      </c>
      <c r="J12" s="9" t="str">
        <f>IF( AND( $J$11, $J$10 &gt; 1 ), MID( TEXT( $J$10, "#,##0" ), IF( MOD( LEN( TEXT( $J$10, "0" )), 3 ) = 1, 3, 2), 100 ) &amp; "s", "Axis Title" )</f>
        <v>Axis Title</v>
      </c>
      <c r="K12" s="9" t="str">
        <f>IF( AND( $K$11, $K$10 &gt; 1 ), MID( TEXT( $K$10, "#,##0" ), IF( MOD( LEN( TEXT( $K$10, "0" )), 3 ) = 1, 3, 2), 100 ) &amp; "s", "Axis Title" )</f>
        <v>Axis Title</v>
      </c>
    </row>
    <row r="13" spans="1:11" x14ac:dyDescent="0.2">
      <c r="A13" t="s">
        <v>14</v>
      </c>
      <c r="B13" s="9">
        <f>ROUND( MIN( Triangular ), $B$9 - LOG( $B$10 )) - IF( $B$4, 1, 0 )</f>
        <v>2</v>
      </c>
      <c r="C13" s="9">
        <f>ROUND( MIN( Normal ), $C$9 - LOG( $C$10 )) - IF( $C$4, 1, 0 )</f>
        <v>2.7</v>
      </c>
      <c r="D13" s="9">
        <f>ROUND( MIN( Beta ), $D$9 - LOG( $D$10 )) - IF( $D$4, 1, 0 )</f>
        <v>3</v>
      </c>
      <c r="E13" s="9">
        <f>ROUND( MIN( Uniform ), $E$9 - LOG( $E$10 )) - IF( $E$4, 1, 0 )</f>
        <v>2</v>
      </c>
      <c r="F13" s="9">
        <f>ROUND( MIN( Hist_Throughput ), $F$9 - LOG( $F$10 )) - IF( $F$4, 1, 0 )</f>
        <v>1.5</v>
      </c>
      <c r="G13" s="9">
        <f>ROUND( MIN( Delivery_time_Hist ), $G$9 - LOG( $G$10 )) - IF( $G$4, 1, 0 )</f>
        <v>12</v>
      </c>
      <c r="H13" s="9">
        <f>ROUND( MIN( Delivery_time_Uniform ), $H$9 - LOG( $H$10 )) - IF( $H$4, 1, 0 )</f>
        <v>9</v>
      </c>
      <c r="I13" s="9">
        <f>ROUND( MIN( Delivery_time_Triangular ), $I$9 - LOG( $I$10 )) - IF( $I$4, 1, 0 )</f>
        <v>9</v>
      </c>
      <c r="J13" s="9">
        <f>ROUND( MIN( Delivery_time_Beta ), $J$9 - LOG( $J$10 )) - IF( $J$4, 1, 0 )</f>
        <v>15.7</v>
      </c>
      <c r="K13" s="9">
        <f>ROUND( MIN( Delivery_time_Normal ), $K$9 - LOG( $K$10 )) - IF( $K$4, 1, 0 )</f>
        <v>17.7</v>
      </c>
    </row>
    <row r="14" spans="1:11" outlineLevel="1" x14ac:dyDescent="0.2">
      <c r="A14" s="2" t="s">
        <v>15</v>
      </c>
      <c r="B14" s="2">
        <f>ROUND( $B$13 + $B$8, $B$9 - LOG( $B$10 ))</f>
        <v>2.5</v>
      </c>
      <c r="C14" s="2">
        <f>ROUND( $C$13 + $C$8, $C$9 - LOG( $C$10 ))</f>
        <v>2.8</v>
      </c>
      <c r="D14" s="2">
        <f>ROUND( $D$13 + $D$8, $D$9 - LOG( $D$10 ))</f>
        <v>3.1</v>
      </c>
      <c r="E14" s="2">
        <f>ROUND( $E$13 + $E$8, $E$9 - LOG( $E$10 ))</f>
        <v>2.5</v>
      </c>
      <c r="F14" s="2">
        <f>ROUND( $F$13 + $F$8, $F$9 - LOG( $F$10 ))</f>
        <v>1.9</v>
      </c>
      <c r="G14" s="2">
        <f>ROUND( $G$13 + $G$8, $G$9 - LOG( $G$10 ))</f>
        <v>16</v>
      </c>
      <c r="H14" s="2">
        <f>ROUND( $H$13 + $H$8, $H$9 - LOG( $H$10 ))</f>
        <v>12</v>
      </c>
      <c r="I14" s="2">
        <f>ROUND( $I$13 + $I$8, $I$9 - LOG( $I$10 ))</f>
        <v>12</v>
      </c>
      <c r="J14" s="2">
        <f>ROUND( $J$13 + $J$8, $J$9 - LOG( $J$10 ))</f>
        <v>16.2</v>
      </c>
      <c r="K14" s="2">
        <f>ROUND( $K$13 + $K$8, $K$9 - LOG( $K$10 ))</f>
        <v>18.3</v>
      </c>
    </row>
    <row r="15" spans="1:11" outlineLevel="1" x14ac:dyDescent="0.2">
      <c r="A15" s="3" t="s">
        <v>16</v>
      </c>
      <c r="B15" s="2">
        <f>ROUND( $B$14 + $B$8, $B$9 - LOG( $B$10 ))</f>
        <v>3</v>
      </c>
      <c r="C15" s="2">
        <f>ROUND( $C$14 + $C$8, $C$9 - LOG( $C$10 ))</f>
        <v>2.9</v>
      </c>
      <c r="D15" s="2">
        <f>ROUND( $D$14 + $D$8, $D$9 - LOG( $D$10 ))</f>
        <v>3.2</v>
      </c>
      <c r="E15" s="2">
        <f>ROUND( $E$14 + $E$8, $E$9 - LOG( $E$10 ))</f>
        <v>3</v>
      </c>
      <c r="F15" s="2">
        <f>ROUND( $F$14 + $F$8, $F$9 - LOG( $F$10 ))</f>
        <v>2.2999999999999998</v>
      </c>
      <c r="G15" s="2">
        <f>ROUND( $G$14 + $G$8, $G$9 - LOG( $G$10 ))</f>
        <v>20</v>
      </c>
      <c r="H15" s="2">
        <f>ROUND( $H$14 + $H$8, $H$9 - LOG( $H$10 ))</f>
        <v>15</v>
      </c>
      <c r="I15" s="2">
        <f>ROUND( $I$14 + $I$8, $I$9 - LOG( $I$10 ))</f>
        <v>15</v>
      </c>
      <c r="J15" s="2">
        <f>ROUND( $J$14 + $J$8, $J$9 - LOG( $J$10 ))</f>
        <v>16.7</v>
      </c>
      <c r="K15" s="2">
        <f>ROUND( $K$14 + $K$8, $K$9 - LOG( $K$10 ))</f>
        <v>18.899999999999999</v>
      </c>
    </row>
    <row r="16" spans="1:11" outlineLevel="1" x14ac:dyDescent="0.2">
      <c r="A16" s="4" t="s">
        <v>17</v>
      </c>
      <c r="B16" s="2">
        <f>ROUND( $B$15 + $B$8, $B$9 - LOG( $B$10 ))</f>
        <v>3.5</v>
      </c>
      <c r="C16" s="2">
        <f>ROUND( $C$15 + $C$8, $C$9 - LOG( $C$10 ))</f>
        <v>3</v>
      </c>
      <c r="D16" s="2">
        <f>ROUND( $D$15 + $D$8, $D$9 - LOG( $D$10 ))</f>
        <v>3.3</v>
      </c>
      <c r="E16" s="2">
        <f>ROUND( $E$15 + $E$8, $E$9 - LOG( $E$10 ))</f>
        <v>3.5</v>
      </c>
      <c r="F16" s="2">
        <f>ROUND( $F$15 + $F$8, $F$9 - LOG( $F$10 ))</f>
        <v>2.7</v>
      </c>
      <c r="G16" s="2">
        <f>ROUND( $G$15 + $G$8, $G$9 - LOG( $G$10 ))</f>
        <v>24</v>
      </c>
      <c r="H16" s="2">
        <f>ROUND( $H$15 + $H$8, $H$9 - LOG( $H$10 ))</f>
        <v>18</v>
      </c>
      <c r="I16" s="2">
        <f>ROUND( $I$15 + $I$8, $I$9 - LOG( $I$10 ))</f>
        <v>18</v>
      </c>
      <c r="J16" s="2">
        <f>ROUND( $J$15 + $J$8, $J$9 - LOG( $J$10 ))</f>
        <v>17.2</v>
      </c>
      <c r="K16" s="2">
        <f>ROUND( $K$15 + $K$8, $K$9 - LOG( $K$10 ))</f>
        <v>19.5</v>
      </c>
    </row>
    <row r="17" spans="1:11" outlineLevel="1" x14ac:dyDescent="0.2">
      <c r="A17" s="5" t="s">
        <v>18</v>
      </c>
      <c r="B17" s="2">
        <f>ROUND( $B$16 + $B$8, $B$9 - LOG( $B$10 ))</f>
        <v>4</v>
      </c>
      <c r="C17" s="2">
        <f>ROUND( $C$16 + $C$8, $C$9 - LOG( $C$10 ))</f>
        <v>3.1</v>
      </c>
      <c r="D17" s="2">
        <f>ROUND( $D$16 + $D$8, $D$9 - LOG( $D$10 ))</f>
        <v>3.4</v>
      </c>
      <c r="E17" s="2">
        <f>ROUND( $E$16 + $E$8, $E$9 - LOG( $E$10 ))</f>
        <v>4</v>
      </c>
      <c r="F17" s="2">
        <f>ROUND( $F$16 + $F$8, $F$9 - LOG( $F$10 ))</f>
        <v>3.1</v>
      </c>
      <c r="G17" s="2">
        <f>ROUND( $G$16 + $G$8, $G$9 - LOG( $G$10 ))</f>
        <v>28</v>
      </c>
      <c r="H17" s="2">
        <f>ROUND( $H$16 + $H$8, $H$9 - LOG( $H$10 ))</f>
        <v>21</v>
      </c>
      <c r="I17" s="2">
        <f>ROUND( $I$16 + $I$8, $I$9 - LOG( $I$10 ))</f>
        <v>21</v>
      </c>
      <c r="J17" s="2">
        <f>ROUND( $J$16 + $J$8, $J$9 - LOG( $J$10 ))</f>
        <v>17.7</v>
      </c>
      <c r="K17" s="2">
        <f>ROUND( $K$16 + $K$8, $K$9 - LOG( $K$10 ))</f>
        <v>20.100000000000001</v>
      </c>
    </row>
    <row r="18" spans="1:11" outlineLevel="1" x14ac:dyDescent="0.2">
      <c r="B18" s="2">
        <f>ROUND( $B$17 + $B$8, $B$9 - LOG( $B$10 ))</f>
        <v>4.5</v>
      </c>
      <c r="C18" s="2">
        <f>ROUND( $C$17 + $C$8, $C$9 - LOG( $C$10 ))</f>
        <v>3.2</v>
      </c>
      <c r="D18" s="2">
        <f>ROUND( $D$17 + $D$8, $D$9 - LOG( $D$10 ))</f>
        <v>3.5</v>
      </c>
      <c r="E18" s="2">
        <f>ROUND( $E$17 + $E$8, $E$9 - LOG( $E$10 ))</f>
        <v>4.5</v>
      </c>
      <c r="F18" s="2">
        <f>ROUND( $F$17 + $F$8, $F$9 - LOG( $F$10 ))</f>
        <v>3.5</v>
      </c>
      <c r="G18" s="2">
        <f>ROUND( $G$17 + $G$8, $G$9 - LOG( $G$10 ))</f>
        <v>32</v>
      </c>
      <c r="H18" s="2">
        <f>ROUND( $H$17 + $H$8, $H$9 - LOG( $H$10 ))</f>
        <v>24</v>
      </c>
      <c r="I18" s="2">
        <f>ROUND( $I$17 + $I$8, $I$9 - LOG( $I$10 ))</f>
        <v>24</v>
      </c>
      <c r="J18" s="2">
        <f>ROUND( $J$17 + $J$8, $J$9 - LOG( $J$10 ))</f>
        <v>18.2</v>
      </c>
      <c r="K18" s="2">
        <f>ROUND( $K$17 + $K$8, $K$9 - LOG( $K$10 ))</f>
        <v>20.7</v>
      </c>
    </row>
    <row r="19" spans="1:11" outlineLevel="1" x14ac:dyDescent="0.2">
      <c r="B19" s="2">
        <f>ROUND( $B$18 + $B$8, $B$9 - LOG( $B$10 ))</f>
        <v>5</v>
      </c>
      <c r="C19" s="2">
        <f>ROUND( $C$18 + $C$8, $C$9 - LOG( $C$10 ))</f>
        <v>3.3</v>
      </c>
      <c r="D19" s="2">
        <f>ROUND( $D$18 + $D$8, $D$9 - LOG( $D$10 ))</f>
        <v>3.6</v>
      </c>
      <c r="E19" s="2">
        <f>ROUND( $E$18 + $E$8, $E$9 - LOG( $E$10 ))</f>
        <v>5</v>
      </c>
      <c r="F19" s="2">
        <f>ROUND( $F$18 + $F$8, $F$9 - LOG( $F$10 ))</f>
        <v>3.9</v>
      </c>
      <c r="G19" s="2">
        <f>ROUND( $G$18 + $G$8, $G$9 - LOG( $G$10 ))</f>
        <v>36</v>
      </c>
      <c r="H19" s="2">
        <f>ROUND( $H$18 + $H$8, $H$9 - LOG( $H$10 ))</f>
        <v>27</v>
      </c>
      <c r="I19" s="2">
        <f>ROUND( $I$18 + $I$8, $I$9 - LOG( $I$10 ))</f>
        <v>27</v>
      </c>
      <c r="J19" s="2">
        <f>ROUND( $J$18 + $J$8, $J$9 - LOG( $J$10 ))</f>
        <v>18.7</v>
      </c>
      <c r="K19" s="2">
        <f>ROUND( $K$18 + $K$8, $K$9 - LOG( $K$10 ))</f>
        <v>21.3</v>
      </c>
    </row>
    <row r="20" spans="1:11" outlineLevel="1" x14ac:dyDescent="0.2">
      <c r="B20" s="2">
        <f>ROUND( $B$19 + $B$8, $B$9 - LOG( $B$10 ))</f>
        <v>5.5</v>
      </c>
      <c r="C20" s="2">
        <f>ROUND( $C$19 + $C$8, $C$9 - LOG( $C$10 ))</f>
        <v>3.4</v>
      </c>
      <c r="D20" s="2">
        <f>ROUND( $D$19 + $D$8, $D$9 - LOG( $D$10 ))</f>
        <v>3.7</v>
      </c>
      <c r="E20" s="2">
        <f>ROUND( $E$19 + $E$8, $E$9 - LOG( $E$10 ))</f>
        <v>5.5</v>
      </c>
      <c r="F20" s="2">
        <f>ROUND( $F$19 + $F$8, $F$9 - LOG( $F$10 ))</f>
        <v>4.3</v>
      </c>
      <c r="G20" s="2">
        <f>ROUND( $G$19 + $G$8, $G$9 - LOG( $G$10 ))</f>
        <v>40</v>
      </c>
      <c r="H20" s="2">
        <f>ROUND( $H$19 + $H$8, $H$9 - LOG( $H$10 ))</f>
        <v>30</v>
      </c>
      <c r="I20" s="2">
        <f>ROUND( $I$19 + $I$8, $I$9 - LOG( $I$10 ))</f>
        <v>30</v>
      </c>
      <c r="J20" s="2">
        <f>ROUND( $J$19 + $J$8, $J$9 - LOG( $J$10 ))</f>
        <v>19.2</v>
      </c>
      <c r="K20" s="2">
        <f>ROUND( $K$19 + $K$8, $K$9 - LOG( $K$10 ))</f>
        <v>21.9</v>
      </c>
    </row>
    <row r="21" spans="1:11" outlineLevel="1" x14ac:dyDescent="0.2">
      <c r="B21" s="2">
        <f>ROUND( $B$20 + $B$8, $B$9 - LOG( $B$10 ))</f>
        <v>6</v>
      </c>
      <c r="C21" s="2">
        <f>ROUND( $C$20 + $C$8, $C$9 - LOG( $C$10 ))</f>
        <v>3.5</v>
      </c>
      <c r="D21" s="2">
        <f>ROUND( $D$20 + $D$8, $D$9 - LOG( $D$10 ))</f>
        <v>3.8</v>
      </c>
      <c r="E21" s="2">
        <f>ROUND( $E$20 + $E$8, $E$9 - LOG( $E$10 ))</f>
        <v>6</v>
      </c>
      <c r="F21" s="2">
        <f>ROUND( $F$20 + $F$8, $F$9 - LOG( $F$10 ))</f>
        <v>4.7</v>
      </c>
      <c r="G21" s="2">
        <f>ROUND( $G$20 + $G$8, $G$9 - LOG( $G$10 ))</f>
        <v>44</v>
      </c>
      <c r="H21" s="2">
        <f>ROUND( $H$20 + $H$8, $H$9 - LOG( $H$10 ))</f>
        <v>33</v>
      </c>
      <c r="I21" s="2">
        <f>ROUND( $I$20 + $I$8, $I$9 - LOG( $I$10 ))</f>
        <v>33</v>
      </c>
      <c r="J21" s="2">
        <f>ROUND( $J$20 + $J$8, $J$9 - LOG( $J$10 ))</f>
        <v>19.7</v>
      </c>
      <c r="K21" s="2">
        <f>ROUND( $K$20 + $K$8, $K$9 - LOG( $K$10 ))</f>
        <v>22.5</v>
      </c>
    </row>
    <row r="22" spans="1:11" outlineLevel="1" x14ac:dyDescent="0.2">
      <c r="B22" s="2">
        <f>ROUND( $B$21 + $B$8, $B$9 - LOG( $B$10 ))</f>
        <v>6.5</v>
      </c>
      <c r="C22" s="2">
        <f>ROUND( $C$21 + $C$8, $C$9 - LOG( $C$10 ))</f>
        <v>3.6</v>
      </c>
      <c r="D22" s="2">
        <f>ROUND( $D$21 + $D$8, $D$9 - LOG( $D$10 ))</f>
        <v>3.9</v>
      </c>
      <c r="E22" s="2">
        <f>ROUND( $E$21 + $E$8, $E$9 - LOG( $E$10 ))</f>
        <v>6.5</v>
      </c>
      <c r="F22" s="2">
        <f>ROUND( $F$21 + $F$8, $F$9 - LOG( $F$10 ))</f>
        <v>5.0999999999999996</v>
      </c>
      <c r="G22" s="2">
        <f>ROUND( $G$21 + $G$8, $G$9 - LOG( $G$10 ))</f>
        <v>48</v>
      </c>
      <c r="H22" s="2">
        <f>ROUND( $H$21 + $H$8, $H$9 - LOG( $H$10 ))</f>
        <v>36</v>
      </c>
      <c r="I22" s="2">
        <f>ROUND( $I$21 + $I$8, $I$9 - LOG( $I$10 ))</f>
        <v>36</v>
      </c>
      <c r="J22" s="2">
        <f>ROUND( $J$21 + $J$8, $J$9 - LOG( $J$10 ))</f>
        <v>20.2</v>
      </c>
      <c r="K22" s="2">
        <f>ROUND( $K$21 + $K$8, $K$9 - LOG( $K$10 ))</f>
        <v>23.1</v>
      </c>
    </row>
    <row r="23" spans="1:11" outlineLevel="1" x14ac:dyDescent="0.2">
      <c r="B23" s="2">
        <f>ROUND( $B$22 + $B$8, $B$9 - LOG( $B$10 ))</f>
        <v>7</v>
      </c>
      <c r="C23" s="2">
        <f>ROUND( $C$22 + $C$8, $C$9 - LOG( $C$10 ))</f>
        <v>3.7</v>
      </c>
      <c r="D23" s="2">
        <f>ROUND( $D$22 + $D$8, $D$9 - LOG( $D$10 ))</f>
        <v>4</v>
      </c>
      <c r="E23" s="2">
        <f>ROUND( $E$22 + $E$8, $E$9 - LOG( $E$10 ))</f>
        <v>7</v>
      </c>
      <c r="F23" s="2">
        <f>ROUND( $F$22 + $F$8, $F$9 - LOG( $F$10 ))</f>
        <v>5.5</v>
      </c>
      <c r="G23" s="2">
        <f>ROUND( $G$22 + $G$8, $G$9 - LOG( $G$10 ))</f>
        <v>52</v>
      </c>
      <c r="H23" s="2">
        <f>ROUND( $H$22 + $H$8, $H$9 - LOG( $H$10 ))</f>
        <v>39</v>
      </c>
      <c r="I23" s="2">
        <f>ROUND( $I$22 + $I$8, $I$9 - LOG( $I$10 ))</f>
        <v>39</v>
      </c>
      <c r="J23" s="2">
        <f>ROUND( $J$22 + $J$8, $J$9 - LOG( $J$10 ))</f>
        <v>20.7</v>
      </c>
      <c r="K23" s="2">
        <f>ROUND( $K$22 + $K$8, $K$9 - LOG( $K$10 ))</f>
        <v>23.7</v>
      </c>
    </row>
    <row r="24" spans="1:11" outlineLevel="1" x14ac:dyDescent="0.2">
      <c r="B24" s="2">
        <f>ROUND( $B$23 + $B$8, $B$9 - LOG( $B$10 ))</f>
        <v>7.5</v>
      </c>
      <c r="C24" s="2">
        <f>ROUND( $C$23 + $C$8, $C$9 - LOG( $C$10 ))</f>
        <v>3.8</v>
      </c>
      <c r="D24" s="2">
        <f>ROUND( $D$23 + $D$8, $D$9 - LOG( $D$10 ))</f>
        <v>4.0999999999999996</v>
      </c>
      <c r="E24" s="2">
        <f>ROUND( $E$23 + $E$8, $E$9 - LOG( $E$10 ))</f>
        <v>7.5</v>
      </c>
      <c r="F24" s="2">
        <f>ROUND( $F$23 + $F$8, $F$9 - LOG( $F$10 ))</f>
        <v>5.9</v>
      </c>
      <c r="G24" s="2">
        <f>ROUND( $G$23 + $G$8, $G$9 - LOG( $G$10 ))</f>
        <v>56</v>
      </c>
      <c r="H24" s="2">
        <f>ROUND( $H$23 + $H$8, $H$9 - LOG( $H$10 ))</f>
        <v>42</v>
      </c>
      <c r="I24" s="2">
        <f>ROUND( $I$23 + $I$8, $I$9 - LOG( $I$10 ))</f>
        <v>42</v>
      </c>
      <c r="J24" s="2">
        <f>ROUND( $J$23 + $J$8, $J$9 - LOG( $J$10 ))</f>
        <v>21.2</v>
      </c>
      <c r="K24" s="2">
        <f>ROUND( $K$23 + $K$8, $K$9 - LOG( $K$10 ))</f>
        <v>24.3</v>
      </c>
    </row>
    <row r="25" spans="1:11" outlineLevel="1" x14ac:dyDescent="0.2">
      <c r="B25" s="2">
        <f>ROUND( $B$24 + $B$8, $B$9 - LOG( $B$10 ))</f>
        <v>8</v>
      </c>
      <c r="C25" s="2">
        <f>ROUND( $C$24 + $C$8, $C$9 - LOG( $C$10 ))</f>
        <v>3.9</v>
      </c>
      <c r="D25" s="2">
        <f>ROUND( $D$24 + $D$8, $D$9 - LOG( $D$10 ))</f>
        <v>4.2</v>
      </c>
      <c r="E25" s="2">
        <f>ROUND( $E$24 + $E$8, $E$9 - LOG( $E$10 ))</f>
        <v>8</v>
      </c>
      <c r="F25" s="2">
        <f>ROUND( $F$24 + $F$8, $F$9 - LOG( $F$10 ))</f>
        <v>6.3</v>
      </c>
      <c r="G25" s="2">
        <f>ROUND( $G$24 + $G$8, $G$9 - LOG( $G$10 ))</f>
        <v>60</v>
      </c>
      <c r="H25" s="2">
        <f>ROUND( $H$24 + $H$8, $H$9 - LOG( $H$10 ))</f>
        <v>45</v>
      </c>
      <c r="I25" s="2">
        <f>ROUND( $I$24 + $I$8, $I$9 - LOG( $I$10 ))</f>
        <v>45</v>
      </c>
      <c r="J25" s="2">
        <f>ROUND( $J$24 + $J$8, $J$9 - LOG( $J$10 ))</f>
        <v>21.7</v>
      </c>
      <c r="K25" s="2">
        <f>ROUND( $K$24 + $K$8, $K$9 - LOG( $K$10 ))</f>
        <v>24.9</v>
      </c>
    </row>
    <row r="26" spans="1:11" outlineLevel="1" x14ac:dyDescent="0.2">
      <c r="B26" s="2">
        <f>ROUND( $B$25 + $B$8, $B$9 - LOG( $B$10 ))</f>
        <v>8.5</v>
      </c>
      <c r="C26" s="2">
        <f>ROUND( $C$25 + $C$8, $C$9 - LOG( $C$10 ))</f>
        <v>4</v>
      </c>
      <c r="D26" s="2">
        <f>ROUND( $D$25 + $D$8, $D$9 - LOG( $D$10 ))</f>
        <v>4.3</v>
      </c>
      <c r="E26" s="2">
        <f>ROUND( $E$25 + $E$8, $E$9 - LOG( $E$10 ))</f>
        <v>8.5</v>
      </c>
      <c r="F26" s="2">
        <f>ROUND( $F$25 + $F$8, $F$9 - LOG( $F$10 ))</f>
        <v>6.7</v>
      </c>
      <c r="G26" s="2">
        <f>ROUND( $G$25 + $G$8, $G$9 - LOG( $G$10 ))</f>
        <v>64</v>
      </c>
      <c r="H26" s="2">
        <f>ROUND( $H$25 + $H$8, $H$9 - LOG( $H$10 ))</f>
        <v>48</v>
      </c>
      <c r="I26" s="2">
        <f>ROUND( $I$25 + $I$8, $I$9 - LOG( $I$10 ))</f>
        <v>48</v>
      </c>
      <c r="J26" s="2">
        <f>ROUND( $J$25 + $J$8, $J$9 - LOG( $J$10 ))</f>
        <v>22.2</v>
      </c>
      <c r="K26" s="2">
        <f>ROUND( $K$25 + $K$8, $K$9 - LOG( $K$10 ))</f>
        <v>25.5</v>
      </c>
    </row>
    <row r="27" spans="1:11" outlineLevel="1" x14ac:dyDescent="0.2">
      <c r="B27" s="2">
        <f>ROUND( $B$26 + $B$8, $B$9 - LOG( $B$10 ))</f>
        <v>9</v>
      </c>
      <c r="C27" s="2">
        <f>ROUND( $C$26 + $C$8, $C$9 - LOG( $C$10 ))</f>
        <v>4.0999999999999996</v>
      </c>
      <c r="D27" s="2">
        <f>ROUND( $D$26 + $D$8, $D$9 - LOG( $D$10 ))</f>
        <v>4.4000000000000004</v>
      </c>
      <c r="E27" s="2">
        <f>ROUND( $E$26 + $E$8, $E$9 - LOG( $E$10 ))</f>
        <v>9</v>
      </c>
      <c r="F27" s="2">
        <f>ROUND( $F$26 + $F$8, $F$9 - LOG( $F$10 ))</f>
        <v>7.1</v>
      </c>
      <c r="G27" s="2">
        <f>ROUND( $G$26 + $G$8, $G$9 - LOG( $G$10 ))</f>
        <v>68</v>
      </c>
      <c r="H27" s="2">
        <f>ROUND( $H$26 + $H$8, $H$9 - LOG( $H$10 ))</f>
        <v>51</v>
      </c>
      <c r="I27" s="2">
        <f>ROUND( $I$26 + $I$8, $I$9 - LOG( $I$10 ))</f>
        <v>51</v>
      </c>
      <c r="J27" s="2">
        <f>ROUND( $J$26 + $J$8, $J$9 - LOG( $J$10 ))</f>
        <v>22.7</v>
      </c>
      <c r="K27" s="2">
        <f>ROUND( $K$26 + $K$8, $K$9 - LOG( $K$10 ))</f>
        <v>26.1</v>
      </c>
    </row>
    <row r="28" spans="1:11" outlineLevel="1" x14ac:dyDescent="0.2">
      <c r="B28" s="2">
        <f>ROUND( $B$27 + $B$8, $B$9 - LOG( $B$10 ))</f>
        <v>9.5</v>
      </c>
      <c r="C28" s="2">
        <f>ROUND( $C$27 + $C$8, $C$9 - LOG( $C$10 ))</f>
        <v>4.2</v>
      </c>
      <c r="D28" s="2">
        <f>ROUND( $D$27 + $D$8, $D$9 - LOG( $D$10 ))</f>
        <v>4.5</v>
      </c>
      <c r="E28" s="2">
        <f>ROUND( $E$27 + $E$8, $E$9 - LOG( $E$10 ))</f>
        <v>9.5</v>
      </c>
      <c r="F28" s="2">
        <f>ROUND( $F$27 + $F$8, $F$9 - LOG( $F$10 ))</f>
        <v>7.5</v>
      </c>
      <c r="G28" s="2">
        <f>ROUND( $G$27 + $G$8, $G$9 - LOG( $G$10 ))</f>
        <v>72</v>
      </c>
      <c r="H28" s="2">
        <f>ROUND( $H$27 + $H$8, $H$9 - LOG( $H$10 ))</f>
        <v>54</v>
      </c>
      <c r="I28" s="2">
        <f>ROUND( $I$27 + $I$8, $I$9 - LOG( $I$10 ))</f>
        <v>54</v>
      </c>
      <c r="J28" s="2">
        <f>ROUND( $J$27 + $J$8, $J$9 - LOG( $J$10 ))</f>
        <v>23.2</v>
      </c>
      <c r="K28" s="2">
        <f>ROUND( $K$27 + $K$8, $K$9 - LOG( $K$10 ))</f>
        <v>26.7</v>
      </c>
    </row>
    <row r="29" spans="1:11" outlineLevel="1" x14ac:dyDescent="0.2">
      <c r="B29" s="2">
        <f>ROUND( $B$28 + $B$8, $B$9 - LOG( $B$10 ))</f>
        <v>10</v>
      </c>
      <c r="C29" s="2">
        <f>ROUND( $C$28 + $C$8, $C$9 - LOG( $C$10 ))</f>
        <v>4.3</v>
      </c>
      <c r="D29" s="2">
        <f>ROUND( $D$28 + $D$8, $D$9 - LOG( $D$10 ))</f>
        <v>4.5999999999999996</v>
      </c>
      <c r="E29" s="2">
        <f>ROUND( $E$28 + $E$8, $E$9 - LOG( $E$10 ))</f>
        <v>10</v>
      </c>
      <c r="F29" s="2">
        <f>ROUND( $F$28 + $F$8, $F$9 - LOG( $F$10 ))</f>
        <v>7.9</v>
      </c>
      <c r="G29" s="2">
        <f>ROUND( $G$28 + $G$8, $G$9 - LOG( $G$10 ))</f>
        <v>76</v>
      </c>
      <c r="H29" s="2">
        <f>ROUND( $H$28 + $H$8, $H$9 - LOG( $H$10 ))</f>
        <v>57</v>
      </c>
      <c r="I29" s="2">
        <f>ROUND( $I$28 + $I$8, $I$9 - LOG( $I$10 ))</f>
        <v>57</v>
      </c>
      <c r="J29" s="2">
        <f>ROUND( $J$28 + $J$8, $J$9 - LOG( $J$10 ))</f>
        <v>23.7</v>
      </c>
      <c r="K29" s="2">
        <f>ROUND( $K$28 + $K$8, $K$9 - LOG( $K$10 ))</f>
        <v>27.3</v>
      </c>
    </row>
    <row r="30" spans="1:11" outlineLevel="1" x14ac:dyDescent="0.2">
      <c r="B30" s="2">
        <f>ROUND( $B$29 + $B$8, $B$9 - LOG( $B$10 ))</f>
        <v>10.5</v>
      </c>
      <c r="C30" s="2">
        <f>ROUND( $C$29 + $C$8, $C$9 - LOG( $C$10 ))</f>
        <v>4.4000000000000004</v>
      </c>
      <c r="D30" s="2">
        <f>ROUND( $D$29 + $D$8, $D$9 - LOG( $D$10 ))</f>
        <v>4.7</v>
      </c>
      <c r="E30" s="2">
        <f>ROUND( $E$29 + $E$8, $E$9 - LOG( $E$10 ))</f>
        <v>10.5</v>
      </c>
      <c r="F30" s="2">
        <f>ROUND( $F$29 + $F$8, $F$9 - LOG( $F$10 ))</f>
        <v>8.3000000000000007</v>
      </c>
      <c r="G30" s="2">
        <f>ROUND( $G$29 + $G$8, $G$9 - LOG( $G$10 ))</f>
        <v>80</v>
      </c>
      <c r="H30" s="2">
        <f>ROUND( $H$29 + $H$8, $H$9 - LOG( $H$10 ))</f>
        <v>60</v>
      </c>
      <c r="I30" s="2">
        <f>ROUND( $I$29 + $I$8, $I$9 - LOG( $I$10 ))</f>
        <v>60</v>
      </c>
      <c r="J30" s="2">
        <f>ROUND( $J$29 + $J$8, $J$9 - LOG( $J$10 ))</f>
        <v>24.2</v>
      </c>
      <c r="K30" s="2">
        <f>ROUND( $K$29 + $K$8, $K$9 - LOG( $K$10 ))</f>
        <v>27.9</v>
      </c>
    </row>
    <row r="31" spans="1:11" outlineLevel="1" x14ac:dyDescent="0.2">
      <c r="B31" s="2">
        <f>ROUND( $B$30 + $B$8, $B$9 - LOG( $B$10 ))</f>
        <v>11</v>
      </c>
      <c r="C31" s="2">
        <f>ROUND( $C$30 + $C$8, $C$9 - LOG( $C$10 ))</f>
        <v>4.5</v>
      </c>
      <c r="D31" s="2">
        <f>ROUND( $D$30 + $D$8, $D$9 - LOG( $D$10 ))</f>
        <v>4.8</v>
      </c>
      <c r="E31" s="2">
        <f>ROUND( $E$30 + $E$8, $E$9 - LOG( $E$10 ))</f>
        <v>11</v>
      </c>
      <c r="F31" s="2">
        <f>ROUND( $F$30 + $F$8, $F$9 - LOG( $F$10 ))</f>
        <v>8.6999999999999993</v>
      </c>
      <c r="G31" s="2">
        <f>ROUND( $G$30 + $G$8, $G$9 - LOG( $G$10 ))</f>
        <v>84</v>
      </c>
      <c r="H31" s="2">
        <f>ROUND( $H$30 + $H$8, $H$9 - LOG( $H$10 ))</f>
        <v>63</v>
      </c>
      <c r="I31" s="2">
        <f>ROUND( $I$30 + $I$8, $I$9 - LOG( $I$10 ))</f>
        <v>63</v>
      </c>
      <c r="J31" s="2">
        <f>ROUND( $J$30 + $J$8, $J$9 - LOG( $J$10 ))</f>
        <v>24.7</v>
      </c>
      <c r="K31" s="2">
        <f>ROUND( $K$30 + $K$8, $K$9 - LOG( $K$10 ))</f>
        <v>28.5</v>
      </c>
    </row>
    <row r="32" spans="1:11" outlineLevel="1" x14ac:dyDescent="0.2">
      <c r="B32" s="2">
        <f>ROUND( $B$31 + $B$8, $B$9 - LOG( $B$10 ))</f>
        <v>11.5</v>
      </c>
      <c r="C32" s="2">
        <f>ROUND( $C$31 + $C$8, $C$9 - LOG( $C$10 ))</f>
        <v>4.5999999999999996</v>
      </c>
      <c r="D32" s="2">
        <f>ROUND( $D$31 + $D$8, $D$9 - LOG( $D$10 ))</f>
        <v>4.9000000000000004</v>
      </c>
      <c r="E32" s="2">
        <f>ROUND( $E$31 + $E$8, $E$9 - LOG( $E$10 ))</f>
        <v>11.5</v>
      </c>
      <c r="F32" s="2">
        <f>ROUND( $F$31 + $F$8, $F$9 - LOG( $F$10 ))</f>
        <v>9.1</v>
      </c>
      <c r="G32" s="2">
        <f>ROUND( $G$31 + $G$8, $G$9 - LOG( $G$10 ))</f>
        <v>88</v>
      </c>
      <c r="H32" s="2">
        <f>ROUND( $H$31 + $H$8, $H$9 - LOG( $H$10 ))</f>
        <v>66</v>
      </c>
      <c r="I32" s="2">
        <f>ROUND( $I$31 + $I$8, $I$9 - LOG( $I$10 ))</f>
        <v>66</v>
      </c>
      <c r="J32" s="2">
        <f>ROUND( $J$31 + $J$8, $J$9 - LOG( $J$10 ))</f>
        <v>25.2</v>
      </c>
      <c r="K32" s="2">
        <f>ROUND( $K$31 + $K$8, $K$9 - LOG( $K$10 ))</f>
        <v>29.1</v>
      </c>
    </row>
    <row r="33" spans="2:11" outlineLevel="1" x14ac:dyDescent="0.2">
      <c r="B33" s="2">
        <f>ROUND( $B$32 + $B$8, $B$9 - LOG( $B$10 ))</f>
        <v>12</v>
      </c>
      <c r="C33" s="2">
        <f>ROUND( $C$32 + $C$8, $C$9 - LOG( $C$10 ))</f>
        <v>4.7</v>
      </c>
      <c r="D33" s="2">
        <f>ROUND( $D$32 + $D$8, $D$9 - LOG( $D$10 ))</f>
        <v>5</v>
      </c>
      <c r="E33" s="2">
        <f>ROUND( $E$32 + $E$8, $E$9 - LOG( $E$10 ))</f>
        <v>12</v>
      </c>
      <c r="F33" s="2">
        <f>ROUND( $F$32 + $F$8, $F$9 - LOG( $F$10 ))</f>
        <v>9.5</v>
      </c>
      <c r="G33" s="2">
        <f>ROUND( $G$32 + $G$8, $G$9 - LOG( $G$10 ))</f>
        <v>92</v>
      </c>
      <c r="H33" s="2">
        <f>ROUND( $H$32 + $H$8, $H$9 - LOG( $H$10 ))</f>
        <v>69</v>
      </c>
      <c r="I33" s="2">
        <f>ROUND( $I$32 + $I$8, $I$9 - LOG( $I$10 ))</f>
        <v>69</v>
      </c>
      <c r="J33" s="2">
        <f>ROUND( $J$32 + $J$8, $J$9 - LOG( $J$10 ))</f>
        <v>25.7</v>
      </c>
      <c r="K33" s="2">
        <f>ROUND( $K$32 + $K$8, $K$9 - LOG( $K$10 ))</f>
        <v>29.7</v>
      </c>
    </row>
    <row r="34" spans="2:11" outlineLevel="1" x14ac:dyDescent="0.2">
      <c r="B34" s="2">
        <f>ROUND( $B$33 + $B$8, $B$9 - LOG( $B$10 ))</f>
        <v>12.5</v>
      </c>
      <c r="C34" s="2">
        <f>ROUND( $C$33 + $C$8, $C$9 - LOG( $C$10 ))</f>
        <v>4.8</v>
      </c>
      <c r="D34" s="2">
        <f>ROUND( $D$33 + $D$8, $D$9 - LOG( $D$10 ))</f>
        <v>5.0999999999999996</v>
      </c>
      <c r="E34" s="2">
        <f>ROUND( $E$33 + $E$8, $E$9 - LOG( $E$10 ))</f>
        <v>12.5</v>
      </c>
      <c r="F34" s="2">
        <f>ROUND( $F$33 + $F$8, $F$9 - LOG( $F$10 ))</f>
        <v>9.9</v>
      </c>
      <c r="G34" s="2">
        <f>ROUND( $G$33 + $G$8, $G$9 - LOG( $G$10 ))</f>
        <v>96</v>
      </c>
      <c r="H34" s="2">
        <f>ROUND( $H$33 + $H$8, $H$9 - LOG( $H$10 ))</f>
        <v>72</v>
      </c>
      <c r="I34" s="2">
        <f>ROUND( $I$33 + $I$8, $I$9 - LOG( $I$10 ))</f>
        <v>72</v>
      </c>
      <c r="J34" s="2">
        <f>ROUND( $J$33 + $J$8, $J$9 - LOG( $J$10 ))</f>
        <v>26.2</v>
      </c>
      <c r="K34" s="2">
        <f>ROUND( $K$33 + $K$8, $K$9 - LOG( $K$10 ))</f>
        <v>30.3</v>
      </c>
    </row>
    <row r="35" spans="2:11" outlineLevel="1" x14ac:dyDescent="0.2">
      <c r="B35" s="2">
        <f>ROUND( $B$34 + $B$8, $B$9 - LOG( $B$10 ))</f>
        <v>13</v>
      </c>
      <c r="C35" s="2">
        <f>ROUND( $C$34 + $C$8, $C$9 - LOG( $C$10 ))</f>
        <v>4.9000000000000004</v>
      </c>
      <c r="D35" s="2">
        <f>ROUND( $D$34 + $D$8, $D$9 - LOG( $D$10 ))</f>
        <v>5.2</v>
      </c>
      <c r="E35" s="2">
        <f>ROUND( $E$34 + $E$8, $E$9 - LOG( $E$10 ))</f>
        <v>13</v>
      </c>
      <c r="F35" s="2">
        <f>ROUND( $F$34 + $F$8, $F$9 - LOG( $F$10 ))</f>
        <v>10.3</v>
      </c>
      <c r="G35" s="2">
        <f>ROUND( $G$34 + $G$8, $G$9 - LOG( $G$10 ))</f>
        <v>100</v>
      </c>
      <c r="H35" s="2">
        <f>ROUND( $H$34 + $H$8, $H$9 - LOG( $H$10 ))</f>
        <v>75</v>
      </c>
      <c r="I35" s="2">
        <f>ROUND( $I$34 + $I$8, $I$9 - LOG( $I$10 ))</f>
        <v>75</v>
      </c>
      <c r="J35" s="2">
        <f>ROUND( $J$34 + $J$8, $J$9 - LOG( $J$10 ))</f>
        <v>26.7</v>
      </c>
      <c r="K35" s="2">
        <f>ROUND( $K$34 + $K$8, $K$9 - LOG( $K$10 ))</f>
        <v>30.9</v>
      </c>
    </row>
    <row r="36" spans="2:11" outlineLevel="1" x14ac:dyDescent="0.2">
      <c r="B36" s="2">
        <f>ROUND( $B$35 + $B$8, $B$9 - LOG( $B$10 ))</f>
        <v>13.5</v>
      </c>
      <c r="C36" s="2">
        <f>ROUND( $C$35 + $C$8, $C$9 - LOG( $C$10 ))</f>
        <v>5</v>
      </c>
      <c r="D36" s="2">
        <f>ROUND( $D$35 + $D$8, $D$9 - LOG( $D$10 ))</f>
        <v>5.3</v>
      </c>
      <c r="E36" s="2">
        <f>ROUND( $E$35 + $E$8, $E$9 - LOG( $E$10 ))</f>
        <v>13.5</v>
      </c>
      <c r="F36" s="2">
        <f>ROUND( $F$35 + $F$8, $F$9 - LOG( $F$10 ))</f>
        <v>10.7</v>
      </c>
      <c r="G36" s="2">
        <f>ROUND( $G$35 + $G$8, $G$9 - LOG( $G$10 ))</f>
        <v>104</v>
      </c>
      <c r="H36" s="2">
        <f>ROUND( $H$35 + $H$8, $H$9 - LOG( $H$10 ))</f>
        <v>78</v>
      </c>
      <c r="I36" s="2">
        <f>ROUND( $I$35 + $I$8, $I$9 - LOG( $I$10 ))</f>
        <v>78</v>
      </c>
      <c r="J36" s="2">
        <f>ROUND( $J$35 + $J$8, $J$9 - LOG( $J$10 ))</f>
        <v>27.2</v>
      </c>
      <c r="K36" s="2">
        <f>ROUND( $K$35 + $K$8, $K$9 - LOG( $K$10 ))</f>
        <v>31.5</v>
      </c>
    </row>
    <row r="37" spans="2:11" outlineLevel="1" x14ac:dyDescent="0.2">
      <c r="B37" s="2">
        <f>ROUND( $B$36 + $B$8, $B$9 - LOG( $B$10 ))</f>
        <v>14</v>
      </c>
      <c r="C37" s="2">
        <f>ROUND( $C$36 + $C$8, $C$9 - LOG( $C$10 ))</f>
        <v>5.0999999999999996</v>
      </c>
      <c r="D37" s="2">
        <f>ROUND( $D$36 + $D$8, $D$9 - LOG( $D$10 ))</f>
        <v>5.4</v>
      </c>
      <c r="E37" s="2">
        <f>ROUND( $E$36 + $E$8, $E$9 - LOG( $E$10 ))</f>
        <v>14</v>
      </c>
      <c r="F37" s="2">
        <f>ROUND( $F$36 + $F$8, $F$9 - LOG( $F$10 ))</f>
        <v>11.1</v>
      </c>
      <c r="G37" s="2">
        <f>ROUND( $G$36 + $G$8, $G$9 - LOG( $G$10 ))</f>
        <v>108</v>
      </c>
      <c r="H37" s="2">
        <f>ROUND( $H$36 + $H$8, $H$9 - LOG( $H$10 ))</f>
        <v>81</v>
      </c>
      <c r="I37" s="2">
        <f>ROUND( $I$36 + $I$8, $I$9 - LOG( $I$10 ))</f>
        <v>81</v>
      </c>
      <c r="J37" s="2">
        <f>ROUND( $J$36 + $J$8, $J$9 - LOG( $J$10 ))</f>
        <v>27.7</v>
      </c>
      <c r="K37" s="2">
        <f>ROUND( $K$36 + $K$8, $K$9 - LOG( $K$10 ))</f>
        <v>32.1</v>
      </c>
    </row>
    <row r="38" spans="2:11" outlineLevel="1" x14ac:dyDescent="0.2">
      <c r="B38" s="2">
        <f>ROUND( $B$37 + $B$8, $B$9 - LOG( $B$10 ))</f>
        <v>14.5</v>
      </c>
      <c r="C38" s="2">
        <f>ROUND( $C$37 + $C$8, $C$9 - LOG( $C$10 ))</f>
        <v>5.2</v>
      </c>
      <c r="D38" s="2">
        <f>ROUND( $D$37 + $D$8, $D$9 - LOG( $D$10 ))</f>
        <v>5.5</v>
      </c>
      <c r="E38" s="2">
        <f>ROUND( $E$37 + $E$8, $E$9 - LOG( $E$10 ))</f>
        <v>14.5</v>
      </c>
      <c r="F38" s="2">
        <f>ROUND( $F$37 + $F$8, $F$9 - LOG( $F$10 ))</f>
        <v>11.5</v>
      </c>
      <c r="G38" s="2">
        <f>ROUND( $G$37 + $G$8, $G$9 - LOG( $G$10 ))</f>
        <v>112</v>
      </c>
      <c r="H38" s="2">
        <f>ROUND( $H$37 + $H$8, $H$9 - LOG( $H$10 ))</f>
        <v>84</v>
      </c>
      <c r="I38" s="2">
        <f>ROUND( $I$37 + $I$8, $I$9 - LOG( $I$10 ))</f>
        <v>84</v>
      </c>
      <c r="J38" s="2">
        <f>ROUND( $J$37 + $J$8, $J$9 - LOG( $J$10 ))</f>
        <v>28.2</v>
      </c>
      <c r="K38" s="2">
        <f>ROUND( $K$37 + $K$8, $K$9 - LOG( $K$10 ))</f>
        <v>32.700000000000003</v>
      </c>
    </row>
    <row r="39" spans="2:11" outlineLevel="1" x14ac:dyDescent="0.2">
      <c r="B39" s="2">
        <f>ROUND( $B$38 + $B$8, $B$9 - LOG( $B$10 ))</f>
        <v>15</v>
      </c>
      <c r="C39" s="2">
        <f>ROUND( $C$38 + $C$8, $C$9 - LOG( $C$10 ))</f>
        <v>5.3</v>
      </c>
      <c r="D39" s="2">
        <f>ROUND( $D$38 + $D$8, $D$9 - LOG( $D$10 ))</f>
        <v>5.6</v>
      </c>
      <c r="E39" s="2">
        <f>ROUND( $E$38 + $E$8, $E$9 - LOG( $E$10 ))</f>
        <v>15</v>
      </c>
      <c r="F39" s="2">
        <f>ROUND( $F$38 + $F$8, $F$9 - LOG( $F$10 ))</f>
        <v>11.9</v>
      </c>
      <c r="G39" s="2">
        <f>ROUND( $G$38 + $G$8, $G$9 - LOG( $G$10 ))</f>
        <v>116</v>
      </c>
      <c r="H39" s="2">
        <f>ROUND( $H$38 + $H$8, $H$9 - LOG( $H$10 ))</f>
        <v>87</v>
      </c>
      <c r="I39" s="2">
        <f>ROUND( $I$38 + $I$8, $I$9 - LOG( $I$10 ))</f>
        <v>87</v>
      </c>
      <c r="J39" s="2">
        <f>ROUND( $J$38 + $J$8, $J$9 - LOG( $J$10 ))</f>
        <v>28.7</v>
      </c>
      <c r="K39" s="2">
        <f>ROUND( $K$38 + $K$8, $K$9 - LOG( $K$10 ))</f>
        <v>33.299999999999997</v>
      </c>
    </row>
    <row r="40" spans="2:11" outlineLevel="1" x14ac:dyDescent="0.2">
      <c r="B40" s="2">
        <f>ROUND( $B$39 + $B$8, $B$9 - LOG( $B$10 ))</f>
        <v>15.5</v>
      </c>
      <c r="C40" s="2">
        <f>ROUND( $C$39 + $C$8, $C$9 - LOG( $C$10 ))</f>
        <v>5.4</v>
      </c>
      <c r="D40" s="2">
        <f>ROUND( $D$39 + $D$8, $D$9 - LOG( $D$10 ))</f>
        <v>5.7</v>
      </c>
      <c r="E40" s="2">
        <f>ROUND( $E$39 + $E$8, $E$9 - LOG( $E$10 ))</f>
        <v>15.5</v>
      </c>
      <c r="F40" s="2">
        <f>ROUND( $F$39 + $F$8, $F$9 - LOG( $F$10 ))</f>
        <v>12.3</v>
      </c>
      <c r="G40" s="2">
        <f>ROUND( $G$39 + $G$8, $G$9 - LOG( $G$10 ))</f>
        <v>120</v>
      </c>
      <c r="H40" s="2">
        <f>ROUND( $H$39 + $H$8, $H$9 - LOG( $H$10 ))</f>
        <v>90</v>
      </c>
      <c r="I40" s="2">
        <f>ROUND( $I$39 + $I$8, $I$9 - LOG( $I$10 ))</f>
        <v>90</v>
      </c>
      <c r="J40" s="2">
        <f>ROUND( $J$39 + $J$8, $J$9 - LOG( $J$10 ))</f>
        <v>29.2</v>
      </c>
      <c r="K40" s="2">
        <f>ROUND( $K$39 + $K$8, $K$9 - LOG( $K$10 ))</f>
        <v>33.9</v>
      </c>
    </row>
    <row r="41" spans="2:11" outlineLevel="1" x14ac:dyDescent="0.2">
      <c r="B41" s="2">
        <f>ROUND( $B$40 + $B$8, $B$9 - LOG( $B$10 ))</f>
        <v>16</v>
      </c>
      <c r="C41" s="2">
        <f>ROUND( $C$40 + $C$8, $C$9 - LOG( $C$10 ))</f>
        <v>5.5</v>
      </c>
      <c r="D41" s="2">
        <f>ROUND( $D$40 + $D$8, $D$9 - LOG( $D$10 ))</f>
        <v>5.8</v>
      </c>
      <c r="E41" s="2">
        <f>ROUND( $E$40 + $E$8, $E$9 - LOG( $E$10 ))</f>
        <v>16</v>
      </c>
      <c r="F41" s="2">
        <f>ROUND( $F$40 + $F$8, $F$9 - LOG( $F$10 ))</f>
        <v>12.7</v>
      </c>
      <c r="G41" s="2">
        <f>ROUND( $G$40 + $G$8, $G$9 - LOG( $G$10 ))</f>
        <v>124</v>
      </c>
      <c r="H41" s="2">
        <f>ROUND( $H$40 + $H$8, $H$9 - LOG( $H$10 ))</f>
        <v>93</v>
      </c>
      <c r="I41" s="2">
        <f>ROUND( $I$40 + $I$8, $I$9 - LOG( $I$10 ))</f>
        <v>93</v>
      </c>
      <c r="J41" s="2">
        <f>ROUND( $J$40 + $J$8, $J$9 - LOG( $J$10 ))</f>
        <v>29.7</v>
      </c>
      <c r="K41" s="2">
        <f>ROUND( $K$40 + $K$8, $K$9 - LOG( $K$10 ))</f>
        <v>34.5</v>
      </c>
    </row>
    <row r="42" spans="2:11" outlineLevel="1" x14ac:dyDescent="0.2">
      <c r="B42" s="2">
        <f>ROUND( $B$41 + $B$8, $B$9 - LOG( $B$10 ))</f>
        <v>16.5</v>
      </c>
      <c r="C42" s="2">
        <f>ROUND( $C$41 + $C$8, $C$9 - LOG( $C$10 ))</f>
        <v>5.6</v>
      </c>
      <c r="D42" s="2">
        <f>ROUND( $D$41 + $D$8, $D$9 - LOG( $D$10 ))</f>
        <v>5.9</v>
      </c>
      <c r="E42" s="2">
        <f>ROUND( $E$41 + $E$8, $E$9 - LOG( $E$10 ))</f>
        <v>16.5</v>
      </c>
      <c r="F42" s="2">
        <f>ROUND( $F$41 + $F$8, $F$9 - LOG( $F$10 ))</f>
        <v>13.1</v>
      </c>
      <c r="G42" s="2">
        <f>ROUND( $G$41 + $G$8, $G$9 - LOG( $G$10 ))</f>
        <v>128</v>
      </c>
      <c r="H42" s="2">
        <f>ROUND( $H$41 + $H$8, $H$9 - LOG( $H$10 ))</f>
        <v>96</v>
      </c>
      <c r="I42" s="2">
        <f>ROUND( $I$41 + $I$8, $I$9 - LOG( $I$10 ))</f>
        <v>96</v>
      </c>
      <c r="J42" s="2">
        <f>ROUND( $J$41 + $J$8, $J$9 - LOG( $J$10 ))</f>
        <v>30.2</v>
      </c>
      <c r="K42" s="2">
        <f>ROUND( $K$41 + $K$8, $K$9 - LOG( $K$10 ))</f>
        <v>35.1</v>
      </c>
    </row>
    <row r="43" spans="2:11" outlineLevel="1" x14ac:dyDescent="0.2">
      <c r="B43" s="2">
        <f>ROUND( $B$42 + $B$8, $B$9 - LOG( $B$10 ))</f>
        <v>17</v>
      </c>
      <c r="C43" s="2">
        <f>ROUND( $C$42 + $C$8, $C$9 - LOG( $C$10 ))</f>
        <v>5.7</v>
      </c>
      <c r="D43" s="2">
        <f>ROUND( $D$42 + $D$8, $D$9 - LOG( $D$10 ))</f>
        <v>6</v>
      </c>
      <c r="E43" s="2">
        <f>ROUND( $E$42 + $E$8, $E$9 - LOG( $E$10 ))</f>
        <v>17</v>
      </c>
      <c r="F43" s="2">
        <f>ROUND( $F$42 + $F$8, $F$9 - LOG( $F$10 ))</f>
        <v>13.5</v>
      </c>
      <c r="G43" s="2">
        <f>ROUND( $G$42 + $G$8, $G$9 - LOG( $G$10 ))</f>
        <v>132</v>
      </c>
      <c r="H43" s="2">
        <f>ROUND( $H$42 + $H$8, $H$9 - LOG( $H$10 ))</f>
        <v>99</v>
      </c>
      <c r="I43" s="2">
        <f>ROUND( $I$42 + $I$8, $I$9 - LOG( $I$10 ))</f>
        <v>99</v>
      </c>
      <c r="J43" s="2">
        <f>ROUND( $J$42 + $J$8, $J$9 - LOG( $J$10 ))</f>
        <v>30.7</v>
      </c>
      <c r="K43" s="2">
        <f>ROUND( $K$42 + $K$8, $K$9 - LOG( $K$10 ))</f>
        <v>35.700000000000003</v>
      </c>
    </row>
    <row r="44" spans="2:11" outlineLevel="1" x14ac:dyDescent="0.2">
      <c r="B44" s="2">
        <f>ROUND( $B$43 + $B$8, $B$9 - LOG( $B$10 ))</f>
        <v>17.5</v>
      </c>
      <c r="C44" s="2">
        <f>ROUND( $C$43 + $C$8, $C$9 - LOG( $C$10 ))</f>
        <v>5.8</v>
      </c>
      <c r="D44" s="2">
        <f>ROUND( $D$43 + $D$8, $D$9 - LOG( $D$10 ))</f>
        <v>6.1</v>
      </c>
      <c r="E44" s="2">
        <f>ROUND( $E$43 + $E$8, $E$9 - LOG( $E$10 ))</f>
        <v>17.5</v>
      </c>
      <c r="F44" s="2">
        <f>ROUND( $F$43 + $F$8, $F$9 - LOG( $F$10 ))</f>
        <v>13.9</v>
      </c>
      <c r="G44" s="2">
        <f>ROUND( $G$43 + $G$8, $G$9 - LOG( $G$10 ))</f>
        <v>136</v>
      </c>
      <c r="H44" s="2">
        <f>ROUND( $H$43 + $H$8, $H$9 - LOG( $H$10 ))</f>
        <v>102</v>
      </c>
      <c r="I44" s="2">
        <f>ROUND( $I$43 + $I$8, $I$9 - LOG( $I$10 ))</f>
        <v>102</v>
      </c>
      <c r="J44" s="2">
        <f>ROUND( $J$43 + $J$8, $J$9 - LOG( $J$10 ))</f>
        <v>31.2</v>
      </c>
      <c r="K44" s="2">
        <f>ROUND( $K$43 + $K$8, $K$9 - LOG( $K$10 ))</f>
        <v>36.299999999999997</v>
      </c>
    </row>
    <row r="45" spans="2:11" outlineLevel="1" x14ac:dyDescent="0.2">
      <c r="B45" s="2">
        <f>ROUND( $B$44 + $B$8, $B$9 - LOG( $B$10 ))</f>
        <v>18</v>
      </c>
      <c r="C45" s="2">
        <f>ROUND( $C$44 + $C$8, $C$9 - LOG( $C$10 ))</f>
        <v>5.9</v>
      </c>
      <c r="D45" s="2">
        <f>ROUND( $D$44 + $D$8, $D$9 - LOG( $D$10 ))</f>
        <v>6.2</v>
      </c>
      <c r="E45" s="2">
        <f>ROUND( $E$44 + $E$8, $E$9 - LOG( $E$10 ))</f>
        <v>18</v>
      </c>
      <c r="F45" s="2">
        <f>ROUND( $F$44 + $F$8, $F$9 - LOG( $F$10 ))</f>
        <v>14.3</v>
      </c>
      <c r="G45" s="2">
        <f>ROUND( $G$44 + $G$8, $G$9 - LOG( $G$10 ))</f>
        <v>140</v>
      </c>
      <c r="H45" s="2">
        <f>ROUND( $H$44 + $H$8, $H$9 - LOG( $H$10 ))</f>
        <v>105</v>
      </c>
      <c r="I45" s="2">
        <f>ROUND( $I$44 + $I$8, $I$9 - LOG( $I$10 ))</f>
        <v>105</v>
      </c>
      <c r="J45" s="2">
        <f>ROUND( $J$44 + $J$8, $J$9 - LOG( $J$10 ))</f>
        <v>31.7</v>
      </c>
      <c r="K45" s="2">
        <f>ROUND( $K$44 + $K$8, $K$9 - LOG( $K$10 ))</f>
        <v>36.9</v>
      </c>
    </row>
    <row r="46" spans="2:11" outlineLevel="1" x14ac:dyDescent="0.2">
      <c r="B46" s="2">
        <f>ROUND( $B$45 + $B$8, $B$9 - LOG( $B$10 ))</f>
        <v>18.5</v>
      </c>
      <c r="C46" s="2">
        <f>ROUND( $C$45 + $C$8, $C$9 - LOG( $C$10 ))</f>
        <v>6</v>
      </c>
      <c r="D46" s="2">
        <f>ROUND( $D$45 + $D$8, $D$9 - LOG( $D$10 ))</f>
        <v>6.3</v>
      </c>
      <c r="E46" s="2">
        <f>ROUND( $E$45 + $E$8, $E$9 - LOG( $E$10 ))</f>
        <v>18.5</v>
      </c>
      <c r="F46" s="2">
        <f>ROUND( $F$45 + $F$8, $F$9 - LOG( $F$10 ))</f>
        <v>14.7</v>
      </c>
      <c r="G46" s="2">
        <f>ROUND( $G$45 + $G$8, $G$9 - LOG( $G$10 ))</f>
        <v>144</v>
      </c>
      <c r="H46" s="2">
        <f>ROUND( $H$45 + $H$8, $H$9 - LOG( $H$10 ))</f>
        <v>108</v>
      </c>
      <c r="I46" s="2">
        <f>ROUND( $I$45 + $I$8, $I$9 - LOG( $I$10 ))</f>
        <v>108</v>
      </c>
      <c r="J46" s="2">
        <f>ROUND( $J$45 + $J$8, $J$9 - LOG( $J$10 ))</f>
        <v>32.200000000000003</v>
      </c>
      <c r="K46" s="2">
        <f>ROUND( $K$45 + $K$8, $K$9 - LOG( $K$10 ))</f>
        <v>37.5</v>
      </c>
    </row>
    <row r="47" spans="2:11" outlineLevel="1" x14ac:dyDescent="0.2">
      <c r="B47" s="2">
        <f>ROUND( $B$46 + $B$8, $B$9 - LOG( $B$10 ))</f>
        <v>19</v>
      </c>
      <c r="C47" s="2">
        <f>ROUND( $C$46 + $C$8, $C$9 - LOG( $C$10 ))</f>
        <v>6.1</v>
      </c>
      <c r="D47" s="2">
        <f>ROUND( $D$46 + $D$8, $D$9 - LOG( $D$10 ))</f>
        <v>6.4</v>
      </c>
      <c r="E47" s="2">
        <f>ROUND( $E$46 + $E$8, $E$9 - LOG( $E$10 ))</f>
        <v>19</v>
      </c>
      <c r="F47" s="2">
        <f>ROUND( $F$46 + $F$8, $F$9 - LOG( $F$10 ))</f>
        <v>15.1</v>
      </c>
      <c r="G47" s="2">
        <f>ROUND( $G$46 + $G$8, $G$9 - LOG( $G$10 ))</f>
        <v>148</v>
      </c>
      <c r="H47" s="2">
        <f>ROUND( $H$46 + $H$8, $H$9 - LOG( $H$10 ))</f>
        <v>111</v>
      </c>
      <c r="I47" s="2">
        <f>ROUND( $I$46 + $I$8, $I$9 - LOG( $I$10 ))</f>
        <v>111</v>
      </c>
      <c r="J47" s="2">
        <f>ROUND( $J$46 + $J$8, $J$9 - LOG( $J$10 ))</f>
        <v>32.700000000000003</v>
      </c>
      <c r="K47" s="2">
        <f>ROUND( $K$46 + $K$8, $K$9 - LOG( $K$10 ))</f>
        <v>38.1</v>
      </c>
    </row>
    <row r="48" spans="2:11" outlineLevel="1" x14ac:dyDescent="0.2">
      <c r="B48" s="2">
        <f>ROUND( $B$47 + $B$8, $B$9 - LOG( $B$10 ))</f>
        <v>19.5</v>
      </c>
      <c r="C48" s="2">
        <f>ROUND( $C$47 + $C$8, $C$9 - LOG( $C$10 ))</f>
        <v>6.2</v>
      </c>
      <c r="D48" s="2">
        <f>ROUND( $D$47 + $D$8, $D$9 - LOG( $D$10 ))</f>
        <v>6.5</v>
      </c>
      <c r="E48" s="2">
        <f>ROUND( $E$47 + $E$8, $E$9 - LOG( $E$10 ))</f>
        <v>19.5</v>
      </c>
      <c r="F48" s="2">
        <f>ROUND( $F$47 + $F$8, $F$9 - LOG( $F$10 ))</f>
        <v>15.5</v>
      </c>
      <c r="G48" s="2">
        <f>ROUND( $G$47 + $G$8, $G$9 - LOG( $G$10 ))</f>
        <v>152</v>
      </c>
      <c r="H48" s="2">
        <f>ROUND( $H$47 + $H$8, $H$9 - LOG( $H$10 ))</f>
        <v>114</v>
      </c>
      <c r="I48" s="2">
        <f>ROUND( $I$47 + $I$8, $I$9 - LOG( $I$10 ))</f>
        <v>114</v>
      </c>
      <c r="J48" s="2">
        <f>ROUND( $J$47 + $J$8, $J$9 - LOG( $J$10 ))</f>
        <v>33.200000000000003</v>
      </c>
      <c r="K48" s="2">
        <f>ROUND( $K$47 + $K$8, $K$9 - LOG( $K$10 ))</f>
        <v>38.700000000000003</v>
      </c>
    </row>
    <row r="49" spans="2:11" outlineLevel="1" x14ac:dyDescent="0.2">
      <c r="B49" s="2">
        <f>ROUND( $B$48 + $B$8, $B$9 - LOG( $B$10 ))</f>
        <v>20</v>
      </c>
      <c r="C49" s="2">
        <f>ROUND( $C$48 + $C$8, $C$9 - LOG( $C$10 ))</f>
        <v>6.3</v>
      </c>
      <c r="D49" s="2">
        <f>ROUND( $D$48 + $D$8, $D$9 - LOG( $D$10 ))</f>
        <v>6.6</v>
      </c>
      <c r="E49" s="2">
        <f>ROUND( $E$48 + $E$8, $E$9 - LOG( $E$10 ))</f>
        <v>20</v>
      </c>
      <c r="F49" s="2">
        <f>ROUND( $F$48 + $F$8, $F$9 - LOG( $F$10 ))</f>
        <v>15.9</v>
      </c>
      <c r="G49" s="2">
        <f>ROUND( $G$48 + $G$8, $G$9 - LOG( $G$10 ))</f>
        <v>156</v>
      </c>
      <c r="H49" s="2">
        <f>ROUND( $H$48 + $H$8, $H$9 - LOG( $H$10 ))</f>
        <v>117</v>
      </c>
      <c r="I49" s="2">
        <f>ROUND( $I$48 + $I$8, $I$9 - LOG( $I$10 ))</f>
        <v>117</v>
      </c>
      <c r="J49" s="2">
        <f>ROUND( $J$48 + $J$8, $J$9 - LOG( $J$10 ))</f>
        <v>33.700000000000003</v>
      </c>
      <c r="K49" s="2">
        <f>ROUND( $K$48 + $K$8, $K$9 - LOG( $K$10 ))</f>
        <v>39.299999999999997</v>
      </c>
    </row>
    <row r="50" spans="2:11" outlineLevel="1" x14ac:dyDescent="0.2">
      <c r="B50" s="2">
        <f>ROUND( $B$49 + $B$8, $B$9 - LOG( $B$10 ))</f>
        <v>20.5</v>
      </c>
      <c r="C50" s="2">
        <f>ROUND( $C$49 + $C$8, $C$9 - LOG( $C$10 ))</f>
        <v>6.4</v>
      </c>
      <c r="D50" s="2">
        <f>ROUND( $D$49 + $D$8, $D$9 - LOG( $D$10 ))</f>
        <v>6.7</v>
      </c>
      <c r="E50" s="2">
        <f>ROUND( $E$49 + $E$8, $E$9 - LOG( $E$10 ))</f>
        <v>20.5</v>
      </c>
      <c r="F50" s="2">
        <f>ROUND( $F$49 + $F$8, $F$9 - LOG( $F$10 ))</f>
        <v>16.3</v>
      </c>
      <c r="G50" s="2">
        <f>ROUND( $G$49 + $G$8, $G$9 - LOG( $G$10 ))</f>
        <v>160</v>
      </c>
      <c r="H50" s="2">
        <f>ROUND( $H$49 + $H$8, $H$9 - LOG( $H$10 ))</f>
        <v>120</v>
      </c>
      <c r="I50" s="2">
        <f>ROUND( $I$49 + $I$8, $I$9 - LOG( $I$10 ))</f>
        <v>120</v>
      </c>
      <c r="J50" s="2">
        <f>ROUND( $J$49 + $J$8, $J$9 - LOG( $J$10 ))</f>
        <v>34.200000000000003</v>
      </c>
      <c r="K50" s="2">
        <f>ROUND( $K$49 + $K$8, $K$9 - LOG( $K$10 ))</f>
        <v>39.9</v>
      </c>
    </row>
    <row r="51" spans="2:11" outlineLevel="1" x14ac:dyDescent="0.2">
      <c r="B51" s="2">
        <f>ROUND( $B$50 + $B$8, $B$9 - LOG( $B$10 ))</f>
        <v>21</v>
      </c>
      <c r="C51" s="2">
        <f>ROUND( $C$50 + $C$8, $C$9 - LOG( $C$10 ))</f>
        <v>6.5</v>
      </c>
      <c r="D51" s="2">
        <f>ROUND( $D$50 + $D$8, $D$9 - LOG( $D$10 ))</f>
        <v>6.8</v>
      </c>
      <c r="E51" s="2">
        <f>ROUND( $E$50 + $E$8, $E$9 - LOG( $E$10 ))</f>
        <v>21</v>
      </c>
      <c r="F51" s="2">
        <f>ROUND( $F$50 + $F$8, $F$9 - LOG( $F$10 ))</f>
        <v>16.7</v>
      </c>
      <c r="G51" s="2">
        <f>ROUND( $G$50 + $G$8, $G$9 - LOG( $G$10 ))</f>
        <v>164</v>
      </c>
      <c r="H51" s="2">
        <f>ROUND( $H$50 + $H$8, $H$9 - LOG( $H$10 ))</f>
        <v>123</v>
      </c>
      <c r="I51" s="2">
        <f>ROUND( $I$50 + $I$8, $I$9 - LOG( $I$10 ))</f>
        <v>123</v>
      </c>
      <c r="J51" s="2">
        <f>ROUND( $J$50 + $J$8, $J$9 - LOG( $J$10 ))</f>
        <v>34.700000000000003</v>
      </c>
      <c r="K51" s="2">
        <f>ROUND( $K$50 + $K$8, $K$9 - LOG( $K$10 ))</f>
        <v>40.5</v>
      </c>
    </row>
    <row r="52" spans="2:11" outlineLevel="1" x14ac:dyDescent="0.2">
      <c r="B52" s="2">
        <f>ROUND( $B$51 + $B$8, $B$9 - LOG( $B$10 ))</f>
        <v>21.5</v>
      </c>
      <c r="C52" s="2">
        <f>ROUND( $C$51 + $C$8, $C$9 - LOG( $C$10 ))</f>
        <v>6.6</v>
      </c>
      <c r="D52" s="2">
        <f>ROUND( $D$51 + $D$8, $D$9 - LOG( $D$10 ))</f>
        <v>6.9</v>
      </c>
      <c r="E52" s="2">
        <f>ROUND( $E$51 + $E$8, $E$9 - LOG( $E$10 ))</f>
        <v>21.5</v>
      </c>
      <c r="F52" s="2">
        <f>ROUND( $F$51 + $F$8, $F$9 - LOG( $F$10 ))</f>
        <v>17.100000000000001</v>
      </c>
      <c r="G52" s="2">
        <f>ROUND( $G$51 + $G$8, $G$9 - LOG( $G$10 ))</f>
        <v>168</v>
      </c>
      <c r="H52" s="2">
        <f>ROUND( $H$51 + $H$8, $H$9 - LOG( $H$10 ))</f>
        <v>126</v>
      </c>
      <c r="I52" s="2">
        <f>ROUND( $I$51 + $I$8, $I$9 - LOG( $I$10 ))</f>
        <v>126</v>
      </c>
      <c r="J52" s="2">
        <f>ROUND( $J$51 + $J$8, $J$9 - LOG( $J$10 ))</f>
        <v>35.200000000000003</v>
      </c>
      <c r="K52" s="2">
        <f>ROUND( $K$51 + $K$8, $K$9 - LOG( $K$10 ))</f>
        <v>41.1</v>
      </c>
    </row>
    <row r="53" spans="2:11" outlineLevel="1" x14ac:dyDescent="0.2">
      <c r="B53" s="2">
        <f>ROUND( $B$52 + $B$8, $B$9 - LOG( $B$10 ))</f>
        <v>22</v>
      </c>
      <c r="C53" s="2">
        <f>ROUND( $C$52 + $C$8, $C$9 - LOG( $C$10 ))</f>
        <v>6.7</v>
      </c>
      <c r="D53" s="2">
        <f>ROUND( $D$52 + $D$8, $D$9 - LOG( $D$10 ))</f>
        <v>7</v>
      </c>
      <c r="E53" s="2">
        <f>ROUND( $E$52 + $E$8, $E$9 - LOG( $E$10 ))</f>
        <v>22</v>
      </c>
      <c r="F53" s="2">
        <f>ROUND( $F$52 + $F$8, $F$9 - LOG( $F$10 ))</f>
        <v>17.5</v>
      </c>
      <c r="G53" s="2">
        <f>ROUND( $G$52 + $G$8, $G$9 - LOG( $G$10 ))</f>
        <v>172</v>
      </c>
      <c r="H53" s="2">
        <f>ROUND( $H$52 + $H$8, $H$9 - LOG( $H$10 ))</f>
        <v>129</v>
      </c>
      <c r="I53" s="2">
        <f>ROUND( $I$52 + $I$8, $I$9 - LOG( $I$10 ))</f>
        <v>129</v>
      </c>
      <c r="J53" s="2">
        <f>ROUND( $J$52 + $J$8, $J$9 - LOG( $J$10 ))</f>
        <v>35.700000000000003</v>
      </c>
      <c r="K53" s="2">
        <f>ROUND( $K$52 + $K$8, $K$9 - LOG( $K$10 ))</f>
        <v>41.7</v>
      </c>
    </row>
    <row r="54" spans="2:11" outlineLevel="1" x14ac:dyDescent="0.2">
      <c r="B54" s="2">
        <f>ROUND( $B$53 + $B$8, $B$9 - LOG( $B$10 ))</f>
        <v>22.5</v>
      </c>
      <c r="C54" s="2">
        <f>ROUND( $C$53 + $C$8, $C$9 - LOG( $C$10 ))</f>
        <v>6.8</v>
      </c>
      <c r="D54" s="2">
        <f>ROUND( $D$53 + $D$8, $D$9 - LOG( $D$10 ))</f>
        <v>7.1</v>
      </c>
      <c r="E54" s="2">
        <f>ROUND( $E$53 + $E$8, $E$9 - LOG( $E$10 ))</f>
        <v>22.5</v>
      </c>
      <c r="F54" s="2">
        <f>ROUND( $F$53 + $F$8, $F$9 - LOG( $F$10 ))</f>
        <v>17.899999999999999</v>
      </c>
      <c r="G54" s="2">
        <f>ROUND( $G$53 + $G$8, $G$9 - LOG( $G$10 ))</f>
        <v>176</v>
      </c>
      <c r="H54" s="2">
        <f>ROUND( $H$53 + $H$8, $H$9 - LOG( $H$10 ))</f>
        <v>132</v>
      </c>
      <c r="I54" s="2">
        <f>ROUND( $I$53 + $I$8, $I$9 - LOG( $I$10 ))</f>
        <v>132</v>
      </c>
      <c r="J54" s="2">
        <f>ROUND( $J$53 + $J$8, $J$9 - LOG( $J$10 ))</f>
        <v>36.200000000000003</v>
      </c>
      <c r="K54" s="2">
        <f>ROUND( $K$53 + $K$8, $K$9 - LOG( $K$10 ))</f>
        <v>42.3</v>
      </c>
    </row>
    <row r="55" spans="2:11" outlineLevel="1" x14ac:dyDescent="0.2">
      <c r="B55" s="2">
        <f>ROUND( $B$54 + $B$8, $B$9 - LOG( $B$10 ))</f>
        <v>23</v>
      </c>
      <c r="C55" s="2">
        <f>ROUND( $C$54 + $C$8, $C$9 - LOG( $C$10 ))</f>
        <v>6.9</v>
      </c>
      <c r="D55" s="2">
        <f>ROUND( $D$54 + $D$8, $D$9 - LOG( $D$10 ))</f>
        <v>7.2</v>
      </c>
      <c r="E55" s="2">
        <f>ROUND( $E$54 + $E$8, $E$9 - LOG( $E$10 ))</f>
        <v>23</v>
      </c>
      <c r="F55" s="2">
        <f>ROUND( $F$54 + $F$8, $F$9 - LOG( $F$10 ))</f>
        <v>18.3</v>
      </c>
      <c r="G55" s="2">
        <f>ROUND( $G$54 + $G$8, $G$9 - LOG( $G$10 ))</f>
        <v>180</v>
      </c>
      <c r="H55" s="2">
        <f>ROUND( $H$54 + $H$8, $H$9 - LOG( $H$10 ))</f>
        <v>135</v>
      </c>
      <c r="I55" s="2">
        <f>ROUND( $I$54 + $I$8, $I$9 - LOG( $I$10 ))</f>
        <v>135</v>
      </c>
      <c r="J55" s="2">
        <f>ROUND( $J$54 + $J$8, $J$9 - LOG( $J$10 ))</f>
        <v>36.700000000000003</v>
      </c>
      <c r="K55" s="2">
        <f>ROUND( $K$54 + $K$8, $K$9 - LOG( $K$10 ))</f>
        <v>42.9</v>
      </c>
    </row>
    <row r="56" spans="2:11" outlineLevel="1" x14ac:dyDescent="0.2">
      <c r="B56" s="2">
        <f>ROUND( $B$55 + $B$8, $B$9 - LOG( $B$10 ))</f>
        <v>23.5</v>
      </c>
      <c r="C56" s="2">
        <f>ROUND( $C$55 + $C$8, $C$9 - LOG( $C$10 ))</f>
        <v>7</v>
      </c>
      <c r="D56" s="2">
        <f>ROUND( $D$55 + $D$8, $D$9 - LOG( $D$10 ))</f>
        <v>7.3</v>
      </c>
      <c r="E56" s="2">
        <f>ROUND( $E$55 + $E$8, $E$9 - LOG( $E$10 ))</f>
        <v>23.5</v>
      </c>
      <c r="F56" s="2">
        <f>ROUND( $F$55 + $F$8, $F$9 - LOG( $F$10 ))</f>
        <v>18.7</v>
      </c>
      <c r="G56" s="2">
        <f>ROUND( $G$55 + $G$8, $G$9 - LOG( $G$10 ))</f>
        <v>184</v>
      </c>
      <c r="H56" s="2">
        <f>ROUND( $H$55 + $H$8, $H$9 - LOG( $H$10 ))</f>
        <v>138</v>
      </c>
      <c r="I56" s="2">
        <f>ROUND( $I$55 + $I$8, $I$9 - LOG( $I$10 ))</f>
        <v>138</v>
      </c>
      <c r="J56" s="2">
        <f>ROUND( $J$55 + $J$8, $J$9 - LOG( $J$10 ))</f>
        <v>37.200000000000003</v>
      </c>
      <c r="K56" s="2">
        <f>ROUND( $K$55 + $K$8, $K$9 - LOG( $K$10 ))</f>
        <v>43.5</v>
      </c>
    </row>
    <row r="57" spans="2:11" outlineLevel="1" x14ac:dyDescent="0.2">
      <c r="B57" s="2">
        <f>ROUND( $B$56 + $B$8, $B$9 - LOG( $B$10 ))</f>
        <v>24</v>
      </c>
      <c r="C57" s="2">
        <f>ROUND( $C$56 + $C$8, $C$9 - LOG( $C$10 ))</f>
        <v>7.1</v>
      </c>
      <c r="D57" s="2">
        <f>ROUND( $D$56 + $D$8, $D$9 - LOG( $D$10 ))</f>
        <v>7.4</v>
      </c>
      <c r="E57" s="2">
        <f>ROUND( $E$56 + $E$8, $E$9 - LOG( $E$10 ))</f>
        <v>24</v>
      </c>
      <c r="F57" s="2">
        <f>ROUND( $F$56 + $F$8, $F$9 - LOG( $F$10 ))</f>
        <v>19.100000000000001</v>
      </c>
      <c r="G57" s="2">
        <f>ROUND( $G$56 + $G$8, $G$9 - LOG( $G$10 ))</f>
        <v>188</v>
      </c>
      <c r="H57" s="2">
        <f>ROUND( $H$56 + $H$8, $H$9 - LOG( $H$10 ))</f>
        <v>141</v>
      </c>
      <c r="I57" s="2">
        <f>ROUND( $I$56 + $I$8, $I$9 - LOG( $I$10 ))</f>
        <v>141</v>
      </c>
      <c r="J57" s="2">
        <f>ROUND( $J$56 + $J$8, $J$9 - LOG( $J$10 ))</f>
        <v>37.700000000000003</v>
      </c>
      <c r="K57" s="2">
        <f>ROUND( $K$56 + $K$8, $K$9 - LOG( $K$10 ))</f>
        <v>44.1</v>
      </c>
    </row>
    <row r="58" spans="2:11" outlineLevel="1" x14ac:dyDescent="0.2">
      <c r="B58" s="2">
        <f>ROUND( $B$57 + $B$8, $B$9 - LOG( $B$10 ))</f>
        <v>24.5</v>
      </c>
      <c r="C58" s="2">
        <f>ROUND( $C$57 + $C$8, $C$9 - LOG( $C$10 ))</f>
        <v>7.2</v>
      </c>
      <c r="D58" s="2">
        <f>ROUND( $D$57 + $D$8, $D$9 - LOG( $D$10 ))</f>
        <v>7.5</v>
      </c>
      <c r="E58" s="2">
        <f>ROUND( $E$57 + $E$8, $E$9 - LOG( $E$10 ))</f>
        <v>24.5</v>
      </c>
      <c r="F58" s="2">
        <f>ROUND( $F$57 + $F$8, $F$9 - LOG( $F$10 ))</f>
        <v>19.5</v>
      </c>
      <c r="G58" s="2">
        <f>ROUND( $G$57 + $G$8, $G$9 - LOG( $G$10 ))</f>
        <v>192</v>
      </c>
      <c r="H58" s="2">
        <f>ROUND( $H$57 + $H$8, $H$9 - LOG( $H$10 ))</f>
        <v>144</v>
      </c>
      <c r="I58" s="2">
        <f>ROUND( $I$57 + $I$8, $I$9 - LOG( $I$10 ))</f>
        <v>144</v>
      </c>
      <c r="J58" s="2">
        <f>ROUND( $J$57 + $J$8, $J$9 - LOG( $J$10 ))</f>
        <v>38.200000000000003</v>
      </c>
      <c r="K58" s="2">
        <f>ROUND( $K$57 + $K$8, $K$9 - LOG( $K$10 ))</f>
        <v>44.7</v>
      </c>
    </row>
    <row r="59" spans="2:11" outlineLevel="1" x14ac:dyDescent="0.2">
      <c r="B59" s="2">
        <f>ROUND( $B$58 + $B$8, $B$9 - LOG( $B$10 ))</f>
        <v>25</v>
      </c>
      <c r="C59" s="2">
        <f>ROUND( $C$58 + $C$8, $C$9 - LOG( $C$10 ))</f>
        <v>7.3</v>
      </c>
      <c r="D59" s="2">
        <f>ROUND( $D$58 + $D$8, $D$9 - LOG( $D$10 ))</f>
        <v>7.6</v>
      </c>
      <c r="E59" s="2">
        <f>ROUND( $E$58 + $E$8, $E$9 - LOG( $E$10 ))</f>
        <v>25</v>
      </c>
      <c r="F59" s="2">
        <f>ROUND( $F$58 + $F$8, $F$9 - LOG( $F$10 ))</f>
        <v>19.899999999999999</v>
      </c>
      <c r="G59" s="2">
        <f>ROUND( $G$58 + $G$8, $G$9 - LOG( $G$10 ))</f>
        <v>196</v>
      </c>
      <c r="H59" s="2">
        <f>ROUND( $H$58 + $H$8, $H$9 - LOG( $H$10 ))</f>
        <v>147</v>
      </c>
      <c r="I59" s="2">
        <f>ROUND( $I$58 + $I$8, $I$9 - LOG( $I$10 ))</f>
        <v>147</v>
      </c>
      <c r="J59" s="2">
        <f>ROUND( $J$58 + $J$8, $J$9 - LOG( $J$10 ))</f>
        <v>38.700000000000003</v>
      </c>
      <c r="K59" s="2">
        <f>ROUND( $K$58 + $K$8, $K$9 - LOG( $K$10 ))</f>
        <v>45.3</v>
      </c>
    </row>
    <row r="60" spans="2:11" outlineLevel="1" x14ac:dyDescent="0.2">
      <c r="B60" s="2">
        <f>ROUND( $B$59 + $B$8, $B$9 - LOG( $B$10 ))</f>
        <v>25.5</v>
      </c>
      <c r="C60" s="2">
        <f>ROUND( $C$59 + $C$8, $C$9 - LOG( $C$10 ))</f>
        <v>7.4</v>
      </c>
      <c r="D60" s="2">
        <f>ROUND( $D$59 + $D$8, $D$9 - LOG( $D$10 ))</f>
        <v>7.7</v>
      </c>
      <c r="E60" s="2">
        <f>ROUND( $E$59 + $E$8, $E$9 - LOG( $E$10 ))</f>
        <v>25.5</v>
      </c>
      <c r="F60" s="2">
        <f>ROUND( $F$59 + $F$8, $F$9 - LOG( $F$10 ))</f>
        <v>20.3</v>
      </c>
      <c r="G60" s="2">
        <f>ROUND( $G$59 + $G$8, $G$9 - LOG( $G$10 ))</f>
        <v>200</v>
      </c>
      <c r="H60" s="2">
        <f>ROUND( $H$59 + $H$8, $H$9 - LOG( $H$10 ))</f>
        <v>150</v>
      </c>
      <c r="I60" s="2">
        <f>ROUND( $I$59 + $I$8, $I$9 - LOG( $I$10 ))</f>
        <v>150</v>
      </c>
      <c r="J60" s="2">
        <f>ROUND( $J$59 + $J$8, $J$9 - LOG( $J$10 ))</f>
        <v>39.200000000000003</v>
      </c>
      <c r="K60" s="2">
        <f>ROUND( $K$59 + $K$8, $K$9 - LOG( $K$10 ))</f>
        <v>45.9</v>
      </c>
    </row>
    <row r="61" spans="2:11" outlineLevel="1" x14ac:dyDescent="0.2">
      <c r="B61" s="2">
        <f>ROUND( $B$60 + $B$8, $B$9 - LOG( $B$10 ))</f>
        <v>26</v>
      </c>
      <c r="C61" s="2">
        <f>ROUND( $C$60 + $C$8, $C$9 - LOG( $C$10 ))</f>
        <v>7.5</v>
      </c>
      <c r="D61" s="2">
        <f>ROUND( $D$60 + $D$8, $D$9 - LOG( $D$10 ))</f>
        <v>7.8</v>
      </c>
      <c r="E61" s="2">
        <f>ROUND( $E$60 + $E$8, $E$9 - LOG( $E$10 ))</f>
        <v>26</v>
      </c>
      <c r="F61" s="2">
        <f>ROUND( $F$60 + $F$8, $F$9 - LOG( $F$10 ))</f>
        <v>20.7</v>
      </c>
      <c r="G61" s="2">
        <f>ROUND( $G$60 + $G$8, $G$9 - LOG( $G$10 ))</f>
        <v>204</v>
      </c>
      <c r="H61" s="2">
        <f>ROUND( $H$60 + $H$8, $H$9 - LOG( $H$10 ))</f>
        <v>153</v>
      </c>
      <c r="I61" s="2">
        <f>ROUND( $I$60 + $I$8, $I$9 - LOG( $I$10 ))</f>
        <v>153</v>
      </c>
      <c r="J61" s="2">
        <f>ROUND( $J$60 + $J$8, $J$9 - LOG( $J$10 ))</f>
        <v>39.700000000000003</v>
      </c>
      <c r="K61" s="2">
        <f>ROUND( $K$60 + $K$8, $K$9 - LOG( $K$10 ))</f>
        <v>46.5</v>
      </c>
    </row>
    <row r="62" spans="2:11" outlineLevel="1" x14ac:dyDescent="0.2">
      <c r="B62" s="2">
        <f>ROUND( $B$61 + $B$8, $B$9 - LOG( $B$10 ))</f>
        <v>26.5</v>
      </c>
      <c r="C62" s="2">
        <f>ROUND( $C$61 + $C$8, $C$9 - LOG( $C$10 ))</f>
        <v>7.6</v>
      </c>
      <c r="D62" s="2">
        <f>ROUND( $D$61 + $D$8, $D$9 - LOG( $D$10 ))</f>
        <v>7.9</v>
      </c>
      <c r="E62" s="2">
        <f>ROUND( $E$61 + $E$8, $E$9 - LOG( $E$10 ))</f>
        <v>26.5</v>
      </c>
      <c r="F62" s="2">
        <f>ROUND( $F$61 + $F$8, $F$9 - LOG( $F$10 ))</f>
        <v>21.1</v>
      </c>
      <c r="G62" s="2">
        <f>ROUND( $G$61 + $G$8, $G$9 - LOG( $G$10 ))</f>
        <v>208</v>
      </c>
      <c r="H62" s="2">
        <f>ROUND( $H$61 + $H$8, $H$9 - LOG( $H$10 ))</f>
        <v>156</v>
      </c>
      <c r="I62" s="2">
        <f>ROUND( $I$61 + $I$8, $I$9 - LOG( $I$10 ))</f>
        <v>156</v>
      </c>
      <c r="J62" s="2">
        <f>ROUND( $J$61 + $J$8, $J$9 - LOG( $J$10 ))</f>
        <v>40.200000000000003</v>
      </c>
      <c r="K62" s="2">
        <f>ROUND( $K$61 + $K$8, $K$9 - LOG( $K$10 ))</f>
        <v>47.1</v>
      </c>
    </row>
    <row r="63" spans="2:11" outlineLevel="1" x14ac:dyDescent="0.2">
      <c r="B63" s="2">
        <f>ROUND( $B$62 + $B$8, $B$9 - LOG( $B$10 ))</f>
        <v>27</v>
      </c>
      <c r="C63" s="2">
        <f>ROUND( $C$62 + $C$8, $C$9 - LOG( $C$10 ))</f>
        <v>7.7</v>
      </c>
      <c r="D63" s="2">
        <f>ROUND( $D$62 + $D$8, $D$9 - LOG( $D$10 ))</f>
        <v>8</v>
      </c>
      <c r="E63" s="2">
        <f>ROUND( $E$62 + $E$8, $E$9 - LOG( $E$10 ))</f>
        <v>27</v>
      </c>
      <c r="F63" s="2">
        <f>ROUND( $F$62 + $F$8, $F$9 - LOG( $F$10 ))</f>
        <v>21.5</v>
      </c>
      <c r="G63" s="2">
        <f>ROUND( $G$62 + $G$8, $G$9 - LOG( $G$10 ))</f>
        <v>212</v>
      </c>
      <c r="H63" s="2">
        <f>ROUND( $H$62 + $H$8, $H$9 - LOG( $H$10 ))</f>
        <v>159</v>
      </c>
      <c r="I63" s="2">
        <f>ROUND( $I$62 + $I$8, $I$9 - LOG( $I$10 ))</f>
        <v>159</v>
      </c>
      <c r="J63" s="2">
        <f>ROUND( $J$62 + $J$8, $J$9 - LOG( $J$10 ))</f>
        <v>40.700000000000003</v>
      </c>
      <c r="K63" s="2">
        <f>ROUND( $K$62 + $K$8, $K$9 - LOG( $K$10 ))</f>
        <v>47.7</v>
      </c>
    </row>
    <row r="64" spans="2:11" outlineLevel="1" x14ac:dyDescent="0.2">
      <c r="B64" s="2">
        <f>ROUND( $B$63 + $B$8, $B$9 - LOG( $B$10 ))</f>
        <v>27.5</v>
      </c>
      <c r="C64" s="2">
        <f>ROUND( $C$63 + $C$8, $C$9 - LOG( $C$10 ))</f>
        <v>7.8</v>
      </c>
      <c r="D64" s="2">
        <f>ROUND( $D$63 + $D$8, $D$9 - LOG( $D$10 ))</f>
        <v>8.1</v>
      </c>
      <c r="E64" s="2">
        <f>ROUND( $E$63 + $E$8, $E$9 - LOG( $E$10 ))</f>
        <v>27.5</v>
      </c>
      <c r="F64" s="2">
        <f>ROUND( $F$63 + $F$8, $F$9 - LOG( $F$10 ))</f>
        <v>21.9</v>
      </c>
      <c r="G64" s="2">
        <f>ROUND( $G$63 + $G$8, $G$9 - LOG( $G$10 ))</f>
        <v>216</v>
      </c>
      <c r="H64" s="2">
        <f>ROUND( $H$63 + $H$8, $H$9 - LOG( $H$10 ))</f>
        <v>162</v>
      </c>
      <c r="I64" s="2">
        <f>ROUND( $I$63 + $I$8, $I$9 - LOG( $I$10 ))</f>
        <v>162</v>
      </c>
      <c r="J64" s="2">
        <f>ROUND( $J$63 + $J$8, $J$9 - LOG( $J$10 ))</f>
        <v>41.2</v>
      </c>
      <c r="K64" s="2">
        <f>ROUND( $K$63 + $K$8, $K$9 - LOG( $K$10 ))</f>
        <v>48.3</v>
      </c>
    </row>
    <row r="65" spans="2:11" outlineLevel="1" x14ac:dyDescent="0.2">
      <c r="B65" s="2">
        <f>ROUND( $B$64 + $B$8, $B$9 - LOG( $B$10 ))</f>
        <v>28</v>
      </c>
      <c r="C65" s="2">
        <f>ROUND( $C$64 + $C$8, $C$9 - LOG( $C$10 ))</f>
        <v>7.9</v>
      </c>
      <c r="D65" s="2">
        <f>ROUND( $D$64 + $D$8, $D$9 - LOG( $D$10 ))</f>
        <v>8.1999999999999993</v>
      </c>
      <c r="E65" s="2">
        <f>ROUND( $E$64 + $E$8, $E$9 - LOG( $E$10 ))</f>
        <v>28</v>
      </c>
      <c r="F65" s="2">
        <f>ROUND( $F$64 + $F$8, $F$9 - LOG( $F$10 ))</f>
        <v>22.3</v>
      </c>
      <c r="G65" s="2">
        <f>ROUND( $G$64 + $G$8, $G$9 - LOG( $G$10 ))</f>
        <v>220</v>
      </c>
      <c r="H65" s="2">
        <f>ROUND( $H$64 + $H$8, $H$9 - LOG( $H$10 ))</f>
        <v>165</v>
      </c>
      <c r="I65" s="2">
        <f>ROUND( $I$64 + $I$8, $I$9 - LOG( $I$10 ))</f>
        <v>165</v>
      </c>
      <c r="J65" s="2">
        <f>ROUND( $J$64 + $J$8, $J$9 - LOG( $J$10 ))</f>
        <v>41.7</v>
      </c>
      <c r="K65" s="2">
        <f>ROUND( $K$64 + $K$8, $K$9 - LOG( $K$10 ))</f>
        <v>48.9</v>
      </c>
    </row>
    <row r="66" spans="2:11" outlineLevel="1" x14ac:dyDescent="0.2">
      <c r="B66" s="2">
        <f>ROUND( $B$65 + $B$8, $B$9 - LOG( $B$10 ))</f>
        <v>28.5</v>
      </c>
      <c r="C66" s="2">
        <f>ROUND( $C$65 + $C$8, $C$9 - LOG( $C$10 ))</f>
        <v>8</v>
      </c>
      <c r="D66" s="2">
        <f>ROUND( $D$65 + $D$8, $D$9 - LOG( $D$10 ))</f>
        <v>8.3000000000000007</v>
      </c>
      <c r="E66" s="2">
        <f>ROUND( $E$65 + $E$8, $E$9 - LOG( $E$10 ))</f>
        <v>28.5</v>
      </c>
      <c r="F66" s="2">
        <f>ROUND( $F$65 + $F$8, $F$9 - LOG( $F$10 ))</f>
        <v>22.7</v>
      </c>
      <c r="G66" s="2">
        <f>ROUND( $G$65 + $G$8, $G$9 - LOG( $G$10 ))</f>
        <v>224</v>
      </c>
      <c r="H66" s="2">
        <f>ROUND( $H$65 + $H$8, $H$9 - LOG( $H$10 ))</f>
        <v>168</v>
      </c>
      <c r="I66" s="2">
        <f>ROUND( $I$65 + $I$8, $I$9 - LOG( $I$10 ))</f>
        <v>168</v>
      </c>
      <c r="J66" s="2">
        <f>ROUND( $J$65 + $J$8, $J$9 - LOG( $J$10 ))</f>
        <v>42.2</v>
      </c>
      <c r="K66" s="2">
        <f>ROUND( $K$65 + $K$8, $K$9 - LOG( $K$10 ))</f>
        <v>49.5</v>
      </c>
    </row>
    <row r="67" spans="2:11" outlineLevel="1" x14ac:dyDescent="0.2">
      <c r="B67" s="2">
        <f>ROUND( $B$66 + $B$8, $B$9 - LOG( $B$10 ))</f>
        <v>29</v>
      </c>
      <c r="C67" s="2">
        <f>ROUND( $C$66 + $C$8, $C$9 - LOG( $C$10 ))</f>
        <v>8.1</v>
      </c>
      <c r="D67" s="2">
        <f>ROUND( $D$66 + $D$8, $D$9 - LOG( $D$10 ))</f>
        <v>8.4</v>
      </c>
      <c r="E67" s="2">
        <f>ROUND( $E$66 + $E$8, $E$9 - LOG( $E$10 ))</f>
        <v>29</v>
      </c>
      <c r="F67" s="2">
        <f>ROUND( $F$66 + $F$8, $F$9 - LOG( $F$10 ))</f>
        <v>23.1</v>
      </c>
      <c r="G67" s="2">
        <f>ROUND( $G$66 + $G$8, $G$9 - LOG( $G$10 ))</f>
        <v>228</v>
      </c>
      <c r="H67" s="2">
        <f>ROUND( $H$66 + $H$8, $H$9 - LOG( $H$10 ))</f>
        <v>171</v>
      </c>
      <c r="I67" s="2">
        <f>ROUND( $I$66 + $I$8, $I$9 - LOG( $I$10 ))</f>
        <v>171</v>
      </c>
      <c r="J67" s="2">
        <f>ROUND( $J$66 + $J$8, $J$9 - LOG( $J$10 ))</f>
        <v>42.7</v>
      </c>
      <c r="K67" s="2">
        <f>ROUND( $K$66 + $K$8, $K$9 - LOG( $K$10 ))</f>
        <v>50.1</v>
      </c>
    </row>
    <row r="68" spans="2:11" outlineLevel="1" x14ac:dyDescent="0.2">
      <c r="B68" s="2">
        <f>ROUND( $B$67 + $B$8, $B$9 - LOG( $B$10 ))</f>
        <v>29.5</v>
      </c>
      <c r="C68" s="2">
        <f>ROUND( $C$67 + $C$8, $C$9 - LOG( $C$10 ))</f>
        <v>8.1999999999999993</v>
      </c>
      <c r="D68" s="2">
        <f>ROUND( $D$67 + $D$8, $D$9 - LOG( $D$10 ))</f>
        <v>8.5</v>
      </c>
      <c r="E68" s="2">
        <f>ROUND( $E$67 + $E$8, $E$9 - LOG( $E$10 ))</f>
        <v>29.5</v>
      </c>
      <c r="F68" s="2">
        <f>ROUND( $F$67 + $F$8, $F$9 - LOG( $F$10 ))</f>
        <v>23.5</v>
      </c>
      <c r="G68" s="2">
        <f>ROUND( $G$67 + $G$8, $G$9 - LOG( $G$10 ))</f>
        <v>232</v>
      </c>
      <c r="H68" s="2">
        <f>ROUND( $H$67 + $H$8, $H$9 - LOG( $H$10 ))</f>
        <v>174</v>
      </c>
      <c r="I68" s="2">
        <f>ROUND( $I$67 + $I$8, $I$9 - LOG( $I$10 ))</f>
        <v>174</v>
      </c>
      <c r="J68" s="2">
        <f>ROUND( $J$67 + $J$8, $J$9 - LOG( $J$10 ))</f>
        <v>43.2</v>
      </c>
      <c r="K68" s="2">
        <f>ROUND( $K$67 + $K$8, $K$9 - LOG( $K$10 ))</f>
        <v>50.7</v>
      </c>
    </row>
    <row r="69" spans="2:11" outlineLevel="1" x14ac:dyDescent="0.2">
      <c r="B69" s="2">
        <f>ROUND( $B$68 + $B$8, $B$9 - LOG( $B$10 ))</f>
        <v>30</v>
      </c>
      <c r="C69" s="2">
        <f>ROUND( $C$68 + $C$8, $C$9 - LOG( $C$10 ))</f>
        <v>8.3000000000000007</v>
      </c>
      <c r="D69" s="2">
        <f>ROUND( $D$68 + $D$8, $D$9 - LOG( $D$10 ))</f>
        <v>8.6</v>
      </c>
      <c r="E69" s="2">
        <f>ROUND( $E$68 + $E$8, $E$9 - LOG( $E$10 ))</f>
        <v>30</v>
      </c>
      <c r="F69" s="2">
        <f>ROUND( $F$68 + $F$8, $F$9 - LOG( $F$10 ))</f>
        <v>23.9</v>
      </c>
      <c r="G69" s="2">
        <f>ROUND( $G$68 + $G$8, $G$9 - LOG( $G$10 ))</f>
        <v>236</v>
      </c>
      <c r="H69" s="2">
        <f>ROUND( $H$68 + $H$8, $H$9 - LOG( $H$10 ))</f>
        <v>177</v>
      </c>
      <c r="I69" s="2">
        <f>ROUND( $I$68 + $I$8, $I$9 - LOG( $I$10 ))</f>
        <v>177</v>
      </c>
      <c r="J69" s="2">
        <f>ROUND( $J$68 + $J$8, $J$9 - LOG( $J$10 ))</f>
        <v>43.7</v>
      </c>
      <c r="K69" s="2">
        <f>ROUND( $K$68 + $K$8, $K$9 - LOG( $K$10 ))</f>
        <v>51.3</v>
      </c>
    </row>
    <row r="70" spans="2:11" outlineLevel="1" x14ac:dyDescent="0.2">
      <c r="B70" s="2">
        <f>ROUND( $B$69 + $B$8, $B$9 - LOG( $B$10 ))</f>
        <v>30.5</v>
      </c>
      <c r="C70" s="2">
        <f>ROUND( $C$69 + $C$8, $C$9 - LOG( $C$10 ))</f>
        <v>8.4</v>
      </c>
      <c r="D70" s="2">
        <f>ROUND( $D$69 + $D$8, $D$9 - LOG( $D$10 ))</f>
        <v>8.6999999999999993</v>
      </c>
      <c r="E70" s="2">
        <f>ROUND( $E$69 + $E$8, $E$9 - LOG( $E$10 ))</f>
        <v>30.5</v>
      </c>
      <c r="F70" s="2">
        <f>ROUND( $F$69 + $F$8, $F$9 - LOG( $F$10 ))</f>
        <v>24.3</v>
      </c>
      <c r="G70" s="2">
        <f>ROUND( $G$69 + $G$8, $G$9 - LOG( $G$10 ))</f>
        <v>240</v>
      </c>
      <c r="H70" s="2">
        <f>ROUND( $H$69 + $H$8, $H$9 - LOG( $H$10 ))</f>
        <v>180</v>
      </c>
      <c r="I70" s="2">
        <f>ROUND( $I$69 + $I$8, $I$9 - LOG( $I$10 ))</f>
        <v>180</v>
      </c>
      <c r="J70" s="2">
        <f>ROUND( $J$69 + $J$8, $J$9 - LOG( $J$10 ))</f>
        <v>44.2</v>
      </c>
      <c r="K70" s="2">
        <f>ROUND( $K$69 + $K$8, $K$9 - LOG( $K$10 ))</f>
        <v>51.9</v>
      </c>
    </row>
    <row r="71" spans="2:11" outlineLevel="1" x14ac:dyDescent="0.2">
      <c r="B71" s="2">
        <f>ROUND( $B$70 + $B$8, $B$9 - LOG( $B$10 ))</f>
        <v>31</v>
      </c>
      <c r="C71" s="2">
        <f>ROUND( $C$70 + $C$8, $C$9 - LOG( $C$10 ))</f>
        <v>8.5</v>
      </c>
      <c r="D71" s="2">
        <f>ROUND( $D$70 + $D$8, $D$9 - LOG( $D$10 ))</f>
        <v>8.8000000000000007</v>
      </c>
      <c r="E71" s="2">
        <f>ROUND( $E$70 + $E$8, $E$9 - LOG( $E$10 ))</f>
        <v>31</v>
      </c>
      <c r="F71" s="2">
        <f>ROUND( $F$70 + $F$8, $F$9 - LOG( $F$10 ))</f>
        <v>24.7</v>
      </c>
      <c r="G71" s="2">
        <f>ROUND( $G$70 + $G$8, $G$9 - LOG( $G$10 ))</f>
        <v>244</v>
      </c>
      <c r="H71" s="2">
        <f>ROUND( $H$70 + $H$8, $H$9 - LOG( $H$10 ))</f>
        <v>183</v>
      </c>
      <c r="I71" s="2">
        <f>ROUND( $I$70 + $I$8, $I$9 - LOG( $I$10 ))</f>
        <v>183</v>
      </c>
      <c r="J71" s="2">
        <f>ROUND( $J$70 + $J$8, $J$9 - LOG( $J$10 ))</f>
        <v>44.7</v>
      </c>
      <c r="K71" s="2">
        <f>ROUND( $K$70 + $K$8, $K$9 - LOG( $K$10 ))</f>
        <v>52.5</v>
      </c>
    </row>
    <row r="72" spans="2:11" outlineLevel="1" x14ac:dyDescent="0.2">
      <c r="B72" s="2">
        <f>ROUND( $B$71 + $B$8, $B$9 - LOG( $B$10 ))</f>
        <v>31.5</v>
      </c>
      <c r="C72" s="2">
        <f>ROUND( $C$71 + $C$8, $C$9 - LOG( $C$10 ))</f>
        <v>8.6</v>
      </c>
      <c r="D72" s="2">
        <f>ROUND( $D$71 + $D$8, $D$9 - LOG( $D$10 ))</f>
        <v>8.9</v>
      </c>
      <c r="E72" s="2">
        <f>ROUND( $E$71 + $E$8, $E$9 - LOG( $E$10 ))</f>
        <v>31.5</v>
      </c>
      <c r="F72" s="2">
        <f>ROUND( $F$71 + $F$8, $F$9 - LOG( $F$10 ))</f>
        <v>25.1</v>
      </c>
      <c r="G72" s="2">
        <f>ROUND( $G$71 + $G$8, $G$9 - LOG( $G$10 ))</f>
        <v>248</v>
      </c>
      <c r="H72" s="2">
        <f>ROUND( $H$71 + $H$8, $H$9 - LOG( $H$10 ))</f>
        <v>186</v>
      </c>
      <c r="I72" s="2">
        <f>ROUND( $I$71 + $I$8, $I$9 - LOG( $I$10 ))</f>
        <v>186</v>
      </c>
      <c r="J72" s="2">
        <f>ROUND( $J$71 + $J$8, $J$9 - LOG( $J$10 ))</f>
        <v>45.2</v>
      </c>
      <c r="K72" s="2">
        <f>ROUND( $K$71 + $K$8, $K$9 - LOG( $K$10 ))</f>
        <v>53.1</v>
      </c>
    </row>
    <row r="73" spans="2:11" outlineLevel="1" x14ac:dyDescent="0.2">
      <c r="B73" s="2">
        <f>ROUND( $B$72 + $B$8, $B$9 - LOG( $B$10 ))</f>
        <v>32</v>
      </c>
      <c r="C73" s="2">
        <f>ROUND( $C$72 + $C$8, $C$9 - LOG( $C$10 ))</f>
        <v>8.6999999999999993</v>
      </c>
      <c r="D73" s="2">
        <f>ROUND( $D$72 + $D$8, $D$9 - LOG( $D$10 ))</f>
        <v>9</v>
      </c>
      <c r="E73" s="2">
        <f>ROUND( $E$72 + $E$8, $E$9 - LOG( $E$10 ))</f>
        <v>32</v>
      </c>
      <c r="F73" s="2">
        <f>ROUND( $F$72 + $F$8, $F$9 - LOG( $F$10 ))</f>
        <v>25.5</v>
      </c>
      <c r="G73" s="2">
        <f>ROUND( $G$72 + $G$8, $G$9 - LOG( $G$10 ))</f>
        <v>252</v>
      </c>
      <c r="H73" s="2">
        <f>ROUND( $H$72 + $H$8, $H$9 - LOG( $H$10 ))</f>
        <v>189</v>
      </c>
      <c r="I73" s="2">
        <f>ROUND( $I$72 + $I$8, $I$9 - LOG( $I$10 ))</f>
        <v>189</v>
      </c>
      <c r="J73" s="2">
        <f>ROUND( $J$72 + $J$8, $J$9 - LOG( $J$10 ))</f>
        <v>45.7</v>
      </c>
      <c r="K73" s="2">
        <f>ROUND( $K$72 + $K$8, $K$9 - LOG( $K$10 ))</f>
        <v>53.7</v>
      </c>
    </row>
    <row r="74" spans="2:11" outlineLevel="1" x14ac:dyDescent="0.2">
      <c r="B74" s="2">
        <f>ROUND( $B$73 + $B$8, $B$9 - LOG( $B$10 ))</f>
        <v>32.5</v>
      </c>
      <c r="C74" s="2">
        <f>ROUND( $C$73 + $C$8, $C$9 - LOG( $C$10 ))</f>
        <v>8.8000000000000007</v>
      </c>
      <c r="D74" s="2">
        <f>ROUND( $D$73 + $D$8, $D$9 - LOG( $D$10 ))</f>
        <v>9.1</v>
      </c>
      <c r="E74" s="2">
        <f>ROUND( $E$73 + $E$8, $E$9 - LOG( $E$10 ))</f>
        <v>32.5</v>
      </c>
      <c r="F74" s="2">
        <f>ROUND( $F$73 + $F$8, $F$9 - LOG( $F$10 ))</f>
        <v>25.9</v>
      </c>
      <c r="G74" s="2">
        <f>ROUND( $G$73 + $G$8, $G$9 - LOG( $G$10 ))</f>
        <v>256</v>
      </c>
      <c r="H74" s="2">
        <f>ROUND( $H$73 + $H$8, $H$9 - LOG( $H$10 ))</f>
        <v>192</v>
      </c>
      <c r="I74" s="2">
        <f>ROUND( $I$73 + $I$8, $I$9 - LOG( $I$10 ))</f>
        <v>192</v>
      </c>
      <c r="J74" s="2">
        <f>ROUND( $J$73 + $J$8, $J$9 - LOG( $J$10 ))</f>
        <v>46.2</v>
      </c>
      <c r="K74" s="2">
        <f>ROUND( $K$73 + $K$8, $K$9 - LOG( $K$10 ))</f>
        <v>54.3</v>
      </c>
    </row>
    <row r="75" spans="2:11" outlineLevel="1" x14ac:dyDescent="0.2">
      <c r="B75" s="2">
        <f>ROUND( $B$74 + $B$8, $B$9 - LOG( $B$10 ))</f>
        <v>33</v>
      </c>
      <c r="C75" s="2">
        <f>ROUND( $C$74 + $C$8, $C$9 - LOG( $C$10 ))</f>
        <v>8.9</v>
      </c>
      <c r="D75" s="2">
        <f>ROUND( $D$74 + $D$8, $D$9 - LOG( $D$10 ))</f>
        <v>9.1999999999999993</v>
      </c>
      <c r="E75" s="2">
        <f>ROUND( $E$74 + $E$8, $E$9 - LOG( $E$10 ))</f>
        <v>33</v>
      </c>
      <c r="F75" s="2">
        <f>ROUND( $F$74 + $F$8, $F$9 - LOG( $F$10 ))</f>
        <v>26.3</v>
      </c>
      <c r="G75" s="2">
        <f>ROUND( $G$74 + $G$8, $G$9 - LOG( $G$10 ))</f>
        <v>260</v>
      </c>
      <c r="H75" s="2">
        <f>ROUND( $H$74 + $H$8, $H$9 - LOG( $H$10 ))</f>
        <v>195</v>
      </c>
      <c r="I75" s="2">
        <f>ROUND( $I$74 + $I$8, $I$9 - LOG( $I$10 ))</f>
        <v>195</v>
      </c>
      <c r="J75" s="2">
        <f>ROUND( $J$74 + $J$8, $J$9 - LOG( $J$10 ))</f>
        <v>46.7</v>
      </c>
      <c r="K75" s="2">
        <f>ROUND( $K$74 + $K$8, $K$9 - LOG( $K$10 ))</f>
        <v>54.9</v>
      </c>
    </row>
    <row r="76" spans="2:11" outlineLevel="1" x14ac:dyDescent="0.2">
      <c r="B76" s="2">
        <f>ROUND( $B$75 + $B$8, $B$9 - LOG( $B$10 ))</f>
        <v>33.5</v>
      </c>
      <c r="C76" s="2">
        <f>ROUND( $C$75 + $C$8, $C$9 - LOG( $C$10 ))</f>
        <v>9</v>
      </c>
      <c r="D76" s="2">
        <f>ROUND( $D$75 + $D$8, $D$9 - LOG( $D$10 ))</f>
        <v>9.3000000000000007</v>
      </c>
      <c r="E76" s="2">
        <f>ROUND( $E$75 + $E$8, $E$9 - LOG( $E$10 ))</f>
        <v>33.5</v>
      </c>
      <c r="F76" s="2">
        <f>ROUND( $F$75 + $F$8, $F$9 - LOG( $F$10 ))</f>
        <v>26.7</v>
      </c>
      <c r="G76" s="2">
        <f>ROUND( $G$75 + $G$8, $G$9 - LOG( $G$10 ))</f>
        <v>264</v>
      </c>
      <c r="H76" s="2">
        <f>ROUND( $H$75 + $H$8, $H$9 - LOG( $H$10 ))</f>
        <v>198</v>
      </c>
      <c r="I76" s="2">
        <f>ROUND( $I$75 + $I$8, $I$9 - LOG( $I$10 ))</f>
        <v>198</v>
      </c>
      <c r="J76" s="2">
        <f>ROUND( $J$75 + $J$8, $J$9 - LOG( $J$10 ))</f>
        <v>47.2</v>
      </c>
      <c r="K76" s="2">
        <f>ROUND( $K$75 + $K$8, $K$9 - LOG( $K$10 ))</f>
        <v>55.5</v>
      </c>
    </row>
    <row r="77" spans="2:11" outlineLevel="1" x14ac:dyDescent="0.2">
      <c r="B77" s="2">
        <f>ROUND( $B$76 + $B$8, $B$9 - LOG( $B$10 ))</f>
        <v>34</v>
      </c>
      <c r="C77" s="2">
        <f>ROUND( $C$76 + $C$8, $C$9 - LOG( $C$10 ))</f>
        <v>9.1</v>
      </c>
      <c r="D77" s="2">
        <f>ROUND( $D$76 + $D$8, $D$9 - LOG( $D$10 ))</f>
        <v>9.4</v>
      </c>
      <c r="E77" s="2">
        <f>ROUND( $E$76 + $E$8, $E$9 - LOG( $E$10 ))</f>
        <v>34</v>
      </c>
      <c r="F77" s="2">
        <f>ROUND( $F$76 + $F$8, $F$9 - LOG( $F$10 ))</f>
        <v>27.1</v>
      </c>
      <c r="G77" s="2">
        <f>ROUND( $G$76 + $G$8, $G$9 - LOG( $G$10 ))</f>
        <v>268</v>
      </c>
      <c r="H77" s="2">
        <f>ROUND( $H$76 + $H$8, $H$9 - LOG( $H$10 ))</f>
        <v>201</v>
      </c>
      <c r="I77" s="2">
        <f>ROUND( $I$76 + $I$8, $I$9 - LOG( $I$10 ))</f>
        <v>201</v>
      </c>
      <c r="J77" s="2">
        <f>ROUND( $J$76 + $J$8, $J$9 - LOG( $J$10 ))</f>
        <v>47.7</v>
      </c>
      <c r="K77" s="2">
        <f>ROUND( $K$76 + $K$8, $K$9 - LOG( $K$10 ))</f>
        <v>56.1</v>
      </c>
    </row>
    <row r="78" spans="2:11" outlineLevel="1" x14ac:dyDescent="0.2">
      <c r="B78" s="2">
        <f>ROUND( $B$77 + $B$8, $B$9 - LOG( $B$10 ))</f>
        <v>34.5</v>
      </c>
      <c r="C78" s="2">
        <f>ROUND( $C$77 + $C$8, $C$9 - LOG( $C$10 ))</f>
        <v>9.1999999999999993</v>
      </c>
      <c r="D78" s="2">
        <f>ROUND( $D$77 + $D$8, $D$9 - LOG( $D$10 ))</f>
        <v>9.5</v>
      </c>
      <c r="E78" s="2">
        <f>ROUND( $E$77 + $E$8, $E$9 - LOG( $E$10 ))</f>
        <v>34.5</v>
      </c>
      <c r="F78" s="2">
        <f>ROUND( $F$77 + $F$8, $F$9 - LOG( $F$10 ))</f>
        <v>27.5</v>
      </c>
      <c r="G78" s="2">
        <f>ROUND( $G$77 + $G$8, $G$9 - LOG( $G$10 ))</f>
        <v>272</v>
      </c>
      <c r="H78" s="2">
        <f>ROUND( $H$77 + $H$8, $H$9 - LOG( $H$10 ))</f>
        <v>204</v>
      </c>
      <c r="I78" s="2">
        <f>ROUND( $I$77 + $I$8, $I$9 - LOG( $I$10 ))</f>
        <v>204</v>
      </c>
      <c r="J78" s="2">
        <f>ROUND( $J$77 + $J$8, $J$9 - LOG( $J$10 ))</f>
        <v>48.2</v>
      </c>
      <c r="K78" s="2">
        <f>ROUND( $K$77 + $K$8, $K$9 - LOG( $K$10 ))</f>
        <v>56.7</v>
      </c>
    </row>
    <row r="79" spans="2:11" outlineLevel="1" x14ac:dyDescent="0.2">
      <c r="B79" s="2">
        <f>ROUND( $B$78 + $B$8, $B$9 - LOG( $B$10 ))</f>
        <v>35</v>
      </c>
      <c r="C79" s="2">
        <f>ROUND( $C$78 + $C$8, $C$9 - LOG( $C$10 ))</f>
        <v>9.3000000000000007</v>
      </c>
      <c r="D79" s="2">
        <f>ROUND( $D$78 + $D$8, $D$9 - LOG( $D$10 ))</f>
        <v>9.6</v>
      </c>
      <c r="E79" s="2">
        <f>ROUND( $E$78 + $E$8, $E$9 - LOG( $E$10 ))</f>
        <v>35</v>
      </c>
      <c r="F79" s="2">
        <f>ROUND( $F$78 + $F$8, $F$9 - LOG( $F$10 ))</f>
        <v>27.9</v>
      </c>
      <c r="G79" s="2">
        <f>ROUND( $G$78 + $G$8, $G$9 - LOG( $G$10 ))</f>
        <v>276</v>
      </c>
      <c r="H79" s="2">
        <f>ROUND( $H$78 + $H$8, $H$9 - LOG( $H$10 ))</f>
        <v>207</v>
      </c>
      <c r="I79" s="2">
        <f>ROUND( $I$78 + $I$8, $I$9 - LOG( $I$10 ))</f>
        <v>207</v>
      </c>
      <c r="J79" s="2">
        <f>ROUND( $J$78 + $J$8, $J$9 - LOG( $J$10 ))</f>
        <v>48.7</v>
      </c>
      <c r="K79" s="2">
        <f>ROUND( $K$78 + $K$8, $K$9 - LOG( $K$10 ))</f>
        <v>57.3</v>
      </c>
    </row>
    <row r="80" spans="2:11" outlineLevel="1" x14ac:dyDescent="0.2">
      <c r="B80" s="2">
        <f>ROUND( $B$79 + $B$8, $B$9 - LOG( $B$10 ))</f>
        <v>35.5</v>
      </c>
      <c r="C80" s="2">
        <f>ROUND( $C$79 + $C$8, $C$9 - LOG( $C$10 ))</f>
        <v>9.4</v>
      </c>
      <c r="D80" s="2">
        <f>ROUND( $D$79 + $D$8, $D$9 - LOG( $D$10 ))</f>
        <v>9.6999999999999993</v>
      </c>
      <c r="E80" s="2">
        <f>ROUND( $E$79 + $E$8, $E$9 - LOG( $E$10 ))</f>
        <v>35.5</v>
      </c>
      <c r="F80" s="2">
        <f>ROUND( $F$79 + $F$8, $F$9 - LOG( $F$10 ))</f>
        <v>28.3</v>
      </c>
      <c r="G80" s="2">
        <f>ROUND( $G$79 + $G$8, $G$9 - LOG( $G$10 ))</f>
        <v>280</v>
      </c>
      <c r="H80" s="2">
        <f>ROUND( $H$79 + $H$8, $H$9 - LOG( $H$10 ))</f>
        <v>210</v>
      </c>
      <c r="I80" s="2">
        <f>ROUND( $I$79 + $I$8, $I$9 - LOG( $I$10 ))</f>
        <v>210</v>
      </c>
      <c r="J80" s="2">
        <f>ROUND( $J$79 + $J$8, $J$9 - LOG( $J$10 ))</f>
        <v>49.2</v>
      </c>
      <c r="K80" s="2">
        <f>ROUND( $K$79 + $K$8, $K$9 - LOG( $K$10 ))</f>
        <v>57.9</v>
      </c>
    </row>
    <row r="81" spans="2:11" outlineLevel="1" x14ac:dyDescent="0.2">
      <c r="B81" s="2">
        <f>ROUND( $B$80 + $B$8, $B$9 - LOG( $B$10 ))</f>
        <v>36</v>
      </c>
      <c r="C81" s="2">
        <f>ROUND( $C$80 + $C$8, $C$9 - LOG( $C$10 ))</f>
        <v>9.5</v>
      </c>
      <c r="D81" s="2">
        <f>ROUND( $D$80 + $D$8, $D$9 - LOG( $D$10 ))</f>
        <v>9.8000000000000007</v>
      </c>
      <c r="E81" s="2">
        <f>ROUND( $E$80 + $E$8, $E$9 - LOG( $E$10 ))</f>
        <v>36</v>
      </c>
      <c r="F81" s="2">
        <f>ROUND( $F$80 + $F$8, $F$9 - LOG( $F$10 ))</f>
        <v>28.7</v>
      </c>
      <c r="G81" s="2">
        <f>ROUND( $G$80 + $G$8, $G$9 - LOG( $G$10 ))</f>
        <v>284</v>
      </c>
      <c r="H81" s="2">
        <f>ROUND( $H$80 + $H$8, $H$9 - LOG( $H$10 ))</f>
        <v>213</v>
      </c>
      <c r="I81" s="2">
        <f>ROUND( $I$80 + $I$8, $I$9 - LOG( $I$10 ))</f>
        <v>213</v>
      </c>
      <c r="J81" s="2">
        <f>ROUND( $J$80 + $J$8, $J$9 - LOG( $J$10 ))</f>
        <v>49.7</v>
      </c>
      <c r="K81" s="2">
        <f>ROUND( $K$80 + $K$8, $K$9 - LOG( $K$10 ))</f>
        <v>58.5</v>
      </c>
    </row>
    <row r="82" spans="2:11" outlineLevel="1" x14ac:dyDescent="0.2">
      <c r="B82" s="2">
        <f>ROUND( $B$81 + $B$8, $B$9 - LOG( $B$10 ))</f>
        <v>36.5</v>
      </c>
      <c r="C82" s="2">
        <f>ROUND( $C$81 + $C$8, $C$9 - LOG( $C$10 ))</f>
        <v>9.6</v>
      </c>
      <c r="D82" s="2">
        <f>ROUND( $D$81 + $D$8, $D$9 - LOG( $D$10 ))</f>
        <v>9.9</v>
      </c>
      <c r="E82" s="2">
        <f>ROUND( $E$81 + $E$8, $E$9 - LOG( $E$10 ))</f>
        <v>36.5</v>
      </c>
      <c r="F82" s="2">
        <f>ROUND( $F$81 + $F$8, $F$9 - LOG( $F$10 ))</f>
        <v>29.1</v>
      </c>
      <c r="G82" s="2">
        <f>ROUND( $G$81 + $G$8, $G$9 - LOG( $G$10 ))</f>
        <v>288</v>
      </c>
      <c r="H82" s="2">
        <f>ROUND( $H$81 + $H$8, $H$9 - LOG( $H$10 ))</f>
        <v>216</v>
      </c>
      <c r="I82" s="2">
        <f>ROUND( $I$81 + $I$8, $I$9 - LOG( $I$10 ))</f>
        <v>216</v>
      </c>
      <c r="J82" s="2">
        <f>ROUND( $J$81 + $J$8, $J$9 - LOG( $J$10 ))</f>
        <v>50.2</v>
      </c>
      <c r="K82" s="2">
        <f>ROUND( $K$81 + $K$8, $K$9 - LOG( $K$10 ))</f>
        <v>59.1</v>
      </c>
    </row>
    <row r="83" spans="2:11" outlineLevel="1" x14ac:dyDescent="0.2">
      <c r="B83" s="2">
        <f>ROUND( $B$82 + $B$8, $B$9 - LOG( $B$10 ))</f>
        <v>37</v>
      </c>
      <c r="C83" s="2">
        <f>ROUND( $C$82 + $C$8, $C$9 - LOG( $C$10 ))</f>
        <v>9.6999999999999993</v>
      </c>
      <c r="D83" s="2">
        <f>ROUND( $D$82 + $D$8, $D$9 - LOG( $D$10 ))</f>
        <v>10</v>
      </c>
      <c r="E83" s="2">
        <f>ROUND( $E$82 + $E$8, $E$9 - LOG( $E$10 ))</f>
        <v>37</v>
      </c>
      <c r="F83" s="2">
        <f>ROUND( $F$82 + $F$8, $F$9 - LOG( $F$10 ))</f>
        <v>29.5</v>
      </c>
      <c r="G83" s="2">
        <f>ROUND( $G$82 + $G$8, $G$9 - LOG( $G$10 ))</f>
        <v>292</v>
      </c>
      <c r="H83" s="2">
        <f>ROUND( $H$82 + $H$8, $H$9 - LOG( $H$10 ))</f>
        <v>219</v>
      </c>
      <c r="I83" s="2">
        <f>ROUND( $I$82 + $I$8, $I$9 - LOG( $I$10 ))</f>
        <v>219</v>
      </c>
      <c r="J83" s="2">
        <f>ROUND( $J$82 + $J$8, $J$9 - LOG( $J$10 ))</f>
        <v>50.7</v>
      </c>
      <c r="K83" s="2">
        <f>ROUND( $K$82 + $K$8, $K$9 - LOG( $K$10 ))</f>
        <v>59.7</v>
      </c>
    </row>
    <row r="84" spans="2:11" outlineLevel="1" x14ac:dyDescent="0.2">
      <c r="B84" s="2">
        <f>ROUND( $B$83 + $B$8, $B$9 - LOG( $B$10 ))</f>
        <v>37.5</v>
      </c>
      <c r="C84" s="2">
        <f>ROUND( $C$83 + $C$8, $C$9 - LOG( $C$10 ))</f>
        <v>9.8000000000000007</v>
      </c>
      <c r="D84" s="2">
        <f>ROUND( $D$83 + $D$8, $D$9 - LOG( $D$10 ))</f>
        <v>10.1</v>
      </c>
      <c r="E84" s="2">
        <f>ROUND( $E$83 + $E$8, $E$9 - LOG( $E$10 ))</f>
        <v>37.5</v>
      </c>
      <c r="F84" s="2">
        <f>ROUND( $F$83 + $F$8, $F$9 - LOG( $F$10 ))</f>
        <v>29.9</v>
      </c>
      <c r="G84" s="2">
        <f>ROUND( $G$83 + $G$8, $G$9 - LOG( $G$10 ))</f>
        <v>296</v>
      </c>
      <c r="H84" s="2">
        <f>ROUND( $H$83 + $H$8, $H$9 - LOG( $H$10 ))</f>
        <v>222</v>
      </c>
      <c r="I84" s="2">
        <f>ROUND( $I$83 + $I$8, $I$9 - LOG( $I$10 ))</f>
        <v>222</v>
      </c>
      <c r="J84" s="2">
        <f>ROUND( $J$83 + $J$8, $J$9 - LOG( $J$10 ))</f>
        <v>51.2</v>
      </c>
      <c r="K84" s="2">
        <f>ROUND( $K$83 + $K$8, $K$9 - LOG( $K$10 ))</f>
        <v>60.3</v>
      </c>
    </row>
    <row r="85" spans="2:11" outlineLevel="1" x14ac:dyDescent="0.2">
      <c r="B85" s="2">
        <f>ROUND( $B$84 + $B$8, $B$9 - LOG( $B$10 ))</f>
        <v>38</v>
      </c>
      <c r="C85" s="2">
        <f>ROUND( $C$84 + $C$8, $C$9 - LOG( $C$10 ))</f>
        <v>9.9</v>
      </c>
      <c r="D85" s="2">
        <f>ROUND( $D$84 + $D$8, $D$9 - LOG( $D$10 ))</f>
        <v>10.199999999999999</v>
      </c>
      <c r="E85" s="2">
        <f>ROUND( $E$84 + $E$8, $E$9 - LOG( $E$10 ))</f>
        <v>38</v>
      </c>
      <c r="F85" s="2">
        <f>ROUND( $F$84 + $F$8, $F$9 - LOG( $F$10 ))</f>
        <v>30.3</v>
      </c>
      <c r="G85" s="2">
        <f>ROUND( $G$84 + $G$8, $G$9 - LOG( $G$10 ))</f>
        <v>300</v>
      </c>
      <c r="H85" s="2">
        <f>ROUND( $H$84 + $H$8, $H$9 - LOG( $H$10 ))</f>
        <v>225</v>
      </c>
      <c r="I85" s="2">
        <f>ROUND( $I$84 + $I$8, $I$9 - LOG( $I$10 ))</f>
        <v>225</v>
      </c>
      <c r="J85" s="2">
        <f>ROUND( $J$84 + $J$8, $J$9 - LOG( $J$10 ))</f>
        <v>51.7</v>
      </c>
      <c r="K85" s="2">
        <f>ROUND( $K$84 + $K$8, $K$9 - LOG( $K$10 ))</f>
        <v>60.9</v>
      </c>
    </row>
    <row r="86" spans="2:11" outlineLevel="1" x14ac:dyDescent="0.2">
      <c r="B86" s="2">
        <f>ROUND( $B$85 + $B$8, $B$9 - LOG( $B$10 ))</f>
        <v>38.5</v>
      </c>
      <c r="C86" s="2">
        <f>ROUND( $C$85 + $C$8, $C$9 - LOG( $C$10 ))</f>
        <v>10</v>
      </c>
      <c r="D86" s="2">
        <f>ROUND( $D$85 + $D$8, $D$9 - LOG( $D$10 ))</f>
        <v>10.3</v>
      </c>
      <c r="E86" s="2">
        <f>ROUND( $E$85 + $E$8, $E$9 - LOG( $E$10 ))</f>
        <v>38.5</v>
      </c>
      <c r="F86" s="2">
        <f>ROUND( $F$85 + $F$8, $F$9 - LOG( $F$10 ))</f>
        <v>30.7</v>
      </c>
      <c r="G86" s="2">
        <f>ROUND( $G$85 + $G$8, $G$9 - LOG( $G$10 ))</f>
        <v>304</v>
      </c>
      <c r="H86" s="2">
        <f>ROUND( $H$85 + $H$8, $H$9 - LOG( $H$10 ))</f>
        <v>228</v>
      </c>
      <c r="I86" s="2">
        <f>ROUND( $I$85 + $I$8, $I$9 - LOG( $I$10 ))</f>
        <v>228</v>
      </c>
      <c r="J86" s="2">
        <f>ROUND( $J$85 + $J$8, $J$9 - LOG( $J$10 ))</f>
        <v>52.2</v>
      </c>
      <c r="K86" s="2">
        <f>ROUND( $K$85 + $K$8, $K$9 - LOG( $K$10 ))</f>
        <v>61.5</v>
      </c>
    </row>
    <row r="87" spans="2:11" outlineLevel="1" x14ac:dyDescent="0.2">
      <c r="B87" s="2">
        <f>ROUND( $B$86 + $B$8, $B$9 - LOG( $B$10 ))</f>
        <v>39</v>
      </c>
      <c r="C87" s="2">
        <f>ROUND( $C$86 + $C$8, $C$9 - LOG( $C$10 ))</f>
        <v>10.1</v>
      </c>
      <c r="D87" s="2">
        <f>ROUND( $D$86 + $D$8, $D$9 - LOG( $D$10 ))</f>
        <v>10.4</v>
      </c>
      <c r="E87" s="2">
        <f>ROUND( $E$86 + $E$8, $E$9 - LOG( $E$10 ))</f>
        <v>39</v>
      </c>
      <c r="F87" s="2">
        <f>ROUND( $F$86 + $F$8, $F$9 - LOG( $F$10 ))</f>
        <v>31.1</v>
      </c>
      <c r="G87" s="2">
        <f>ROUND( $G$86 + $G$8, $G$9 - LOG( $G$10 ))</f>
        <v>308</v>
      </c>
      <c r="H87" s="2">
        <f>ROUND( $H$86 + $H$8, $H$9 - LOG( $H$10 ))</f>
        <v>231</v>
      </c>
      <c r="I87" s="2">
        <f>ROUND( $I$86 + $I$8, $I$9 - LOG( $I$10 ))</f>
        <v>231</v>
      </c>
      <c r="J87" s="2">
        <f>ROUND( $J$86 + $J$8, $J$9 - LOG( $J$10 ))</f>
        <v>52.7</v>
      </c>
      <c r="K87" s="2">
        <f>ROUND( $K$86 + $K$8, $K$9 - LOG( $K$10 ))</f>
        <v>62.1</v>
      </c>
    </row>
    <row r="88" spans="2:11" outlineLevel="1" x14ac:dyDescent="0.2">
      <c r="B88" s="2">
        <f>ROUND( $B$87 + $B$8, $B$9 - LOG( $B$10 ))</f>
        <v>39.5</v>
      </c>
      <c r="C88" s="2">
        <f>ROUND( $C$87 + $C$8, $C$9 - LOG( $C$10 ))</f>
        <v>10.199999999999999</v>
      </c>
      <c r="D88" s="2">
        <f>ROUND( $D$87 + $D$8, $D$9 - LOG( $D$10 ))</f>
        <v>10.5</v>
      </c>
      <c r="E88" s="2">
        <f>ROUND( $E$87 + $E$8, $E$9 - LOG( $E$10 ))</f>
        <v>39.5</v>
      </c>
      <c r="F88" s="2">
        <f>ROUND( $F$87 + $F$8, $F$9 - LOG( $F$10 ))</f>
        <v>31.5</v>
      </c>
      <c r="G88" s="2">
        <f>ROUND( $G$87 + $G$8, $G$9 - LOG( $G$10 ))</f>
        <v>312</v>
      </c>
      <c r="H88" s="2">
        <f>ROUND( $H$87 + $H$8, $H$9 - LOG( $H$10 ))</f>
        <v>234</v>
      </c>
      <c r="I88" s="2">
        <f>ROUND( $I$87 + $I$8, $I$9 - LOG( $I$10 ))</f>
        <v>234</v>
      </c>
      <c r="J88" s="2">
        <f>ROUND( $J$87 + $J$8, $J$9 - LOG( $J$10 ))</f>
        <v>53.2</v>
      </c>
      <c r="K88" s="2">
        <f>ROUND( $K$87 + $K$8, $K$9 - LOG( $K$10 ))</f>
        <v>62.7</v>
      </c>
    </row>
    <row r="89" spans="2:11" outlineLevel="1" x14ac:dyDescent="0.2">
      <c r="B89" s="2">
        <f>ROUND( $B$88 + $B$8, $B$9 - LOG( $B$10 ))</f>
        <v>40</v>
      </c>
      <c r="C89" s="2">
        <f>ROUND( $C$88 + $C$8, $C$9 - LOG( $C$10 ))</f>
        <v>10.3</v>
      </c>
      <c r="D89" s="2">
        <f>ROUND( $D$88 + $D$8, $D$9 - LOG( $D$10 ))</f>
        <v>10.6</v>
      </c>
      <c r="E89" s="2">
        <f>ROUND( $E$88 + $E$8, $E$9 - LOG( $E$10 ))</f>
        <v>40</v>
      </c>
      <c r="F89" s="2">
        <f>ROUND( $F$88 + $F$8, $F$9 - LOG( $F$10 ))</f>
        <v>31.9</v>
      </c>
      <c r="G89" s="2">
        <f>ROUND( $G$88 + $G$8, $G$9 - LOG( $G$10 ))</f>
        <v>316</v>
      </c>
      <c r="H89" s="2">
        <f>ROUND( $H$88 + $H$8, $H$9 - LOG( $H$10 ))</f>
        <v>237</v>
      </c>
      <c r="I89" s="2">
        <f>ROUND( $I$88 + $I$8, $I$9 - LOG( $I$10 ))</f>
        <v>237</v>
      </c>
      <c r="J89" s="2">
        <f>ROUND( $J$88 + $J$8, $J$9 - LOG( $J$10 ))</f>
        <v>53.7</v>
      </c>
      <c r="K89" s="2">
        <f>ROUND( $K$88 + $K$8, $K$9 - LOG( $K$10 ))</f>
        <v>63.3</v>
      </c>
    </row>
    <row r="90" spans="2:11" outlineLevel="1" x14ac:dyDescent="0.2">
      <c r="B90" s="2">
        <f>ROUND( $B$89 + $B$8, $B$9 - LOG( $B$10 ))</f>
        <v>40.5</v>
      </c>
      <c r="C90" s="2">
        <f>ROUND( $C$89 + $C$8, $C$9 - LOG( $C$10 ))</f>
        <v>10.4</v>
      </c>
      <c r="D90" s="2">
        <f>ROUND( $D$89 + $D$8, $D$9 - LOG( $D$10 ))</f>
        <v>10.7</v>
      </c>
      <c r="E90" s="2">
        <f>ROUND( $E$89 + $E$8, $E$9 - LOG( $E$10 ))</f>
        <v>40.5</v>
      </c>
      <c r="F90" s="2">
        <f>ROUND( $F$89 + $F$8, $F$9 - LOG( $F$10 ))</f>
        <v>32.299999999999997</v>
      </c>
      <c r="G90" s="2">
        <f>ROUND( $G$89 + $G$8, $G$9 - LOG( $G$10 ))</f>
        <v>320</v>
      </c>
      <c r="H90" s="2">
        <f>ROUND( $H$89 + $H$8, $H$9 - LOG( $H$10 ))</f>
        <v>240</v>
      </c>
      <c r="I90" s="2">
        <f>ROUND( $I$89 + $I$8, $I$9 - LOG( $I$10 ))</f>
        <v>240</v>
      </c>
      <c r="J90" s="2">
        <f>ROUND( $J$89 + $J$8, $J$9 - LOG( $J$10 ))</f>
        <v>54.2</v>
      </c>
      <c r="K90" s="2">
        <f>ROUND( $K$89 + $K$8, $K$9 - LOG( $K$10 ))</f>
        <v>63.9</v>
      </c>
    </row>
    <row r="91" spans="2:11" outlineLevel="1" x14ac:dyDescent="0.2">
      <c r="B91" s="2">
        <f>ROUND( $B$90 + $B$8, $B$9 - LOG( $B$10 ))</f>
        <v>41</v>
      </c>
      <c r="C91" s="2">
        <f>ROUND( $C$90 + $C$8, $C$9 - LOG( $C$10 ))</f>
        <v>10.5</v>
      </c>
      <c r="D91" s="2">
        <f>ROUND( $D$90 + $D$8, $D$9 - LOG( $D$10 ))</f>
        <v>10.8</v>
      </c>
      <c r="E91" s="2">
        <f>ROUND( $E$90 + $E$8, $E$9 - LOG( $E$10 ))</f>
        <v>41</v>
      </c>
      <c r="F91" s="2">
        <f>ROUND( $F$90 + $F$8, $F$9 - LOG( $F$10 ))</f>
        <v>32.700000000000003</v>
      </c>
      <c r="G91" s="2">
        <f>ROUND( $G$90 + $G$8, $G$9 - LOG( $G$10 ))</f>
        <v>324</v>
      </c>
      <c r="H91" s="2">
        <f>ROUND( $H$90 + $H$8, $H$9 - LOG( $H$10 ))</f>
        <v>243</v>
      </c>
      <c r="I91" s="2">
        <f>ROUND( $I$90 + $I$8, $I$9 - LOG( $I$10 ))</f>
        <v>243</v>
      </c>
      <c r="J91" s="2">
        <f>ROUND( $J$90 + $J$8, $J$9 - LOG( $J$10 ))</f>
        <v>54.7</v>
      </c>
      <c r="K91" s="2">
        <f>ROUND( $K$90 + $K$8, $K$9 - LOG( $K$10 ))</f>
        <v>64.5</v>
      </c>
    </row>
    <row r="92" spans="2:11" outlineLevel="1" x14ac:dyDescent="0.2">
      <c r="B92" s="2">
        <f>ROUND( $B$91 + $B$8, $B$9 - LOG( $B$10 ))</f>
        <v>41.5</v>
      </c>
      <c r="C92" s="2">
        <f>ROUND( $C$91 + $C$8, $C$9 - LOG( $C$10 ))</f>
        <v>10.6</v>
      </c>
      <c r="D92" s="2">
        <f>ROUND( $D$91 + $D$8, $D$9 - LOG( $D$10 ))</f>
        <v>10.9</v>
      </c>
      <c r="E92" s="2">
        <f>ROUND( $E$91 + $E$8, $E$9 - LOG( $E$10 ))</f>
        <v>41.5</v>
      </c>
      <c r="F92" s="2">
        <f>ROUND( $F$91 + $F$8, $F$9 - LOG( $F$10 ))</f>
        <v>33.1</v>
      </c>
      <c r="G92" s="2">
        <f>ROUND( $G$91 + $G$8, $G$9 - LOG( $G$10 ))</f>
        <v>328</v>
      </c>
      <c r="H92" s="2">
        <f>ROUND( $H$91 + $H$8, $H$9 - LOG( $H$10 ))</f>
        <v>246</v>
      </c>
      <c r="I92" s="2">
        <f>ROUND( $I$91 + $I$8, $I$9 - LOG( $I$10 ))</f>
        <v>246</v>
      </c>
      <c r="J92" s="2">
        <f>ROUND( $J$91 + $J$8, $J$9 - LOG( $J$10 ))</f>
        <v>55.2</v>
      </c>
      <c r="K92" s="2">
        <f>ROUND( $K$91 + $K$8, $K$9 - LOG( $K$10 ))</f>
        <v>65.099999999999994</v>
      </c>
    </row>
    <row r="93" spans="2:11" outlineLevel="1" x14ac:dyDescent="0.2">
      <c r="B93" s="2">
        <f>ROUND( $B$92 + $B$8, $B$9 - LOG( $B$10 ))</f>
        <v>42</v>
      </c>
      <c r="C93" s="2">
        <f>ROUND( $C$92 + $C$8, $C$9 - LOG( $C$10 ))</f>
        <v>10.7</v>
      </c>
      <c r="D93" s="2">
        <f>ROUND( $D$92 + $D$8, $D$9 - LOG( $D$10 ))</f>
        <v>11</v>
      </c>
      <c r="E93" s="2">
        <f>ROUND( $E$92 + $E$8, $E$9 - LOG( $E$10 ))</f>
        <v>42</v>
      </c>
      <c r="F93" s="2">
        <f>ROUND( $F$92 + $F$8, $F$9 - LOG( $F$10 ))</f>
        <v>33.5</v>
      </c>
      <c r="G93" s="2">
        <f>ROUND( $G$92 + $G$8, $G$9 - LOG( $G$10 ))</f>
        <v>332</v>
      </c>
      <c r="H93" s="2">
        <f>ROUND( $H$92 + $H$8, $H$9 - LOG( $H$10 ))</f>
        <v>249</v>
      </c>
      <c r="I93" s="2">
        <f>ROUND( $I$92 + $I$8, $I$9 - LOG( $I$10 ))</f>
        <v>249</v>
      </c>
      <c r="J93" s="2">
        <f>ROUND( $J$92 + $J$8, $J$9 - LOG( $J$10 ))</f>
        <v>55.7</v>
      </c>
      <c r="K93" s="2">
        <f>ROUND( $K$92 + $K$8, $K$9 - LOG( $K$10 ))</f>
        <v>65.7</v>
      </c>
    </row>
    <row r="94" spans="2:11" outlineLevel="1" x14ac:dyDescent="0.2">
      <c r="B94" s="2">
        <f>ROUND( $B$93 + $B$8, $B$9 - LOG( $B$10 ))</f>
        <v>42.5</v>
      </c>
      <c r="C94" s="2">
        <f>ROUND( $C$93 + $C$8, $C$9 - LOG( $C$10 ))</f>
        <v>10.8</v>
      </c>
      <c r="D94" s="2">
        <f>ROUND( $D$93 + $D$8, $D$9 - LOG( $D$10 ))</f>
        <v>11.1</v>
      </c>
      <c r="E94" s="2">
        <f>ROUND( $E$93 + $E$8, $E$9 - LOG( $E$10 ))</f>
        <v>42.5</v>
      </c>
      <c r="F94" s="2">
        <f>ROUND( $F$93 + $F$8, $F$9 - LOG( $F$10 ))</f>
        <v>33.9</v>
      </c>
      <c r="G94" s="2">
        <f>ROUND( $G$93 + $G$8, $G$9 - LOG( $G$10 ))</f>
        <v>336</v>
      </c>
      <c r="H94" s="2">
        <f>ROUND( $H$93 + $H$8, $H$9 - LOG( $H$10 ))</f>
        <v>252</v>
      </c>
      <c r="I94" s="2">
        <f>ROUND( $I$93 + $I$8, $I$9 - LOG( $I$10 ))</f>
        <v>252</v>
      </c>
      <c r="J94" s="2">
        <f>ROUND( $J$93 + $J$8, $J$9 - LOG( $J$10 ))</f>
        <v>56.2</v>
      </c>
      <c r="K94" s="2">
        <f>ROUND( $K$93 + $K$8, $K$9 - LOG( $K$10 ))</f>
        <v>66.3</v>
      </c>
    </row>
    <row r="95" spans="2:11" outlineLevel="1" x14ac:dyDescent="0.2">
      <c r="B95" s="2">
        <f>ROUND( $B$94 + $B$8, $B$9 - LOG( $B$10 ))</f>
        <v>43</v>
      </c>
      <c r="C95" s="2">
        <f>ROUND( $C$94 + $C$8, $C$9 - LOG( $C$10 ))</f>
        <v>10.9</v>
      </c>
      <c r="D95" s="2">
        <f>ROUND( $D$94 + $D$8, $D$9 - LOG( $D$10 ))</f>
        <v>11.2</v>
      </c>
      <c r="E95" s="2">
        <f>ROUND( $E$94 + $E$8, $E$9 - LOG( $E$10 ))</f>
        <v>43</v>
      </c>
      <c r="F95" s="2">
        <f>ROUND( $F$94 + $F$8, $F$9 - LOG( $F$10 ))</f>
        <v>34.299999999999997</v>
      </c>
      <c r="G95" s="2">
        <f>ROUND( $G$94 + $G$8, $G$9 - LOG( $G$10 ))</f>
        <v>340</v>
      </c>
      <c r="H95" s="2">
        <f>ROUND( $H$94 + $H$8, $H$9 - LOG( $H$10 ))</f>
        <v>255</v>
      </c>
      <c r="I95" s="2">
        <f>ROUND( $I$94 + $I$8, $I$9 - LOG( $I$10 ))</f>
        <v>255</v>
      </c>
      <c r="J95" s="2">
        <f>ROUND( $J$94 + $J$8, $J$9 - LOG( $J$10 ))</f>
        <v>56.7</v>
      </c>
      <c r="K95" s="2">
        <f>ROUND( $K$94 + $K$8, $K$9 - LOG( $K$10 ))</f>
        <v>66.900000000000006</v>
      </c>
    </row>
    <row r="96" spans="2:11" outlineLevel="1" x14ac:dyDescent="0.2">
      <c r="B96" s="2">
        <f>ROUND( $B$95 + $B$8, $B$9 - LOG( $B$10 ))</f>
        <v>43.5</v>
      </c>
      <c r="C96" s="2">
        <f>ROUND( $C$95 + $C$8, $C$9 - LOG( $C$10 ))</f>
        <v>11</v>
      </c>
      <c r="D96" s="2">
        <f>ROUND( $D$95 + $D$8, $D$9 - LOG( $D$10 ))</f>
        <v>11.3</v>
      </c>
      <c r="E96" s="2">
        <f>ROUND( $E$95 + $E$8, $E$9 - LOG( $E$10 ))</f>
        <v>43.5</v>
      </c>
      <c r="F96" s="2">
        <f>ROUND( $F$95 + $F$8, $F$9 - LOG( $F$10 ))</f>
        <v>34.700000000000003</v>
      </c>
      <c r="G96" s="2">
        <f>ROUND( $G$95 + $G$8, $G$9 - LOG( $G$10 ))</f>
        <v>344</v>
      </c>
      <c r="H96" s="2">
        <f>ROUND( $H$95 + $H$8, $H$9 - LOG( $H$10 ))</f>
        <v>258</v>
      </c>
      <c r="I96" s="2">
        <f>ROUND( $I$95 + $I$8, $I$9 - LOG( $I$10 ))</f>
        <v>258</v>
      </c>
      <c r="J96" s="2">
        <f>ROUND( $J$95 + $J$8, $J$9 - LOG( $J$10 ))</f>
        <v>57.2</v>
      </c>
      <c r="K96" s="2">
        <f>ROUND( $K$95 + $K$8, $K$9 - LOG( $K$10 ))</f>
        <v>67.5</v>
      </c>
    </row>
    <row r="97" spans="2:11" outlineLevel="1" x14ac:dyDescent="0.2">
      <c r="B97" s="2">
        <f>ROUND( $B$96 + $B$8, $B$9 - LOG( $B$10 ))</f>
        <v>44</v>
      </c>
      <c r="C97" s="2">
        <f>ROUND( $C$96 + $C$8, $C$9 - LOG( $C$10 ))</f>
        <v>11.1</v>
      </c>
      <c r="D97" s="2">
        <f>ROUND( $D$96 + $D$8, $D$9 - LOG( $D$10 ))</f>
        <v>11.4</v>
      </c>
      <c r="E97" s="2">
        <f>ROUND( $E$96 + $E$8, $E$9 - LOG( $E$10 ))</f>
        <v>44</v>
      </c>
      <c r="F97" s="2">
        <f>ROUND( $F$96 + $F$8, $F$9 - LOG( $F$10 ))</f>
        <v>35.1</v>
      </c>
      <c r="G97" s="2">
        <f>ROUND( $G$96 + $G$8, $G$9 - LOG( $G$10 ))</f>
        <v>348</v>
      </c>
      <c r="H97" s="2">
        <f>ROUND( $H$96 + $H$8, $H$9 - LOG( $H$10 ))</f>
        <v>261</v>
      </c>
      <c r="I97" s="2">
        <f>ROUND( $I$96 + $I$8, $I$9 - LOG( $I$10 ))</f>
        <v>261</v>
      </c>
      <c r="J97" s="2">
        <f>ROUND( $J$96 + $J$8, $J$9 - LOG( $J$10 ))</f>
        <v>57.7</v>
      </c>
      <c r="K97" s="2">
        <f>ROUND( $K$96 + $K$8, $K$9 - LOG( $K$10 ))</f>
        <v>68.099999999999994</v>
      </c>
    </row>
    <row r="98" spans="2:11" outlineLevel="1" x14ac:dyDescent="0.2">
      <c r="B98" s="2">
        <f>ROUND( $B$97 + $B$8, $B$9 - LOG( $B$10 ))</f>
        <v>44.5</v>
      </c>
      <c r="C98" s="2">
        <f>ROUND( $C$97 + $C$8, $C$9 - LOG( $C$10 ))</f>
        <v>11.2</v>
      </c>
      <c r="D98" s="2">
        <f>ROUND( $D$97 + $D$8, $D$9 - LOG( $D$10 ))</f>
        <v>11.5</v>
      </c>
      <c r="E98" s="2">
        <f>ROUND( $E$97 + $E$8, $E$9 - LOG( $E$10 ))</f>
        <v>44.5</v>
      </c>
      <c r="F98" s="2">
        <f>ROUND( $F$97 + $F$8, $F$9 - LOG( $F$10 ))</f>
        <v>35.5</v>
      </c>
      <c r="G98" s="2">
        <f>ROUND( $G$97 + $G$8, $G$9 - LOG( $G$10 ))</f>
        <v>352</v>
      </c>
      <c r="H98" s="2">
        <f>ROUND( $H$97 + $H$8, $H$9 - LOG( $H$10 ))</f>
        <v>264</v>
      </c>
      <c r="I98" s="2">
        <f>ROUND( $I$97 + $I$8, $I$9 - LOG( $I$10 ))</f>
        <v>264</v>
      </c>
      <c r="J98" s="2">
        <f>ROUND( $J$97 + $J$8, $J$9 - LOG( $J$10 ))</f>
        <v>58.2</v>
      </c>
      <c r="K98" s="2">
        <f>ROUND( $K$97 + $K$8, $K$9 - LOG( $K$10 ))</f>
        <v>68.7</v>
      </c>
    </row>
    <row r="99" spans="2:11" outlineLevel="1" x14ac:dyDescent="0.2">
      <c r="B99" s="2">
        <f>ROUND( $B$98 + $B$8, $B$9 - LOG( $B$10 ))</f>
        <v>45</v>
      </c>
      <c r="C99" s="2">
        <f>ROUND( $C$98 + $C$8, $C$9 - LOG( $C$10 ))</f>
        <v>11.3</v>
      </c>
      <c r="D99" s="2">
        <f>ROUND( $D$98 + $D$8, $D$9 - LOG( $D$10 ))</f>
        <v>11.6</v>
      </c>
      <c r="E99" s="2">
        <f>ROUND( $E$98 + $E$8, $E$9 - LOG( $E$10 ))</f>
        <v>45</v>
      </c>
      <c r="F99" s="2">
        <f>ROUND( $F$98 + $F$8, $F$9 - LOG( $F$10 ))</f>
        <v>35.9</v>
      </c>
      <c r="G99" s="2">
        <f>ROUND( $G$98 + $G$8, $G$9 - LOG( $G$10 ))</f>
        <v>356</v>
      </c>
      <c r="H99" s="2">
        <f>ROUND( $H$98 + $H$8, $H$9 - LOG( $H$10 ))</f>
        <v>267</v>
      </c>
      <c r="I99" s="2">
        <f>ROUND( $I$98 + $I$8, $I$9 - LOG( $I$10 ))</f>
        <v>267</v>
      </c>
      <c r="J99" s="2">
        <f>ROUND( $J$98 + $J$8, $J$9 - LOG( $J$10 ))</f>
        <v>58.7</v>
      </c>
      <c r="K99" s="2">
        <f>ROUND( $K$98 + $K$8, $K$9 - LOG( $K$10 ))</f>
        <v>69.3</v>
      </c>
    </row>
    <row r="100" spans="2:11" outlineLevel="1" x14ac:dyDescent="0.2">
      <c r="B100" s="2">
        <f>ROUND( $B$99 + $B$8, $B$9 - LOG( $B$10 ))</f>
        <v>45.5</v>
      </c>
      <c r="C100" s="2">
        <f>ROUND( $C$99 + $C$8, $C$9 - LOG( $C$10 ))</f>
        <v>11.4</v>
      </c>
      <c r="D100" s="2">
        <f>ROUND( $D$99 + $D$8, $D$9 - LOG( $D$10 ))</f>
        <v>11.7</v>
      </c>
      <c r="E100" s="2">
        <f>ROUND( $E$99 + $E$8, $E$9 - LOG( $E$10 ))</f>
        <v>45.5</v>
      </c>
      <c r="F100" s="2">
        <f>ROUND( $F$99 + $F$8, $F$9 - LOG( $F$10 ))</f>
        <v>36.299999999999997</v>
      </c>
      <c r="G100" s="2">
        <f>ROUND( $G$99 + $G$8, $G$9 - LOG( $G$10 ))</f>
        <v>360</v>
      </c>
      <c r="H100" s="2">
        <f>ROUND( $H$99 + $H$8, $H$9 - LOG( $H$10 ))</f>
        <v>270</v>
      </c>
      <c r="I100" s="2">
        <f>ROUND( $I$99 + $I$8, $I$9 - LOG( $I$10 ))</f>
        <v>270</v>
      </c>
      <c r="J100" s="2">
        <f>ROUND( $J$99 + $J$8, $J$9 - LOG( $J$10 ))</f>
        <v>59.2</v>
      </c>
      <c r="K100" s="2">
        <f>ROUND( $K$99 + $K$8, $K$9 - LOG( $K$10 ))</f>
        <v>69.900000000000006</v>
      </c>
    </row>
    <row r="101" spans="2:11" outlineLevel="1" x14ac:dyDescent="0.2">
      <c r="B101" s="2">
        <f>ROUND( $B$100 + $B$8, $B$9 - LOG( $B$10 ))</f>
        <v>46</v>
      </c>
      <c r="C101" s="2">
        <f>ROUND( $C$100 + $C$8, $C$9 - LOG( $C$10 ))</f>
        <v>11.5</v>
      </c>
      <c r="D101" s="2">
        <f>ROUND( $D$100 + $D$8, $D$9 - LOG( $D$10 ))</f>
        <v>11.8</v>
      </c>
      <c r="E101" s="2">
        <f>ROUND( $E$100 + $E$8, $E$9 - LOG( $E$10 ))</f>
        <v>46</v>
      </c>
      <c r="F101" s="2">
        <f>ROUND( $F$100 + $F$8, $F$9 - LOG( $F$10 ))</f>
        <v>36.700000000000003</v>
      </c>
      <c r="G101" s="2">
        <f>ROUND( $G$100 + $G$8, $G$9 - LOG( $G$10 ))</f>
        <v>364</v>
      </c>
      <c r="H101" s="2">
        <f>ROUND( $H$100 + $H$8, $H$9 - LOG( $H$10 ))</f>
        <v>273</v>
      </c>
      <c r="I101" s="2">
        <f>ROUND( $I$100 + $I$8, $I$9 - LOG( $I$10 ))</f>
        <v>273</v>
      </c>
      <c r="J101" s="2">
        <f>ROUND( $J$100 + $J$8, $J$9 - LOG( $J$10 ))</f>
        <v>59.7</v>
      </c>
      <c r="K101" s="2">
        <f>ROUND( $K$100 + $K$8, $K$9 - LOG( $K$10 ))</f>
        <v>70.5</v>
      </c>
    </row>
    <row r="102" spans="2:11" outlineLevel="1" x14ac:dyDescent="0.2">
      <c r="B102" s="2">
        <f>ROUND( $B$101 + $B$8, $B$9 - LOG( $B$10 ))</f>
        <v>46.5</v>
      </c>
      <c r="C102" s="2">
        <f>ROUND( $C$101 + $C$8, $C$9 - LOG( $C$10 ))</f>
        <v>11.6</v>
      </c>
      <c r="D102" s="2">
        <f>ROUND( $D$101 + $D$8, $D$9 - LOG( $D$10 ))</f>
        <v>11.9</v>
      </c>
      <c r="E102" s="2">
        <f>ROUND( $E$101 + $E$8, $E$9 - LOG( $E$10 ))</f>
        <v>46.5</v>
      </c>
      <c r="F102" s="2">
        <f>ROUND( $F$101 + $F$8, $F$9 - LOG( $F$10 ))</f>
        <v>37.1</v>
      </c>
      <c r="G102" s="2">
        <f>ROUND( $G$101 + $G$8, $G$9 - LOG( $G$10 ))</f>
        <v>368</v>
      </c>
      <c r="H102" s="2">
        <f>ROUND( $H$101 + $H$8, $H$9 - LOG( $H$10 ))</f>
        <v>276</v>
      </c>
      <c r="I102" s="2">
        <f>ROUND( $I$101 + $I$8, $I$9 - LOG( $I$10 ))</f>
        <v>276</v>
      </c>
      <c r="J102" s="2">
        <f>ROUND( $J$101 + $J$8, $J$9 - LOG( $J$10 ))</f>
        <v>60.2</v>
      </c>
      <c r="K102" s="2">
        <f>ROUND( $K$101 + $K$8, $K$9 - LOG( $K$10 ))</f>
        <v>71.099999999999994</v>
      </c>
    </row>
    <row r="103" spans="2:11" outlineLevel="1" x14ac:dyDescent="0.2">
      <c r="B103" s="2">
        <f>ROUND( $B$102 + $B$8, $B$9 - LOG( $B$10 ))</f>
        <v>47</v>
      </c>
      <c r="C103" s="2">
        <f>ROUND( $C$102 + $C$8, $C$9 - LOG( $C$10 ))</f>
        <v>11.7</v>
      </c>
      <c r="D103" s="2">
        <f>ROUND( $D$102 + $D$8, $D$9 - LOG( $D$10 ))</f>
        <v>12</v>
      </c>
      <c r="E103" s="2">
        <f>ROUND( $E$102 + $E$8, $E$9 - LOG( $E$10 ))</f>
        <v>47</v>
      </c>
      <c r="F103" s="2">
        <f>ROUND( $F$102 + $F$8, $F$9 - LOG( $F$10 ))</f>
        <v>37.5</v>
      </c>
      <c r="G103" s="2">
        <f>ROUND( $G$102 + $G$8, $G$9 - LOG( $G$10 ))</f>
        <v>372</v>
      </c>
      <c r="H103" s="2">
        <f>ROUND( $H$102 + $H$8, $H$9 - LOG( $H$10 ))</f>
        <v>279</v>
      </c>
      <c r="I103" s="2">
        <f>ROUND( $I$102 + $I$8, $I$9 - LOG( $I$10 ))</f>
        <v>279</v>
      </c>
      <c r="J103" s="2">
        <f>ROUND( $J$102 + $J$8, $J$9 - LOG( $J$10 ))</f>
        <v>60.7</v>
      </c>
      <c r="K103" s="2">
        <f>ROUND( $K$102 + $K$8, $K$9 - LOG( $K$10 ))</f>
        <v>71.7</v>
      </c>
    </row>
    <row r="104" spans="2:11" outlineLevel="1" x14ac:dyDescent="0.2">
      <c r="B104" s="2">
        <f>ROUND( $B$103 + $B$8, $B$9 - LOG( $B$10 ))</f>
        <v>47.5</v>
      </c>
      <c r="C104" s="2">
        <f>ROUND( $C$103 + $C$8, $C$9 - LOG( $C$10 ))</f>
        <v>11.8</v>
      </c>
      <c r="D104" s="2">
        <f>ROUND( $D$103 + $D$8, $D$9 - LOG( $D$10 ))</f>
        <v>12.1</v>
      </c>
      <c r="E104" s="2">
        <f>ROUND( $E$103 + $E$8, $E$9 - LOG( $E$10 ))</f>
        <v>47.5</v>
      </c>
      <c r="F104" s="2">
        <f>ROUND( $F$103 + $F$8, $F$9 - LOG( $F$10 ))</f>
        <v>37.9</v>
      </c>
      <c r="G104" s="2">
        <f>ROUND( $G$103 + $G$8, $G$9 - LOG( $G$10 ))</f>
        <v>376</v>
      </c>
      <c r="H104" s="2">
        <f>ROUND( $H$103 + $H$8, $H$9 - LOG( $H$10 ))</f>
        <v>282</v>
      </c>
      <c r="I104" s="2">
        <f>ROUND( $I$103 + $I$8, $I$9 - LOG( $I$10 ))</f>
        <v>282</v>
      </c>
      <c r="J104" s="2">
        <f>ROUND( $J$103 + $J$8, $J$9 - LOG( $J$10 ))</f>
        <v>61.2</v>
      </c>
      <c r="K104" s="2">
        <f>ROUND( $K$103 + $K$8, $K$9 - LOG( $K$10 ))</f>
        <v>72.3</v>
      </c>
    </row>
    <row r="105" spans="2:11" outlineLevel="1" x14ac:dyDescent="0.2">
      <c r="B105" s="2">
        <f>ROUND( $B$104 + $B$8, $B$9 - LOG( $B$10 ))</f>
        <v>48</v>
      </c>
      <c r="C105" s="2">
        <f>ROUND( $C$104 + $C$8, $C$9 - LOG( $C$10 ))</f>
        <v>11.9</v>
      </c>
      <c r="D105" s="2">
        <f>ROUND( $D$104 + $D$8, $D$9 - LOG( $D$10 ))</f>
        <v>12.2</v>
      </c>
      <c r="E105" s="2">
        <f>ROUND( $E$104 + $E$8, $E$9 - LOG( $E$10 ))</f>
        <v>48</v>
      </c>
      <c r="F105" s="2">
        <f>ROUND( $F$104 + $F$8, $F$9 - LOG( $F$10 ))</f>
        <v>38.299999999999997</v>
      </c>
      <c r="G105" s="2">
        <f>ROUND( $G$104 + $G$8, $G$9 - LOG( $G$10 ))</f>
        <v>380</v>
      </c>
      <c r="H105" s="2">
        <f>ROUND( $H$104 + $H$8, $H$9 - LOG( $H$10 ))</f>
        <v>285</v>
      </c>
      <c r="I105" s="2">
        <f>ROUND( $I$104 + $I$8, $I$9 - LOG( $I$10 ))</f>
        <v>285</v>
      </c>
      <c r="J105" s="2">
        <f>ROUND( $J$104 + $J$8, $J$9 - LOG( $J$10 ))</f>
        <v>61.7</v>
      </c>
      <c r="K105" s="2">
        <f>ROUND( $K$104 + $K$8, $K$9 - LOG( $K$10 ))</f>
        <v>72.900000000000006</v>
      </c>
    </row>
    <row r="106" spans="2:11" outlineLevel="1" x14ac:dyDescent="0.2">
      <c r="B106" s="2">
        <f>ROUND( $B$105 + $B$8, $B$9 - LOG( $B$10 ))</f>
        <v>48.5</v>
      </c>
      <c r="C106" s="2">
        <f>ROUND( $C$105 + $C$8, $C$9 - LOG( $C$10 ))</f>
        <v>12</v>
      </c>
      <c r="D106" s="2">
        <f>ROUND( $D$105 + $D$8, $D$9 - LOG( $D$10 ))</f>
        <v>12.3</v>
      </c>
      <c r="E106" s="2">
        <f>ROUND( $E$105 + $E$8, $E$9 - LOG( $E$10 ))</f>
        <v>48.5</v>
      </c>
      <c r="F106" s="2">
        <f>ROUND( $F$105 + $F$8, $F$9 - LOG( $F$10 ))</f>
        <v>38.700000000000003</v>
      </c>
      <c r="G106" s="2">
        <f>ROUND( $G$105 + $G$8, $G$9 - LOG( $G$10 ))</f>
        <v>384</v>
      </c>
      <c r="H106" s="2">
        <f>ROUND( $H$105 + $H$8, $H$9 - LOG( $H$10 ))</f>
        <v>288</v>
      </c>
      <c r="I106" s="2">
        <f>ROUND( $I$105 + $I$8, $I$9 - LOG( $I$10 ))</f>
        <v>288</v>
      </c>
      <c r="J106" s="2">
        <f>ROUND( $J$105 + $J$8, $J$9 - LOG( $J$10 ))</f>
        <v>62.2</v>
      </c>
      <c r="K106" s="2">
        <f>ROUND( $K$105 + $K$8, $K$9 - LOG( $K$10 ))</f>
        <v>73.5</v>
      </c>
    </row>
    <row r="107" spans="2:11" outlineLevel="1" x14ac:dyDescent="0.2">
      <c r="B107" s="2">
        <f>ROUND( $B$106 + $B$8, $B$9 - LOG( $B$10 ))</f>
        <v>49</v>
      </c>
      <c r="C107" s="2">
        <f>ROUND( $C$106 + $C$8, $C$9 - LOG( $C$10 ))</f>
        <v>12.1</v>
      </c>
      <c r="D107" s="2">
        <f>ROUND( $D$106 + $D$8, $D$9 - LOG( $D$10 ))</f>
        <v>12.4</v>
      </c>
      <c r="E107" s="2">
        <f>ROUND( $E$106 + $E$8, $E$9 - LOG( $E$10 ))</f>
        <v>49</v>
      </c>
      <c r="F107" s="2">
        <f>ROUND( $F$106 + $F$8, $F$9 - LOG( $F$10 ))</f>
        <v>39.1</v>
      </c>
      <c r="G107" s="2">
        <f>ROUND( $G$106 + $G$8, $G$9 - LOG( $G$10 ))</f>
        <v>388</v>
      </c>
      <c r="H107" s="2">
        <f>ROUND( $H$106 + $H$8, $H$9 - LOG( $H$10 ))</f>
        <v>291</v>
      </c>
      <c r="I107" s="2">
        <f>ROUND( $I$106 + $I$8, $I$9 - LOG( $I$10 ))</f>
        <v>291</v>
      </c>
      <c r="J107" s="2">
        <f>ROUND( $J$106 + $J$8, $J$9 - LOG( $J$10 ))</f>
        <v>62.7</v>
      </c>
      <c r="K107" s="2">
        <f>ROUND( $K$106 + $K$8, $K$9 - LOG( $K$10 ))</f>
        <v>74.099999999999994</v>
      </c>
    </row>
    <row r="108" spans="2:11" outlineLevel="1" x14ac:dyDescent="0.2">
      <c r="B108" s="2">
        <f>ROUND( $B$107 + $B$8, $B$9 - LOG( $B$10 ))</f>
        <v>49.5</v>
      </c>
      <c r="C108" s="2">
        <f>ROUND( $C$107 + $C$8, $C$9 - LOG( $C$10 ))</f>
        <v>12.2</v>
      </c>
      <c r="D108" s="2">
        <f>ROUND( $D$107 + $D$8, $D$9 - LOG( $D$10 ))</f>
        <v>12.5</v>
      </c>
      <c r="E108" s="2">
        <f>ROUND( $E$107 + $E$8, $E$9 - LOG( $E$10 ))</f>
        <v>49.5</v>
      </c>
      <c r="F108" s="2">
        <f>ROUND( $F$107 + $F$8, $F$9 - LOG( $F$10 ))</f>
        <v>39.5</v>
      </c>
      <c r="G108" s="2">
        <f>ROUND( $G$107 + $G$8, $G$9 - LOG( $G$10 ))</f>
        <v>392</v>
      </c>
      <c r="H108" s="2">
        <f>ROUND( $H$107 + $H$8, $H$9 - LOG( $H$10 ))</f>
        <v>294</v>
      </c>
      <c r="I108" s="2">
        <f>ROUND( $I$107 + $I$8, $I$9 - LOG( $I$10 ))</f>
        <v>294</v>
      </c>
      <c r="J108" s="2">
        <f>ROUND( $J$107 + $J$8, $J$9 - LOG( $J$10 ))</f>
        <v>63.2</v>
      </c>
      <c r="K108" s="2">
        <f>ROUND( $K$107 + $K$8, $K$9 - LOG( $K$10 ))</f>
        <v>74.7</v>
      </c>
    </row>
    <row r="109" spans="2:11" outlineLevel="1" x14ac:dyDescent="0.2">
      <c r="B109" s="2">
        <f>ROUND( $B$108 + $B$8, $B$9 - LOG( $B$10 ))</f>
        <v>50</v>
      </c>
      <c r="C109" s="2">
        <f>ROUND( $C$108 + $C$8, $C$9 - LOG( $C$10 ))</f>
        <v>12.3</v>
      </c>
      <c r="D109" s="2">
        <f>ROUND( $D$108 + $D$8, $D$9 - LOG( $D$10 ))</f>
        <v>12.6</v>
      </c>
      <c r="E109" s="2">
        <f>ROUND( $E$108 + $E$8, $E$9 - LOG( $E$10 ))</f>
        <v>50</v>
      </c>
      <c r="F109" s="2">
        <f>ROUND( $F$108 + $F$8, $F$9 - LOG( $F$10 ))</f>
        <v>39.9</v>
      </c>
      <c r="G109" s="2">
        <f>ROUND( $G$108 + $G$8, $G$9 - LOG( $G$10 ))</f>
        <v>396</v>
      </c>
      <c r="H109" s="2">
        <f>ROUND( $H$108 + $H$8, $H$9 - LOG( $H$10 ))</f>
        <v>297</v>
      </c>
      <c r="I109" s="2">
        <f>ROUND( $I$108 + $I$8, $I$9 - LOG( $I$10 ))</f>
        <v>297</v>
      </c>
      <c r="J109" s="2">
        <f>ROUND( $J$108 + $J$8, $J$9 - LOG( $J$10 ))</f>
        <v>63.7</v>
      </c>
      <c r="K109" s="2">
        <f>ROUND( $K$108 + $K$8, $K$9 - LOG( $K$10 ))</f>
        <v>75.3</v>
      </c>
    </row>
    <row r="110" spans="2:11" outlineLevel="1" x14ac:dyDescent="0.2">
      <c r="B110" s="2">
        <f>ROUND( $B$109 + $B$8, $B$9 - LOG( $B$10 ))</f>
        <v>50.5</v>
      </c>
      <c r="C110" s="2">
        <f>ROUND( $C$109 + $C$8, $C$9 - LOG( $C$10 ))</f>
        <v>12.4</v>
      </c>
      <c r="D110" s="2">
        <f>ROUND( $D$109 + $D$8, $D$9 - LOG( $D$10 ))</f>
        <v>12.7</v>
      </c>
      <c r="E110" s="2">
        <f>ROUND( $E$109 + $E$8, $E$9 - LOG( $E$10 ))</f>
        <v>50.5</v>
      </c>
      <c r="F110" s="2">
        <f>ROUND( $F$109 + $F$8, $F$9 - LOG( $F$10 ))</f>
        <v>40.299999999999997</v>
      </c>
      <c r="G110" s="2">
        <f>ROUND( $G$109 + $G$8, $G$9 - LOG( $G$10 ))</f>
        <v>400</v>
      </c>
      <c r="H110" s="2">
        <f>ROUND( $H$109 + $H$8, $H$9 - LOG( $H$10 ))</f>
        <v>300</v>
      </c>
      <c r="I110" s="2">
        <f>ROUND( $I$109 + $I$8, $I$9 - LOG( $I$10 ))</f>
        <v>300</v>
      </c>
      <c r="J110" s="2">
        <f>ROUND( $J$109 + $J$8, $J$9 - LOG( $J$10 ))</f>
        <v>64.2</v>
      </c>
      <c r="K110" s="2">
        <f>ROUND( $K$109 + $K$8, $K$9 - LOG( $K$10 ))</f>
        <v>75.900000000000006</v>
      </c>
    </row>
    <row r="111" spans="2:11" outlineLevel="1" x14ac:dyDescent="0.2">
      <c r="B111" s="2">
        <f>ROUND( $B$110 + $B$8, $B$9 - LOG( $B$10 ))</f>
        <v>51</v>
      </c>
      <c r="C111" s="2">
        <f>ROUND( $C$110 + $C$8, $C$9 - LOG( $C$10 ))</f>
        <v>12.5</v>
      </c>
      <c r="D111" s="2">
        <f>ROUND( $D$110 + $D$8, $D$9 - LOG( $D$10 ))</f>
        <v>12.8</v>
      </c>
      <c r="E111" s="2">
        <f>ROUND( $E$110 + $E$8, $E$9 - LOG( $E$10 ))</f>
        <v>51</v>
      </c>
      <c r="F111" s="2">
        <f>ROUND( $F$110 + $F$8, $F$9 - LOG( $F$10 ))</f>
        <v>40.700000000000003</v>
      </c>
      <c r="G111" s="2">
        <f>ROUND( $G$110 + $G$8, $G$9 - LOG( $G$10 ))</f>
        <v>404</v>
      </c>
      <c r="H111" s="2">
        <f>ROUND( $H$110 + $H$8, $H$9 - LOG( $H$10 ))</f>
        <v>303</v>
      </c>
      <c r="I111" s="2">
        <f>ROUND( $I$110 + $I$8, $I$9 - LOG( $I$10 ))</f>
        <v>303</v>
      </c>
      <c r="J111" s="2">
        <f>ROUND( $J$110 + $J$8, $J$9 - LOG( $J$10 ))</f>
        <v>64.7</v>
      </c>
      <c r="K111" s="2">
        <f>ROUND( $K$110 + $K$8, $K$9 - LOG( $K$10 ))</f>
        <v>76.5</v>
      </c>
    </row>
    <row r="112" spans="2:11" outlineLevel="1" x14ac:dyDescent="0.2">
      <c r="B112" s="2">
        <f>ROUND( $B$111 + $B$8, $B$9 - LOG( $B$10 ))</f>
        <v>51.5</v>
      </c>
      <c r="C112" s="2">
        <f>ROUND( $C$111 + $C$8, $C$9 - LOG( $C$10 ))</f>
        <v>12.6</v>
      </c>
      <c r="D112" s="2">
        <f>ROUND( $D$111 + $D$8, $D$9 - LOG( $D$10 ))</f>
        <v>12.9</v>
      </c>
      <c r="E112" s="2">
        <f>ROUND( $E$111 + $E$8, $E$9 - LOG( $E$10 ))</f>
        <v>51.5</v>
      </c>
      <c r="F112" s="2">
        <f>ROUND( $F$111 + $F$8, $F$9 - LOG( $F$10 ))</f>
        <v>41.1</v>
      </c>
      <c r="G112" s="2">
        <f>ROUND( $G$111 + $G$8, $G$9 - LOG( $G$10 ))</f>
        <v>408</v>
      </c>
      <c r="H112" s="2">
        <f>ROUND( $H$111 + $H$8, $H$9 - LOG( $H$10 ))</f>
        <v>306</v>
      </c>
      <c r="I112" s="2">
        <f>ROUND( $I$111 + $I$8, $I$9 - LOG( $I$10 ))</f>
        <v>306</v>
      </c>
      <c r="J112" s="2">
        <f>ROUND( $J$111 + $J$8, $J$9 - LOG( $J$10 ))</f>
        <v>65.2</v>
      </c>
      <c r="K112" s="2">
        <f>ROUND( $K$111 + $K$8, $K$9 - LOG( $K$10 ))</f>
        <v>77.099999999999994</v>
      </c>
    </row>
    <row r="113" spans="2:11" outlineLevel="1" x14ac:dyDescent="0.2">
      <c r="B113" s="2">
        <f>ROUND( $B$112 + $B$8, $B$9 - LOG( $B$10 ))</f>
        <v>52</v>
      </c>
      <c r="C113" s="2">
        <f>ROUND( $C$112 + $C$8, $C$9 - LOG( $C$10 ))</f>
        <v>12.7</v>
      </c>
      <c r="D113" s="2">
        <f>ROUND( $D$112 + $D$8, $D$9 - LOG( $D$10 ))</f>
        <v>13</v>
      </c>
      <c r="E113" s="2">
        <f>ROUND( $E$112 + $E$8, $E$9 - LOG( $E$10 ))</f>
        <v>52</v>
      </c>
      <c r="F113" s="2">
        <f>ROUND( $F$112 + $F$8, $F$9 - LOG( $F$10 ))</f>
        <v>41.5</v>
      </c>
      <c r="G113" s="2">
        <f>ROUND( $G$112 + $G$8, $G$9 - LOG( $G$10 ))</f>
        <v>412</v>
      </c>
      <c r="H113" s="2">
        <f>ROUND( $H$112 + $H$8, $H$9 - LOG( $H$10 ))</f>
        <v>309</v>
      </c>
      <c r="I113" s="2">
        <f>ROUND( $I$112 + $I$8, $I$9 - LOG( $I$10 ))</f>
        <v>309</v>
      </c>
      <c r="J113" s="2">
        <f>ROUND( $J$112 + $J$8, $J$9 - LOG( $J$10 ))</f>
        <v>65.7</v>
      </c>
      <c r="K113" s="2">
        <f>ROUND( $K$112 + $K$8, $K$9 - LOG( $K$10 ))</f>
        <v>77.7</v>
      </c>
    </row>
    <row r="114" spans="2:11" outlineLevel="1" x14ac:dyDescent="0.2">
      <c r="B114" s="2">
        <f>ROUND( $B$113 + $B$8, $B$9 - LOG( $B$10 ))</f>
        <v>52.5</v>
      </c>
      <c r="C114" s="2">
        <f>ROUND( $C$113 + $C$8, $C$9 - LOG( $C$10 ))</f>
        <v>12.8</v>
      </c>
      <c r="D114" s="2">
        <f>ROUND( $D$113 + $D$8, $D$9 - LOG( $D$10 ))</f>
        <v>13.1</v>
      </c>
      <c r="E114" s="2">
        <f>ROUND( $E$113 + $E$8, $E$9 - LOG( $E$10 ))</f>
        <v>52.5</v>
      </c>
      <c r="F114" s="2">
        <f>ROUND( $F$113 + $F$8, $F$9 - LOG( $F$10 ))</f>
        <v>41.9</v>
      </c>
      <c r="G114" s="2">
        <f>ROUND( $G$113 + $G$8, $G$9 - LOG( $G$10 ))</f>
        <v>416</v>
      </c>
      <c r="H114" s="2">
        <f>ROUND( $H$113 + $H$8, $H$9 - LOG( $H$10 ))</f>
        <v>312</v>
      </c>
      <c r="I114" s="2">
        <f>ROUND( $I$113 + $I$8, $I$9 - LOG( $I$10 ))</f>
        <v>312</v>
      </c>
      <c r="J114" s="2">
        <f>ROUND( $J$113 + $J$8, $J$9 - LOG( $J$10 ))</f>
        <v>66.2</v>
      </c>
      <c r="K114" s="2">
        <f>ROUND( $K$113 + $K$8, $K$9 - LOG( $K$10 ))</f>
        <v>78.3</v>
      </c>
    </row>
    <row r="115" spans="2:11" x14ac:dyDescent="0.2">
      <c r="B115">
        <f>ROUND( $B$114 + $B$8, $B$9 - LOG( $B$10 ))</f>
        <v>53</v>
      </c>
      <c r="C115">
        <f>ROUND( $C$114 + $C$8, $C$9 - LOG( $C$10 ))</f>
        <v>12.9</v>
      </c>
      <c r="D115">
        <f>ROUND( $D$114 + $D$8, $D$9 - LOG( $D$10 ))</f>
        <v>13.2</v>
      </c>
      <c r="E115">
        <f>ROUND( $E$114 + $E$8, $E$9 - LOG( $E$10 ))</f>
        <v>53</v>
      </c>
      <c r="F115">
        <f>ROUND( $F$114 + $F$8, $F$9 - LOG( $F$10 ))</f>
        <v>42.3</v>
      </c>
      <c r="G115">
        <f>ROUND( $G$114 + $G$8, $G$9 - LOG( $G$10 ))</f>
        <v>420</v>
      </c>
      <c r="H115">
        <f>ROUND( $H$114 + $H$8, $H$9 - LOG( $H$10 ))</f>
        <v>315</v>
      </c>
      <c r="I115">
        <f>ROUND( $I$114 + $I$8, $I$9 - LOG( $I$10 ))</f>
        <v>315</v>
      </c>
      <c r="J115">
        <f>ROUND( $J$114 + $J$8, $J$9 - LOG( $J$10 ))</f>
        <v>66.7</v>
      </c>
      <c r="K115">
        <f>ROUND( $K$114 + $K$8, $K$9 - LOG( $K$10 ))</f>
        <v>78.900000000000006</v>
      </c>
    </row>
    <row r="116" spans="2:11" outlineLevel="1" x14ac:dyDescent="0.2">
      <c r="B116" s="3">
        <f t="array" ref="B116:B217">FREQUENCY( Triangular, PM_Triangular_bins ) / COUNT( Triangular )</f>
        <v>2.63E-2</v>
      </c>
      <c r="C116" s="3">
        <f t="array" ref="C116:C217">FREQUENCY( Normal, PM_Normal_bins ) / COUNT( Normal )</f>
        <v>1.2999999999999999E-3</v>
      </c>
      <c r="D116" s="3">
        <f t="array" ref="D116:D217">FREQUENCY( Beta, PM_Beta_bins ) / COUNT( Beta )</f>
        <v>8.1500000000000003E-2</v>
      </c>
      <c r="E116" s="3">
        <f t="array" ref="E116:E217">FREQUENCY( Uniform, PM_Uniform_bins ) / COUNT( Uniform )</f>
        <v>0.16900000000000001</v>
      </c>
      <c r="F116" s="3">
        <f t="array" ref="F116:F217">FREQUENCY( Hist_Throughput, PM_Hist_Throughput_bins ) / COUNT( Hist_Throughput )</f>
        <v>2.8999999999999998E-3</v>
      </c>
      <c r="G116" s="3">
        <f t="array" ref="G116:G217">FREQUENCY( Delivery_time_Hist, PM_Delivery_time_Hist_bins ) / COUNT( Delivery_time_Hist )</f>
        <v>7.0000000000000007E-2</v>
      </c>
      <c r="H116" s="3">
        <f t="array" ref="H116:H217">FREQUENCY( Delivery_time_Uniform, PM_Delivery_time_Uniform_bins ) / COUNT( Delivery_time_Uniform )</f>
        <v>0.33450000000000002</v>
      </c>
      <c r="I116" s="3">
        <f t="array" ref="I116:I217">FREQUENCY( Delivery_time_Triangular, PM_Delivery_time_Triangular_bins ) / COUNT( Delivery_time_Triangular )</f>
        <v>0.2351</v>
      </c>
      <c r="J116" s="3">
        <f t="array" ref="J116:J217">FREQUENCY( Delivery_time_Beta, PM_Delivery_time_Beta_bins ) / COUNT( Delivery_time_Beta )</f>
        <v>3.0999999999999999E-3</v>
      </c>
      <c r="K116" s="3">
        <f t="array" ref="K116:K217">FREQUENCY( Delivery_time_Normal, PM_Delivery_time_Normal_bins ) / COUNT( Delivery_time_Normal )</f>
        <v>2E-3</v>
      </c>
    </row>
    <row r="117" spans="2:11" outlineLevel="1" x14ac:dyDescent="0.2">
      <c r="B117" s="3">
        <v>7.2700000000000001E-2</v>
      </c>
      <c r="C117" s="3">
        <v>2.1299999999999999E-2</v>
      </c>
      <c r="D117" s="3">
        <v>0.17960000000000001</v>
      </c>
      <c r="E117" s="3">
        <v>0.16539999999999999</v>
      </c>
      <c r="F117" s="3">
        <v>4.9200000000000001E-2</v>
      </c>
      <c r="G117" s="3">
        <v>0.38269999999999998</v>
      </c>
      <c r="H117" s="3">
        <v>0.16930000000000001</v>
      </c>
      <c r="I117" s="3">
        <v>0.3301</v>
      </c>
      <c r="J117" s="3">
        <v>2.4400000000000002E-2</v>
      </c>
      <c r="K117" s="3">
        <v>3.1099999999999999E-2</v>
      </c>
    </row>
    <row r="118" spans="2:11" outlineLevel="1" x14ac:dyDescent="0.2">
      <c r="B118" s="3">
        <v>0.1154</v>
      </c>
      <c r="C118" s="3">
        <v>0.1447</v>
      </c>
      <c r="D118" s="3">
        <v>0.20699999999999999</v>
      </c>
      <c r="E118" s="3">
        <v>0</v>
      </c>
      <c r="F118" s="3">
        <v>0.15709999999999999</v>
      </c>
      <c r="G118" s="3">
        <v>0.38919999999999999</v>
      </c>
      <c r="H118" s="3">
        <v>0.1618</v>
      </c>
      <c r="I118" s="3">
        <v>0.23749999999999999</v>
      </c>
      <c r="J118" s="3">
        <v>5.8700000000000002E-2</v>
      </c>
      <c r="K118" s="3">
        <v>0.17699999999999999</v>
      </c>
    </row>
    <row r="119" spans="2:11" outlineLevel="1" x14ac:dyDescent="0.2">
      <c r="B119" s="3">
        <v>0.1663</v>
      </c>
      <c r="C119" s="3">
        <v>0.33260000000000001</v>
      </c>
      <c r="D119" s="3">
        <v>0.19259999999999999</v>
      </c>
      <c r="E119" s="3">
        <v>0.1618</v>
      </c>
      <c r="F119" s="3">
        <v>0.33810000000000001</v>
      </c>
      <c r="G119" s="3">
        <v>0.12529999999999999</v>
      </c>
      <c r="H119" s="3">
        <v>0.16539999999999999</v>
      </c>
      <c r="I119" s="3">
        <v>0.1077</v>
      </c>
      <c r="J119" s="3">
        <v>9.98E-2</v>
      </c>
      <c r="K119" s="3">
        <v>0.3508</v>
      </c>
    </row>
    <row r="120" spans="2:11" outlineLevel="1" x14ac:dyDescent="0.2">
      <c r="B120" s="3">
        <v>0.18940000000000001</v>
      </c>
      <c r="C120" s="3">
        <v>0.34520000000000001</v>
      </c>
      <c r="D120" s="3">
        <v>0.14960000000000001</v>
      </c>
      <c r="E120" s="3">
        <v>0</v>
      </c>
      <c r="F120" s="3">
        <v>0.23780000000000001</v>
      </c>
      <c r="G120" s="3">
        <v>2.7300000000000001E-2</v>
      </c>
      <c r="H120" s="3">
        <v>0</v>
      </c>
      <c r="I120" s="3">
        <v>5.4399999999999997E-2</v>
      </c>
      <c r="J120" s="3">
        <v>0.14219999999999999</v>
      </c>
      <c r="K120" s="3">
        <v>0.28399999999999997</v>
      </c>
    </row>
    <row r="121" spans="2:11" outlineLevel="1" x14ac:dyDescent="0.2">
      <c r="B121" s="3">
        <v>0.1522</v>
      </c>
      <c r="C121" s="3">
        <v>0.1328</v>
      </c>
      <c r="D121" s="3">
        <v>0.1</v>
      </c>
      <c r="E121" s="3">
        <v>0.16930000000000001</v>
      </c>
      <c r="F121" s="3">
        <v>0.1449</v>
      </c>
      <c r="G121" s="3">
        <v>5.1000000000000004E-3</v>
      </c>
      <c r="H121" s="3">
        <v>0</v>
      </c>
      <c r="I121" s="3">
        <v>2.5700000000000001E-2</v>
      </c>
      <c r="J121" s="3">
        <v>0.17380000000000001</v>
      </c>
      <c r="K121" s="3">
        <v>0.12670000000000001</v>
      </c>
    </row>
    <row r="122" spans="2:11" outlineLevel="1" x14ac:dyDescent="0.2">
      <c r="B122" s="3">
        <v>0.12189999999999999</v>
      </c>
      <c r="C122" s="3">
        <v>2.0799999999999999E-2</v>
      </c>
      <c r="D122" s="3">
        <v>5.7200000000000001E-2</v>
      </c>
      <c r="E122" s="3">
        <v>0</v>
      </c>
      <c r="F122" s="3">
        <v>5.8200000000000002E-2</v>
      </c>
      <c r="G122" s="3">
        <v>2.0000000000000001E-4</v>
      </c>
      <c r="H122" s="3">
        <v>0</v>
      </c>
      <c r="I122" s="3">
        <v>8.6999999999999994E-3</v>
      </c>
      <c r="J122" s="3">
        <v>0.1749</v>
      </c>
      <c r="K122" s="3">
        <v>2.47E-2</v>
      </c>
    </row>
    <row r="123" spans="2:11" outlineLevel="1" x14ac:dyDescent="0.2">
      <c r="B123" s="3">
        <v>9.1300000000000006E-2</v>
      </c>
      <c r="C123" s="3">
        <v>1.1999999999999999E-3</v>
      </c>
      <c r="D123" s="3">
        <v>2.5700000000000001E-2</v>
      </c>
      <c r="E123" s="3">
        <v>0.16819999999999999</v>
      </c>
      <c r="F123" s="3">
        <v>9.4999999999999998E-3</v>
      </c>
      <c r="G123" s="3">
        <v>2.0000000000000001E-4</v>
      </c>
      <c r="H123" s="3">
        <v>0.16900000000000001</v>
      </c>
      <c r="I123" s="3">
        <v>8.0000000000000004E-4</v>
      </c>
      <c r="J123" s="3">
        <v>0.16639999999999999</v>
      </c>
      <c r="K123" s="3">
        <v>3.3E-3</v>
      </c>
    </row>
    <row r="124" spans="2:11" outlineLevel="1" x14ac:dyDescent="0.2">
      <c r="B124" s="3">
        <v>4.7100000000000003E-2</v>
      </c>
      <c r="C124" s="3">
        <v>1E-4</v>
      </c>
      <c r="D124" s="3">
        <v>6.4000000000000003E-3</v>
      </c>
      <c r="E124" s="3">
        <v>0</v>
      </c>
      <c r="F124" s="3">
        <v>2.2000000000000001E-3</v>
      </c>
      <c r="G124" s="3">
        <v>0</v>
      </c>
      <c r="H124" s="3">
        <v>0</v>
      </c>
      <c r="I124" s="3">
        <v>0</v>
      </c>
      <c r="J124" s="3">
        <v>0.115</v>
      </c>
      <c r="K124" s="3">
        <v>4.0000000000000002E-4</v>
      </c>
    </row>
    <row r="125" spans="2:11" outlineLevel="1" x14ac:dyDescent="0.2">
      <c r="B125" s="3">
        <v>1.7399999999999999E-2</v>
      </c>
      <c r="C125" s="3">
        <v>0</v>
      </c>
      <c r="D125" s="3">
        <v>4.0000000000000002E-4</v>
      </c>
      <c r="E125" s="3">
        <v>0.1663</v>
      </c>
      <c r="F125" s="3">
        <v>1E-4</v>
      </c>
      <c r="G125" s="3">
        <v>0</v>
      </c>
      <c r="H125" s="3">
        <v>0</v>
      </c>
      <c r="I125" s="3">
        <v>0</v>
      </c>
      <c r="J125" s="3">
        <v>4.1700000000000001E-2</v>
      </c>
      <c r="K125" s="3">
        <v>0</v>
      </c>
    </row>
    <row r="126" spans="2:11" outlineLevel="1" x14ac:dyDescent="0.2"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</row>
    <row r="127" spans="2:11" outlineLevel="1" x14ac:dyDescent="0.2"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2:11" outlineLevel="1" x14ac:dyDescent="0.2"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</row>
    <row r="129" spans="2:11" outlineLevel="1" x14ac:dyDescent="0.2"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2:11" outlineLevel="1" x14ac:dyDescent="0.2"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2:11" outlineLevel="1" x14ac:dyDescent="0.2"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</row>
    <row r="132" spans="2:11" outlineLevel="1" x14ac:dyDescent="0.2"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</row>
    <row r="133" spans="2:11" outlineLevel="1" x14ac:dyDescent="0.2"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</row>
    <row r="134" spans="2:11" outlineLevel="1" x14ac:dyDescent="0.2"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</row>
    <row r="135" spans="2:11" outlineLevel="1" x14ac:dyDescent="0.2"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</row>
    <row r="136" spans="2:11" outlineLevel="1" x14ac:dyDescent="0.2"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</row>
    <row r="137" spans="2:11" outlineLevel="1" x14ac:dyDescent="0.2"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</row>
    <row r="138" spans="2:11" outlineLevel="1" x14ac:dyDescent="0.2"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</row>
    <row r="139" spans="2:11" outlineLevel="1" x14ac:dyDescent="0.2"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2:11" outlineLevel="1" x14ac:dyDescent="0.2"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</row>
    <row r="141" spans="2:11" outlineLevel="1" x14ac:dyDescent="0.2"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2:11" outlineLevel="1" x14ac:dyDescent="0.2"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</row>
    <row r="143" spans="2:11" outlineLevel="1" x14ac:dyDescent="0.2"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</row>
    <row r="144" spans="2:11" outlineLevel="1" x14ac:dyDescent="0.2"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</row>
    <row r="145" spans="2:11" outlineLevel="1" x14ac:dyDescent="0.2"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</row>
    <row r="146" spans="2:11" outlineLevel="1" x14ac:dyDescent="0.2"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</row>
    <row r="147" spans="2:11" outlineLevel="1" x14ac:dyDescent="0.2"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</row>
    <row r="148" spans="2:11" outlineLevel="1" x14ac:dyDescent="0.2"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</row>
    <row r="149" spans="2:11" outlineLevel="1" x14ac:dyDescent="0.2"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2:11" outlineLevel="1" x14ac:dyDescent="0.2"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</row>
    <row r="151" spans="2:11" outlineLevel="1" x14ac:dyDescent="0.2"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</row>
    <row r="152" spans="2:11" outlineLevel="1" x14ac:dyDescent="0.2"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2:11" outlineLevel="1" x14ac:dyDescent="0.2"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</row>
    <row r="154" spans="2:11" outlineLevel="1" x14ac:dyDescent="0.2"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</row>
    <row r="155" spans="2:11" outlineLevel="1" x14ac:dyDescent="0.2"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</row>
    <row r="156" spans="2:11" outlineLevel="1" x14ac:dyDescent="0.2"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</row>
    <row r="157" spans="2:11" outlineLevel="1" x14ac:dyDescent="0.2"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</row>
    <row r="158" spans="2:11" outlineLevel="1" x14ac:dyDescent="0.2"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</row>
    <row r="159" spans="2:11" outlineLevel="1" x14ac:dyDescent="0.2"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</row>
    <row r="160" spans="2:11" outlineLevel="1" x14ac:dyDescent="0.2"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</row>
    <row r="161" spans="2:11" outlineLevel="1" x14ac:dyDescent="0.2"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</row>
    <row r="162" spans="2:11" outlineLevel="1" x14ac:dyDescent="0.2"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</row>
    <row r="163" spans="2:11" outlineLevel="1" x14ac:dyDescent="0.2"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</row>
    <row r="164" spans="2:11" outlineLevel="1" x14ac:dyDescent="0.2"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</row>
    <row r="165" spans="2:11" outlineLevel="1" x14ac:dyDescent="0.2"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</row>
    <row r="166" spans="2:11" outlineLevel="1" x14ac:dyDescent="0.2"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</row>
    <row r="167" spans="2:11" outlineLevel="1" x14ac:dyDescent="0.2"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</row>
    <row r="168" spans="2:11" outlineLevel="1" x14ac:dyDescent="0.2"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</row>
    <row r="169" spans="2:11" outlineLevel="1" x14ac:dyDescent="0.2"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</row>
    <row r="170" spans="2:11" outlineLevel="1" x14ac:dyDescent="0.2"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</row>
    <row r="171" spans="2:11" outlineLevel="1" x14ac:dyDescent="0.2"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</row>
    <row r="172" spans="2:11" outlineLevel="1" x14ac:dyDescent="0.2"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</row>
    <row r="173" spans="2:11" outlineLevel="1" x14ac:dyDescent="0.2"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</row>
    <row r="174" spans="2:11" outlineLevel="1" x14ac:dyDescent="0.2"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</row>
    <row r="175" spans="2:11" outlineLevel="1" x14ac:dyDescent="0.2"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</row>
    <row r="176" spans="2:11" outlineLevel="1" x14ac:dyDescent="0.2"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</row>
    <row r="177" spans="2:11" outlineLevel="1" x14ac:dyDescent="0.2"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</row>
    <row r="178" spans="2:11" outlineLevel="1" x14ac:dyDescent="0.2"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</row>
    <row r="179" spans="2:11" outlineLevel="1" x14ac:dyDescent="0.2"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</row>
    <row r="180" spans="2:11" outlineLevel="1" x14ac:dyDescent="0.2"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</row>
    <row r="181" spans="2:11" outlineLevel="1" x14ac:dyDescent="0.2"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</row>
    <row r="182" spans="2:11" outlineLevel="1" x14ac:dyDescent="0.2"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</row>
    <row r="183" spans="2:11" outlineLevel="1" x14ac:dyDescent="0.2"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</row>
    <row r="184" spans="2:11" outlineLevel="1" x14ac:dyDescent="0.2"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</row>
    <row r="185" spans="2:11" outlineLevel="1" x14ac:dyDescent="0.2"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2:11" outlineLevel="1" x14ac:dyDescent="0.2"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</row>
    <row r="187" spans="2:11" outlineLevel="1" x14ac:dyDescent="0.2"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</row>
    <row r="188" spans="2:11" outlineLevel="1" x14ac:dyDescent="0.2"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</row>
    <row r="189" spans="2:11" outlineLevel="1" x14ac:dyDescent="0.2"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</row>
    <row r="190" spans="2:11" outlineLevel="1" x14ac:dyDescent="0.2"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</row>
    <row r="191" spans="2:11" outlineLevel="1" x14ac:dyDescent="0.2"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</row>
    <row r="192" spans="2:11" outlineLevel="1" x14ac:dyDescent="0.2"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</row>
    <row r="193" spans="2:11" outlineLevel="1" x14ac:dyDescent="0.2"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</row>
    <row r="194" spans="2:11" outlineLevel="1" x14ac:dyDescent="0.2"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</row>
    <row r="195" spans="2:11" outlineLevel="1" x14ac:dyDescent="0.2"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2:11" outlineLevel="1" x14ac:dyDescent="0.2"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</row>
    <row r="197" spans="2:11" outlineLevel="1" x14ac:dyDescent="0.2"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</row>
    <row r="198" spans="2:11" outlineLevel="1" x14ac:dyDescent="0.2"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</row>
    <row r="199" spans="2:11" outlineLevel="1" x14ac:dyDescent="0.2"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</row>
    <row r="200" spans="2:11" outlineLevel="1" x14ac:dyDescent="0.2"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</row>
    <row r="201" spans="2:11" outlineLevel="1" x14ac:dyDescent="0.2"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</row>
    <row r="202" spans="2:11" outlineLevel="1" x14ac:dyDescent="0.2"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</row>
    <row r="203" spans="2:11" outlineLevel="1" x14ac:dyDescent="0.2"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</row>
    <row r="204" spans="2:11" outlineLevel="1" x14ac:dyDescent="0.2"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</row>
    <row r="205" spans="2:11" outlineLevel="1" x14ac:dyDescent="0.2"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</row>
    <row r="206" spans="2:11" outlineLevel="1" x14ac:dyDescent="0.2"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</row>
    <row r="207" spans="2:11" outlineLevel="1" x14ac:dyDescent="0.2"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</row>
    <row r="208" spans="2:11" outlineLevel="1" x14ac:dyDescent="0.2"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</row>
    <row r="209" spans="2:11" outlineLevel="1" x14ac:dyDescent="0.2"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</row>
    <row r="210" spans="2:11" outlineLevel="1" x14ac:dyDescent="0.2"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</row>
    <row r="211" spans="2:11" outlineLevel="1" x14ac:dyDescent="0.2"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</row>
    <row r="212" spans="2:11" outlineLevel="1" x14ac:dyDescent="0.2"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</row>
    <row r="213" spans="2:11" outlineLevel="1" x14ac:dyDescent="0.2"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</row>
    <row r="214" spans="2:11" outlineLevel="1" x14ac:dyDescent="0.2"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</row>
    <row r="215" spans="2:11" outlineLevel="1" x14ac:dyDescent="0.2"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</row>
    <row r="216" spans="2:11" outlineLevel="1" x14ac:dyDescent="0.2"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</row>
    <row r="217" spans="2:11" outlineLevel="1" x14ac:dyDescent="0.2"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</row>
    <row r="219" spans="2:11" outlineLevel="1" x14ac:dyDescent="0.2">
      <c r="B219" s="4" t="str">
        <f t="shared" ref="B219:B250" si="0">IF($B$4, $B14, $B13 / $B$10 &amp; REPT( " ", $B$7 ))</f>
        <v xml:space="preserve">2          </v>
      </c>
      <c r="C219" s="4" t="str">
        <f t="shared" ref="C219:C250" si="1">IF($C$4, $C14, $C13 / $C$10 &amp; REPT( " ", $C$7 ))</f>
        <v xml:space="preserve">2,7          </v>
      </c>
      <c r="D219" s="4" t="str">
        <f t="shared" ref="D219:D250" si="2">IF($D$4, $D14, $D13 / $D$10 &amp; REPT( " ", $D$7 ))</f>
        <v xml:space="preserve">3          </v>
      </c>
      <c r="E219" s="4" t="str">
        <f t="shared" ref="E219:E250" si="3">IF($E$4, $E14, $E13 / $E$10 &amp; REPT( " ", $E$7 ))</f>
        <v xml:space="preserve">2          </v>
      </c>
      <c r="F219" s="4" t="str">
        <f t="shared" ref="F219:F250" si="4">IF($F$4, $F14, $F13 / $F$10 &amp; REPT( " ", $F$7 ))</f>
        <v xml:space="preserve">1,5          </v>
      </c>
      <c r="G219" s="4" t="str">
        <f t="shared" ref="G219:G250" si="5">IF($G$4, $G14, $G13 / $G$10 &amp; REPT( " ", $G$7 ))</f>
        <v xml:space="preserve">12          </v>
      </c>
      <c r="H219" s="4" t="str">
        <f t="shared" ref="H219:H250" si="6">IF($H$4, $H14, $H13 / $H$10 &amp; REPT( " ", $H$7 ))</f>
        <v xml:space="preserve">9          </v>
      </c>
      <c r="I219" s="4" t="str">
        <f t="shared" ref="I219:I250" si="7">IF($I$4, $I14, $I13 / $I$10 &amp; REPT( " ", $I$7 ))</f>
        <v xml:space="preserve">9          </v>
      </c>
      <c r="J219" s="4" t="str">
        <f t="shared" ref="J219:J250" si="8">IF($J$4, $J14, $J13 / $J$10 &amp; REPT( " ", $J$7 ))</f>
        <v xml:space="preserve">15,7          </v>
      </c>
      <c r="K219" s="4" t="str">
        <f t="shared" ref="K219:K250" si="9">IF($K$4, $K14, $K13 / $K$10 &amp; REPT( " ", $K$7 ))</f>
        <v xml:space="preserve">17,7          </v>
      </c>
    </row>
    <row r="220" spans="2:11" outlineLevel="1" x14ac:dyDescent="0.2">
      <c r="B220" s="4" t="str">
        <f t="shared" si="0"/>
        <v xml:space="preserve">2,5          </v>
      </c>
      <c r="C220" s="4" t="str">
        <f t="shared" si="1"/>
        <v xml:space="preserve">2,8          </v>
      </c>
      <c r="D220" s="4" t="str">
        <f t="shared" si="2"/>
        <v xml:space="preserve">3,1          </v>
      </c>
      <c r="E220" s="4" t="str">
        <f t="shared" si="3"/>
        <v xml:space="preserve">2,5          </v>
      </c>
      <c r="F220" s="4" t="str">
        <f t="shared" si="4"/>
        <v xml:space="preserve">1,9          </v>
      </c>
      <c r="G220" s="4" t="str">
        <f t="shared" si="5"/>
        <v xml:space="preserve">16          </v>
      </c>
      <c r="H220" s="4" t="str">
        <f t="shared" si="6"/>
        <v xml:space="preserve">12          </v>
      </c>
      <c r="I220" s="4" t="str">
        <f t="shared" si="7"/>
        <v xml:space="preserve">12          </v>
      </c>
      <c r="J220" s="4" t="str">
        <f t="shared" si="8"/>
        <v xml:space="preserve">16,2          </v>
      </c>
      <c r="K220" s="4" t="str">
        <f t="shared" si="9"/>
        <v xml:space="preserve">18,3          </v>
      </c>
    </row>
    <row r="221" spans="2:11" outlineLevel="1" x14ac:dyDescent="0.2">
      <c r="B221" s="4" t="str">
        <f t="shared" si="0"/>
        <v xml:space="preserve">3          </v>
      </c>
      <c r="C221" s="4" t="str">
        <f t="shared" si="1"/>
        <v xml:space="preserve">2,9          </v>
      </c>
      <c r="D221" s="4" t="str">
        <f t="shared" si="2"/>
        <v xml:space="preserve">3,2          </v>
      </c>
      <c r="E221" s="4" t="str">
        <f t="shared" si="3"/>
        <v xml:space="preserve">3          </v>
      </c>
      <c r="F221" s="4" t="str">
        <f t="shared" si="4"/>
        <v xml:space="preserve">2,3          </v>
      </c>
      <c r="G221" s="4" t="str">
        <f t="shared" si="5"/>
        <v xml:space="preserve">20          </v>
      </c>
      <c r="H221" s="4" t="str">
        <f t="shared" si="6"/>
        <v xml:space="preserve">15          </v>
      </c>
      <c r="I221" s="4" t="str">
        <f t="shared" si="7"/>
        <v xml:space="preserve">15          </v>
      </c>
      <c r="J221" s="4" t="str">
        <f t="shared" si="8"/>
        <v xml:space="preserve">16,7          </v>
      </c>
      <c r="K221" s="4" t="str">
        <f t="shared" si="9"/>
        <v xml:space="preserve">18,9          </v>
      </c>
    </row>
    <row r="222" spans="2:11" outlineLevel="1" x14ac:dyDescent="0.2">
      <c r="B222" s="4" t="str">
        <f t="shared" si="0"/>
        <v xml:space="preserve">3,5          </v>
      </c>
      <c r="C222" s="4" t="str">
        <f t="shared" si="1"/>
        <v xml:space="preserve">3          </v>
      </c>
      <c r="D222" s="4" t="str">
        <f t="shared" si="2"/>
        <v xml:space="preserve">3,3          </v>
      </c>
      <c r="E222" s="4" t="str">
        <f t="shared" si="3"/>
        <v xml:space="preserve">3,5          </v>
      </c>
      <c r="F222" s="4" t="str">
        <f t="shared" si="4"/>
        <v xml:space="preserve">2,7          </v>
      </c>
      <c r="G222" s="4" t="str">
        <f t="shared" si="5"/>
        <v xml:space="preserve">24          </v>
      </c>
      <c r="H222" s="4" t="str">
        <f t="shared" si="6"/>
        <v xml:space="preserve">18          </v>
      </c>
      <c r="I222" s="4" t="str">
        <f t="shared" si="7"/>
        <v xml:space="preserve">18          </v>
      </c>
      <c r="J222" s="4" t="str">
        <f t="shared" si="8"/>
        <v xml:space="preserve">17,2          </v>
      </c>
      <c r="K222" s="4" t="str">
        <f t="shared" si="9"/>
        <v xml:space="preserve">19,5          </v>
      </c>
    </row>
    <row r="223" spans="2:11" outlineLevel="1" x14ac:dyDescent="0.2">
      <c r="B223" s="4" t="str">
        <f t="shared" si="0"/>
        <v xml:space="preserve">4          </v>
      </c>
      <c r="C223" s="4" t="str">
        <f t="shared" si="1"/>
        <v xml:space="preserve">3,1          </v>
      </c>
      <c r="D223" s="4" t="str">
        <f t="shared" si="2"/>
        <v xml:space="preserve">3,4          </v>
      </c>
      <c r="E223" s="4" t="str">
        <f t="shared" si="3"/>
        <v xml:space="preserve">4          </v>
      </c>
      <c r="F223" s="4" t="str">
        <f t="shared" si="4"/>
        <v xml:space="preserve">3,1          </v>
      </c>
      <c r="G223" s="4" t="str">
        <f t="shared" si="5"/>
        <v xml:space="preserve">28          </v>
      </c>
      <c r="H223" s="4" t="str">
        <f t="shared" si="6"/>
        <v xml:space="preserve">21          </v>
      </c>
      <c r="I223" s="4" t="str">
        <f t="shared" si="7"/>
        <v xml:space="preserve">21          </v>
      </c>
      <c r="J223" s="4" t="str">
        <f t="shared" si="8"/>
        <v xml:space="preserve">17,7          </v>
      </c>
      <c r="K223" s="4" t="str">
        <f t="shared" si="9"/>
        <v xml:space="preserve">20,1          </v>
      </c>
    </row>
    <row r="224" spans="2:11" outlineLevel="1" x14ac:dyDescent="0.2">
      <c r="B224" s="4" t="str">
        <f t="shared" si="0"/>
        <v xml:space="preserve">4,5          </v>
      </c>
      <c r="C224" s="4" t="str">
        <f t="shared" si="1"/>
        <v xml:space="preserve">3,2          </v>
      </c>
      <c r="D224" s="4" t="str">
        <f t="shared" si="2"/>
        <v xml:space="preserve">3,5          </v>
      </c>
      <c r="E224" s="4" t="str">
        <f t="shared" si="3"/>
        <v xml:space="preserve">4,5          </v>
      </c>
      <c r="F224" s="4" t="str">
        <f t="shared" si="4"/>
        <v xml:space="preserve">3,5          </v>
      </c>
      <c r="G224" s="4" t="str">
        <f t="shared" si="5"/>
        <v xml:space="preserve">32          </v>
      </c>
      <c r="H224" s="4" t="str">
        <f t="shared" si="6"/>
        <v xml:space="preserve">24          </v>
      </c>
      <c r="I224" s="4" t="str">
        <f t="shared" si="7"/>
        <v xml:space="preserve">24          </v>
      </c>
      <c r="J224" s="4" t="str">
        <f t="shared" si="8"/>
        <v xml:space="preserve">18,2          </v>
      </c>
      <c r="K224" s="4" t="str">
        <f t="shared" si="9"/>
        <v xml:space="preserve">20,7          </v>
      </c>
    </row>
    <row r="225" spans="2:11" outlineLevel="1" x14ac:dyDescent="0.2">
      <c r="B225" s="4" t="str">
        <f t="shared" si="0"/>
        <v xml:space="preserve">5          </v>
      </c>
      <c r="C225" s="4" t="str">
        <f t="shared" si="1"/>
        <v xml:space="preserve">3,3          </v>
      </c>
      <c r="D225" s="4" t="str">
        <f t="shared" si="2"/>
        <v xml:space="preserve">3,6          </v>
      </c>
      <c r="E225" s="4" t="str">
        <f t="shared" si="3"/>
        <v xml:space="preserve">5          </v>
      </c>
      <c r="F225" s="4" t="str">
        <f t="shared" si="4"/>
        <v xml:space="preserve">3,9          </v>
      </c>
      <c r="G225" s="4" t="str">
        <f t="shared" si="5"/>
        <v xml:space="preserve">36          </v>
      </c>
      <c r="H225" s="4" t="str">
        <f t="shared" si="6"/>
        <v xml:space="preserve">27          </v>
      </c>
      <c r="I225" s="4" t="str">
        <f t="shared" si="7"/>
        <v xml:space="preserve">27          </v>
      </c>
      <c r="J225" s="4" t="str">
        <f t="shared" si="8"/>
        <v xml:space="preserve">18,7          </v>
      </c>
      <c r="K225" s="4" t="str">
        <f t="shared" si="9"/>
        <v xml:space="preserve">21,3          </v>
      </c>
    </row>
    <row r="226" spans="2:11" outlineLevel="1" x14ac:dyDescent="0.2">
      <c r="B226" s="4" t="str">
        <f t="shared" si="0"/>
        <v xml:space="preserve">5,5          </v>
      </c>
      <c r="C226" s="4" t="str">
        <f t="shared" si="1"/>
        <v xml:space="preserve">3,4          </v>
      </c>
      <c r="D226" s="4" t="str">
        <f t="shared" si="2"/>
        <v xml:space="preserve">3,7          </v>
      </c>
      <c r="E226" s="4" t="str">
        <f t="shared" si="3"/>
        <v xml:space="preserve">5,5          </v>
      </c>
      <c r="F226" s="4" t="str">
        <f t="shared" si="4"/>
        <v xml:space="preserve">4,3          </v>
      </c>
      <c r="G226" s="4" t="str">
        <f t="shared" si="5"/>
        <v xml:space="preserve">40          </v>
      </c>
      <c r="H226" s="4" t="str">
        <f t="shared" si="6"/>
        <v xml:space="preserve">30          </v>
      </c>
      <c r="I226" s="4" t="str">
        <f t="shared" si="7"/>
        <v xml:space="preserve">30          </v>
      </c>
      <c r="J226" s="4" t="str">
        <f t="shared" si="8"/>
        <v xml:space="preserve">19,2          </v>
      </c>
      <c r="K226" s="4" t="str">
        <f t="shared" si="9"/>
        <v xml:space="preserve">21,9          </v>
      </c>
    </row>
    <row r="227" spans="2:11" outlineLevel="1" x14ac:dyDescent="0.2">
      <c r="B227" s="4" t="str">
        <f t="shared" si="0"/>
        <v xml:space="preserve">6          </v>
      </c>
      <c r="C227" s="4" t="str">
        <f t="shared" si="1"/>
        <v xml:space="preserve">3,5          </v>
      </c>
      <c r="D227" s="4" t="str">
        <f t="shared" si="2"/>
        <v xml:space="preserve">3,8          </v>
      </c>
      <c r="E227" s="4" t="str">
        <f t="shared" si="3"/>
        <v xml:space="preserve">6          </v>
      </c>
      <c r="F227" s="4" t="str">
        <f t="shared" si="4"/>
        <v xml:space="preserve">4,7          </v>
      </c>
      <c r="G227" s="4" t="str">
        <f t="shared" si="5"/>
        <v xml:space="preserve">44          </v>
      </c>
      <c r="H227" s="4" t="str">
        <f t="shared" si="6"/>
        <v xml:space="preserve">33          </v>
      </c>
      <c r="I227" s="4" t="str">
        <f t="shared" si="7"/>
        <v xml:space="preserve">33          </v>
      </c>
      <c r="J227" s="4" t="str">
        <f t="shared" si="8"/>
        <v xml:space="preserve">19,7          </v>
      </c>
      <c r="K227" s="4" t="str">
        <f t="shared" si="9"/>
        <v xml:space="preserve">22,5          </v>
      </c>
    </row>
    <row r="228" spans="2:11" outlineLevel="1" x14ac:dyDescent="0.2">
      <c r="B228" s="4" t="str">
        <f t="shared" si="0"/>
        <v xml:space="preserve">6,5          </v>
      </c>
      <c r="C228" s="4" t="str">
        <f t="shared" si="1"/>
        <v xml:space="preserve">3,6          </v>
      </c>
      <c r="D228" s="4" t="str">
        <f t="shared" si="2"/>
        <v xml:space="preserve">3,9          </v>
      </c>
      <c r="E228" s="4" t="str">
        <f t="shared" si="3"/>
        <v xml:space="preserve">6,5          </v>
      </c>
      <c r="F228" s="4" t="str">
        <f t="shared" si="4"/>
        <v xml:space="preserve">5,1          </v>
      </c>
      <c r="G228" s="4" t="str">
        <f t="shared" si="5"/>
        <v xml:space="preserve">48          </v>
      </c>
      <c r="H228" s="4" t="str">
        <f t="shared" si="6"/>
        <v xml:space="preserve">36          </v>
      </c>
      <c r="I228" s="4" t="str">
        <f t="shared" si="7"/>
        <v xml:space="preserve">36          </v>
      </c>
      <c r="J228" s="4" t="str">
        <f t="shared" si="8"/>
        <v xml:space="preserve">20,2          </v>
      </c>
      <c r="K228" s="4" t="str">
        <f t="shared" si="9"/>
        <v xml:space="preserve">23,1          </v>
      </c>
    </row>
    <row r="229" spans="2:11" outlineLevel="1" x14ac:dyDescent="0.2">
      <c r="B229" s="4" t="str">
        <f t="shared" si="0"/>
        <v xml:space="preserve">7          </v>
      </c>
      <c r="C229" s="4" t="str">
        <f t="shared" si="1"/>
        <v xml:space="preserve">3,7          </v>
      </c>
      <c r="D229" s="4" t="str">
        <f t="shared" si="2"/>
        <v xml:space="preserve">4          </v>
      </c>
      <c r="E229" s="4" t="str">
        <f t="shared" si="3"/>
        <v xml:space="preserve">7          </v>
      </c>
      <c r="F229" s="4" t="str">
        <f t="shared" si="4"/>
        <v xml:space="preserve">5,5          </v>
      </c>
      <c r="G229" s="4" t="str">
        <f t="shared" si="5"/>
        <v xml:space="preserve">52          </v>
      </c>
      <c r="H229" s="4" t="str">
        <f t="shared" si="6"/>
        <v xml:space="preserve">39          </v>
      </c>
      <c r="I229" s="4" t="str">
        <f t="shared" si="7"/>
        <v xml:space="preserve">39          </v>
      </c>
      <c r="J229" s="4" t="str">
        <f t="shared" si="8"/>
        <v xml:space="preserve">20,7          </v>
      </c>
      <c r="K229" s="4" t="str">
        <f t="shared" si="9"/>
        <v xml:space="preserve">23,7          </v>
      </c>
    </row>
    <row r="230" spans="2:11" outlineLevel="1" x14ac:dyDescent="0.2">
      <c r="B230" s="4" t="str">
        <f t="shared" si="0"/>
        <v xml:space="preserve">7,5          </v>
      </c>
      <c r="C230" s="4" t="str">
        <f t="shared" si="1"/>
        <v xml:space="preserve">3,8          </v>
      </c>
      <c r="D230" s="4" t="str">
        <f t="shared" si="2"/>
        <v xml:space="preserve">4,1          </v>
      </c>
      <c r="E230" s="4" t="str">
        <f t="shared" si="3"/>
        <v xml:space="preserve">7,5          </v>
      </c>
      <c r="F230" s="4" t="str">
        <f t="shared" si="4"/>
        <v xml:space="preserve">5,9          </v>
      </c>
      <c r="G230" s="4" t="str">
        <f t="shared" si="5"/>
        <v xml:space="preserve">56          </v>
      </c>
      <c r="H230" s="4" t="str">
        <f t="shared" si="6"/>
        <v xml:space="preserve">42          </v>
      </c>
      <c r="I230" s="4" t="str">
        <f t="shared" si="7"/>
        <v xml:space="preserve">42          </v>
      </c>
      <c r="J230" s="4" t="str">
        <f t="shared" si="8"/>
        <v xml:space="preserve">21,2          </v>
      </c>
      <c r="K230" s="4" t="str">
        <f t="shared" si="9"/>
        <v xml:space="preserve">24,3          </v>
      </c>
    </row>
    <row r="231" spans="2:11" outlineLevel="1" x14ac:dyDescent="0.2">
      <c r="B231" s="4" t="str">
        <f t="shared" si="0"/>
        <v xml:space="preserve">8          </v>
      </c>
      <c r="C231" s="4" t="str">
        <f t="shared" si="1"/>
        <v xml:space="preserve">3,9          </v>
      </c>
      <c r="D231" s="4" t="str">
        <f t="shared" si="2"/>
        <v xml:space="preserve">4,2          </v>
      </c>
      <c r="E231" s="4" t="str">
        <f t="shared" si="3"/>
        <v xml:space="preserve">8          </v>
      </c>
      <c r="F231" s="4" t="str">
        <f t="shared" si="4"/>
        <v xml:space="preserve">6,3          </v>
      </c>
      <c r="G231" s="4" t="str">
        <f t="shared" si="5"/>
        <v xml:space="preserve">60          </v>
      </c>
      <c r="H231" s="4" t="str">
        <f t="shared" si="6"/>
        <v xml:space="preserve">45          </v>
      </c>
      <c r="I231" s="4" t="str">
        <f t="shared" si="7"/>
        <v xml:space="preserve">45          </v>
      </c>
      <c r="J231" s="4" t="str">
        <f t="shared" si="8"/>
        <v xml:space="preserve">21,7          </v>
      </c>
      <c r="K231" s="4" t="str">
        <f t="shared" si="9"/>
        <v xml:space="preserve">24,9          </v>
      </c>
    </row>
    <row r="232" spans="2:11" outlineLevel="1" x14ac:dyDescent="0.2">
      <c r="B232" s="4" t="str">
        <f t="shared" si="0"/>
        <v xml:space="preserve">8,5          </v>
      </c>
      <c r="C232" s="4" t="str">
        <f t="shared" si="1"/>
        <v xml:space="preserve">4          </v>
      </c>
      <c r="D232" s="4" t="str">
        <f t="shared" si="2"/>
        <v xml:space="preserve">4,3          </v>
      </c>
      <c r="E232" s="4" t="str">
        <f t="shared" si="3"/>
        <v xml:space="preserve">8,5          </v>
      </c>
      <c r="F232" s="4" t="str">
        <f t="shared" si="4"/>
        <v xml:space="preserve">6,7          </v>
      </c>
      <c r="G232" s="4" t="str">
        <f t="shared" si="5"/>
        <v xml:space="preserve">64          </v>
      </c>
      <c r="H232" s="4" t="str">
        <f t="shared" si="6"/>
        <v xml:space="preserve">48          </v>
      </c>
      <c r="I232" s="4" t="str">
        <f t="shared" si="7"/>
        <v xml:space="preserve">48          </v>
      </c>
      <c r="J232" s="4" t="str">
        <f t="shared" si="8"/>
        <v xml:space="preserve">22,2          </v>
      </c>
      <c r="K232" s="4" t="str">
        <f t="shared" si="9"/>
        <v xml:space="preserve">25,5          </v>
      </c>
    </row>
    <row r="233" spans="2:11" outlineLevel="1" x14ac:dyDescent="0.2">
      <c r="B233" s="4" t="str">
        <f t="shared" si="0"/>
        <v xml:space="preserve">9          </v>
      </c>
      <c r="C233" s="4" t="str">
        <f t="shared" si="1"/>
        <v xml:space="preserve">4,1          </v>
      </c>
      <c r="D233" s="4" t="str">
        <f t="shared" si="2"/>
        <v xml:space="preserve">4,4          </v>
      </c>
      <c r="E233" s="4" t="str">
        <f t="shared" si="3"/>
        <v xml:space="preserve">9          </v>
      </c>
      <c r="F233" s="4" t="str">
        <f t="shared" si="4"/>
        <v xml:space="preserve">7,1          </v>
      </c>
      <c r="G233" s="4" t="str">
        <f t="shared" si="5"/>
        <v xml:space="preserve">68          </v>
      </c>
      <c r="H233" s="4" t="str">
        <f t="shared" si="6"/>
        <v xml:space="preserve">51          </v>
      </c>
      <c r="I233" s="4" t="str">
        <f t="shared" si="7"/>
        <v xml:space="preserve">51          </v>
      </c>
      <c r="J233" s="4" t="str">
        <f t="shared" si="8"/>
        <v xml:space="preserve">22,7          </v>
      </c>
      <c r="K233" s="4" t="str">
        <f t="shared" si="9"/>
        <v xml:space="preserve">26,1          </v>
      </c>
    </row>
    <row r="234" spans="2:11" outlineLevel="1" x14ac:dyDescent="0.2">
      <c r="B234" s="4" t="str">
        <f t="shared" si="0"/>
        <v xml:space="preserve">9,5          </v>
      </c>
      <c r="C234" s="4" t="str">
        <f t="shared" si="1"/>
        <v xml:space="preserve">4,2          </v>
      </c>
      <c r="D234" s="4" t="str">
        <f t="shared" si="2"/>
        <v xml:space="preserve">4,5          </v>
      </c>
      <c r="E234" s="4" t="str">
        <f t="shared" si="3"/>
        <v xml:space="preserve">9,5          </v>
      </c>
      <c r="F234" s="4" t="str">
        <f t="shared" si="4"/>
        <v xml:space="preserve">7,5          </v>
      </c>
      <c r="G234" s="4" t="str">
        <f t="shared" si="5"/>
        <v xml:space="preserve">72          </v>
      </c>
      <c r="H234" s="4" t="str">
        <f t="shared" si="6"/>
        <v xml:space="preserve">54          </v>
      </c>
      <c r="I234" s="4" t="str">
        <f t="shared" si="7"/>
        <v xml:space="preserve">54          </v>
      </c>
      <c r="J234" s="4" t="str">
        <f t="shared" si="8"/>
        <v xml:space="preserve">23,2          </v>
      </c>
      <c r="K234" s="4" t="str">
        <f t="shared" si="9"/>
        <v xml:space="preserve">26,7          </v>
      </c>
    </row>
    <row r="235" spans="2:11" outlineLevel="1" x14ac:dyDescent="0.2">
      <c r="B235" s="4" t="str">
        <f t="shared" si="0"/>
        <v xml:space="preserve">10          </v>
      </c>
      <c r="C235" s="4" t="str">
        <f t="shared" si="1"/>
        <v xml:space="preserve">4,3          </v>
      </c>
      <c r="D235" s="4" t="str">
        <f t="shared" si="2"/>
        <v xml:space="preserve">4,6          </v>
      </c>
      <c r="E235" s="4" t="str">
        <f t="shared" si="3"/>
        <v xml:space="preserve">10          </v>
      </c>
      <c r="F235" s="4" t="str">
        <f t="shared" si="4"/>
        <v xml:space="preserve">7,9          </v>
      </c>
      <c r="G235" s="4" t="str">
        <f t="shared" si="5"/>
        <v xml:space="preserve">76          </v>
      </c>
      <c r="H235" s="4" t="str">
        <f t="shared" si="6"/>
        <v xml:space="preserve">57          </v>
      </c>
      <c r="I235" s="4" t="str">
        <f t="shared" si="7"/>
        <v xml:space="preserve">57          </v>
      </c>
      <c r="J235" s="4" t="str">
        <f t="shared" si="8"/>
        <v xml:space="preserve">23,7          </v>
      </c>
      <c r="K235" s="4" t="str">
        <f t="shared" si="9"/>
        <v xml:space="preserve">27,3          </v>
      </c>
    </row>
    <row r="236" spans="2:11" outlineLevel="1" x14ac:dyDescent="0.2">
      <c r="B236" s="4" t="str">
        <f t="shared" si="0"/>
        <v xml:space="preserve">10,5          </v>
      </c>
      <c r="C236" s="4" t="str">
        <f t="shared" si="1"/>
        <v xml:space="preserve">4,4          </v>
      </c>
      <c r="D236" s="4" t="str">
        <f t="shared" si="2"/>
        <v xml:space="preserve">4,7          </v>
      </c>
      <c r="E236" s="4" t="str">
        <f t="shared" si="3"/>
        <v xml:space="preserve">10,5          </v>
      </c>
      <c r="F236" s="4" t="str">
        <f t="shared" si="4"/>
        <v xml:space="preserve">8,3          </v>
      </c>
      <c r="G236" s="4" t="str">
        <f t="shared" si="5"/>
        <v xml:space="preserve">80          </v>
      </c>
      <c r="H236" s="4" t="str">
        <f t="shared" si="6"/>
        <v xml:space="preserve">60          </v>
      </c>
      <c r="I236" s="4" t="str">
        <f t="shared" si="7"/>
        <v xml:space="preserve">60          </v>
      </c>
      <c r="J236" s="4" t="str">
        <f t="shared" si="8"/>
        <v xml:space="preserve">24,2          </v>
      </c>
      <c r="K236" s="4" t="str">
        <f t="shared" si="9"/>
        <v xml:space="preserve">27,9          </v>
      </c>
    </row>
    <row r="237" spans="2:11" outlineLevel="1" x14ac:dyDescent="0.2">
      <c r="B237" s="4" t="str">
        <f t="shared" si="0"/>
        <v xml:space="preserve">11          </v>
      </c>
      <c r="C237" s="4" t="str">
        <f t="shared" si="1"/>
        <v xml:space="preserve">4,5          </v>
      </c>
      <c r="D237" s="4" t="str">
        <f t="shared" si="2"/>
        <v xml:space="preserve">4,8          </v>
      </c>
      <c r="E237" s="4" t="str">
        <f t="shared" si="3"/>
        <v xml:space="preserve">11          </v>
      </c>
      <c r="F237" s="4" t="str">
        <f t="shared" si="4"/>
        <v xml:space="preserve">8,7          </v>
      </c>
      <c r="G237" s="4" t="str">
        <f t="shared" si="5"/>
        <v xml:space="preserve">84          </v>
      </c>
      <c r="H237" s="4" t="str">
        <f t="shared" si="6"/>
        <v xml:space="preserve">63          </v>
      </c>
      <c r="I237" s="4" t="str">
        <f t="shared" si="7"/>
        <v xml:space="preserve">63          </v>
      </c>
      <c r="J237" s="4" t="str">
        <f t="shared" si="8"/>
        <v xml:space="preserve">24,7          </v>
      </c>
      <c r="K237" s="4" t="str">
        <f t="shared" si="9"/>
        <v xml:space="preserve">28,5          </v>
      </c>
    </row>
    <row r="238" spans="2:11" outlineLevel="1" x14ac:dyDescent="0.2">
      <c r="B238" s="4" t="str">
        <f t="shared" si="0"/>
        <v xml:space="preserve">11,5          </v>
      </c>
      <c r="C238" s="4" t="str">
        <f t="shared" si="1"/>
        <v xml:space="preserve">4,6          </v>
      </c>
      <c r="D238" s="4" t="str">
        <f t="shared" si="2"/>
        <v xml:space="preserve">4,9          </v>
      </c>
      <c r="E238" s="4" t="str">
        <f t="shared" si="3"/>
        <v xml:space="preserve">11,5          </v>
      </c>
      <c r="F238" s="4" t="str">
        <f t="shared" si="4"/>
        <v xml:space="preserve">9,1          </v>
      </c>
      <c r="G238" s="4" t="str">
        <f t="shared" si="5"/>
        <v xml:space="preserve">88          </v>
      </c>
      <c r="H238" s="4" t="str">
        <f t="shared" si="6"/>
        <v xml:space="preserve">66          </v>
      </c>
      <c r="I238" s="4" t="str">
        <f t="shared" si="7"/>
        <v xml:space="preserve">66          </v>
      </c>
      <c r="J238" s="4" t="str">
        <f t="shared" si="8"/>
        <v xml:space="preserve">25,2          </v>
      </c>
      <c r="K238" s="4" t="str">
        <f t="shared" si="9"/>
        <v xml:space="preserve">29,1          </v>
      </c>
    </row>
    <row r="239" spans="2:11" outlineLevel="1" x14ac:dyDescent="0.2">
      <c r="B239" s="4" t="str">
        <f t="shared" si="0"/>
        <v xml:space="preserve">12          </v>
      </c>
      <c r="C239" s="4" t="str">
        <f t="shared" si="1"/>
        <v xml:space="preserve">4,7          </v>
      </c>
      <c r="D239" s="4" t="str">
        <f t="shared" si="2"/>
        <v xml:space="preserve">5          </v>
      </c>
      <c r="E239" s="4" t="str">
        <f t="shared" si="3"/>
        <v xml:space="preserve">12          </v>
      </c>
      <c r="F239" s="4" t="str">
        <f t="shared" si="4"/>
        <v xml:space="preserve">9,5          </v>
      </c>
      <c r="G239" s="4" t="str">
        <f t="shared" si="5"/>
        <v xml:space="preserve">92          </v>
      </c>
      <c r="H239" s="4" t="str">
        <f t="shared" si="6"/>
        <v xml:space="preserve">69          </v>
      </c>
      <c r="I239" s="4" t="str">
        <f t="shared" si="7"/>
        <v xml:space="preserve">69          </v>
      </c>
      <c r="J239" s="4" t="str">
        <f t="shared" si="8"/>
        <v xml:space="preserve">25,7          </v>
      </c>
      <c r="K239" s="4" t="str">
        <f t="shared" si="9"/>
        <v xml:space="preserve">29,7          </v>
      </c>
    </row>
    <row r="240" spans="2:11" outlineLevel="1" x14ac:dyDescent="0.2">
      <c r="B240" s="4" t="str">
        <f t="shared" si="0"/>
        <v xml:space="preserve">12,5          </v>
      </c>
      <c r="C240" s="4" t="str">
        <f t="shared" si="1"/>
        <v xml:space="preserve">4,8          </v>
      </c>
      <c r="D240" s="4" t="str">
        <f t="shared" si="2"/>
        <v xml:space="preserve">5,1          </v>
      </c>
      <c r="E240" s="4" t="str">
        <f t="shared" si="3"/>
        <v xml:space="preserve">12,5          </v>
      </c>
      <c r="F240" s="4" t="str">
        <f t="shared" si="4"/>
        <v xml:space="preserve">9,9          </v>
      </c>
      <c r="G240" s="4" t="str">
        <f t="shared" si="5"/>
        <v xml:space="preserve">96          </v>
      </c>
      <c r="H240" s="4" t="str">
        <f t="shared" si="6"/>
        <v xml:space="preserve">72          </v>
      </c>
      <c r="I240" s="4" t="str">
        <f t="shared" si="7"/>
        <v xml:space="preserve">72          </v>
      </c>
      <c r="J240" s="4" t="str">
        <f t="shared" si="8"/>
        <v xml:space="preserve">26,2          </v>
      </c>
      <c r="K240" s="4" t="str">
        <f t="shared" si="9"/>
        <v xml:space="preserve">30,3          </v>
      </c>
    </row>
    <row r="241" spans="2:11" outlineLevel="1" x14ac:dyDescent="0.2">
      <c r="B241" s="4" t="str">
        <f t="shared" si="0"/>
        <v xml:space="preserve">13          </v>
      </c>
      <c r="C241" s="4" t="str">
        <f t="shared" si="1"/>
        <v xml:space="preserve">4,9          </v>
      </c>
      <c r="D241" s="4" t="str">
        <f t="shared" si="2"/>
        <v xml:space="preserve">5,2          </v>
      </c>
      <c r="E241" s="4" t="str">
        <f t="shared" si="3"/>
        <v xml:space="preserve">13          </v>
      </c>
      <c r="F241" s="4" t="str">
        <f t="shared" si="4"/>
        <v xml:space="preserve">10,3          </v>
      </c>
      <c r="G241" s="4" t="str">
        <f t="shared" si="5"/>
        <v xml:space="preserve">100          </v>
      </c>
      <c r="H241" s="4" t="str">
        <f t="shared" si="6"/>
        <v xml:space="preserve">75          </v>
      </c>
      <c r="I241" s="4" t="str">
        <f t="shared" si="7"/>
        <v xml:space="preserve">75          </v>
      </c>
      <c r="J241" s="4" t="str">
        <f t="shared" si="8"/>
        <v xml:space="preserve">26,7          </v>
      </c>
      <c r="K241" s="4" t="str">
        <f t="shared" si="9"/>
        <v xml:space="preserve">30,9          </v>
      </c>
    </row>
    <row r="242" spans="2:11" outlineLevel="1" x14ac:dyDescent="0.2">
      <c r="B242" s="4" t="str">
        <f t="shared" si="0"/>
        <v xml:space="preserve">13,5          </v>
      </c>
      <c r="C242" s="4" t="str">
        <f t="shared" si="1"/>
        <v xml:space="preserve">5          </v>
      </c>
      <c r="D242" s="4" t="str">
        <f t="shared" si="2"/>
        <v xml:space="preserve">5,3          </v>
      </c>
      <c r="E242" s="4" t="str">
        <f t="shared" si="3"/>
        <v xml:space="preserve">13,5          </v>
      </c>
      <c r="F242" s="4" t="str">
        <f t="shared" si="4"/>
        <v xml:space="preserve">10,7          </v>
      </c>
      <c r="G242" s="4" t="str">
        <f t="shared" si="5"/>
        <v xml:space="preserve">104          </v>
      </c>
      <c r="H242" s="4" t="str">
        <f t="shared" si="6"/>
        <v xml:space="preserve">78          </v>
      </c>
      <c r="I242" s="4" t="str">
        <f t="shared" si="7"/>
        <v xml:space="preserve">78          </v>
      </c>
      <c r="J242" s="4" t="str">
        <f t="shared" si="8"/>
        <v xml:space="preserve">27,2          </v>
      </c>
      <c r="K242" s="4" t="str">
        <f t="shared" si="9"/>
        <v xml:space="preserve">31,5          </v>
      </c>
    </row>
    <row r="243" spans="2:11" outlineLevel="1" x14ac:dyDescent="0.2">
      <c r="B243" s="4" t="str">
        <f t="shared" si="0"/>
        <v xml:space="preserve">14          </v>
      </c>
      <c r="C243" s="4" t="str">
        <f t="shared" si="1"/>
        <v xml:space="preserve">5,1          </v>
      </c>
      <c r="D243" s="4" t="str">
        <f t="shared" si="2"/>
        <v xml:space="preserve">5,4          </v>
      </c>
      <c r="E243" s="4" t="str">
        <f t="shared" si="3"/>
        <v xml:space="preserve">14          </v>
      </c>
      <c r="F243" s="4" t="str">
        <f t="shared" si="4"/>
        <v xml:space="preserve">11,1          </v>
      </c>
      <c r="G243" s="4" t="str">
        <f t="shared" si="5"/>
        <v xml:space="preserve">108          </v>
      </c>
      <c r="H243" s="4" t="str">
        <f t="shared" si="6"/>
        <v xml:space="preserve">81          </v>
      </c>
      <c r="I243" s="4" t="str">
        <f t="shared" si="7"/>
        <v xml:space="preserve">81          </v>
      </c>
      <c r="J243" s="4" t="str">
        <f t="shared" si="8"/>
        <v xml:space="preserve">27,7          </v>
      </c>
      <c r="K243" s="4" t="str">
        <f t="shared" si="9"/>
        <v xml:space="preserve">32,1          </v>
      </c>
    </row>
    <row r="244" spans="2:11" outlineLevel="1" x14ac:dyDescent="0.2">
      <c r="B244" s="4" t="str">
        <f t="shared" si="0"/>
        <v xml:space="preserve">14,5          </v>
      </c>
      <c r="C244" s="4" t="str">
        <f t="shared" si="1"/>
        <v xml:space="preserve">5,2          </v>
      </c>
      <c r="D244" s="4" t="str">
        <f t="shared" si="2"/>
        <v xml:space="preserve">5,5          </v>
      </c>
      <c r="E244" s="4" t="str">
        <f t="shared" si="3"/>
        <v xml:space="preserve">14,5          </v>
      </c>
      <c r="F244" s="4" t="str">
        <f t="shared" si="4"/>
        <v xml:space="preserve">11,5          </v>
      </c>
      <c r="G244" s="4" t="str">
        <f t="shared" si="5"/>
        <v xml:space="preserve">112          </v>
      </c>
      <c r="H244" s="4" t="str">
        <f t="shared" si="6"/>
        <v xml:space="preserve">84          </v>
      </c>
      <c r="I244" s="4" t="str">
        <f t="shared" si="7"/>
        <v xml:space="preserve">84          </v>
      </c>
      <c r="J244" s="4" t="str">
        <f t="shared" si="8"/>
        <v xml:space="preserve">28,2          </v>
      </c>
      <c r="K244" s="4" t="str">
        <f t="shared" si="9"/>
        <v xml:space="preserve">32,7          </v>
      </c>
    </row>
    <row r="245" spans="2:11" outlineLevel="1" x14ac:dyDescent="0.2">
      <c r="B245" s="4" t="str">
        <f t="shared" si="0"/>
        <v xml:space="preserve">15          </v>
      </c>
      <c r="C245" s="4" t="str">
        <f t="shared" si="1"/>
        <v xml:space="preserve">5,3          </v>
      </c>
      <c r="D245" s="4" t="str">
        <f t="shared" si="2"/>
        <v xml:space="preserve">5,6          </v>
      </c>
      <c r="E245" s="4" t="str">
        <f t="shared" si="3"/>
        <v xml:space="preserve">15          </v>
      </c>
      <c r="F245" s="4" t="str">
        <f t="shared" si="4"/>
        <v xml:space="preserve">11,9          </v>
      </c>
      <c r="G245" s="4" t="str">
        <f t="shared" si="5"/>
        <v xml:space="preserve">116          </v>
      </c>
      <c r="H245" s="4" t="str">
        <f t="shared" si="6"/>
        <v xml:space="preserve">87          </v>
      </c>
      <c r="I245" s="4" t="str">
        <f t="shared" si="7"/>
        <v xml:space="preserve">87          </v>
      </c>
      <c r="J245" s="4" t="str">
        <f t="shared" si="8"/>
        <v xml:space="preserve">28,7          </v>
      </c>
      <c r="K245" s="4" t="str">
        <f t="shared" si="9"/>
        <v xml:space="preserve">33,3          </v>
      </c>
    </row>
    <row r="246" spans="2:11" outlineLevel="1" x14ac:dyDescent="0.2">
      <c r="B246" s="4" t="str">
        <f t="shared" si="0"/>
        <v xml:space="preserve">15,5          </v>
      </c>
      <c r="C246" s="4" t="str">
        <f t="shared" si="1"/>
        <v xml:space="preserve">5,4          </v>
      </c>
      <c r="D246" s="4" t="str">
        <f t="shared" si="2"/>
        <v xml:space="preserve">5,7          </v>
      </c>
      <c r="E246" s="4" t="str">
        <f t="shared" si="3"/>
        <v xml:space="preserve">15,5          </v>
      </c>
      <c r="F246" s="4" t="str">
        <f t="shared" si="4"/>
        <v xml:space="preserve">12,3          </v>
      </c>
      <c r="G246" s="4" t="str">
        <f t="shared" si="5"/>
        <v xml:space="preserve">120          </v>
      </c>
      <c r="H246" s="4" t="str">
        <f t="shared" si="6"/>
        <v xml:space="preserve">90          </v>
      </c>
      <c r="I246" s="4" t="str">
        <f t="shared" si="7"/>
        <v xml:space="preserve">90          </v>
      </c>
      <c r="J246" s="4" t="str">
        <f t="shared" si="8"/>
        <v xml:space="preserve">29,2          </v>
      </c>
      <c r="K246" s="4" t="str">
        <f t="shared" si="9"/>
        <v xml:space="preserve">33,9          </v>
      </c>
    </row>
    <row r="247" spans="2:11" outlineLevel="1" x14ac:dyDescent="0.2">
      <c r="B247" s="4" t="str">
        <f t="shared" si="0"/>
        <v xml:space="preserve">16          </v>
      </c>
      <c r="C247" s="4" t="str">
        <f t="shared" si="1"/>
        <v xml:space="preserve">5,5          </v>
      </c>
      <c r="D247" s="4" t="str">
        <f t="shared" si="2"/>
        <v xml:space="preserve">5,8          </v>
      </c>
      <c r="E247" s="4" t="str">
        <f t="shared" si="3"/>
        <v xml:space="preserve">16          </v>
      </c>
      <c r="F247" s="4" t="str">
        <f t="shared" si="4"/>
        <v xml:space="preserve">12,7          </v>
      </c>
      <c r="G247" s="4" t="str">
        <f t="shared" si="5"/>
        <v xml:space="preserve">124          </v>
      </c>
      <c r="H247" s="4" t="str">
        <f t="shared" si="6"/>
        <v xml:space="preserve">93          </v>
      </c>
      <c r="I247" s="4" t="str">
        <f t="shared" si="7"/>
        <v xml:space="preserve">93          </v>
      </c>
      <c r="J247" s="4" t="str">
        <f t="shared" si="8"/>
        <v xml:space="preserve">29,7          </v>
      </c>
      <c r="K247" s="4" t="str">
        <f t="shared" si="9"/>
        <v xml:space="preserve">34,5          </v>
      </c>
    </row>
    <row r="248" spans="2:11" outlineLevel="1" x14ac:dyDescent="0.2">
      <c r="B248" s="4" t="str">
        <f t="shared" si="0"/>
        <v xml:space="preserve">16,5          </v>
      </c>
      <c r="C248" s="4" t="str">
        <f t="shared" si="1"/>
        <v xml:space="preserve">5,6          </v>
      </c>
      <c r="D248" s="4" t="str">
        <f t="shared" si="2"/>
        <v xml:space="preserve">5,9          </v>
      </c>
      <c r="E248" s="4" t="str">
        <f t="shared" si="3"/>
        <v xml:space="preserve">16,5          </v>
      </c>
      <c r="F248" s="4" t="str">
        <f t="shared" si="4"/>
        <v xml:space="preserve">13,1          </v>
      </c>
      <c r="G248" s="4" t="str">
        <f t="shared" si="5"/>
        <v xml:space="preserve">128          </v>
      </c>
      <c r="H248" s="4" t="str">
        <f t="shared" si="6"/>
        <v xml:space="preserve">96          </v>
      </c>
      <c r="I248" s="4" t="str">
        <f t="shared" si="7"/>
        <v xml:space="preserve">96          </v>
      </c>
      <c r="J248" s="4" t="str">
        <f t="shared" si="8"/>
        <v xml:space="preserve">30,2          </v>
      </c>
      <c r="K248" s="4" t="str">
        <f t="shared" si="9"/>
        <v xml:space="preserve">35,1          </v>
      </c>
    </row>
    <row r="249" spans="2:11" outlineLevel="1" x14ac:dyDescent="0.2">
      <c r="B249" s="4" t="str">
        <f t="shared" si="0"/>
        <v xml:space="preserve">17          </v>
      </c>
      <c r="C249" s="4" t="str">
        <f t="shared" si="1"/>
        <v xml:space="preserve">5,7          </v>
      </c>
      <c r="D249" s="4" t="str">
        <f t="shared" si="2"/>
        <v xml:space="preserve">6          </v>
      </c>
      <c r="E249" s="4" t="str">
        <f t="shared" si="3"/>
        <v xml:space="preserve">17          </v>
      </c>
      <c r="F249" s="4" t="str">
        <f t="shared" si="4"/>
        <v xml:space="preserve">13,5          </v>
      </c>
      <c r="G249" s="4" t="str">
        <f t="shared" si="5"/>
        <v xml:space="preserve">132          </v>
      </c>
      <c r="H249" s="4" t="str">
        <f t="shared" si="6"/>
        <v xml:space="preserve">99          </v>
      </c>
      <c r="I249" s="4" t="str">
        <f t="shared" si="7"/>
        <v xml:space="preserve">99          </v>
      </c>
      <c r="J249" s="4" t="str">
        <f t="shared" si="8"/>
        <v xml:space="preserve">30,7          </v>
      </c>
      <c r="K249" s="4" t="str">
        <f t="shared" si="9"/>
        <v xml:space="preserve">35,7          </v>
      </c>
    </row>
    <row r="250" spans="2:11" outlineLevel="1" x14ac:dyDescent="0.2">
      <c r="B250" s="4" t="str">
        <f t="shared" si="0"/>
        <v xml:space="preserve">17,5          </v>
      </c>
      <c r="C250" s="4" t="str">
        <f t="shared" si="1"/>
        <v xml:space="preserve">5,8          </v>
      </c>
      <c r="D250" s="4" t="str">
        <f t="shared" si="2"/>
        <v xml:space="preserve">6,1          </v>
      </c>
      <c r="E250" s="4" t="str">
        <f t="shared" si="3"/>
        <v xml:space="preserve">17,5          </v>
      </c>
      <c r="F250" s="4" t="str">
        <f t="shared" si="4"/>
        <v xml:space="preserve">13,9          </v>
      </c>
      <c r="G250" s="4" t="str">
        <f t="shared" si="5"/>
        <v xml:space="preserve">136          </v>
      </c>
      <c r="H250" s="4" t="str">
        <f t="shared" si="6"/>
        <v xml:space="preserve">102          </v>
      </c>
      <c r="I250" s="4" t="str">
        <f t="shared" si="7"/>
        <v xml:space="preserve">102          </v>
      </c>
      <c r="J250" s="4" t="str">
        <f t="shared" si="8"/>
        <v xml:space="preserve">31,2          </v>
      </c>
      <c r="K250" s="4" t="str">
        <f t="shared" si="9"/>
        <v xml:space="preserve">36,3          </v>
      </c>
    </row>
    <row r="251" spans="2:11" outlineLevel="1" x14ac:dyDescent="0.2">
      <c r="B251" s="4" t="str">
        <f t="shared" ref="B251:B282" si="10">IF($B$4, $B46, $B45 / $B$10 &amp; REPT( " ", $B$7 ))</f>
        <v xml:space="preserve">18          </v>
      </c>
      <c r="C251" s="4" t="str">
        <f t="shared" ref="C251:C282" si="11">IF($C$4, $C46, $C45 / $C$10 &amp; REPT( " ", $C$7 ))</f>
        <v xml:space="preserve">5,9          </v>
      </c>
      <c r="D251" s="4" t="str">
        <f t="shared" ref="D251:D282" si="12">IF($D$4, $D46, $D45 / $D$10 &amp; REPT( " ", $D$7 ))</f>
        <v xml:space="preserve">6,2          </v>
      </c>
      <c r="E251" s="4" t="str">
        <f t="shared" ref="E251:E282" si="13">IF($E$4, $E46, $E45 / $E$10 &amp; REPT( " ", $E$7 ))</f>
        <v xml:space="preserve">18          </v>
      </c>
      <c r="F251" s="4" t="str">
        <f t="shared" ref="F251:F282" si="14">IF($F$4, $F46, $F45 / $F$10 &amp; REPT( " ", $F$7 ))</f>
        <v xml:space="preserve">14,3          </v>
      </c>
      <c r="G251" s="4" t="str">
        <f t="shared" ref="G251:G282" si="15">IF($G$4, $G46, $G45 / $G$10 &amp; REPT( " ", $G$7 ))</f>
        <v xml:space="preserve">140          </v>
      </c>
      <c r="H251" s="4" t="str">
        <f t="shared" ref="H251:H282" si="16">IF($H$4, $H46, $H45 / $H$10 &amp; REPT( " ", $H$7 ))</f>
        <v xml:space="preserve">105          </v>
      </c>
      <c r="I251" s="4" t="str">
        <f t="shared" ref="I251:I282" si="17">IF($I$4, $I46, $I45 / $I$10 &amp; REPT( " ", $I$7 ))</f>
        <v xml:space="preserve">105          </v>
      </c>
      <c r="J251" s="4" t="str">
        <f t="shared" ref="J251:J282" si="18">IF($J$4, $J46, $J45 / $J$10 &amp; REPT( " ", $J$7 ))</f>
        <v xml:space="preserve">31,7          </v>
      </c>
      <c r="K251" s="4" t="str">
        <f t="shared" ref="K251:K282" si="19">IF($K$4, $K46, $K45 / $K$10 &amp; REPT( " ", $K$7 ))</f>
        <v xml:space="preserve">36,9          </v>
      </c>
    </row>
    <row r="252" spans="2:11" outlineLevel="1" x14ac:dyDescent="0.2">
      <c r="B252" s="4" t="str">
        <f t="shared" si="10"/>
        <v xml:space="preserve">18,5          </v>
      </c>
      <c r="C252" s="4" t="str">
        <f t="shared" si="11"/>
        <v xml:space="preserve">6          </v>
      </c>
      <c r="D252" s="4" t="str">
        <f t="shared" si="12"/>
        <v xml:space="preserve">6,3          </v>
      </c>
      <c r="E252" s="4" t="str">
        <f t="shared" si="13"/>
        <v xml:space="preserve">18,5          </v>
      </c>
      <c r="F252" s="4" t="str">
        <f t="shared" si="14"/>
        <v xml:space="preserve">14,7          </v>
      </c>
      <c r="G252" s="4" t="str">
        <f t="shared" si="15"/>
        <v xml:space="preserve">144          </v>
      </c>
      <c r="H252" s="4" t="str">
        <f t="shared" si="16"/>
        <v xml:space="preserve">108          </v>
      </c>
      <c r="I252" s="4" t="str">
        <f t="shared" si="17"/>
        <v xml:space="preserve">108          </v>
      </c>
      <c r="J252" s="4" t="str">
        <f t="shared" si="18"/>
        <v xml:space="preserve">32,2          </v>
      </c>
      <c r="K252" s="4" t="str">
        <f t="shared" si="19"/>
        <v xml:space="preserve">37,5          </v>
      </c>
    </row>
    <row r="253" spans="2:11" outlineLevel="1" x14ac:dyDescent="0.2">
      <c r="B253" s="4" t="str">
        <f t="shared" si="10"/>
        <v xml:space="preserve">19          </v>
      </c>
      <c r="C253" s="4" t="str">
        <f t="shared" si="11"/>
        <v xml:space="preserve">6,1          </v>
      </c>
      <c r="D253" s="4" t="str">
        <f t="shared" si="12"/>
        <v xml:space="preserve">6,4          </v>
      </c>
      <c r="E253" s="4" t="str">
        <f t="shared" si="13"/>
        <v xml:space="preserve">19          </v>
      </c>
      <c r="F253" s="4" t="str">
        <f t="shared" si="14"/>
        <v xml:space="preserve">15,1          </v>
      </c>
      <c r="G253" s="4" t="str">
        <f t="shared" si="15"/>
        <v xml:space="preserve">148          </v>
      </c>
      <c r="H253" s="4" t="str">
        <f t="shared" si="16"/>
        <v xml:space="preserve">111          </v>
      </c>
      <c r="I253" s="4" t="str">
        <f t="shared" si="17"/>
        <v xml:space="preserve">111          </v>
      </c>
      <c r="J253" s="4" t="str">
        <f t="shared" si="18"/>
        <v xml:space="preserve">32,7          </v>
      </c>
      <c r="K253" s="4" t="str">
        <f t="shared" si="19"/>
        <v xml:space="preserve">38,1          </v>
      </c>
    </row>
    <row r="254" spans="2:11" outlineLevel="1" x14ac:dyDescent="0.2">
      <c r="B254" s="4" t="str">
        <f t="shared" si="10"/>
        <v xml:space="preserve">19,5          </v>
      </c>
      <c r="C254" s="4" t="str">
        <f t="shared" si="11"/>
        <v xml:space="preserve">6,2          </v>
      </c>
      <c r="D254" s="4" t="str">
        <f t="shared" si="12"/>
        <v xml:space="preserve">6,5          </v>
      </c>
      <c r="E254" s="4" t="str">
        <f t="shared" si="13"/>
        <v xml:space="preserve">19,5          </v>
      </c>
      <c r="F254" s="4" t="str">
        <f t="shared" si="14"/>
        <v xml:space="preserve">15,5          </v>
      </c>
      <c r="G254" s="4" t="str">
        <f t="shared" si="15"/>
        <v xml:space="preserve">152          </v>
      </c>
      <c r="H254" s="4" t="str">
        <f t="shared" si="16"/>
        <v xml:space="preserve">114          </v>
      </c>
      <c r="I254" s="4" t="str">
        <f t="shared" si="17"/>
        <v xml:space="preserve">114          </v>
      </c>
      <c r="J254" s="4" t="str">
        <f t="shared" si="18"/>
        <v xml:space="preserve">33,2          </v>
      </c>
      <c r="K254" s="4" t="str">
        <f t="shared" si="19"/>
        <v xml:space="preserve">38,7          </v>
      </c>
    </row>
    <row r="255" spans="2:11" outlineLevel="1" x14ac:dyDescent="0.2">
      <c r="B255" s="4" t="str">
        <f t="shared" si="10"/>
        <v xml:space="preserve">20          </v>
      </c>
      <c r="C255" s="4" t="str">
        <f t="shared" si="11"/>
        <v xml:space="preserve">6,3          </v>
      </c>
      <c r="D255" s="4" t="str">
        <f t="shared" si="12"/>
        <v xml:space="preserve">6,6          </v>
      </c>
      <c r="E255" s="4" t="str">
        <f t="shared" si="13"/>
        <v xml:space="preserve">20          </v>
      </c>
      <c r="F255" s="4" t="str">
        <f t="shared" si="14"/>
        <v xml:space="preserve">15,9          </v>
      </c>
      <c r="G255" s="4" t="str">
        <f t="shared" si="15"/>
        <v xml:space="preserve">156          </v>
      </c>
      <c r="H255" s="4" t="str">
        <f t="shared" si="16"/>
        <v xml:space="preserve">117          </v>
      </c>
      <c r="I255" s="4" t="str">
        <f t="shared" si="17"/>
        <v xml:space="preserve">117          </v>
      </c>
      <c r="J255" s="4" t="str">
        <f t="shared" si="18"/>
        <v xml:space="preserve">33,7          </v>
      </c>
      <c r="K255" s="4" t="str">
        <f t="shared" si="19"/>
        <v xml:space="preserve">39,3          </v>
      </c>
    </row>
    <row r="256" spans="2:11" outlineLevel="1" x14ac:dyDescent="0.2">
      <c r="B256" s="4" t="str">
        <f t="shared" si="10"/>
        <v xml:space="preserve">20,5          </v>
      </c>
      <c r="C256" s="4" t="str">
        <f t="shared" si="11"/>
        <v xml:space="preserve">6,4          </v>
      </c>
      <c r="D256" s="4" t="str">
        <f t="shared" si="12"/>
        <v xml:space="preserve">6,7          </v>
      </c>
      <c r="E256" s="4" t="str">
        <f t="shared" si="13"/>
        <v xml:space="preserve">20,5          </v>
      </c>
      <c r="F256" s="4" t="str">
        <f t="shared" si="14"/>
        <v xml:space="preserve">16,3          </v>
      </c>
      <c r="G256" s="4" t="str">
        <f t="shared" si="15"/>
        <v xml:space="preserve">160          </v>
      </c>
      <c r="H256" s="4" t="str">
        <f t="shared" si="16"/>
        <v xml:space="preserve">120          </v>
      </c>
      <c r="I256" s="4" t="str">
        <f t="shared" si="17"/>
        <v xml:space="preserve">120          </v>
      </c>
      <c r="J256" s="4" t="str">
        <f t="shared" si="18"/>
        <v xml:space="preserve">34,2          </v>
      </c>
      <c r="K256" s="4" t="str">
        <f t="shared" si="19"/>
        <v xml:space="preserve">39,9          </v>
      </c>
    </row>
    <row r="257" spans="2:11" outlineLevel="1" x14ac:dyDescent="0.2">
      <c r="B257" s="4" t="str">
        <f t="shared" si="10"/>
        <v xml:space="preserve">21          </v>
      </c>
      <c r="C257" s="4" t="str">
        <f t="shared" si="11"/>
        <v xml:space="preserve">6,5          </v>
      </c>
      <c r="D257" s="4" t="str">
        <f t="shared" si="12"/>
        <v xml:space="preserve">6,8          </v>
      </c>
      <c r="E257" s="4" t="str">
        <f t="shared" si="13"/>
        <v xml:space="preserve">21          </v>
      </c>
      <c r="F257" s="4" t="str">
        <f t="shared" si="14"/>
        <v xml:space="preserve">16,7          </v>
      </c>
      <c r="G257" s="4" t="str">
        <f t="shared" si="15"/>
        <v xml:space="preserve">164          </v>
      </c>
      <c r="H257" s="4" t="str">
        <f t="shared" si="16"/>
        <v xml:space="preserve">123          </v>
      </c>
      <c r="I257" s="4" t="str">
        <f t="shared" si="17"/>
        <v xml:space="preserve">123          </v>
      </c>
      <c r="J257" s="4" t="str">
        <f t="shared" si="18"/>
        <v xml:space="preserve">34,7          </v>
      </c>
      <c r="K257" s="4" t="str">
        <f t="shared" si="19"/>
        <v xml:space="preserve">40,5          </v>
      </c>
    </row>
    <row r="258" spans="2:11" outlineLevel="1" x14ac:dyDescent="0.2">
      <c r="B258" s="4" t="str">
        <f t="shared" si="10"/>
        <v xml:space="preserve">21,5          </v>
      </c>
      <c r="C258" s="4" t="str">
        <f t="shared" si="11"/>
        <v xml:space="preserve">6,6          </v>
      </c>
      <c r="D258" s="4" t="str">
        <f t="shared" si="12"/>
        <v xml:space="preserve">6,9          </v>
      </c>
      <c r="E258" s="4" t="str">
        <f t="shared" si="13"/>
        <v xml:space="preserve">21,5          </v>
      </c>
      <c r="F258" s="4" t="str">
        <f t="shared" si="14"/>
        <v xml:space="preserve">17,1          </v>
      </c>
      <c r="G258" s="4" t="str">
        <f t="shared" si="15"/>
        <v xml:space="preserve">168          </v>
      </c>
      <c r="H258" s="4" t="str">
        <f t="shared" si="16"/>
        <v xml:space="preserve">126          </v>
      </c>
      <c r="I258" s="4" t="str">
        <f t="shared" si="17"/>
        <v xml:space="preserve">126          </v>
      </c>
      <c r="J258" s="4" t="str">
        <f t="shared" si="18"/>
        <v xml:space="preserve">35,2          </v>
      </c>
      <c r="K258" s="4" t="str">
        <f t="shared" si="19"/>
        <v xml:space="preserve">41,1          </v>
      </c>
    </row>
    <row r="259" spans="2:11" outlineLevel="1" x14ac:dyDescent="0.2">
      <c r="B259" s="4" t="str">
        <f t="shared" si="10"/>
        <v xml:space="preserve">22          </v>
      </c>
      <c r="C259" s="4" t="str">
        <f t="shared" si="11"/>
        <v xml:space="preserve">6,7          </v>
      </c>
      <c r="D259" s="4" t="str">
        <f t="shared" si="12"/>
        <v xml:space="preserve">7          </v>
      </c>
      <c r="E259" s="4" t="str">
        <f t="shared" si="13"/>
        <v xml:space="preserve">22          </v>
      </c>
      <c r="F259" s="4" t="str">
        <f t="shared" si="14"/>
        <v xml:space="preserve">17,5          </v>
      </c>
      <c r="G259" s="4" t="str">
        <f t="shared" si="15"/>
        <v xml:space="preserve">172          </v>
      </c>
      <c r="H259" s="4" t="str">
        <f t="shared" si="16"/>
        <v xml:space="preserve">129          </v>
      </c>
      <c r="I259" s="4" t="str">
        <f t="shared" si="17"/>
        <v xml:space="preserve">129          </v>
      </c>
      <c r="J259" s="4" t="str">
        <f t="shared" si="18"/>
        <v xml:space="preserve">35,7          </v>
      </c>
      <c r="K259" s="4" t="str">
        <f t="shared" si="19"/>
        <v xml:space="preserve">41,7          </v>
      </c>
    </row>
    <row r="260" spans="2:11" outlineLevel="1" x14ac:dyDescent="0.2">
      <c r="B260" s="4" t="str">
        <f t="shared" si="10"/>
        <v xml:space="preserve">22,5          </v>
      </c>
      <c r="C260" s="4" t="str">
        <f t="shared" si="11"/>
        <v xml:space="preserve">6,8          </v>
      </c>
      <c r="D260" s="4" t="str">
        <f t="shared" si="12"/>
        <v xml:space="preserve">7,1          </v>
      </c>
      <c r="E260" s="4" t="str">
        <f t="shared" si="13"/>
        <v xml:space="preserve">22,5          </v>
      </c>
      <c r="F260" s="4" t="str">
        <f t="shared" si="14"/>
        <v xml:space="preserve">17,9          </v>
      </c>
      <c r="G260" s="4" t="str">
        <f t="shared" si="15"/>
        <v xml:space="preserve">176          </v>
      </c>
      <c r="H260" s="4" t="str">
        <f t="shared" si="16"/>
        <v xml:space="preserve">132          </v>
      </c>
      <c r="I260" s="4" t="str">
        <f t="shared" si="17"/>
        <v xml:space="preserve">132          </v>
      </c>
      <c r="J260" s="4" t="str">
        <f t="shared" si="18"/>
        <v xml:space="preserve">36,2          </v>
      </c>
      <c r="K260" s="4" t="str">
        <f t="shared" si="19"/>
        <v xml:space="preserve">42,3          </v>
      </c>
    </row>
    <row r="261" spans="2:11" outlineLevel="1" x14ac:dyDescent="0.2">
      <c r="B261" s="4" t="str">
        <f t="shared" si="10"/>
        <v xml:space="preserve">23          </v>
      </c>
      <c r="C261" s="4" t="str">
        <f t="shared" si="11"/>
        <v xml:space="preserve">6,9          </v>
      </c>
      <c r="D261" s="4" t="str">
        <f t="shared" si="12"/>
        <v xml:space="preserve">7,2          </v>
      </c>
      <c r="E261" s="4" t="str">
        <f t="shared" si="13"/>
        <v xml:space="preserve">23          </v>
      </c>
      <c r="F261" s="4" t="str">
        <f t="shared" si="14"/>
        <v xml:space="preserve">18,3          </v>
      </c>
      <c r="G261" s="4" t="str">
        <f t="shared" si="15"/>
        <v xml:space="preserve">180          </v>
      </c>
      <c r="H261" s="4" t="str">
        <f t="shared" si="16"/>
        <v xml:space="preserve">135          </v>
      </c>
      <c r="I261" s="4" t="str">
        <f t="shared" si="17"/>
        <v xml:space="preserve">135          </v>
      </c>
      <c r="J261" s="4" t="str">
        <f t="shared" si="18"/>
        <v xml:space="preserve">36,7          </v>
      </c>
      <c r="K261" s="4" t="str">
        <f t="shared" si="19"/>
        <v xml:space="preserve">42,9          </v>
      </c>
    </row>
    <row r="262" spans="2:11" outlineLevel="1" x14ac:dyDescent="0.2">
      <c r="B262" s="4" t="str">
        <f t="shared" si="10"/>
        <v xml:space="preserve">23,5          </v>
      </c>
      <c r="C262" s="4" t="str">
        <f t="shared" si="11"/>
        <v xml:space="preserve">7          </v>
      </c>
      <c r="D262" s="4" t="str">
        <f t="shared" si="12"/>
        <v xml:space="preserve">7,3          </v>
      </c>
      <c r="E262" s="4" t="str">
        <f t="shared" si="13"/>
        <v xml:space="preserve">23,5          </v>
      </c>
      <c r="F262" s="4" t="str">
        <f t="shared" si="14"/>
        <v xml:space="preserve">18,7          </v>
      </c>
      <c r="G262" s="4" t="str">
        <f t="shared" si="15"/>
        <v xml:space="preserve">184          </v>
      </c>
      <c r="H262" s="4" t="str">
        <f t="shared" si="16"/>
        <v xml:space="preserve">138          </v>
      </c>
      <c r="I262" s="4" t="str">
        <f t="shared" si="17"/>
        <v xml:space="preserve">138          </v>
      </c>
      <c r="J262" s="4" t="str">
        <f t="shared" si="18"/>
        <v xml:space="preserve">37,2          </v>
      </c>
      <c r="K262" s="4" t="str">
        <f t="shared" si="19"/>
        <v xml:space="preserve">43,5          </v>
      </c>
    </row>
    <row r="263" spans="2:11" outlineLevel="1" x14ac:dyDescent="0.2">
      <c r="B263" s="4" t="str">
        <f t="shared" si="10"/>
        <v xml:space="preserve">24          </v>
      </c>
      <c r="C263" s="4" t="str">
        <f t="shared" si="11"/>
        <v xml:space="preserve">7,1          </v>
      </c>
      <c r="D263" s="4" t="str">
        <f t="shared" si="12"/>
        <v xml:space="preserve">7,4          </v>
      </c>
      <c r="E263" s="4" t="str">
        <f t="shared" si="13"/>
        <v xml:space="preserve">24          </v>
      </c>
      <c r="F263" s="4" t="str">
        <f t="shared" si="14"/>
        <v xml:space="preserve">19,1          </v>
      </c>
      <c r="G263" s="4" t="str">
        <f t="shared" si="15"/>
        <v xml:space="preserve">188          </v>
      </c>
      <c r="H263" s="4" t="str">
        <f t="shared" si="16"/>
        <v xml:space="preserve">141          </v>
      </c>
      <c r="I263" s="4" t="str">
        <f t="shared" si="17"/>
        <v xml:space="preserve">141          </v>
      </c>
      <c r="J263" s="4" t="str">
        <f t="shared" si="18"/>
        <v xml:space="preserve">37,7          </v>
      </c>
      <c r="K263" s="4" t="str">
        <f t="shared" si="19"/>
        <v xml:space="preserve">44,1          </v>
      </c>
    </row>
    <row r="264" spans="2:11" outlineLevel="1" x14ac:dyDescent="0.2">
      <c r="B264" s="4" t="str">
        <f t="shared" si="10"/>
        <v xml:space="preserve">24,5          </v>
      </c>
      <c r="C264" s="4" t="str">
        <f t="shared" si="11"/>
        <v xml:space="preserve">7,2          </v>
      </c>
      <c r="D264" s="4" t="str">
        <f t="shared" si="12"/>
        <v xml:space="preserve">7,5          </v>
      </c>
      <c r="E264" s="4" t="str">
        <f t="shared" si="13"/>
        <v xml:space="preserve">24,5          </v>
      </c>
      <c r="F264" s="4" t="str">
        <f t="shared" si="14"/>
        <v xml:space="preserve">19,5          </v>
      </c>
      <c r="G264" s="4" t="str">
        <f t="shared" si="15"/>
        <v xml:space="preserve">192          </v>
      </c>
      <c r="H264" s="4" t="str">
        <f t="shared" si="16"/>
        <v xml:space="preserve">144          </v>
      </c>
      <c r="I264" s="4" t="str">
        <f t="shared" si="17"/>
        <v xml:space="preserve">144          </v>
      </c>
      <c r="J264" s="4" t="str">
        <f t="shared" si="18"/>
        <v xml:space="preserve">38,2          </v>
      </c>
      <c r="K264" s="4" t="str">
        <f t="shared" si="19"/>
        <v xml:space="preserve">44,7          </v>
      </c>
    </row>
    <row r="265" spans="2:11" outlineLevel="1" x14ac:dyDescent="0.2">
      <c r="B265" s="4" t="str">
        <f t="shared" si="10"/>
        <v xml:space="preserve">25          </v>
      </c>
      <c r="C265" s="4" t="str">
        <f t="shared" si="11"/>
        <v xml:space="preserve">7,3          </v>
      </c>
      <c r="D265" s="4" t="str">
        <f t="shared" si="12"/>
        <v xml:space="preserve">7,6          </v>
      </c>
      <c r="E265" s="4" t="str">
        <f t="shared" si="13"/>
        <v xml:space="preserve">25          </v>
      </c>
      <c r="F265" s="4" t="str">
        <f t="shared" si="14"/>
        <v xml:space="preserve">19,9          </v>
      </c>
      <c r="G265" s="4" t="str">
        <f t="shared" si="15"/>
        <v xml:space="preserve">196          </v>
      </c>
      <c r="H265" s="4" t="str">
        <f t="shared" si="16"/>
        <v xml:space="preserve">147          </v>
      </c>
      <c r="I265" s="4" t="str">
        <f t="shared" si="17"/>
        <v xml:space="preserve">147          </v>
      </c>
      <c r="J265" s="4" t="str">
        <f t="shared" si="18"/>
        <v xml:space="preserve">38,7          </v>
      </c>
      <c r="K265" s="4" t="str">
        <f t="shared" si="19"/>
        <v xml:space="preserve">45,3          </v>
      </c>
    </row>
    <row r="266" spans="2:11" outlineLevel="1" x14ac:dyDescent="0.2">
      <c r="B266" s="4" t="str">
        <f t="shared" si="10"/>
        <v xml:space="preserve">25,5          </v>
      </c>
      <c r="C266" s="4" t="str">
        <f t="shared" si="11"/>
        <v xml:space="preserve">7,4          </v>
      </c>
      <c r="D266" s="4" t="str">
        <f t="shared" si="12"/>
        <v xml:space="preserve">7,7          </v>
      </c>
      <c r="E266" s="4" t="str">
        <f t="shared" si="13"/>
        <v xml:space="preserve">25,5          </v>
      </c>
      <c r="F266" s="4" t="str">
        <f t="shared" si="14"/>
        <v xml:space="preserve">20,3          </v>
      </c>
      <c r="G266" s="4" t="str">
        <f t="shared" si="15"/>
        <v xml:space="preserve">200          </v>
      </c>
      <c r="H266" s="4" t="str">
        <f t="shared" si="16"/>
        <v xml:space="preserve">150          </v>
      </c>
      <c r="I266" s="4" t="str">
        <f t="shared" si="17"/>
        <v xml:space="preserve">150          </v>
      </c>
      <c r="J266" s="4" t="str">
        <f t="shared" si="18"/>
        <v xml:space="preserve">39,2          </v>
      </c>
      <c r="K266" s="4" t="str">
        <f t="shared" si="19"/>
        <v xml:space="preserve">45,9          </v>
      </c>
    </row>
    <row r="267" spans="2:11" outlineLevel="1" x14ac:dyDescent="0.2">
      <c r="B267" s="4" t="str">
        <f t="shared" si="10"/>
        <v xml:space="preserve">26          </v>
      </c>
      <c r="C267" s="4" t="str">
        <f t="shared" si="11"/>
        <v xml:space="preserve">7,5          </v>
      </c>
      <c r="D267" s="4" t="str">
        <f t="shared" si="12"/>
        <v xml:space="preserve">7,8          </v>
      </c>
      <c r="E267" s="4" t="str">
        <f t="shared" si="13"/>
        <v xml:space="preserve">26          </v>
      </c>
      <c r="F267" s="4" t="str">
        <f t="shared" si="14"/>
        <v xml:space="preserve">20,7          </v>
      </c>
      <c r="G267" s="4" t="str">
        <f t="shared" si="15"/>
        <v xml:space="preserve">204          </v>
      </c>
      <c r="H267" s="4" t="str">
        <f t="shared" si="16"/>
        <v xml:space="preserve">153          </v>
      </c>
      <c r="I267" s="4" t="str">
        <f t="shared" si="17"/>
        <v xml:space="preserve">153          </v>
      </c>
      <c r="J267" s="4" t="str">
        <f t="shared" si="18"/>
        <v xml:space="preserve">39,7          </v>
      </c>
      <c r="K267" s="4" t="str">
        <f t="shared" si="19"/>
        <v xml:space="preserve">46,5          </v>
      </c>
    </row>
    <row r="268" spans="2:11" outlineLevel="1" x14ac:dyDescent="0.2">
      <c r="B268" s="4" t="str">
        <f t="shared" si="10"/>
        <v xml:space="preserve">26,5          </v>
      </c>
      <c r="C268" s="4" t="str">
        <f t="shared" si="11"/>
        <v xml:space="preserve">7,6          </v>
      </c>
      <c r="D268" s="4" t="str">
        <f t="shared" si="12"/>
        <v xml:space="preserve">7,9          </v>
      </c>
      <c r="E268" s="4" t="str">
        <f t="shared" si="13"/>
        <v xml:space="preserve">26,5          </v>
      </c>
      <c r="F268" s="4" t="str">
        <f t="shared" si="14"/>
        <v xml:space="preserve">21,1          </v>
      </c>
      <c r="G268" s="4" t="str">
        <f t="shared" si="15"/>
        <v xml:space="preserve">208          </v>
      </c>
      <c r="H268" s="4" t="str">
        <f t="shared" si="16"/>
        <v xml:space="preserve">156          </v>
      </c>
      <c r="I268" s="4" t="str">
        <f t="shared" si="17"/>
        <v xml:space="preserve">156          </v>
      </c>
      <c r="J268" s="4" t="str">
        <f t="shared" si="18"/>
        <v xml:space="preserve">40,2          </v>
      </c>
      <c r="K268" s="4" t="str">
        <f t="shared" si="19"/>
        <v xml:space="preserve">47,1          </v>
      </c>
    </row>
    <row r="269" spans="2:11" outlineLevel="1" x14ac:dyDescent="0.2">
      <c r="B269" s="4" t="str">
        <f t="shared" si="10"/>
        <v xml:space="preserve">27          </v>
      </c>
      <c r="C269" s="4" t="str">
        <f t="shared" si="11"/>
        <v xml:space="preserve">7,7          </v>
      </c>
      <c r="D269" s="4" t="str">
        <f t="shared" si="12"/>
        <v xml:space="preserve">8          </v>
      </c>
      <c r="E269" s="4" t="str">
        <f t="shared" si="13"/>
        <v xml:space="preserve">27          </v>
      </c>
      <c r="F269" s="4" t="str">
        <f t="shared" si="14"/>
        <v xml:space="preserve">21,5          </v>
      </c>
      <c r="G269" s="4" t="str">
        <f t="shared" si="15"/>
        <v xml:space="preserve">212          </v>
      </c>
      <c r="H269" s="4" t="str">
        <f t="shared" si="16"/>
        <v xml:space="preserve">159          </v>
      </c>
      <c r="I269" s="4" t="str">
        <f t="shared" si="17"/>
        <v xml:space="preserve">159          </v>
      </c>
      <c r="J269" s="4" t="str">
        <f t="shared" si="18"/>
        <v xml:space="preserve">40,7          </v>
      </c>
      <c r="K269" s="4" t="str">
        <f t="shared" si="19"/>
        <v xml:space="preserve">47,7          </v>
      </c>
    </row>
    <row r="270" spans="2:11" outlineLevel="1" x14ac:dyDescent="0.2">
      <c r="B270" s="4" t="str">
        <f t="shared" si="10"/>
        <v xml:space="preserve">27,5          </v>
      </c>
      <c r="C270" s="4" t="str">
        <f t="shared" si="11"/>
        <v xml:space="preserve">7,8          </v>
      </c>
      <c r="D270" s="4" t="str">
        <f t="shared" si="12"/>
        <v xml:space="preserve">8,1          </v>
      </c>
      <c r="E270" s="4" t="str">
        <f t="shared" si="13"/>
        <v xml:space="preserve">27,5          </v>
      </c>
      <c r="F270" s="4" t="str">
        <f t="shared" si="14"/>
        <v xml:space="preserve">21,9          </v>
      </c>
      <c r="G270" s="4" t="str">
        <f t="shared" si="15"/>
        <v xml:space="preserve">216          </v>
      </c>
      <c r="H270" s="4" t="str">
        <f t="shared" si="16"/>
        <v xml:space="preserve">162          </v>
      </c>
      <c r="I270" s="4" t="str">
        <f t="shared" si="17"/>
        <v xml:space="preserve">162          </v>
      </c>
      <c r="J270" s="4" t="str">
        <f t="shared" si="18"/>
        <v xml:space="preserve">41,2          </v>
      </c>
      <c r="K270" s="4" t="str">
        <f t="shared" si="19"/>
        <v xml:space="preserve">48,3          </v>
      </c>
    </row>
    <row r="271" spans="2:11" outlineLevel="1" x14ac:dyDescent="0.2">
      <c r="B271" s="4" t="str">
        <f t="shared" si="10"/>
        <v xml:space="preserve">28          </v>
      </c>
      <c r="C271" s="4" t="str">
        <f t="shared" si="11"/>
        <v xml:space="preserve">7,9          </v>
      </c>
      <c r="D271" s="4" t="str">
        <f t="shared" si="12"/>
        <v xml:space="preserve">8,2          </v>
      </c>
      <c r="E271" s="4" t="str">
        <f t="shared" si="13"/>
        <v xml:space="preserve">28          </v>
      </c>
      <c r="F271" s="4" t="str">
        <f t="shared" si="14"/>
        <v xml:space="preserve">22,3          </v>
      </c>
      <c r="G271" s="4" t="str">
        <f t="shared" si="15"/>
        <v xml:space="preserve">220          </v>
      </c>
      <c r="H271" s="4" t="str">
        <f t="shared" si="16"/>
        <v xml:space="preserve">165          </v>
      </c>
      <c r="I271" s="4" t="str">
        <f t="shared" si="17"/>
        <v xml:space="preserve">165          </v>
      </c>
      <c r="J271" s="4" t="str">
        <f t="shared" si="18"/>
        <v xml:space="preserve">41,7          </v>
      </c>
      <c r="K271" s="4" t="str">
        <f t="shared" si="19"/>
        <v xml:space="preserve">48,9          </v>
      </c>
    </row>
    <row r="272" spans="2:11" outlineLevel="1" x14ac:dyDescent="0.2">
      <c r="B272" s="4" t="str">
        <f t="shared" si="10"/>
        <v xml:space="preserve">28,5          </v>
      </c>
      <c r="C272" s="4" t="str">
        <f t="shared" si="11"/>
        <v xml:space="preserve">8          </v>
      </c>
      <c r="D272" s="4" t="str">
        <f t="shared" si="12"/>
        <v xml:space="preserve">8,3          </v>
      </c>
      <c r="E272" s="4" t="str">
        <f t="shared" si="13"/>
        <v xml:space="preserve">28,5          </v>
      </c>
      <c r="F272" s="4" t="str">
        <f t="shared" si="14"/>
        <v xml:space="preserve">22,7          </v>
      </c>
      <c r="G272" s="4" t="str">
        <f t="shared" si="15"/>
        <v xml:space="preserve">224          </v>
      </c>
      <c r="H272" s="4" t="str">
        <f t="shared" si="16"/>
        <v xml:space="preserve">168          </v>
      </c>
      <c r="I272" s="4" t="str">
        <f t="shared" si="17"/>
        <v xml:space="preserve">168          </v>
      </c>
      <c r="J272" s="4" t="str">
        <f t="shared" si="18"/>
        <v xml:space="preserve">42,2          </v>
      </c>
      <c r="K272" s="4" t="str">
        <f t="shared" si="19"/>
        <v xml:space="preserve">49,5          </v>
      </c>
    </row>
    <row r="273" spans="2:11" outlineLevel="1" x14ac:dyDescent="0.2">
      <c r="B273" s="4" t="str">
        <f t="shared" si="10"/>
        <v xml:space="preserve">29          </v>
      </c>
      <c r="C273" s="4" t="str">
        <f t="shared" si="11"/>
        <v xml:space="preserve">8,1          </v>
      </c>
      <c r="D273" s="4" t="str">
        <f t="shared" si="12"/>
        <v xml:space="preserve">8,4          </v>
      </c>
      <c r="E273" s="4" t="str">
        <f t="shared" si="13"/>
        <v xml:space="preserve">29          </v>
      </c>
      <c r="F273" s="4" t="str">
        <f t="shared" si="14"/>
        <v xml:space="preserve">23,1          </v>
      </c>
      <c r="G273" s="4" t="str">
        <f t="shared" si="15"/>
        <v xml:space="preserve">228          </v>
      </c>
      <c r="H273" s="4" t="str">
        <f t="shared" si="16"/>
        <v xml:space="preserve">171          </v>
      </c>
      <c r="I273" s="4" t="str">
        <f t="shared" si="17"/>
        <v xml:space="preserve">171          </v>
      </c>
      <c r="J273" s="4" t="str">
        <f t="shared" si="18"/>
        <v xml:space="preserve">42,7          </v>
      </c>
      <c r="K273" s="4" t="str">
        <f t="shared" si="19"/>
        <v xml:space="preserve">50,1          </v>
      </c>
    </row>
    <row r="274" spans="2:11" outlineLevel="1" x14ac:dyDescent="0.2">
      <c r="B274" s="4" t="str">
        <f t="shared" si="10"/>
        <v xml:space="preserve">29,5          </v>
      </c>
      <c r="C274" s="4" t="str">
        <f t="shared" si="11"/>
        <v xml:space="preserve">8,2          </v>
      </c>
      <c r="D274" s="4" t="str">
        <f t="shared" si="12"/>
        <v xml:space="preserve">8,5          </v>
      </c>
      <c r="E274" s="4" t="str">
        <f t="shared" si="13"/>
        <v xml:space="preserve">29,5          </v>
      </c>
      <c r="F274" s="4" t="str">
        <f t="shared" si="14"/>
        <v xml:space="preserve">23,5          </v>
      </c>
      <c r="G274" s="4" t="str">
        <f t="shared" si="15"/>
        <v xml:space="preserve">232          </v>
      </c>
      <c r="H274" s="4" t="str">
        <f t="shared" si="16"/>
        <v xml:space="preserve">174          </v>
      </c>
      <c r="I274" s="4" t="str">
        <f t="shared" si="17"/>
        <v xml:space="preserve">174          </v>
      </c>
      <c r="J274" s="4" t="str">
        <f t="shared" si="18"/>
        <v xml:space="preserve">43,2          </v>
      </c>
      <c r="K274" s="4" t="str">
        <f t="shared" si="19"/>
        <v xml:space="preserve">50,7          </v>
      </c>
    </row>
    <row r="275" spans="2:11" outlineLevel="1" x14ac:dyDescent="0.2">
      <c r="B275" s="4" t="str">
        <f t="shared" si="10"/>
        <v xml:space="preserve">30          </v>
      </c>
      <c r="C275" s="4" t="str">
        <f t="shared" si="11"/>
        <v xml:space="preserve">8,3          </v>
      </c>
      <c r="D275" s="4" t="str">
        <f t="shared" si="12"/>
        <v xml:space="preserve">8,6          </v>
      </c>
      <c r="E275" s="4" t="str">
        <f t="shared" si="13"/>
        <v xml:space="preserve">30          </v>
      </c>
      <c r="F275" s="4" t="str">
        <f t="shared" si="14"/>
        <v xml:space="preserve">23,9          </v>
      </c>
      <c r="G275" s="4" t="str">
        <f t="shared" si="15"/>
        <v xml:space="preserve">236          </v>
      </c>
      <c r="H275" s="4" t="str">
        <f t="shared" si="16"/>
        <v xml:space="preserve">177          </v>
      </c>
      <c r="I275" s="4" t="str">
        <f t="shared" si="17"/>
        <v xml:space="preserve">177          </v>
      </c>
      <c r="J275" s="4" t="str">
        <f t="shared" si="18"/>
        <v xml:space="preserve">43,7          </v>
      </c>
      <c r="K275" s="4" t="str">
        <f t="shared" si="19"/>
        <v xml:space="preserve">51,3          </v>
      </c>
    </row>
    <row r="276" spans="2:11" outlineLevel="1" x14ac:dyDescent="0.2">
      <c r="B276" s="4" t="str">
        <f t="shared" si="10"/>
        <v xml:space="preserve">30,5          </v>
      </c>
      <c r="C276" s="4" t="str">
        <f t="shared" si="11"/>
        <v xml:space="preserve">8,4          </v>
      </c>
      <c r="D276" s="4" t="str">
        <f t="shared" si="12"/>
        <v xml:space="preserve">8,7          </v>
      </c>
      <c r="E276" s="4" t="str">
        <f t="shared" si="13"/>
        <v xml:space="preserve">30,5          </v>
      </c>
      <c r="F276" s="4" t="str">
        <f t="shared" si="14"/>
        <v xml:space="preserve">24,3          </v>
      </c>
      <c r="G276" s="4" t="str">
        <f t="shared" si="15"/>
        <v xml:space="preserve">240          </v>
      </c>
      <c r="H276" s="4" t="str">
        <f t="shared" si="16"/>
        <v xml:space="preserve">180          </v>
      </c>
      <c r="I276" s="4" t="str">
        <f t="shared" si="17"/>
        <v xml:space="preserve">180          </v>
      </c>
      <c r="J276" s="4" t="str">
        <f t="shared" si="18"/>
        <v xml:space="preserve">44,2          </v>
      </c>
      <c r="K276" s="4" t="str">
        <f t="shared" si="19"/>
        <v xml:space="preserve">51,9          </v>
      </c>
    </row>
    <row r="277" spans="2:11" outlineLevel="1" x14ac:dyDescent="0.2">
      <c r="B277" s="4" t="str">
        <f t="shared" si="10"/>
        <v xml:space="preserve">31          </v>
      </c>
      <c r="C277" s="4" t="str">
        <f t="shared" si="11"/>
        <v xml:space="preserve">8,5          </v>
      </c>
      <c r="D277" s="4" t="str">
        <f t="shared" si="12"/>
        <v xml:space="preserve">8,8          </v>
      </c>
      <c r="E277" s="4" t="str">
        <f t="shared" si="13"/>
        <v xml:space="preserve">31          </v>
      </c>
      <c r="F277" s="4" t="str">
        <f t="shared" si="14"/>
        <v xml:space="preserve">24,7          </v>
      </c>
      <c r="G277" s="4" t="str">
        <f t="shared" si="15"/>
        <v xml:space="preserve">244          </v>
      </c>
      <c r="H277" s="4" t="str">
        <f t="shared" si="16"/>
        <v xml:space="preserve">183          </v>
      </c>
      <c r="I277" s="4" t="str">
        <f t="shared" si="17"/>
        <v xml:space="preserve">183          </v>
      </c>
      <c r="J277" s="4" t="str">
        <f t="shared" si="18"/>
        <v xml:space="preserve">44,7          </v>
      </c>
      <c r="K277" s="4" t="str">
        <f t="shared" si="19"/>
        <v xml:space="preserve">52,5          </v>
      </c>
    </row>
    <row r="278" spans="2:11" outlineLevel="1" x14ac:dyDescent="0.2">
      <c r="B278" s="4" t="str">
        <f t="shared" si="10"/>
        <v xml:space="preserve">31,5          </v>
      </c>
      <c r="C278" s="4" t="str">
        <f t="shared" si="11"/>
        <v xml:space="preserve">8,6          </v>
      </c>
      <c r="D278" s="4" t="str">
        <f t="shared" si="12"/>
        <v xml:space="preserve">8,9          </v>
      </c>
      <c r="E278" s="4" t="str">
        <f t="shared" si="13"/>
        <v xml:space="preserve">31,5          </v>
      </c>
      <c r="F278" s="4" t="str">
        <f t="shared" si="14"/>
        <v xml:space="preserve">25,1          </v>
      </c>
      <c r="G278" s="4" t="str">
        <f t="shared" si="15"/>
        <v xml:space="preserve">248          </v>
      </c>
      <c r="H278" s="4" t="str">
        <f t="shared" si="16"/>
        <v xml:space="preserve">186          </v>
      </c>
      <c r="I278" s="4" t="str">
        <f t="shared" si="17"/>
        <v xml:space="preserve">186          </v>
      </c>
      <c r="J278" s="4" t="str">
        <f t="shared" si="18"/>
        <v xml:space="preserve">45,2          </v>
      </c>
      <c r="K278" s="4" t="str">
        <f t="shared" si="19"/>
        <v xml:space="preserve">53,1          </v>
      </c>
    </row>
    <row r="279" spans="2:11" outlineLevel="1" x14ac:dyDescent="0.2">
      <c r="B279" s="4" t="str">
        <f t="shared" si="10"/>
        <v xml:space="preserve">32          </v>
      </c>
      <c r="C279" s="4" t="str">
        <f t="shared" si="11"/>
        <v xml:space="preserve">8,7          </v>
      </c>
      <c r="D279" s="4" t="str">
        <f t="shared" si="12"/>
        <v xml:space="preserve">9          </v>
      </c>
      <c r="E279" s="4" t="str">
        <f t="shared" si="13"/>
        <v xml:space="preserve">32          </v>
      </c>
      <c r="F279" s="4" t="str">
        <f t="shared" si="14"/>
        <v xml:space="preserve">25,5          </v>
      </c>
      <c r="G279" s="4" t="str">
        <f t="shared" si="15"/>
        <v xml:space="preserve">252          </v>
      </c>
      <c r="H279" s="4" t="str">
        <f t="shared" si="16"/>
        <v xml:space="preserve">189          </v>
      </c>
      <c r="I279" s="4" t="str">
        <f t="shared" si="17"/>
        <v xml:space="preserve">189          </v>
      </c>
      <c r="J279" s="4" t="str">
        <f t="shared" si="18"/>
        <v xml:space="preserve">45,7          </v>
      </c>
      <c r="K279" s="4" t="str">
        <f t="shared" si="19"/>
        <v xml:space="preserve">53,7          </v>
      </c>
    </row>
    <row r="280" spans="2:11" outlineLevel="1" x14ac:dyDescent="0.2">
      <c r="B280" s="4" t="str">
        <f t="shared" si="10"/>
        <v xml:space="preserve">32,5          </v>
      </c>
      <c r="C280" s="4" t="str">
        <f t="shared" si="11"/>
        <v xml:space="preserve">8,8          </v>
      </c>
      <c r="D280" s="4" t="str">
        <f t="shared" si="12"/>
        <v xml:space="preserve">9,1          </v>
      </c>
      <c r="E280" s="4" t="str">
        <f t="shared" si="13"/>
        <v xml:space="preserve">32,5          </v>
      </c>
      <c r="F280" s="4" t="str">
        <f t="shared" si="14"/>
        <v xml:space="preserve">25,9          </v>
      </c>
      <c r="G280" s="4" t="str">
        <f t="shared" si="15"/>
        <v xml:space="preserve">256          </v>
      </c>
      <c r="H280" s="4" t="str">
        <f t="shared" si="16"/>
        <v xml:space="preserve">192          </v>
      </c>
      <c r="I280" s="4" t="str">
        <f t="shared" si="17"/>
        <v xml:space="preserve">192          </v>
      </c>
      <c r="J280" s="4" t="str">
        <f t="shared" si="18"/>
        <v xml:space="preserve">46,2          </v>
      </c>
      <c r="K280" s="4" t="str">
        <f t="shared" si="19"/>
        <v xml:space="preserve">54,3          </v>
      </c>
    </row>
    <row r="281" spans="2:11" outlineLevel="1" x14ac:dyDescent="0.2">
      <c r="B281" s="4" t="str">
        <f t="shared" si="10"/>
        <v xml:space="preserve">33          </v>
      </c>
      <c r="C281" s="4" t="str">
        <f t="shared" si="11"/>
        <v xml:space="preserve">8,9          </v>
      </c>
      <c r="D281" s="4" t="str">
        <f t="shared" si="12"/>
        <v xml:space="preserve">9,2          </v>
      </c>
      <c r="E281" s="4" t="str">
        <f t="shared" si="13"/>
        <v xml:space="preserve">33          </v>
      </c>
      <c r="F281" s="4" t="str">
        <f t="shared" si="14"/>
        <v xml:space="preserve">26,3          </v>
      </c>
      <c r="G281" s="4" t="str">
        <f t="shared" si="15"/>
        <v xml:space="preserve">260          </v>
      </c>
      <c r="H281" s="4" t="str">
        <f t="shared" si="16"/>
        <v xml:space="preserve">195          </v>
      </c>
      <c r="I281" s="4" t="str">
        <f t="shared" si="17"/>
        <v xml:space="preserve">195          </v>
      </c>
      <c r="J281" s="4" t="str">
        <f t="shared" si="18"/>
        <v xml:space="preserve">46,7          </v>
      </c>
      <c r="K281" s="4" t="str">
        <f t="shared" si="19"/>
        <v xml:space="preserve">54,9          </v>
      </c>
    </row>
    <row r="282" spans="2:11" outlineLevel="1" x14ac:dyDescent="0.2">
      <c r="B282" s="4" t="str">
        <f t="shared" si="10"/>
        <v xml:space="preserve">33,5          </v>
      </c>
      <c r="C282" s="4" t="str">
        <f t="shared" si="11"/>
        <v xml:space="preserve">9          </v>
      </c>
      <c r="D282" s="4" t="str">
        <f t="shared" si="12"/>
        <v xml:space="preserve">9,3          </v>
      </c>
      <c r="E282" s="4" t="str">
        <f t="shared" si="13"/>
        <v xml:space="preserve">33,5          </v>
      </c>
      <c r="F282" s="4" t="str">
        <f t="shared" si="14"/>
        <v xml:space="preserve">26,7          </v>
      </c>
      <c r="G282" s="4" t="str">
        <f t="shared" si="15"/>
        <v xml:space="preserve">264          </v>
      </c>
      <c r="H282" s="4" t="str">
        <f t="shared" si="16"/>
        <v xml:space="preserve">198          </v>
      </c>
      <c r="I282" s="4" t="str">
        <f t="shared" si="17"/>
        <v xml:space="preserve">198          </v>
      </c>
      <c r="J282" s="4" t="str">
        <f t="shared" si="18"/>
        <v xml:space="preserve">47,2          </v>
      </c>
      <c r="K282" s="4" t="str">
        <f t="shared" si="19"/>
        <v xml:space="preserve">55,5          </v>
      </c>
    </row>
    <row r="283" spans="2:11" outlineLevel="1" x14ac:dyDescent="0.2">
      <c r="B283" s="4" t="str">
        <f t="shared" ref="B283:B314" si="20">IF($B$4, $B78, $B77 / $B$10 &amp; REPT( " ", $B$7 ))</f>
        <v xml:space="preserve">34          </v>
      </c>
      <c r="C283" s="4" t="str">
        <f t="shared" ref="C283:C314" si="21">IF($C$4, $C78, $C77 / $C$10 &amp; REPT( " ", $C$7 ))</f>
        <v xml:space="preserve">9,1          </v>
      </c>
      <c r="D283" s="4" t="str">
        <f t="shared" ref="D283:D314" si="22">IF($D$4, $D78, $D77 / $D$10 &amp; REPT( " ", $D$7 ))</f>
        <v xml:space="preserve">9,4          </v>
      </c>
      <c r="E283" s="4" t="str">
        <f t="shared" ref="E283:E314" si="23">IF($E$4, $E78, $E77 / $E$10 &amp; REPT( " ", $E$7 ))</f>
        <v xml:space="preserve">34          </v>
      </c>
      <c r="F283" s="4" t="str">
        <f t="shared" ref="F283:F314" si="24">IF($F$4, $F78, $F77 / $F$10 &amp; REPT( " ", $F$7 ))</f>
        <v xml:space="preserve">27,1          </v>
      </c>
      <c r="G283" s="4" t="str">
        <f t="shared" ref="G283:G314" si="25">IF($G$4, $G78, $G77 / $G$10 &amp; REPT( " ", $G$7 ))</f>
        <v xml:space="preserve">268          </v>
      </c>
      <c r="H283" s="4" t="str">
        <f t="shared" ref="H283:H314" si="26">IF($H$4, $H78, $H77 / $H$10 &amp; REPT( " ", $H$7 ))</f>
        <v xml:space="preserve">201          </v>
      </c>
      <c r="I283" s="4" t="str">
        <f t="shared" ref="I283:I314" si="27">IF($I$4, $I78, $I77 / $I$10 &amp; REPT( " ", $I$7 ))</f>
        <v xml:space="preserve">201          </v>
      </c>
      <c r="J283" s="4" t="str">
        <f t="shared" ref="J283:J314" si="28">IF($J$4, $J78, $J77 / $J$10 &amp; REPT( " ", $J$7 ))</f>
        <v xml:space="preserve">47,7          </v>
      </c>
      <c r="K283" s="4" t="str">
        <f t="shared" ref="K283:K314" si="29">IF($K$4, $K78, $K77 / $K$10 &amp; REPT( " ", $K$7 ))</f>
        <v xml:space="preserve">56,1          </v>
      </c>
    </row>
    <row r="284" spans="2:11" outlineLevel="1" x14ac:dyDescent="0.2">
      <c r="B284" s="4" t="str">
        <f t="shared" si="20"/>
        <v xml:space="preserve">34,5          </v>
      </c>
      <c r="C284" s="4" t="str">
        <f t="shared" si="21"/>
        <v xml:space="preserve">9,2          </v>
      </c>
      <c r="D284" s="4" t="str">
        <f t="shared" si="22"/>
        <v xml:space="preserve">9,5          </v>
      </c>
      <c r="E284" s="4" t="str">
        <f t="shared" si="23"/>
        <v xml:space="preserve">34,5          </v>
      </c>
      <c r="F284" s="4" t="str">
        <f t="shared" si="24"/>
        <v xml:space="preserve">27,5          </v>
      </c>
      <c r="G284" s="4" t="str">
        <f t="shared" si="25"/>
        <v xml:space="preserve">272          </v>
      </c>
      <c r="H284" s="4" t="str">
        <f t="shared" si="26"/>
        <v xml:space="preserve">204          </v>
      </c>
      <c r="I284" s="4" t="str">
        <f t="shared" si="27"/>
        <v xml:space="preserve">204          </v>
      </c>
      <c r="J284" s="4" t="str">
        <f t="shared" si="28"/>
        <v xml:space="preserve">48,2          </v>
      </c>
      <c r="K284" s="4" t="str">
        <f t="shared" si="29"/>
        <v xml:space="preserve">56,7          </v>
      </c>
    </row>
    <row r="285" spans="2:11" outlineLevel="1" x14ac:dyDescent="0.2">
      <c r="B285" s="4" t="str">
        <f t="shared" si="20"/>
        <v xml:space="preserve">35          </v>
      </c>
      <c r="C285" s="4" t="str">
        <f t="shared" si="21"/>
        <v xml:space="preserve">9,3          </v>
      </c>
      <c r="D285" s="4" t="str">
        <f t="shared" si="22"/>
        <v xml:space="preserve">9,6          </v>
      </c>
      <c r="E285" s="4" t="str">
        <f t="shared" si="23"/>
        <v xml:space="preserve">35          </v>
      </c>
      <c r="F285" s="4" t="str">
        <f t="shared" si="24"/>
        <v xml:space="preserve">27,9          </v>
      </c>
      <c r="G285" s="4" t="str">
        <f t="shared" si="25"/>
        <v xml:space="preserve">276          </v>
      </c>
      <c r="H285" s="4" t="str">
        <f t="shared" si="26"/>
        <v xml:space="preserve">207          </v>
      </c>
      <c r="I285" s="4" t="str">
        <f t="shared" si="27"/>
        <v xml:space="preserve">207          </v>
      </c>
      <c r="J285" s="4" t="str">
        <f t="shared" si="28"/>
        <v xml:space="preserve">48,7          </v>
      </c>
      <c r="K285" s="4" t="str">
        <f t="shared" si="29"/>
        <v xml:space="preserve">57,3          </v>
      </c>
    </row>
    <row r="286" spans="2:11" outlineLevel="1" x14ac:dyDescent="0.2">
      <c r="B286" s="4" t="str">
        <f t="shared" si="20"/>
        <v xml:space="preserve">35,5          </v>
      </c>
      <c r="C286" s="4" t="str">
        <f t="shared" si="21"/>
        <v xml:space="preserve">9,4          </v>
      </c>
      <c r="D286" s="4" t="str">
        <f t="shared" si="22"/>
        <v xml:space="preserve">9,7          </v>
      </c>
      <c r="E286" s="4" t="str">
        <f t="shared" si="23"/>
        <v xml:space="preserve">35,5          </v>
      </c>
      <c r="F286" s="4" t="str">
        <f t="shared" si="24"/>
        <v xml:space="preserve">28,3          </v>
      </c>
      <c r="G286" s="4" t="str">
        <f t="shared" si="25"/>
        <v xml:space="preserve">280          </v>
      </c>
      <c r="H286" s="4" t="str">
        <f t="shared" si="26"/>
        <v xml:space="preserve">210          </v>
      </c>
      <c r="I286" s="4" t="str">
        <f t="shared" si="27"/>
        <v xml:space="preserve">210          </v>
      </c>
      <c r="J286" s="4" t="str">
        <f t="shared" si="28"/>
        <v xml:space="preserve">49,2          </v>
      </c>
      <c r="K286" s="4" t="str">
        <f t="shared" si="29"/>
        <v xml:space="preserve">57,9          </v>
      </c>
    </row>
    <row r="287" spans="2:11" outlineLevel="1" x14ac:dyDescent="0.2">
      <c r="B287" s="4" t="str">
        <f t="shared" si="20"/>
        <v xml:space="preserve">36          </v>
      </c>
      <c r="C287" s="4" t="str">
        <f t="shared" si="21"/>
        <v xml:space="preserve">9,5          </v>
      </c>
      <c r="D287" s="4" t="str">
        <f t="shared" si="22"/>
        <v xml:space="preserve">9,8          </v>
      </c>
      <c r="E287" s="4" t="str">
        <f t="shared" si="23"/>
        <v xml:space="preserve">36          </v>
      </c>
      <c r="F287" s="4" t="str">
        <f t="shared" si="24"/>
        <v xml:space="preserve">28,7          </v>
      </c>
      <c r="G287" s="4" t="str">
        <f t="shared" si="25"/>
        <v xml:space="preserve">284          </v>
      </c>
      <c r="H287" s="4" t="str">
        <f t="shared" si="26"/>
        <v xml:space="preserve">213          </v>
      </c>
      <c r="I287" s="4" t="str">
        <f t="shared" si="27"/>
        <v xml:space="preserve">213          </v>
      </c>
      <c r="J287" s="4" t="str">
        <f t="shared" si="28"/>
        <v xml:space="preserve">49,7          </v>
      </c>
      <c r="K287" s="4" t="str">
        <f t="shared" si="29"/>
        <v xml:space="preserve">58,5          </v>
      </c>
    </row>
    <row r="288" spans="2:11" outlineLevel="1" x14ac:dyDescent="0.2">
      <c r="B288" s="4" t="str">
        <f t="shared" si="20"/>
        <v xml:space="preserve">36,5          </v>
      </c>
      <c r="C288" s="4" t="str">
        <f t="shared" si="21"/>
        <v xml:space="preserve">9,6          </v>
      </c>
      <c r="D288" s="4" t="str">
        <f t="shared" si="22"/>
        <v xml:space="preserve">9,9          </v>
      </c>
      <c r="E288" s="4" t="str">
        <f t="shared" si="23"/>
        <v xml:space="preserve">36,5          </v>
      </c>
      <c r="F288" s="4" t="str">
        <f t="shared" si="24"/>
        <v xml:space="preserve">29,1          </v>
      </c>
      <c r="G288" s="4" t="str">
        <f t="shared" si="25"/>
        <v xml:space="preserve">288          </v>
      </c>
      <c r="H288" s="4" t="str">
        <f t="shared" si="26"/>
        <v xml:space="preserve">216          </v>
      </c>
      <c r="I288" s="4" t="str">
        <f t="shared" si="27"/>
        <v xml:space="preserve">216          </v>
      </c>
      <c r="J288" s="4" t="str">
        <f t="shared" si="28"/>
        <v xml:space="preserve">50,2          </v>
      </c>
      <c r="K288" s="4" t="str">
        <f t="shared" si="29"/>
        <v xml:space="preserve">59,1          </v>
      </c>
    </row>
    <row r="289" spans="2:11" outlineLevel="1" x14ac:dyDescent="0.2">
      <c r="B289" s="4" t="str">
        <f t="shared" si="20"/>
        <v xml:space="preserve">37          </v>
      </c>
      <c r="C289" s="4" t="str">
        <f t="shared" si="21"/>
        <v xml:space="preserve">9,7          </v>
      </c>
      <c r="D289" s="4" t="str">
        <f t="shared" si="22"/>
        <v xml:space="preserve">10          </v>
      </c>
      <c r="E289" s="4" t="str">
        <f t="shared" si="23"/>
        <v xml:space="preserve">37          </v>
      </c>
      <c r="F289" s="4" t="str">
        <f t="shared" si="24"/>
        <v xml:space="preserve">29,5          </v>
      </c>
      <c r="G289" s="4" t="str">
        <f t="shared" si="25"/>
        <v xml:space="preserve">292          </v>
      </c>
      <c r="H289" s="4" t="str">
        <f t="shared" si="26"/>
        <v xml:space="preserve">219          </v>
      </c>
      <c r="I289" s="4" t="str">
        <f t="shared" si="27"/>
        <v xml:space="preserve">219          </v>
      </c>
      <c r="J289" s="4" t="str">
        <f t="shared" si="28"/>
        <v xml:space="preserve">50,7          </v>
      </c>
      <c r="K289" s="4" t="str">
        <f t="shared" si="29"/>
        <v xml:space="preserve">59,7          </v>
      </c>
    </row>
    <row r="290" spans="2:11" outlineLevel="1" x14ac:dyDescent="0.2">
      <c r="B290" s="4" t="str">
        <f t="shared" si="20"/>
        <v xml:space="preserve">37,5          </v>
      </c>
      <c r="C290" s="4" t="str">
        <f t="shared" si="21"/>
        <v xml:space="preserve">9,8          </v>
      </c>
      <c r="D290" s="4" t="str">
        <f t="shared" si="22"/>
        <v xml:space="preserve">10,1          </v>
      </c>
      <c r="E290" s="4" t="str">
        <f t="shared" si="23"/>
        <v xml:space="preserve">37,5          </v>
      </c>
      <c r="F290" s="4" t="str">
        <f t="shared" si="24"/>
        <v xml:space="preserve">29,9          </v>
      </c>
      <c r="G290" s="4" t="str">
        <f t="shared" si="25"/>
        <v xml:space="preserve">296          </v>
      </c>
      <c r="H290" s="4" t="str">
        <f t="shared" si="26"/>
        <v xml:space="preserve">222          </v>
      </c>
      <c r="I290" s="4" t="str">
        <f t="shared" si="27"/>
        <v xml:space="preserve">222          </v>
      </c>
      <c r="J290" s="4" t="str">
        <f t="shared" si="28"/>
        <v xml:space="preserve">51,2          </v>
      </c>
      <c r="K290" s="4" t="str">
        <f t="shared" si="29"/>
        <v xml:space="preserve">60,3          </v>
      </c>
    </row>
    <row r="291" spans="2:11" outlineLevel="1" x14ac:dyDescent="0.2">
      <c r="B291" s="4" t="str">
        <f t="shared" si="20"/>
        <v xml:space="preserve">38          </v>
      </c>
      <c r="C291" s="4" t="str">
        <f t="shared" si="21"/>
        <v xml:space="preserve">9,9          </v>
      </c>
      <c r="D291" s="4" t="str">
        <f t="shared" si="22"/>
        <v xml:space="preserve">10,2          </v>
      </c>
      <c r="E291" s="4" t="str">
        <f t="shared" si="23"/>
        <v xml:space="preserve">38          </v>
      </c>
      <c r="F291" s="4" t="str">
        <f t="shared" si="24"/>
        <v xml:space="preserve">30,3          </v>
      </c>
      <c r="G291" s="4" t="str">
        <f t="shared" si="25"/>
        <v xml:space="preserve">300          </v>
      </c>
      <c r="H291" s="4" t="str">
        <f t="shared" si="26"/>
        <v xml:space="preserve">225          </v>
      </c>
      <c r="I291" s="4" t="str">
        <f t="shared" si="27"/>
        <v xml:space="preserve">225          </v>
      </c>
      <c r="J291" s="4" t="str">
        <f t="shared" si="28"/>
        <v xml:space="preserve">51,7          </v>
      </c>
      <c r="K291" s="4" t="str">
        <f t="shared" si="29"/>
        <v xml:space="preserve">60,9          </v>
      </c>
    </row>
    <row r="292" spans="2:11" outlineLevel="1" x14ac:dyDescent="0.2">
      <c r="B292" s="4" t="str">
        <f t="shared" si="20"/>
        <v xml:space="preserve">38,5          </v>
      </c>
      <c r="C292" s="4" t="str">
        <f t="shared" si="21"/>
        <v xml:space="preserve">10          </v>
      </c>
      <c r="D292" s="4" t="str">
        <f t="shared" si="22"/>
        <v xml:space="preserve">10,3          </v>
      </c>
      <c r="E292" s="4" t="str">
        <f t="shared" si="23"/>
        <v xml:space="preserve">38,5          </v>
      </c>
      <c r="F292" s="4" t="str">
        <f t="shared" si="24"/>
        <v xml:space="preserve">30,7          </v>
      </c>
      <c r="G292" s="4" t="str">
        <f t="shared" si="25"/>
        <v xml:space="preserve">304          </v>
      </c>
      <c r="H292" s="4" t="str">
        <f t="shared" si="26"/>
        <v xml:space="preserve">228          </v>
      </c>
      <c r="I292" s="4" t="str">
        <f t="shared" si="27"/>
        <v xml:space="preserve">228          </v>
      </c>
      <c r="J292" s="4" t="str">
        <f t="shared" si="28"/>
        <v xml:space="preserve">52,2          </v>
      </c>
      <c r="K292" s="4" t="str">
        <f t="shared" si="29"/>
        <v xml:space="preserve">61,5          </v>
      </c>
    </row>
    <row r="293" spans="2:11" outlineLevel="1" x14ac:dyDescent="0.2">
      <c r="B293" s="4" t="str">
        <f t="shared" si="20"/>
        <v xml:space="preserve">39          </v>
      </c>
      <c r="C293" s="4" t="str">
        <f t="shared" si="21"/>
        <v xml:space="preserve">10,1          </v>
      </c>
      <c r="D293" s="4" t="str">
        <f t="shared" si="22"/>
        <v xml:space="preserve">10,4          </v>
      </c>
      <c r="E293" s="4" t="str">
        <f t="shared" si="23"/>
        <v xml:space="preserve">39          </v>
      </c>
      <c r="F293" s="4" t="str">
        <f t="shared" si="24"/>
        <v xml:space="preserve">31,1          </v>
      </c>
      <c r="G293" s="4" t="str">
        <f t="shared" si="25"/>
        <v xml:space="preserve">308          </v>
      </c>
      <c r="H293" s="4" t="str">
        <f t="shared" si="26"/>
        <v xml:space="preserve">231          </v>
      </c>
      <c r="I293" s="4" t="str">
        <f t="shared" si="27"/>
        <v xml:space="preserve">231          </v>
      </c>
      <c r="J293" s="4" t="str">
        <f t="shared" si="28"/>
        <v xml:space="preserve">52,7          </v>
      </c>
      <c r="K293" s="4" t="str">
        <f t="shared" si="29"/>
        <v xml:space="preserve">62,1          </v>
      </c>
    </row>
    <row r="294" spans="2:11" outlineLevel="1" x14ac:dyDescent="0.2">
      <c r="B294" s="4" t="str">
        <f t="shared" si="20"/>
        <v xml:space="preserve">39,5          </v>
      </c>
      <c r="C294" s="4" t="str">
        <f t="shared" si="21"/>
        <v xml:space="preserve">10,2          </v>
      </c>
      <c r="D294" s="4" t="str">
        <f t="shared" si="22"/>
        <v xml:space="preserve">10,5          </v>
      </c>
      <c r="E294" s="4" t="str">
        <f t="shared" si="23"/>
        <v xml:space="preserve">39,5          </v>
      </c>
      <c r="F294" s="4" t="str">
        <f t="shared" si="24"/>
        <v xml:space="preserve">31,5          </v>
      </c>
      <c r="G294" s="4" t="str">
        <f t="shared" si="25"/>
        <v xml:space="preserve">312          </v>
      </c>
      <c r="H294" s="4" t="str">
        <f t="shared" si="26"/>
        <v xml:space="preserve">234          </v>
      </c>
      <c r="I294" s="4" t="str">
        <f t="shared" si="27"/>
        <v xml:space="preserve">234          </v>
      </c>
      <c r="J294" s="4" t="str">
        <f t="shared" si="28"/>
        <v xml:space="preserve">53,2          </v>
      </c>
      <c r="K294" s="4" t="str">
        <f t="shared" si="29"/>
        <v xml:space="preserve">62,7          </v>
      </c>
    </row>
    <row r="295" spans="2:11" outlineLevel="1" x14ac:dyDescent="0.2">
      <c r="B295" s="4" t="str">
        <f t="shared" si="20"/>
        <v xml:space="preserve">40          </v>
      </c>
      <c r="C295" s="4" t="str">
        <f t="shared" si="21"/>
        <v xml:space="preserve">10,3          </v>
      </c>
      <c r="D295" s="4" t="str">
        <f t="shared" si="22"/>
        <v xml:space="preserve">10,6          </v>
      </c>
      <c r="E295" s="4" t="str">
        <f t="shared" si="23"/>
        <v xml:space="preserve">40          </v>
      </c>
      <c r="F295" s="4" t="str">
        <f t="shared" si="24"/>
        <v xml:space="preserve">31,9          </v>
      </c>
      <c r="G295" s="4" t="str">
        <f t="shared" si="25"/>
        <v xml:space="preserve">316          </v>
      </c>
      <c r="H295" s="4" t="str">
        <f t="shared" si="26"/>
        <v xml:space="preserve">237          </v>
      </c>
      <c r="I295" s="4" t="str">
        <f t="shared" si="27"/>
        <v xml:space="preserve">237          </v>
      </c>
      <c r="J295" s="4" t="str">
        <f t="shared" si="28"/>
        <v xml:space="preserve">53,7          </v>
      </c>
      <c r="K295" s="4" t="str">
        <f t="shared" si="29"/>
        <v xml:space="preserve">63,3          </v>
      </c>
    </row>
    <row r="296" spans="2:11" outlineLevel="1" x14ac:dyDescent="0.2">
      <c r="B296" s="4" t="str">
        <f t="shared" si="20"/>
        <v xml:space="preserve">40,5          </v>
      </c>
      <c r="C296" s="4" t="str">
        <f t="shared" si="21"/>
        <v xml:space="preserve">10,4          </v>
      </c>
      <c r="D296" s="4" t="str">
        <f t="shared" si="22"/>
        <v xml:space="preserve">10,7          </v>
      </c>
      <c r="E296" s="4" t="str">
        <f t="shared" si="23"/>
        <v xml:space="preserve">40,5          </v>
      </c>
      <c r="F296" s="4" t="str">
        <f t="shared" si="24"/>
        <v xml:space="preserve">32,3          </v>
      </c>
      <c r="G296" s="4" t="str">
        <f t="shared" si="25"/>
        <v xml:space="preserve">320          </v>
      </c>
      <c r="H296" s="4" t="str">
        <f t="shared" si="26"/>
        <v xml:space="preserve">240          </v>
      </c>
      <c r="I296" s="4" t="str">
        <f t="shared" si="27"/>
        <v xml:space="preserve">240          </v>
      </c>
      <c r="J296" s="4" t="str">
        <f t="shared" si="28"/>
        <v xml:space="preserve">54,2          </v>
      </c>
      <c r="K296" s="4" t="str">
        <f t="shared" si="29"/>
        <v xml:space="preserve">63,9          </v>
      </c>
    </row>
    <row r="297" spans="2:11" outlineLevel="1" x14ac:dyDescent="0.2">
      <c r="B297" s="4" t="str">
        <f t="shared" si="20"/>
        <v xml:space="preserve">41          </v>
      </c>
      <c r="C297" s="4" t="str">
        <f t="shared" si="21"/>
        <v xml:space="preserve">10,5          </v>
      </c>
      <c r="D297" s="4" t="str">
        <f t="shared" si="22"/>
        <v xml:space="preserve">10,8          </v>
      </c>
      <c r="E297" s="4" t="str">
        <f t="shared" si="23"/>
        <v xml:space="preserve">41          </v>
      </c>
      <c r="F297" s="4" t="str">
        <f t="shared" si="24"/>
        <v xml:space="preserve">32,7          </v>
      </c>
      <c r="G297" s="4" t="str">
        <f t="shared" si="25"/>
        <v xml:space="preserve">324          </v>
      </c>
      <c r="H297" s="4" t="str">
        <f t="shared" si="26"/>
        <v xml:space="preserve">243          </v>
      </c>
      <c r="I297" s="4" t="str">
        <f t="shared" si="27"/>
        <v xml:space="preserve">243          </v>
      </c>
      <c r="J297" s="4" t="str">
        <f t="shared" si="28"/>
        <v xml:space="preserve">54,7          </v>
      </c>
      <c r="K297" s="4" t="str">
        <f t="shared" si="29"/>
        <v xml:space="preserve">64,5          </v>
      </c>
    </row>
    <row r="298" spans="2:11" outlineLevel="1" x14ac:dyDescent="0.2">
      <c r="B298" s="4" t="str">
        <f t="shared" si="20"/>
        <v xml:space="preserve">41,5          </v>
      </c>
      <c r="C298" s="4" t="str">
        <f t="shared" si="21"/>
        <v xml:space="preserve">10,6          </v>
      </c>
      <c r="D298" s="4" t="str">
        <f t="shared" si="22"/>
        <v xml:space="preserve">10,9          </v>
      </c>
      <c r="E298" s="4" t="str">
        <f t="shared" si="23"/>
        <v xml:space="preserve">41,5          </v>
      </c>
      <c r="F298" s="4" t="str">
        <f t="shared" si="24"/>
        <v xml:space="preserve">33,1          </v>
      </c>
      <c r="G298" s="4" t="str">
        <f t="shared" si="25"/>
        <v xml:space="preserve">328          </v>
      </c>
      <c r="H298" s="4" t="str">
        <f t="shared" si="26"/>
        <v xml:space="preserve">246          </v>
      </c>
      <c r="I298" s="4" t="str">
        <f t="shared" si="27"/>
        <v xml:space="preserve">246          </v>
      </c>
      <c r="J298" s="4" t="str">
        <f t="shared" si="28"/>
        <v xml:space="preserve">55,2          </v>
      </c>
      <c r="K298" s="4" t="str">
        <f t="shared" si="29"/>
        <v xml:space="preserve">65,1          </v>
      </c>
    </row>
    <row r="299" spans="2:11" outlineLevel="1" x14ac:dyDescent="0.2">
      <c r="B299" s="4" t="str">
        <f t="shared" si="20"/>
        <v xml:space="preserve">42          </v>
      </c>
      <c r="C299" s="4" t="str">
        <f t="shared" si="21"/>
        <v xml:space="preserve">10,7          </v>
      </c>
      <c r="D299" s="4" t="str">
        <f t="shared" si="22"/>
        <v xml:space="preserve">11          </v>
      </c>
      <c r="E299" s="4" t="str">
        <f t="shared" si="23"/>
        <v xml:space="preserve">42          </v>
      </c>
      <c r="F299" s="4" t="str">
        <f t="shared" si="24"/>
        <v xml:space="preserve">33,5          </v>
      </c>
      <c r="G299" s="4" t="str">
        <f t="shared" si="25"/>
        <v xml:space="preserve">332          </v>
      </c>
      <c r="H299" s="4" t="str">
        <f t="shared" si="26"/>
        <v xml:space="preserve">249          </v>
      </c>
      <c r="I299" s="4" t="str">
        <f t="shared" si="27"/>
        <v xml:space="preserve">249          </v>
      </c>
      <c r="J299" s="4" t="str">
        <f t="shared" si="28"/>
        <v xml:space="preserve">55,7          </v>
      </c>
      <c r="K299" s="4" t="str">
        <f t="shared" si="29"/>
        <v xml:space="preserve">65,7          </v>
      </c>
    </row>
    <row r="300" spans="2:11" outlineLevel="1" x14ac:dyDescent="0.2">
      <c r="B300" s="4" t="str">
        <f t="shared" si="20"/>
        <v xml:space="preserve">42,5          </v>
      </c>
      <c r="C300" s="4" t="str">
        <f t="shared" si="21"/>
        <v xml:space="preserve">10,8          </v>
      </c>
      <c r="D300" s="4" t="str">
        <f t="shared" si="22"/>
        <v xml:space="preserve">11,1          </v>
      </c>
      <c r="E300" s="4" t="str">
        <f t="shared" si="23"/>
        <v xml:space="preserve">42,5          </v>
      </c>
      <c r="F300" s="4" t="str">
        <f t="shared" si="24"/>
        <v xml:space="preserve">33,9          </v>
      </c>
      <c r="G300" s="4" t="str">
        <f t="shared" si="25"/>
        <v xml:space="preserve">336          </v>
      </c>
      <c r="H300" s="4" t="str">
        <f t="shared" si="26"/>
        <v xml:space="preserve">252          </v>
      </c>
      <c r="I300" s="4" t="str">
        <f t="shared" si="27"/>
        <v xml:space="preserve">252          </v>
      </c>
      <c r="J300" s="4" t="str">
        <f t="shared" si="28"/>
        <v xml:space="preserve">56,2          </v>
      </c>
      <c r="K300" s="4" t="str">
        <f t="shared" si="29"/>
        <v xml:space="preserve">66,3          </v>
      </c>
    </row>
    <row r="301" spans="2:11" outlineLevel="1" x14ac:dyDescent="0.2">
      <c r="B301" s="4" t="str">
        <f t="shared" si="20"/>
        <v xml:space="preserve">43          </v>
      </c>
      <c r="C301" s="4" t="str">
        <f t="shared" si="21"/>
        <v xml:space="preserve">10,9          </v>
      </c>
      <c r="D301" s="4" t="str">
        <f t="shared" si="22"/>
        <v xml:space="preserve">11,2          </v>
      </c>
      <c r="E301" s="4" t="str">
        <f t="shared" si="23"/>
        <v xml:space="preserve">43          </v>
      </c>
      <c r="F301" s="4" t="str">
        <f t="shared" si="24"/>
        <v xml:space="preserve">34,3          </v>
      </c>
      <c r="G301" s="4" t="str">
        <f t="shared" si="25"/>
        <v xml:space="preserve">340          </v>
      </c>
      <c r="H301" s="4" t="str">
        <f t="shared" si="26"/>
        <v xml:space="preserve">255          </v>
      </c>
      <c r="I301" s="4" t="str">
        <f t="shared" si="27"/>
        <v xml:space="preserve">255          </v>
      </c>
      <c r="J301" s="4" t="str">
        <f t="shared" si="28"/>
        <v xml:space="preserve">56,7          </v>
      </c>
      <c r="K301" s="4" t="str">
        <f t="shared" si="29"/>
        <v xml:space="preserve">66,9          </v>
      </c>
    </row>
    <row r="302" spans="2:11" outlineLevel="1" x14ac:dyDescent="0.2">
      <c r="B302" s="4" t="str">
        <f t="shared" si="20"/>
        <v xml:space="preserve">43,5          </v>
      </c>
      <c r="C302" s="4" t="str">
        <f t="shared" si="21"/>
        <v xml:space="preserve">11          </v>
      </c>
      <c r="D302" s="4" t="str">
        <f t="shared" si="22"/>
        <v xml:space="preserve">11,3          </v>
      </c>
      <c r="E302" s="4" t="str">
        <f t="shared" si="23"/>
        <v xml:space="preserve">43,5          </v>
      </c>
      <c r="F302" s="4" t="str">
        <f t="shared" si="24"/>
        <v xml:space="preserve">34,7          </v>
      </c>
      <c r="G302" s="4" t="str">
        <f t="shared" si="25"/>
        <v xml:space="preserve">344          </v>
      </c>
      <c r="H302" s="4" t="str">
        <f t="shared" si="26"/>
        <v xml:space="preserve">258          </v>
      </c>
      <c r="I302" s="4" t="str">
        <f t="shared" si="27"/>
        <v xml:space="preserve">258          </v>
      </c>
      <c r="J302" s="4" t="str">
        <f t="shared" si="28"/>
        <v xml:space="preserve">57,2          </v>
      </c>
      <c r="K302" s="4" t="str">
        <f t="shared" si="29"/>
        <v xml:space="preserve">67,5          </v>
      </c>
    </row>
    <row r="303" spans="2:11" outlineLevel="1" x14ac:dyDescent="0.2">
      <c r="B303" s="4" t="str">
        <f t="shared" si="20"/>
        <v xml:space="preserve">44          </v>
      </c>
      <c r="C303" s="4" t="str">
        <f t="shared" si="21"/>
        <v xml:space="preserve">11,1          </v>
      </c>
      <c r="D303" s="4" t="str">
        <f t="shared" si="22"/>
        <v xml:space="preserve">11,4          </v>
      </c>
      <c r="E303" s="4" t="str">
        <f t="shared" si="23"/>
        <v xml:space="preserve">44          </v>
      </c>
      <c r="F303" s="4" t="str">
        <f t="shared" si="24"/>
        <v xml:space="preserve">35,1          </v>
      </c>
      <c r="G303" s="4" t="str">
        <f t="shared" si="25"/>
        <v xml:space="preserve">348          </v>
      </c>
      <c r="H303" s="4" t="str">
        <f t="shared" si="26"/>
        <v xml:space="preserve">261          </v>
      </c>
      <c r="I303" s="4" t="str">
        <f t="shared" si="27"/>
        <v xml:space="preserve">261          </v>
      </c>
      <c r="J303" s="4" t="str">
        <f t="shared" si="28"/>
        <v xml:space="preserve">57,7          </v>
      </c>
      <c r="K303" s="4" t="str">
        <f t="shared" si="29"/>
        <v xml:space="preserve">68,1          </v>
      </c>
    </row>
    <row r="304" spans="2:11" outlineLevel="1" x14ac:dyDescent="0.2">
      <c r="B304" s="4" t="str">
        <f t="shared" si="20"/>
        <v xml:space="preserve">44,5          </v>
      </c>
      <c r="C304" s="4" t="str">
        <f t="shared" si="21"/>
        <v xml:space="preserve">11,2          </v>
      </c>
      <c r="D304" s="4" t="str">
        <f t="shared" si="22"/>
        <v xml:space="preserve">11,5          </v>
      </c>
      <c r="E304" s="4" t="str">
        <f t="shared" si="23"/>
        <v xml:space="preserve">44,5          </v>
      </c>
      <c r="F304" s="4" t="str">
        <f t="shared" si="24"/>
        <v xml:space="preserve">35,5          </v>
      </c>
      <c r="G304" s="4" t="str">
        <f t="shared" si="25"/>
        <v xml:space="preserve">352          </v>
      </c>
      <c r="H304" s="4" t="str">
        <f t="shared" si="26"/>
        <v xml:space="preserve">264          </v>
      </c>
      <c r="I304" s="4" t="str">
        <f t="shared" si="27"/>
        <v xml:space="preserve">264          </v>
      </c>
      <c r="J304" s="4" t="str">
        <f t="shared" si="28"/>
        <v xml:space="preserve">58,2          </v>
      </c>
      <c r="K304" s="4" t="str">
        <f t="shared" si="29"/>
        <v xml:space="preserve">68,7          </v>
      </c>
    </row>
    <row r="305" spans="2:11" outlineLevel="1" x14ac:dyDescent="0.2">
      <c r="B305" s="4" t="str">
        <f t="shared" si="20"/>
        <v xml:space="preserve">45          </v>
      </c>
      <c r="C305" s="4" t="str">
        <f t="shared" si="21"/>
        <v xml:space="preserve">11,3          </v>
      </c>
      <c r="D305" s="4" t="str">
        <f t="shared" si="22"/>
        <v xml:space="preserve">11,6          </v>
      </c>
      <c r="E305" s="4" t="str">
        <f t="shared" si="23"/>
        <v xml:space="preserve">45          </v>
      </c>
      <c r="F305" s="4" t="str">
        <f t="shared" si="24"/>
        <v xml:space="preserve">35,9          </v>
      </c>
      <c r="G305" s="4" t="str">
        <f t="shared" si="25"/>
        <v xml:space="preserve">356          </v>
      </c>
      <c r="H305" s="4" t="str">
        <f t="shared" si="26"/>
        <v xml:space="preserve">267          </v>
      </c>
      <c r="I305" s="4" t="str">
        <f t="shared" si="27"/>
        <v xml:space="preserve">267          </v>
      </c>
      <c r="J305" s="4" t="str">
        <f t="shared" si="28"/>
        <v xml:space="preserve">58,7          </v>
      </c>
      <c r="K305" s="4" t="str">
        <f t="shared" si="29"/>
        <v xml:space="preserve">69,3          </v>
      </c>
    </row>
    <row r="306" spans="2:11" outlineLevel="1" x14ac:dyDescent="0.2">
      <c r="B306" s="4" t="str">
        <f t="shared" si="20"/>
        <v xml:space="preserve">45,5          </v>
      </c>
      <c r="C306" s="4" t="str">
        <f t="shared" si="21"/>
        <v xml:space="preserve">11,4          </v>
      </c>
      <c r="D306" s="4" t="str">
        <f t="shared" si="22"/>
        <v xml:space="preserve">11,7          </v>
      </c>
      <c r="E306" s="4" t="str">
        <f t="shared" si="23"/>
        <v xml:space="preserve">45,5          </v>
      </c>
      <c r="F306" s="4" t="str">
        <f t="shared" si="24"/>
        <v xml:space="preserve">36,3          </v>
      </c>
      <c r="G306" s="4" t="str">
        <f t="shared" si="25"/>
        <v xml:space="preserve">360          </v>
      </c>
      <c r="H306" s="4" t="str">
        <f t="shared" si="26"/>
        <v xml:space="preserve">270          </v>
      </c>
      <c r="I306" s="4" t="str">
        <f t="shared" si="27"/>
        <v xml:space="preserve">270          </v>
      </c>
      <c r="J306" s="4" t="str">
        <f t="shared" si="28"/>
        <v xml:space="preserve">59,2          </v>
      </c>
      <c r="K306" s="4" t="str">
        <f t="shared" si="29"/>
        <v xml:space="preserve">69,9          </v>
      </c>
    </row>
    <row r="307" spans="2:11" outlineLevel="1" x14ac:dyDescent="0.2">
      <c r="B307" s="4" t="str">
        <f t="shared" si="20"/>
        <v xml:space="preserve">46          </v>
      </c>
      <c r="C307" s="4" t="str">
        <f t="shared" si="21"/>
        <v xml:space="preserve">11,5          </v>
      </c>
      <c r="D307" s="4" t="str">
        <f t="shared" si="22"/>
        <v xml:space="preserve">11,8          </v>
      </c>
      <c r="E307" s="4" t="str">
        <f t="shared" si="23"/>
        <v xml:space="preserve">46          </v>
      </c>
      <c r="F307" s="4" t="str">
        <f t="shared" si="24"/>
        <v xml:space="preserve">36,7          </v>
      </c>
      <c r="G307" s="4" t="str">
        <f t="shared" si="25"/>
        <v xml:space="preserve">364          </v>
      </c>
      <c r="H307" s="4" t="str">
        <f t="shared" si="26"/>
        <v xml:space="preserve">273          </v>
      </c>
      <c r="I307" s="4" t="str">
        <f t="shared" si="27"/>
        <v xml:space="preserve">273          </v>
      </c>
      <c r="J307" s="4" t="str">
        <f t="shared" si="28"/>
        <v xml:space="preserve">59,7          </v>
      </c>
      <c r="K307" s="4" t="str">
        <f t="shared" si="29"/>
        <v xml:space="preserve">70,5          </v>
      </c>
    </row>
    <row r="308" spans="2:11" outlineLevel="1" x14ac:dyDescent="0.2">
      <c r="B308" s="4" t="str">
        <f t="shared" si="20"/>
        <v xml:space="preserve">46,5          </v>
      </c>
      <c r="C308" s="4" t="str">
        <f t="shared" si="21"/>
        <v xml:space="preserve">11,6          </v>
      </c>
      <c r="D308" s="4" t="str">
        <f t="shared" si="22"/>
        <v xml:space="preserve">11,9          </v>
      </c>
      <c r="E308" s="4" t="str">
        <f t="shared" si="23"/>
        <v xml:space="preserve">46,5          </v>
      </c>
      <c r="F308" s="4" t="str">
        <f t="shared" si="24"/>
        <v xml:space="preserve">37,1          </v>
      </c>
      <c r="G308" s="4" t="str">
        <f t="shared" si="25"/>
        <v xml:space="preserve">368          </v>
      </c>
      <c r="H308" s="4" t="str">
        <f t="shared" si="26"/>
        <v xml:space="preserve">276          </v>
      </c>
      <c r="I308" s="4" t="str">
        <f t="shared" si="27"/>
        <v xml:space="preserve">276          </v>
      </c>
      <c r="J308" s="4" t="str">
        <f t="shared" si="28"/>
        <v xml:space="preserve">60,2          </v>
      </c>
      <c r="K308" s="4" t="str">
        <f t="shared" si="29"/>
        <v xml:space="preserve">71,1          </v>
      </c>
    </row>
    <row r="309" spans="2:11" outlineLevel="1" x14ac:dyDescent="0.2">
      <c r="B309" s="4" t="str">
        <f t="shared" si="20"/>
        <v xml:space="preserve">47          </v>
      </c>
      <c r="C309" s="4" t="str">
        <f t="shared" si="21"/>
        <v xml:space="preserve">11,7          </v>
      </c>
      <c r="D309" s="4" t="str">
        <f t="shared" si="22"/>
        <v xml:space="preserve">12          </v>
      </c>
      <c r="E309" s="4" t="str">
        <f t="shared" si="23"/>
        <v xml:space="preserve">47          </v>
      </c>
      <c r="F309" s="4" t="str">
        <f t="shared" si="24"/>
        <v xml:space="preserve">37,5          </v>
      </c>
      <c r="G309" s="4" t="str">
        <f t="shared" si="25"/>
        <v xml:space="preserve">372          </v>
      </c>
      <c r="H309" s="4" t="str">
        <f t="shared" si="26"/>
        <v xml:space="preserve">279          </v>
      </c>
      <c r="I309" s="4" t="str">
        <f t="shared" si="27"/>
        <v xml:space="preserve">279          </v>
      </c>
      <c r="J309" s="4" t="str">
        <f t="shared" si="28"/>
        <v xml:space="preserve">60,7          </v>
      </c>
      <c r="K309" s="4" t="str">
        <f t="shared" si="29"/>
        <v xml:space="preserve">71,7          </v>
      </c>
    </row>
    <row r="310" spans="2:11" outlineLevel="1" x14ac:dyDescent="0.2">
      <c r="B310" s="4" t="str">
        <f t="shared" si="20"/>
        <v xml:space="preserve">47,5          </v>
      </c>
      <c r="C310" s="4" t="str">
        <f t="shared" si="21"/>
        <v xml:space="preserve">11,8          </v>
      </c>
      <c r="D310" s="4" t="str">
        <f t="shared" si="22"/>
        <v xml:space="preserve">12,1          </v>
      </c>
      <c r="E310" s="4" t="str">
        <f t="shared" si="23"/>
        <v xml:space="preserve">47,5          </v>
      </c>
      <c r="F310" s="4" t="str">
        <f t="shared" si="24"/>
        <v xml:space="preserve">37,9          </v>
      </c>
      <c r="G310" s="4" t="str">
        <f t="shared" si="25"/>
        <v xml:space="preserve">376          </v>
      </c>
      <c r="H310" s="4" t="str">
        <f t="shared" si="26"/>
        <v xml:space="preserve">282          </v>
      </c>
      <c r="I310" s="4" t="str">
        <f t="shared" si="27"/>
        <v xml:space="preserve">282          </v>
      </c>
      <c r="J310" s="4" t="str">
        <f t="shared" si="28"/>
        <v xml:space="preserve">61,2          </v>
      </c>
      <c r="K310" s="4" t="str">
        <f t="shared" si="29"/>
        <v xml:space="preserve">72,3          </v>
      </c>
    </row>
    <row r="311" spans="2:11" outlineLevel="1" x14ac:dyDescent="0.2">
      <c r="B311" s="4" t="str">
        <f t="shared" si="20"/>
        <v xml:space="preserve">48          </v>
      </c>
      <c r="C311" s="4" t="str">
        <f t="shared" si="21"/>
        <v xml:space="preserve">11,9          </v>
      </c>
      <c r="D311" s="4" t="str">
        <f t="shared" si="22"/>
        <v xml:space="preserve">12,2          </v>
      </c>
      <c r="E311" s="4" t="str">
        <f t="shared" si="23"/>
        <v xml:space="preserve">48          </v>
      </c>
      <c r="F311" s="4" t="str">
        <f t="shared" si="24"/>
        <v xml:space="preserve">38,3          </v>
      </c>
      <c r="G311" s="4" t="str">
        <f t="shared" si="25"/>
        <v xml:space="preserve">380          </v>
      </c>
      <c r="H311" s="4" t="str">
        <f t="shared" si="26"/>
        <v xml:space="preserve">285          </v>
      </c>
      <c r="I311" s="4" t="str">
        <f t="shared" si="27"/>
        <v xml:space="preserve">285          </v>
      </c>
      <c r="J311" s="4" t="str">
        <f t="shared" si="28"/>
        <v xml:space="preserve">61,7          </v>
      </c>
      <c r="K311" s="4" t="str">
        <f t="shared" si="29"/>
        <v xml:space="preserve">72,9          </v>
      </c>
    </row>
    <row r="312" spans="2:11" outlineLevel="1" x14ac:dyDescent="0.2">
      <c r="B312" s="4" t="str">
        <f t="shared" si="20"/>
        <v xml:space="preserve">48,5          </v>
      </c>
      <c r="C312" s="4" t="str">
        <f t="shared" si="21"/>
        <v xml:space="preserve">12          </v>
      </c>
      <c r="D312" s="4" t="str">
        <f t="shared" si="22"/>
        <v xml:space="preserve">12,3          </v>
      </c>
      <c r="E312" s="4" t="str">
        <f t="shared" si="23"/>
        <v xml:space="preserve">48,5          </v>
      </c>
      <c r="F312" s="4" t="str">
        <f t="shared" si="24"/>
        <v xml:space="preserve">38,7          </v>
      </c>
      <c r="G312" s="4" t="str">
        <f t="shared" si="25"/>
        <v xml:space="preserve">384          </v>
      </c>
      <c r="H312" s="4" t="str">
        <f t="shared" si="26"/>
        <v xml:space="preserve">288          </v>
      </c>
      <c r="I312" s="4" t="str">
        <f t="shared" si="27"/>
        <v xml:space="preserve">288          </v>
      </c>
      <c r="J312" s="4" t="str">
        <f t="shared" si="28"/>
        <v xml:space="preserve">62,2          </v>
      </c>
      <c r="K312" s="4" t="str">
        <f t="shared" si="29"/>
        <v xml:space="preserve">73,5          </v>
      </c>
    </row>
    <row r="313" spans="2:11" outlineLevel="1" x14ac:dyDescent="0.2">
      <c r="B313" s="4" t="str">
        <f t="shared" si="20"/>
        <v xml:space="preserve">49          </v>
      </c>
      <c r="C313" s="4" t="str">
        <f t="shared" si="21"/>
        <v xml:space="preserve">12,1          </v>
      </c>
      <c r="D313" s="4" t="str">
        <f t="shared" si="22"/>
        <v xml:space="preserve">12,4          </v>
      </c>
      <c r="E313" s="4" t="str">
        <f t="shared" si="23"/>
        <v xml:space="preserve">49          </v>
      </c>
      <c r="F313" s="4" t="str">
        <f t="shared" si="24"/>
        <v xml:space="preserve">39,1          </v>
      </c>
      <c r="G313" s="4" t="str">
        <f t="shared" si="25"/>
        <v xml:space="preserve">388          </v>
      </c>
      <c r="H313" s="4" t="str">
        <f t="shared" si="26"/>
        <v xml:space="preserve">291          </v>
      </c>
      <c r="I313" s="4" t="str">
        <f t="shared" si="27"/>
        <v xml:space="preserve">291          </v>
      </c>
      <c r="J313" s="4" t="str">
        <f t="shared" si="28"/>
        <v xml:space="preserve">62,7          </v>
      </c>
      <c r="K313" s="4" t="str">
        <f t="shared" si="29"/>
        <v xml:space="preserve">74,1          </v>
      </c>
    </row>
    <row r="314" spans="2:11" outlineLevel="1" x14ac:dyDescent="0.2">
      <c r="B314" s="4" t="str">
        <f t="shared" si="20"/>
        <v xml:space="preserve">49,5          </v>
      </c>
      <c r="C314" s="4" t="str">
        <f t="shared" si="21"/>
        <v xml:space="preserve">12,2          </v>
      </c>
      <c r="D314" s="4" t="str">
        <f t="shared" si="22"/>
        <v xml:space="preserve">12,5          </v>
      </c>
      <c r="E314" s="4" t="str">
        <f t="shared" si="23"/>
        <v xml:space="preserve">49,5          </v>
      </c>
      <c r="F314" s="4" t="str">
        <f t="shared" si="24"/>
        <v xml:space="preserve">39,5          </v>
      </c>
      <c r="G314" s="4" t="str">
        <f t="shared" si="25"/>
        <v xml:space="preserve">392          </v>
      </c>
      <c r="H314" s="4" t="str">
        <f t="shared" si="26"/>
        <v xml:space="preserve">294          </v>
      </c>
      <c r="I314" s="4" t="str">
        <f t="shared" si="27"/>
        <v xml:space="preserve">294          </v>
      </c>
      <c r="J314" s="4" t="str">
        <f t="shared" si="28"/>
        <v xml:space="preserve">63,2          </v>
      </c>
      <c r="K314" s="4" t="str">
        <f t="shared" si="29"/>
        <v xml:space="preserve">74,7          </v>
      </c>
    </row>
    <row r="315" spans="2:11" outlineLevel="1" x14ac:dyDescent="0.2">
      <c r="B315" s="4" t="str">
        <f t="shared" ref="B315:B320" si="30">IF($B$4, $B110, $B109 / $B$10 &amp; REPT( " ", $B$7 ))</f>
        <v xml:space="preserve">50          </v>
      </c>
      <c r="C315" s="4" t="str">
        <f t="shared" ref="C315:C320" si="31">IF($C$4, $C110, $C109 / $C$10 &amp; REPT( " ", $C$7 ))</f>
        <v xml:space="preserve">12,3          </v>
      </c>
      <c r="D315" s="4" t="str">
        <f t="shared" ref="D315:D320" si="32">IF($D$4, $D110, $D109 / $D$10 &amp; REPT( " ", $D$7 ))</f>
        <v xml:space="preserve">12,6          </v>
      </c>
      <c r="E315" s="4" t="str">
        <f t="shared" ref="E315:E320" si="33">IF($E$4, $E110, $E109 / $E$10 &amp; REPT( " ", $E$7 ))</f>
        <v xml:space="preserve">50          </v>
      </c>
      <c r="F315" s="4" t="str">
        <f t="shared" ref="F315:F320" si="34">IF($F$4, $F110, $F109 / $F$10 &amp; REPT( " ", $F$7 ))</f>
        <v xml:space="preserve">39,9          </v>
      </c>
      <c r="G315" s="4" t="str">
        <f t="shared" ref="G315:G320" si="35">IF($G$4, $G110, $G109 / $G$10 &amp; REPT( " ", $G$7 ))</f>
        <v xml:space="preserve">396          </v>
      </c>
      <c r="H315" s="4" t="str">
        <f t="shared" ref="H315:H320" si="36">IF($H$4, $H110, $H109 / $H$10 &amp; REPT( " ", $H$7 ))</f>
        <v xml:space="preserve">297          </v>
      </c>
      <c r="I315" s="4" t="str">
        <f t="shared" ref="I315:I320" si="37">IF($I$4, $I110, $I109 / $I$10 &amp; REPT( " ", $I$7 ))</f>
        <v xml:space="preserve">297          </v>
      </c>
      <c r="J315" s="4" t="str">
        <f t="shared" ref="J315:J320" si="38">IF($J$4, $J110, $J109 / $J$10 &amp; REPT( " ", $J$7 ))</f>
        <v xml:space="preserve">63,7          </v>
      </c>
      <c r="K315" s="4" t="str">
        <f t="shared" ref="K315:K320" si="39">IF($K$4, $K110, $K109 / $K$10 &amp; REPT( " ", $K$7 ))</f>
        <v xml:space="preserve">75,3          </v>
      </c>
    </row>
    <row r="316" spans="2:11" outlineLevel="1" x14ac:dyDescent="0.2">
      <c r="B316" s="4" t="str">
        <f t="shared" si="30"/>
        <v xml:space="preserve">50,5          </v>
      </c>
      <c r="C316" s="4" t="str">
        <f t="shared" si="31"/>
        <v xml:space="preserve">12,4          </v>
      </c>
      <c r="D316" s="4" t="str">
        <f t="shared" si="32"/>
        <v xml:space="preserve">12,7          </v>
      </c>
      <c r="E316" s="4" t="str">
        <f t="shared" si="33"/>
        <v xml:space="preserve">50,5          </v>
      </c>
      <c r="F316" s="4" t="str">
        <f t="shared" si="34"/>
        <v xml:space="preserve">40,3          </v>
      </c>
      <c r="G316" s="4" t="str">
        <f t="shared" si="35"/>
        <v xml:space="preserve">400          </v>
      </c>
      <c r="H316" s="4" t="str">
        <f t="shared" si="36"/>
        <v xml:space="preserve">300          </v>
      </c>
      <c r="I316" s="4" t="str">
        <f t="shared" si="37"/>
        <v xml:space="preserve">300          </v>
      </c>
      <c r="J316" s="4" t="str">
        <f t="shared" si="38"/>
        <v xml:space="preserve">64,2          </v>
      </c>
      <c r="K316" s="4" t="str">
        <f t="shared" si="39"/>
        <v xml:space="preserve">75,9          </v>
      </c>
    </row>
    <row r="317" spans="2:11" outlineLevel="1" x14ac:dyDescent="0.2">
      <c r="B317" s="4" t="str">
        <f t="shared" si="30"/>
        <v xml:space="preserve">51          </v>
      </c>
      <c r="C317" s="4" t="str">
        <f t="shared" si="31"/>
        <v xml:space="preserve">12,5          </v>
      </c>
      <c r="D317" s="4" t="str">
        <f t="shared" si="32"/>
        <v xml:space="preserve">12,8          </v>
      </c>
      <c r="E317" s="4" t="str">
        <f t="shared" si="33"/>
        <v xml:space="preserve">51          </v>
      </c>
      <c r="F317" s="4" t="str">
        <f t="shared" si="34"/>
        <v xml:space="preserve">40,7          </v>
      </c>
      <c r="G317" s="4" t="str">
        <f t="shared" si="35"/>
        <v xml:space="preserve">404          </v>
      </c>
      <c r="H317" s="4" t="str">
        <f t="shared" si="36"/>
        <v xml:space="preserve">303          </v>
      </c>
      <c r="I317" s="4" t="str">
        <f t="shared" si="37"/>
        <v xml:space="preserve">303          </v>
      </c>
      <c r="J317" s="4" t="str">
        <f t="shared" si="38"/>
        <v xml:space="preserve">64,7          </v>
      </c>
      <c r="K317" s="4" t="str">
        <f t="shared" si="39"/>
        <v xml:space="preserve">76,5          </v>
      </c>
    </row>
    <row r="318" spans="2:11" outlineLevel="1" x14ac:dyDescent="0.2">
      <c r="B318" s="4" t="str">
        <f t="shared" si="30"/>
        <v xml:space="preserve">51,5          </v>
      </c>
      <c r="C318" s="4" t="str">
        <f t="shared" si="31"/>
        <v xml:space="preserve">12,6          </v>
      </c>
      <c r="D318" s="4" t="str">
        <f t="shared" si="32"/>
        <v xml:space="preserve">12,9          </v>
      </c>
      <c r="E318" s="4" t="str">
        <f t="shared" si="33"/>
        <v xml:space="preserve">51,5          </v>
      </c>
      <c r="F318" s="4" t="str">
        <f t="shared" si="34"/>
        <v xml:space="preserve">41,1          </v>
      </c>
      <c r="G318" s="4" t="str">
        <f t="shared" si="35"/>
        <v xml:space="preserve">408          </v>
      </c>
      <c r="H318" s="4" t="str">
        <f t="shared" si="36"/>
        <v xml:space="preserve">306          </v>
      </c>
      <c r="I318" s="4" t="str">
        <f t="shared" si="37"/>
        <v xml:space="preserve">306          </v>
      </c>
      <c r="J318" s="4" t="str">
        <f t="shared" si="38"/>
        <v xml:space="preserve">65,2          </v>
      </c>
      <c r="K318" s="4" t="str">
        <f t="shared" si="39"/>
        <v xml:space="preserve">77,1          </v>
      </c>
    </row>
    <row r="319" spans="2:11" outlineLevel="1" x14ac:dyDescent="0.2">
      <c r="B319" s="4" t="str">
        <f t="shared" si="30"/>
        <v xml:space="preserve">52          </v>
      </c>
      <c r="C319" s="4" t="str">
        <f t="shared" si="31"/>
        <v xml:space="preserve">12,7          </v>
      </c>
      <c r="D319" s="4" t="str">
        <f t="shared" si="32"/>
        <v xml:space="preserve">13          </v>
      </c>
      <c r="E319" s="4" t="str">
        <f t="shared" si="33"/>
        <v xml:space="preserve">52          </v>
      </c>
      <c r="F319" s="4" t="str">
        <f t="shared" si="34"/>
        <v xml:space="preserve">41,5          </v>
      </c>
      <c r="G319" s="4" t="str">
        <f t="shared" si="35"/>
        <v xml:space="preserve">412          </v>
      </c>
      <c r="H319" s="4" t="str">
        <f t="shared" si="36"/>
        <v xml:space="preserve">309          </v>
      </c>
      <c r="I319" s="4" t="str">
        <f t="shared" si="37"/>
        <v xml:space="preserve">309          </v>
      </c>
      <c r="J319" s="4" t="str">
        <f t="shared" si="38"/>
        <v xml:space="preserve">65,7          </v>
      </c>
      <c r="K319" s="4" t="str">
        <f t="shared" si="39"/>
        <v xml:space="preserve">77,7          </v>
      </c>
    </row>
    <row r="320" spans="2:11" outlineLevel="1" x14ac:dyDescent="0.2">
      <c r="B320" s="4" t="str">
        <f t="shared" si="30"/>
        <v xml:space="preserve">52,5          </v>
      </c>
      <c r="C320" s="4" t="str">
        <f t="shared" si="31"/>
        <v xml:space="preserve">12,8          </v>
      </c>
      <c r="D320" s="4" t="str">
        <f t="shared" si="32"/>
        <v xml:space="preserve">13,1          </v>
      </c>
      <c r="E320" s="4" t="str">
        <f t="shared" si="33"/>
        <v xml:space="preserve">52,5          </v>
      </c>
      <c r="F320" s="4" t="str">
        <f t="shared" si="34"/>
        <v xml:space="preserve">41,9          </v>
      </c>
      <c r="G320" s="4" t="str">
        <f t="shared" si="35"/>
        <v xml:space="preserve">416          </v>
      </c>
      <c r="H320" s="4" t="str">
        <f t="shared" si="36"/>
        <v xml:space="preserve">312          </v>
      </c>
      <c r="I320" s="4" t="str">
        <f t="shared" si="37"/>
        <v xml:space="preserve">312          </v>
      </c>
      <c r="J320" s="4" t="str">
        <f t="shared" si="38"/>
        <v xml:space="preserve">66,2          </v>
      </c>
      <c r="K320" s="4" t="str">
        <f t="shared" si="39"/>
        <v xml:space="preserve">78,3          </v>
      </c>
    </row>
    <row r="322" spans="1:11" outlineLevel="1" x14ac:dyDescent="0.2">
      <c r="A322">
        <v>1E-3</v>
      </c>
      <c r="G322" s="5">
        <f t="shared" ref="G322:G353" si="40">PERCENTILE( Delivery_time_Hist, IF( $G$5, 1-$A322, $A322 )) / G$10</f>
        <v>12.867924528301886</v>
      </c>
      <c r="H322" s="5">
        <f t="shared" ref="H322:H353" si="41">PERCENTILE( Delivery_time_Uniform, IF( $H$5, 1-$A322, $A322 )) / H$10</f>
        <v>8.8571428571428577</v>
      </c>
      <c r="I322" s="5">
        <f t="shared" ref="I322:I353" si="42">PERCENTILE( Delivery_time_Triangular, IF( $I$5, 1-$A322, $A322 )) / I$10</f>
        <v>9.0312480658422043</v>
      </c>
      <c r="K322" s="5">
        <f t="shared" ref="K322:K353" si="43">PERCENTILE( Delivery_time_Normal, IF( $K$5, 1-$A322, $A322 )) / K$10</f>
        <v>18.212916496725164</v>
      </c>
    </row>
    <row r="323" spans="1:11" outlineLevel="1" x14ac:dyDescent="0.2">
      <c r="A323">
        <v>4.0000000000000001E-3</v>
      </c>
      <c r="G323" s="5">
        <f t="shared" si="40"/>
        <v>13.639999999999999</v>
      </c>
      <c r="H323" s="5">
        <f t="shared" si="41"/>
        <v>8.8571428571428577</v>
      </c>
      <c r="I323" s="5">
        <f t="shared" si="42"/>
        <v>9.16849060491794</v>
      </c>
      <c r="K323" s="5">
        <f t="shared" si="43"/>
        <v>18.39121007275892</v>
      </c>
    </row>
    <row r="324" spans="1:11" outlineLevel="1" x14ac:dyDescent="0.2">
      <c r="A324">
        <v>7.0000000000000001E-3</v>
      </c>
      <c r="G324" s="5">
        <f t="shared" si="40"/>
        <v>13.918367346938776</v>
      </c>
      <c r="H324" s="5">
        <f t="shared" si="41"/>
        <v>8.8571428571428577</v>
      </c>
      <c r="I324" s="5">
        <f t="shared" si="42"/>
        <v>9.2689736086602981</v>
      </c>
      <c r="K324" s="5">
        <f t="shared" si="43"/>
        <v>18.520266983239477</v>
      </c>
    </row>
    <row r="325" spans="1:11" outlineLevel="1" x14ac:dyDescent="0.2">
      <c r="A325">
        <v>0.01</v>
      </c>
      <c r="G325" s="5">
        <f t="shared" si="40"/>
        <v>14.208333333333334</v>
      </c>
      <c r="H325" s="5">
        <f t="shared" si="41"/>
        <v>8.8571428571428577</v>
      </c>
      <c r="I325" s="5">
        <f t="shared" si="42"/>
        <v>9.3901693939485416</v>
      </c>
      <c r="K325" s="5">
        <f t="shared" si="43"/>
        <v>18.605120901678514</v>
      </c>
    </row>
    <row r="326" spans="1:11" outlineLevel="1" x14ac:dyDescent="0.2">
      <c r="A326">
        <v>0.02</v>
      </c>
      <c r="G326" s="5">
        <f t="shared" si="40"/>
        <v>14.82608695652174</v>
      </c>
      <c r="H326" s="5">
        <f t="shared" si="41"/>
        <v>8.8571428571428577</v>
      </c>
      <c r="I326" s="5">
        <f t="shared" si="42"/>
        <v>9.6229367242615922</v>
      </c>
      <c r="K326" s="5">
        <f t="shared" si="43"/>
        <v>18.771887113418607</v>
      </c>
    </row>
    <row r="327" spans="1:11" outlineLevel="1" x14ac:dyDescent="0.2">
      <c r="A327">
        <v>0.03</v>
      </c>
      <c r="G327" s="5">
        <f t="shared" si="40"/>
        <v>15.155555555555555</v>
      </c>
      <c r="H327" s="5">
        <f t="shared" si="41"/>
        <v>8.8571428571428577</v>
      </c>
      <c r="I327" s="5">
        <f t="shared" si="42"/>
        <v>9.8295165372359481</v>
      </c>
      <c r="K327" s="5">
        <f t="shared" si="43"/>
        <v>18.862763369628595</v>
      </c>
    </row>
    <row r="328" spans="1:11" outlineLevel="1" x14ac:dyDescent="0.2">
      <c r="A328">
        <v>0.04</v>
      </c>
      <c r="G328" s="5">
        <f t="shared" si="40"/>
        <v>15.5</v>
      </c>
      <c r="H328" s="5">
        <f t="shared" si="41"/>
        <v>8.8571428571428577</v>
      </c>
      <c r="I328" s="5">
        <f t="shared" si="42"/>
        <v>9.9950434668064023</v>
      </c>
      <c r="K328" s="5">
        <f t="shared" si="43"/>
        <v>18.945979093550193</v>
      </c>
    </row>
    <row r="329" spans="1:11" outlineLevel="1" x14ac:dyDescent="0.2">
      <c r="A329">
        <v>0.05</v>
      </c>
      <c r="G329" s="5">
        <f t="shared" si="40"/>
        <v>15.86046511627907</v>
      </c>
      <c r="H329" s="5">
        <f t="shared" si="41"/>
        <v>8.8571428571428577</v>
      </c>
      <c r="I329" s="5">
        <f t="shared" si="42"/>
        <v>10.125417482899888</v>
      </c>
      <c r="K329" s="5">
        <f t="shared" si="43"/>
        <v>19.015048573237038</v>
      </c>
    </row>
    <row r="330" spans="1:11" outlineLevel="1" x14ac:dyDescent="0.2">
      <c r="A330">
        <v>0.06</v>
      </c>
      <c r="G330" s="5">
        <f t="shared" si="40"/>
        <v>15.86046511627907</v>
      </c>
      <c r="H330" s="5">
        <f t="shared" si="41"/>
        <v>8.8571428571428577</v>
      </c>
      <c r="I330" s="5">
        <f t="shared" si="42"/>
        <v>10.261362519543065</v>
      </c>
      <c r="K330" s="5">
        <f t="shared" si="43"/>
        <v>19.073916869817221</v>
      </c>
    </row>
    <row r="331" spans="1:11" outlineLevel="1" x14ac:dyDescent="0.2">
      <c r="A331">
        <v>7.0000000000000007E-2</v>
      </c>
      <c r="G331" s="5">
        <f t="shared" si="40"/>
        <v>16.211661129568128</v>
      </c>
      <c r="H331" s="5">
        <f t="shared" si="41"/>
        <v>8.8571428571428577</v>
      </c>
      <c r="I331" s="5">
        <f t="shared" si="42"/>
        <v>10.401121081762776</v>
      </c>
      <c r="K331" s="5">
        <f t="shared" si="43"/>
        <v>19.122376434047833</v>
      </c>
    </row>
    <row r="332" spans="1:11" outlineLevel="1" x14ac:dyDescent="0.2">
      <c r="A332">
        <v>0.08</v>
      </c>
      <c r="G332" s="5">
        <f t="shared" si="40"/>
        <v>16.238095238095237</v>
      </c>
      <c r="H332" s="5">
        <f t="shared" si="41"/>
        <v>8.8571428571428577</v>
      </c>
      <c r="I332" s="5">
        <f t="shared" si="42"/>
        <v>10.521777743963717</v>
      </c>
      <c r="K332" s="5">
        <f t="shared" si="43"/>
        <v>19.157329993040566</v>
      </c>
    </row>
    <row r="333" spans="1:11" outlineLevel="1" x14ac:dyDescent="0.2">
      <c r="A333">
        <v>0.09</v>
      </c>
      <c r="G333" s="5">
        <f t="shared" si="40"/>
        <v>16.238095238095237</v>
      </c>
      <c r="H333" s="5">
        <f t="shared" si="41"/>
        <v>8.8571428571428577</v>
      </c>
      <c r="I333" s="5">
        <f t="shared" si="42"/>
        <v>10.617304082983718</v>
      </c>
      <c r="K333" s="5">
        <f t="shared" si="43"/>
        <v>19.190587289045219</v>
      </c>
    </row>
    <row r="334" spans="1:11" outlineLevel="1" x14ac:dyDescent="0.2">
      <c r="A334">
        <v>0.1</v>
      </c>
      <c r="G334" s="5">
        <f t="shared" si="40"/>
        <v>16.634146341463417</v>
      </c>
      <c r="H334" s="5">
        <f t="shared" si="41"/>
        <v>8.8571428571428577</v>
      </c>
      <c r="I334" s="5">
        <f t="shared" si="42"/>
        <v>10.719876704524209</v>
      </c>
      <c r="K334" s="5">
        <f t="shared" si="43"/>
        <v>19.222516478549611</v>
      </c>
    </row>
    <row r="335" spans="1:11" outlineLevel="1" x14ac:dyDescent="0.2">
      <c r="A335">
        <v>0.11</v>
      </c>
      <c r="G335" s="5">
        <f t="shared" si="40"/>
        <v>16.634146341463417</v>
      </c>
      <c r="H335" s="5">
        <f t="shared" si="41"/>
        <v>8.8571428571428577</v>
      </c>
      <c r="I335" s="5">
        <f t="shared" si="42"/>
        <v>10.811859036330427</v>
      </c>
      <c r="K335" s="5">
        <f t="shared" si="43"/>
        <v>19.254143720468029</v>
      </c>
    </row>
    <row r="336" spans="1:11" outlineLevel="1" x14ac:dyDescent="0.2">
      <c r="A336">
        <v>0.12</v>
      </c>
      <c r="G336" s="5">
        <f t="shared" si="40"/>
        <v>16.634146341463417</v>
      </c>
      <c r="H336" s="5">
        <f t="shared" si="41"/>
        <v>8.8571428571428577</v>
      </c>
      <c r="I336" s="5">
        <f t="shared" si="42"/>
        <v>10.907390668544139</v>
      </c>
      <c r="K336" s="5">
        <f t="shared" si="43"/>
        <v>19.284245713773455</v>
      </c>
    </row>
    <row r="337" spans="1:11" outlineLevel="1" x14ac:dyDescent="0.2">
      <c r="A337">
        <v>0.13</v>
      </c>
      <c r="G337" s="5">
        <f t="shared" si="40"/>
        <v>17.05</v>
      </c>
      <c r="H337" s="5">
        <f t="shared" si="41"/>
        <v>8.8571428571428577</v>
      </c>
      <c r="I337" s="5">
        <f t="shared" si="42"/>
        <v>11.017675224080179</v>
      </c>
      <c r="K337" s="5">
        <f t="shared" si="43"/>
        <v>19.313242642061425</v>
      </c>
    </row>
    <row r="338" spans="1:11" outlineLevel="1" x14ac:dyDescent="0.2">
      <c r="A338">
        <v>0.14000000000000001</v>
      </c>
      <c r="G338" s="5">
        <f t="shared" si="40"/>
        <v>17.05</v>
      </c>
      <c r="H338" s="5">
        <f t="shared" si="41"/>
        <v>8.8571428571428577</v>
      </c>
      <c r="I338" s="5">
        <f t="shared" si="42"/>
        <v>11.13503528335052</v>
      </c>
      <c r="K338" s="5">
        <f t="shared" si="43"/>
        <v>19.337645039521849</v>
      </c>
    </row>
    <row r="339" spans="1:11" outlineLevel="1" x14ac:dyDescent="0.2">
      <c r="A339">
        <v>0.15</v>
      </c>
      <c r="G339" s="5">
        <f t="shared" si="40"/>
        <v>17.05</v>
      </c>
      <c r="H339" s="5">
        <f t="shared" si="41"/>
        <v>8.8571428571428577</v>
      </c>
      <c r="I339" s="5">
        <f t="shared" si="42"/>
        <v>11.222542309798191</v>
      </c>
      <c r="K339" s="5">
        <f t="shared" si="43"/>
        <v>19.365180950205854</v>
      </c>
    </row>
    <row r="340" spans="1:11" outlineLevel="1" x14ac:dyDescent="0.2">
      <c r="A340">
        <v>0.16</v>
      </c>
      <c r="G340" s="5">
        <f t="shared" si="40"/>
        <v>17.05</v>
      </c>
      <c r="H340" s="5">
        <f t="shared" si="41"/>
        <v>8.8571428571428577</v>
      </c>
      <c r="I340" s="5">
        <f t="shared" si="42"/>
        <v>11.308223538453646</v>
      </c>
      <c r="K340" s="5">
        <f t="shared" si="43"/>
        <v>19.387099318493217</v>
      </c>
    </row>
    <row r="341" spans="1:11" outlineLevel="1" x14ac:dyDescent="0.2">
      <c r="A341">
        <v>0.17</v>
      </c>
      <c r="G341" s="5">
        <f t="shared" si="40"/>
        <v>17.487179487179489</v>
      </c>
      <c r="H341" s="5">
        <f t="shared" si="41"/>
        <v>10.333333333333334</v>
      </c>
      <c r="I341" s="5">
        <f t="shared" si="42"/>
        <v>11.406354283701106</v>
      </c>
      <c r="K341" s="5">
        <f t="shared" si="43"/>
        <v>19.411368928324094</v>
      </c>
    </row>
    <row r="342" spans="1:11" outlineLevel="1" x14ac:dyDescent="0.2">
      <c r="A342">
        <v>0.18</v>
      </c>
      <c r="G342" s="5">
        <f t="shared" si="40"/>
        <v>17.487179487179489</v>
      </c>
      <c r="H342" s="5">
        <f t="shared" si="41"/>
        <v>10.333333333333334</v>
      </c>
      <c r="I342" s="5">
        <f t="shared" si="42"/>
        <v>11.516646192951402</v>
      </c>
      <c r="K342" s="5">
        <f t="shared" si="43"/>
        <v>19.438177029737545</v>
      </c>
    </row>
    <row r="343" spans="1:11" outlineLevel="1" x14ac:dyDescent="0.2">
      <c r="A343">
        <v>0.19</v>
      </c>
      <c r="G343" s="5">
        <f t="shared" si="40"/>
        <v>17.487179487179489</v>
      </c>
      <c r="H343" s="5">
        <f t="shared" si="41"/>
        <v>10.333333333333334</v>
      </c>
      <c r="I343" s="5">
        <f t="shared" si="42"/>
        <v>11.604754131098719</v>
      </c>
      <c r="K343" s="5">
        <f t="shared" si="43"/>
        <v>19.459132137462777</v>
      </c>
    </row>
    <row r="344" spans="1:11" outlineLevel="1" x14ac:dyDescent="0.2">
      <c r="A344">
        <v>0.2</v>
      </c>
      <c r="G344" s="5">
        <f t="shared" si="40"/>
        <v>17.487179487179489</v>
      </c>
      <c r="H344" s="5">
        <f t="shared" si="41"/>
        <v>10.333333333333334</v>
      </c>
      <c r="I344" s="5">
        <f t="shared" si="42"/>
        <v>11.687558136772907</v>
      </c>
      <c r="K344" s="5">
        <f t="shared" si="43"/>
        <v>19.479991424556506</v>
      </c>
    </row>
    <row r="345" spans="1:11" outlineLevel="1" x14ac:dyDescent="0.2">
      <c r="A345">
        <v>0.21</v>
      </c>
      <c r="G345" s="5">
        <f t="shared" si="40"/>
        <v>17.487179487179489</v>
      </c>
      <c r="H345" s="5">
        <f t="shared" si="41"/>
        <v>10.333333333333334</v>
      </c>
      <c r="I345" s="5">
        <f t="shared" si="42"/>
        <v>11.769562594755513</v>
      </c>
      <c r="K345" s="5">
        <f t="shared" si="43"/>
        <v>19.499891276356497</v>
      </c>
    </row>
    <row r="346" spans="1:11" outlineLevel="1" x14ac:dyDescent="0.2">
      <c r="A346">
        <v>0.22</v>
      </c>
      <c r="G346" s="5">
        <f t="shared" si="40"/>
        <v>17.94736842105263</v>
      </c>
      <c r="H346" s="5">
        <f t="shared" si="41"/>
        <v>10.333333333333334</v>
      </c>
      <c r="I346" s="5">
        <f t="shared" si="42"/>
        <v>11.8674623154772</v>
      </c>
      <c r="K346" s="5">
        <f t="shared" si="43"/>
        <v>19.519880885686284</v>
      </c>
    </row>
    <row r="347" spans="1:11" outlineLevel="1" x14ac:dyDescent="0.2">
      <c r="A347">
        <v>0.23</v>
      </c>
      <c r="G347" s="5">
        <f t="shared" si="40"/>
        <v>17.94736842105263</v>
      </c>
      <c r="H347" s="5">
        <f t="shared" si="41"/>
        <v>10.333333333333334</v>
      </c>
      <c r="I347" s="5">
        <f t="shared" si="42"/>
        <v>11.954764891656144</v>
      </c>
      <c r="K347" s="5">
        <f t="shared" si="43"/>
        <v>19.540937117199345</v>
      </c>
    </row>
    <row r="348" spans="1:11" outlineLevel="1" x14ac:dyDescent="0.2">
      <c r="A348">
        <v>0.24</v>
      </c>
      <c r="G348" s="5">
        <f t="shared" si="40"/>
        <v>17.94736842105263</v>
      </c>
      <c r="H348" s="5">
        <f t="shared" si="41"/>
        <v>10.333333333333334</v>
      </c>
      <c r="I348" s="5">
        <f t="shared" si="42"/>
        <v>12.047995556988973</v>
      </c>
      <c r="K348" s="5">
        <f t="shared" si="43"/>
        <v>19.563610095845583</v>
      </c>
    </row>
    <row r="349" spans="1:11" outlineLevel="1" x14ac:dyDescent="0.2">
      <c r="A349">
        <v>0.25</v>
      </c>
      <c r="G349" s="5">
        <f t="shared" si="40"/>
        <v>17.94736842105263</v>
      </c>
      <c r="H349" s="5">
        <f t="shared" si="41"/>
        <v>10.333333333333334</v>
      </c>
      <c r="I349" s="5">
        <f t="shared" si="42"/>
        <v>12.145601402504898</v>
      </c>
      <c r="K349" s="5">
        <f t="shared" si="43"/>
        <v>19.581529944539046</v>
      </c>
    </row>
    <row r="350" spans="1:11" outlineLevel="1" x14ac:dyDescent="0.2">
      <c r="A350">
        <v>0.26</v>
      </c>
      <c r="G350" s="5">
        <f t="shared" si="40"/>
        <v>17.94736842105263</v>
      </c>
      <c r="H350" s="5">
        <f t="shared" si="41"/>
        <v>10.333333333333334</v>
      </c>
      <c r="I350" s="5">
        <f t="shared" si="42"/>
        <v>12.235616036391493</v>
      </c>
      <c r="K350" s="5">
        <f t="shared" si="43"/>
        <v>19.599575515872147</v>
      </c>
    </row>
    <row r="351" spans="1:11" outlineLevel="1" x14ac:dyDescent="0.2">
      <c r="A351">
        <v>0.27</v>
      </c>
      <c r="G351" s="5">
        <f t="shared" si="40"/>
        <v>18.432432432432432</v>
      </c>
      <c r="H351" s="5">
        <f t="shared" si="41"/>
        <v>10.333333333333334</v>
      </c>
      <c r="I351" s="5">
        <f t="shared" si="42"/>
        <v>12.327252533846087</v>
      </c>
      <c r="K351" s="5">
        <f t="shared" si="43"/>
        <v>19.620196902330758</v>
      </c>
    </row>
    <row r="352" spans="1:11" outlineLevel="1" x14ac:dyDescent="0.2">
      <c r="A352">
        <v>0.28000000000000003</v>
      </c>
      <c r="G352" s="5">
        <f t="shared" si="40"/>
        <v>18.432432432432432</v>
      </c>
      <c r="H352" s="5">
        <f t="shared" si="41"/>
        <v>10.333333333333334</v>
      </c>
      <c r="I352" s="5">
        <f t="shared" si="42"/>
        <v>12.42694162428209</v>
      </c>
      <c r="K352" s="5">
        <f t="shared" si="43"/>
        <v>19.638765801517476</v>
      </c>
    </row>
    <row r="353" spans="1:11" outlineLevel="1" x14ac:dyDescent="0.2">
      <c r="A353">
        <v>0.28999999999999998</v>
      </c>
      <c r="G353" s="5">
        <f t="shared" si="40"/>
        <v>18.432432432432432</v>
      </c>
      <c r="H353" s="5">
        <f t="shared" si="41"/>
        <v>10.333333333333334</v>
      </c>
      <c r="I353" s="5">
        <f t="shared" si="42"/>
        <v>12.516231261348546</v>
      </c>
      <c r="K353" s="5">
        <f t="shared" si="43"/>
        <v>19.659213718451809</v>
      </c>
    </row>
    <row r="354" spans="1:11" outlineLevel="1" x14ac:dyDescent="0.2">
      <c r="A354">
        <v>0.3</v>
      </c>
      <c r="G354" s="5">
        <f t="shared" ref="G354:G385" si="44">PERCENTILE( Delivery_time_Hist, IF( $G$5, 1-$A354, $A354 )) / G$10</f>
        <v>18.432432432432432</v>
      </c>
      <c r="H354" s="5">
        <f t="shared" ref="H354:H385" si="45">PERCENTILE( Delivery_time_Uniform, IF( $H$5, 1-$A354, $A354 )) / H$10</f>
        <v>10.333333333333334</v>
      </c>
      <c r="I354" s="5">
        <f t="shared" ref="I354:I385" si="46">PERCENTILE( Delivery_time_Triangular, IF( $I$5, 1-$A354, $A354 )) / I$10</f>
        <v>12.615002770019862</v>
      </c>
      <c r="K354" s="5">
        <f t="shared" ref="K354:K385" si="47">PERCENTILE( Delivery_time_Normal, IF( $K$5, 1-$A354, $A354 )) / K$10</f>
        <v>19.676021991293084</v>
      </c>
    </row>
    <row r="355" spans="1:11" outlineLevel="1" x14ac:dyDescent="0.2">
      <c r="A355">
        <v>0.31</v>
      </c>
      <c r="G355" s="5">
        <f t="shared" si="44"/>
        <v>18.432432432432432</v>
      </c>
      <c r="H355" s="5">
        <f t="shared" si="45"/>
        <v>10.333333333333334</v>
      </c>
      <c r="I355" s="5">
        <f t="shared" si="46"/>
        <v>12.698580728507272</v>
      </c>
      <c r="K355" s="5">
        <f t="shared" si="47"/>
        <v>19.692621810032698</v>
      </c>
    </row>
    <row r="356" spans="1:11" outlineLevel="1" x14ac:dyDescent="0.2">
      <c r="A356">
        <v>0.32</v>
      </c>
      <c r="G356" s="5">
        <f t="shared" si="44"/>
        <v>18.944444444444443</v>
      </c>
      <c r="H356" s="5">
        <f t="shared" si="45"/>
        <v>10.333333333333334</v>
      </c>
      <c r="I356" s="5">
        <f t="shared" si="46"/>
        <v>12.792049136349258</v>
      </c>
      <c r="K356" s="5">
        <f t="shared" si="47"/>
        <v>19.708603961066107</v>
      </c>
    </row>
    <row r="357" spans="1:11" outlineLevel="1" x14ac:dyDescent="0.2">
      <c r="A357">
        <v>0.33</v>
      </c>
      <c r="G357" s="5">
        <f t="shared" si="44"/>
        <v>18.944444444444443</v>
      </c>
      <c r="H357" s="5">
        <f t="shared" si="45"/>
        <v>10.333333333333334</v>
      </c>
      <c r="I357" s="5">
        <f t="shared" si="46"/>
        <v>12.873328790134643</v>
      </c>
      <c r="K357" s="5">
        <f t="shared" si="47"/>
        <v>19.726149659123511</v>
      </c>
    </row>
    <row r="358" spans="1:11" outlineLevel="1" x14ac:dyDescent="0.2">
      <c r="A358">
        <v>0.34</v>
      </c>
      <c r="G358" s="5">
        <f t="shared" si="44"/>
        <v>18.944444444444443</v>
      </c>
      <c r="H358" s="5">
        <f t="shared" si="45"/>
        <v>12.4</v>
      </c>
      <c r="I358" s="5">
        <f t="shared" si="46"/>
        <v>12.962977349222593</v>
      </c>
      <c r="K358" s="5">
        <f t="shared" si="47"/>
        <v>19.741697522295823</v>
      </c>
    </row>
    <row r="359" spans="1:11" outlineLevel="1" x14ac:dyDescent="0.2">
      <c r="A359">
        <v>0.35000000000000003</v>
      </c>
      <c r="G359" s="5">
        <f t="shared" si="44"/>
        <v>18.944444444444443</v>
      </c>
      <c r="H359" s="5">
        <f t="shared" si="45"/>
        <v>12.4</v>
      </c>
      <c r="I359" s="5">
        <f t="shared" si="46"/>
        <v>13.056400064559803</v>
      </c>
      <c r="K359" s="5">
        <f t="shared" si="47"/>
        <v>19.759225909828338</v>
      </c>
    </row>
    <row r="360" spans="1:11" outlineLevel="1" x14ac:dyDescent="0.2">
      <c r="A360">
        <v>0.36</v>
      </c>
      <c r="G360" s="5">
        <f t="shared" si="44"/>
        <v>18.944444444444443</v>
      </c>
      <c r="H360" s="5">
        <f t="shared" si="45"/>
        <v>12.4</v>
      </c>
      <c r="I360" s="5">
        <f t="shared" si="46"/>
        <v>13.131188303591243</v>
      </c>
      <c r="K360" s="5">
        <f t="shared" si="47"/>
        <v>19.775752301579729</v>
      </c>
    </row>
    <row r="361" spans="1:11" outlineLevel="1" x14ac:dyDescent="0.2">
      <c r="A361">
        <v>0.37</v>
      </c>
      <c r="G361" s="5">
        <f t="shared" si="44"/>
        <v>18.944444444444443</v>
      </c>
      <c r="H361" s="5">
        <f t="shared" si="45"/>
        <v>12.4</v>
      </c>
      <c r="I361" s="5">
        <f t="shared" si="46"/>
        <v>13.23250110437208</v>
      </c>
      <c r="K361" s="5">
        <f t="shared" si="47"/>
        <v>19.790908279732136</v>
      </c>
    </row>
    <row r="362" spans="1:11" outlineLevel="1" x14ac:dyDescent="0.2">
      <c r="A362">
        <v>0.38</v>
      </c>
      <c r="G362" s="5">
        <f t="shared" si="44"/>
        <v>18.944444444444443</v>
      </c>
      <c r="H362" s="5">
        <f t="shared" si="45"/>
        <v>12.4</v>
      </c>
      <c r="I362" s="5">
        <f t="shared" si="46"/>
        <v>13.336560892596056</v>
      </c>
      <c r="K362" s="5">
        <f t="shared" si="47"/>
        <v>19.81186980662887</v>
      </c>
    </row>
    <row r="363" spans="1:11" outlineLevel="1" x14ac:dyDescent="0.2">
      <c r="A363">
        <v>0.39</v>
      </c>
      <c r="G363" s="5">
        <f t="shared" si="44"/>
        <v>19.485714285714288</v>
      </c>
      <c r="H363" s="5">
        <f t="shared" si="45"/>
        <v>12.4</v>
      </c>
      <c r="I363" s="5">
        <f t="shared" si="46"/>
        <v>13.425581454318696</v>
      </c>
      <c r="K363" s="5">
        <f t="shared" si="47"/>
        <v>19.828050420442292</v>
      </c>
    </row>
    <row r="364" spans="1:11" outlineLevel="1" x14ac:dyDescent="0.2">
      <c r="A364">
        <v>0.4</v>
      </c>
      <c r="G364" s="5">
        <f t="shared" si="44"/>
        <v>19.485714285714288</v>
      </c>
      <c r="H364" s="5">
        <f t="shared" si="45"/>
        <v>12.4</v>
      </c>
      <c r="I364" s="5">
        <f t="shared" si="46"/>
        <v>13.493139091920387</v>
      </c>
      <c r="K364" s="5">
        <f t="shared" si="47"/>
        <v>19.843594121709817</v>
      </c>
    </row>
    <row r="365" spans="1:11" outlineLevel="1" x14ac:dyDescent="0.2">
      <c r="A365">
        <v>0.41000000000000003</v>
      </c>
      <c r="G365" s="5">
        <f t="shared" si="44"/>
        <v>19.485714285714288</v>
      </c>
      <c r="H365" s="5">
        <f t="shared" si="45"/>
        <v>12.4</v>
      </c>
      <c r="I365" s="5">
        <f t="shared" si="46"/>
        <v>13.587299314786295</v>
      </c>
      <c r="K365" s="5">
        <f t="shared" si="47"/>
        <v>19.858900422422181</v>
      </c>
    </row>
    <row r="366" spans="1:11" outlineLevel="1" x14ac:dyDescent="0.2">
      <c r="A366">
        <v>0.42</v>
      </c>
      <c r="G366" s="5">
        <f t="shared" si="44"/>
        <v>19.485714285714288</v>
      </c>
      <c r="H366" s="5">
        <f t="shared" si="45"/>
        <v>12.4</v>
      </c>
      <c r="I366" s="5">
        <f t="shared" si="46"/>
        <v>13.685878844111157</v>
      </c>
      <c r="K366" s="5">
        <f t="shared" si="47"/>
        <v>19.875350090069574</v>
      </c>
    </row>
    <row r="367" spans="1:11" outlineLevel="1" x14ac:dyDescent="0.2">
      <c r="A367">
        <v>0.43</v>
      </c>
      <c r="G367" s="5">
        <f t="shared" si="44"/>
        <v>19.485714285714288</v>
      </c>
      <c r="H367" s="5">
        <f t="shared" si="45"/>
        <v>12.4</v>
      </c>
      <c r="I367" s="5">
        <f t="shared" si="46"/>
        <v>13.778589382779547</v>
      </c>
      <c r="K367" s="5">
        <f t="shared" si="47"/>
        <v>19.892805661298215</v>
      </c>
    </row>
    <row r="368" spans="1:11" outlineLevel="1" x14ac:dyDescent="0.2">
      <c r="A368">
        <v>0.44</v>
      </c>
      <c r="G368" s="5">
        <f t="shared" si="44"/>
        <v>19.485714285714288</v>
      </c>
      <c r="H368" s="5">
        <f t="shared" si="45"/>
        <v>12.4</v>
      </c>
      <c r="I368" s="5">
        <f t="shared" si="46"/>
        <v>13.891036276216724</v>
      </c>
      <c r="K368" s="5">
        <f t="shared" si="47"/>
        <v>19.908297331469857</v>
      </c>
    </row>
    <row r="369" spans="1:11" outlineLevel="1" x14ac:dyDescent="0.2">
      <c r="A369">
        <v>0.45</v>
      </c>
      <c r="G369" s="5">
        <f t="shared" si="44"/>
        <v>19.485714285714288</v>
      </c>
      <c r="H369" s="5">
        <f t="shared" si="45"/>
        <v>12.4</v>
      </c>
      <c r="I369" s="5">
        <f t="shared" si="46"/>
        <v>13.976399010217449</v>
      </c>
      <c r="K369" s="5">
        <f t="shared" si="47"/>
        <v>19.922567440094227</v>
      </c>
    </row>
    <row r="370" spans="1:11" outlineLevel="1" x14ac:dyDescent="0.2">
      <c r="A370">
        <v>0.46</v>
      </c>
      <c r="G370" s="5">
        <f t="shared" si="44"/>
        <v>20.058823529411764</v>
      </c>
      <c r="H370" s="5">
        <f t="shared" si="45"/>
        <v>12.4</v>
      </c>
      <c r="I370" s="5">
        <f t="shared" si="46"/>
        <v>14.066904918976769</v>
      </c>
      <c r="K370" s="5">
        <f t="shared" si="47"/>
        <v>19.939583082245363</v>
      </c>
    </row>
    <row r="371" spans="1:11" outlineLevel="1" x14ac:dyDescent="0.2">
      <c r="A371">
        <v>0.47000000000000003</v>
      </c>
      <c r="G371" s="5">
        <f t="shared" si="44"/>
        <v>20.058823529411764</v>
      </c>
      <c r="H371" s="5">
        <f t="shared" si="45"/>
        <v>12.4</v>
      </c>
      <c r="I371" s="5">
        <f t="shared" si="46"/>
        <v>14.158196990755439</v>
      </c>
      <c r="K371" s="5">
        <f t="shared" si="47"/>
        <v>19.953089109531646</v>
      </c>
    </row>
    <row r="372" spans="1:11" outlineLevel="1" x14ac:dyDescent="0.2">
      <c r="A372">
        <v>0.48</v>
      </c>
      <c r="G372" s="5">
        <f t="shared" si="44"/>
        <v>20.058823529411764</v>
      </c>
      <c r="H372" s="5">
        <f t="shared" si="45"/>
        <v>12.4</v>
      </c>
      <c r="I372" s="5">
        <f t="shared" si="46"/>
        <v>14.229507442819525</v>
      </c>
      <c r="K372" s="5">
        <f t="shared" si="47"/>
        <v>19.967546554063695</v>
      </c>
    </row>
    <row r="373" spans="1:11" outlineLevel="1" x14ac:dyDescent="0.2">
      <c r="A373">
        <v>0.49</v>
      </c>
      <c r="G373" s="5">
        <f t="shared" si="44"/>
        <v>20.058823529411764</v>
      </c>
      <c r="H373" s="5">
        <f t="shared" si="45"/>
        <v>12.4</v>
      </c>
      <c r="I373" s="5">
        <f t="shared" si="46"/>
        <v>14.313085599433448</v>
      </c>
      <c r="K373" s="5">
        <f t="shared" si="47"/>
        <v>19.984555226365448</v>
      </c>
    </row>
    <row r="374" spans="1:11" outlineLevel="1" x14ac:dyDescent="0.2">
      <c r="A374">
        <v>0.5</v>
      </c>
      <c r="G374" s="5">
        <f t="shared" si="44"/>
        <v>20.058823529411764</v>
      </c>
      <c r="H374" s="5">
        <f t="shared" si="45"/>
        <v>12.4</v>
      </c>
      <c r="I374" s="5">
        <f t="shared" si="46"/>
        <v>14.398070197528392</v>
      </c>
      <c r="K374" s="5">
        <f t="shared" si="47"/>
        <v>19.999386309750726</v>
      </c>
    </row>
    <row r="375" spans="1:11" outlineLevel="1" x14ac:dyDescent="0.2">
      <c r="A375">
        <v>0.51</v>
      </c>
      <c r="G375" s="5">
        <f t="shared" si="44"/>
        <v>20.058823529411764</v>
      </c>
      <c r="H375" s="5">
        <f t="shared" si="45"/>
        <v>15.5</v>
      </c>
      <c r="I375" s="5">
        <f t="shared" si="46"/>
        <v>14.502201647224444</v>
      </c>
      <c r="K375" s="5">
        <f t="shared" si="47"/>
        <v>20.015413850230722</v>
      </c>
    </row>
    <row r="376" spans="1:11" outlineLevel="1" x14ac:dyDescent="0.2">
      <c r="A376">
        <v>0.52</v>
      </c>
      <c r="G376" s="5">
        <f t="shared" si="44"/>
        <v>20.058823529411764</v>
      </c>
      <c r="H376" s="5">
        <f t="shared" si="45"/>
        <v>15.5</v>
      </c>
      <c r="I376" s="5">
        <f t="shared" si="46"/>
        <v>14.59220315952714</v>
      </c>
      <c r="K376" s="5">
        <f t="shared" si="47"/>
        <v>20.033984869351954</v>
      </c>
    </row>
    <row r="377" spans="1:11" outlineLevel="1" x14ac:dyDescent="0.2">
      <c r="A377">
        <v>0.53</v>
      </c>
      <c r="G377" s="5">
        <f t="shared" si="44"/>
        <v>20.666666666666668</v>
      </c>
      <c r="H377" s="5">
        <f t="shared" si="45"/>
        <v>15.5</v>
      </c>
      <c r="I377" s="5">
        <f t="shared" si="46"/>
        <v>14.681153974692743</v>
      </c>
      <c r="K377" s="5">
        <f t="shared" si="47"/>
        <v>20.050451118947993</v>
      </c>
    </row>
    <row r="378" spans="1:11" outlineLevel="1" x14ac:dyDescent="0.2">
      <c r="A378">
        <v>0.54</v>
      </c>
      <c r="G378" s="5">
        <f t="shared" si="44"/>
        <v>20.666666666666668</v>
      </c>
      <c r="H378" s="5">
        <f t="shared" si="45"/>
        <v>15.5</v>
      </c>
      <c r="I378" s="5">
        <f t="shared" si="46"/>
        <v>14.771852137734008</v>
      </c>
      <c r="K378" s="5">
        <f t="shared" si="47"/>
        <v>20.064129468893512</v>
      </c>
    </row>
    <row r="379" spans="1:11" outlineLevel="1" x14ac:dyDescent="0.2">
      <c r="A379">
        <v>0.55000000000000004</v>
      </c>
      <c r="G379" s="5">
        <f t="shared" si="44"/>
        <v>20.666666666666668</v>
      </c>
      <c r="H379" s="5">
        <f t="shared" si="45"/>
        <v>15.5</v>
      </c>
      <c r="I379" s="5">
        <f t="shared" si="46"/>
        <v>14.861199018826222</v>
      </c>
      <c r="K379" s="5">
        <f t="shared" si="47"/>
        <v>20.079778261690784</v>
      </c>
    </row>
    <row r="380" spans="1:11" outlineLevel="1" x14ac:dyDescent="0.2">
      <c r="A380">
        <v>0.56000000000000005</v>
      </c>
      <c r="G380" s="5">
        <f t="shared" si="44"/>
        <v>20.666666666666668</v>
      </c>
      <c r="H380" s="5">
        <f t="shared" si="45"/>
        <v>15.5</v>
      </c>
      <c r="I380" s="5">
        <f t="shared" si="46"/>
        <v>14.955445001829467</v>
      </c>
      <c r="K380" s="5">
        <f t="shared" si="47"/>
        <v>20.098048050810213</v>
      </c>
    </row>
    <row r="381" spans="1:11" outlineLevel="1" x14ac:dyDescent="0.2">
      <c r="A381">
        <v>0.57000000000000006</v>
      </c>
      <c r="G381" s="5">
        <f t="shared" si="44"/>
        <v>20.666666666666668</v>
      </c>
      <c r="H381" s="5">
        <f t="shared" si="45"/>
        <v>15.5</v>
      </c>
      <c r="I381" s="5">
        <f t="shared" si="46"/>
        <v>15.03741306750435</v>
      </c>
      <c r="K381" s="5">
        <f t="shared" si="47"/>
        <v>20.113751149228044</v>
      </c>
    </row>
    <row r="382" spans="1:11" outlineLevel="1" x14ac:dyDescent="0.2">
      <c r="A382">
        <v>0.57999999999999996</v>
      </c>
      <c r="G382" s="5">
        <f t="shared" si="44"/>
        <v>20.666666666666668</v>
      </c>
      <c r="H382" s="5">
        <f t="shared" si="45"/>
        <v>15.5</v>
      </c>
      <c r="I382" s="5">
        <f t="shared" si="46"/>
        <v>15.117394520659293</v>
      </c>
      <c r="K382" s="5">
        <f t="shared" si="47"/>
        <v>20.132029392634166</v>
      </c>
    </row>
    <row r="383" spans="1:11" outlineLevel="1" x14ac:dyDescent="0.2">
      <c r="A383">
        <v>0.59</v>
      </c>
      <c r="G383" s="5">
        <f t="shared" si="44"/>
        <v>20.666666666666668</v>
      </c>
      <c r="H383" s="5">
        <f t="shared" si="45"/>
        <v>15.5</v>
      </c>
      <c r="I383" s="5">
        <f t="shared" si="46"/>
        <v>15.206957166239881</v>
      </c>
      <c r="K383" s="5">
        <f t="shared" si="47"/>
        <v>20.148340557638249</v>
      </c>
    </row>
    <row r="384" spans="1:11" outlineLevel="1" x14ac:dyDescent="0.2">
      <c r="A384">
        <v>0.6</v>
      </c>
      <c r="G384" s="5">
        <f t="shared" si="44"/>
        <v>21.3125</v>
      </c>
      <c r="H384" s="5">
        <f t="shared" si="45"/>
        <v>15.5</v>
      </c>
      <c r="I384" s="5">
        <f t="shared" si="46"/>
        <v>15.309083871192797</v>
      </c>
      <c r="K384" s="5">
        <f t="shared" si="47"/>
        <v>20.166998200126539</v>
      </c>
    </row>
    <row r="385" spans="1:11" outlineLevel="1" x14ac:dyDescent="0.2">
      <c r="A385">
        <v>0.61</v>
      </c>
      <c r="G385" s="5">
        <f t="shared" si="44"/>
        <v>21.3125</v>
      </c>
      <c r="H385" s="5">
        <f t="shared" si="45"/>
        <v>15.5</v>
      </c>
      <c r="I385" s="5">
        <f t="shared" si="46"/>
        <v>15.402976558107504</v>
      </c>
      <c r="K385" s="5">
        <f t="shared" si="47"/>
        <v>20.185718252001987</v>
      </c>
    </row>
    <row r="386" spans="1:11" outlineLevel="1" x14ac:dyDescent="0.2">
      <c r="A386">
        <v>0.62</v>
      </c>
      <c r="G386" s="5">
        <f t="shared" ref="G386:G417" si="48">PERCENTILE( Delivery_time_Hist, IF( $G$5, 1-$A386, $A386 )) / G$10</f>
        <v>21.3125</v>
      </c>
      <c r="H386" s="5">
        <f t="shared" ref="H386:H417" si="49">PERCENTILE( Delivery_time_Uniform, IF( $H$5, 1-$A386, $A386 )) / H$10</f>
        <v>15.5</v>
      </c>
      <c r="I386" s="5">
        <f t="shared" ref="I386:I417" si="50">PERCENTILE( Delivery_time_Triangular, IF( $I$5, 1-$A386, $A386 )) / I$10</f>
        <v>15.50664748274545</v>
      </c>
      <c r="K386" s="5">
        <f t="shared" ref="K386:K417" si="51">PERCENTILE( Delivery_time_Normal, IF( $K$5, 1-$A386, $A386 )) / K$10</f>
        <v>20.203133646441373</v>
      </c>
    </row>
    <row r="387" spans="1:11" outlineLevel="1" x14ac:dyDescent="0.2">
      <c r="A387">
        <v>0.63</v>
      </c>
      <c r="G387" s="5">
        <f t="shared" si="48"/>
        <v>21.3125</v>
      </c>
      <c r="H387" s="5">
        <f t="shared" si="49"/>
        <v>15.5</v>
      </c>
      <c r="I387" s="5">
        <f t="shared" si="50"/>
        <v>15.615445275792409</v>
      </c>
      <c r="K387" s="5">
        <f t="shared" si="51"/>
        <v>20.223596855786745</v>
      </c>
    </row>
    <row r="388" spans="1:11" outlineLevel="1" x14ac:dyDescent="0.2">
      <c r="A388">
        <v>0.64</v>
      </c>
      <c r="G388" s="5">
        <f t="shared" si="48"/>
        <v>21.3125</v>
      </c>
      <c r="H388" s="5">
        <f t="shared" si="49"/>
        <v>15.5</v>
      </c>
      <c r="I388" s="5">
        <f t="shared" si="50"/>
        <v>15.718776701470439</v>
      </c>
      <c r="K388" s="5">
        <f t="shared" si="51"/>
        <v>20.241523702945209</v>
      </c>
    </row>
    <row r="389" spans="1:11" outlineLevel="1" x14ac:dyDescent="0.2">
      <c r="A389">
        <v>0.65</v>
      </c>
      <c r="G389" s="5">
        <f t="shared" si="48"/>
        <v>21.3125</v>
      </c>
      <c r="H389" s="5">
        <f t="shared" si="49"/>
        <v>15.5</v>
      </c>
      <c r="I389" s="5">
        <f t="shared" si="50"/>
        <v>15.822952230162098</v>
      </c>
      <c r="K389" s="5">
        <f t="shared" si="51"/>
        <v>20.258685905867381</v>
      </c>
    </row>
    <row r="390" spans="1:11" outlineLevel="1" x14ac:dyDescent="0.2">
      <c r="A390">
        <v>0.66</v>
      </c>
      <c r="G390" s="5">
        <f t="shared" si="48"/>
        <v>21.3125</v>
      </c>
      <c r="H390" s="5">
        <f t="shared" si="49"/>
        <v>15.5</v>
      </c>
      <c r="I390" s="5">
        <f t="shared" si="50"/>
        <v>15.934497325354601</v>
      </c>
      <c r="K390" s="5">
        <f t="shared" si="51"/>
        <v>20.281578013878608</v>
      </c>
    </row>
    <row r="391" spans="1:11" outlineLevel="1" x14ac:dyDescent="0.2">
      <c r="A391">
        <v>0.67</v>
      </c>
      <c r="G391" s="5">
        <f t="shared" si="48"/>
        <v>22</v>
      </c>
      <c r="H391" s="5">
        <f t="shared" si="49"/>
        <v>20.666666666666668</v>
      </c>
      <c r="I391" s="5">
        <f t="shared" si="50"/>
        <v>16.05811637829088</v>
      </c>
      <c r="K391" s="5">
        <f t="shared" si="51"/>
        <v>20.302228980519391</v>
      </c>
    </row>
    <row r="392" spans="1:11" outlineLevel="1" x14ac:dyDescent="0.2">
      <c r="A392">
        <v>0.68</v>
      </c>
      <c r="G392" s="5">
        <f t="shared" si="48"/>
        <v>22</v>
      </c>
      <c r="H392" s="5">
        <f t="shared" si="49"/>
        <v>20.666666666666668</v>
      </c>
      <c r="I392" s="5">
        <f t="shared" si="50"/>
        <v>16.189181963683044</v>
      </c>
      <c r="K392" s="5">
        <f t="shared" si="51"/>
        <v>20.323065820325478</v>
      </c>
    </row>
    <row r="393" spans="1:11" outlineLevel="1" x14ac:dyDescent="0.2">
      <c r="A393">
        <v>0.69000000000000006</v>
      </c>
      <c r="G393" s="5">
        <f t="shared" si="48"/>
        <v>22</v>
      </c>
      <c r="H393" s="5">
        <f t="shared" si="49"/>
        <v>20.666666666666668</v>
      </c>
      <c r="I393" s="5">
        <f t="shared" si="50"/>
        <v>16.311016645098046</v>
      </c>
      <c r="K393" s="5">
        <f t="shared" si="51"/>
        <v>20.342242499105748</v>
      </c>
    </row>
    <row r="394" spans="1:11" outlineLevel="1" x14ac:dyDescent="0.2">
      <c r="A394">
        <v>0.70000000000000007</v>
      </c>
      <c r="G394" s="5">
        <f t="shared" si="48"/>
        <v>22</v>
      </c>
      <c r="H394" s="5">
        <f t="shared" si="49"/>
        <v>20.666666666666668</v>
      </c>
      <c r="I394" s="5">
        <f t="shared" si="50"/>
        <v>16.452858171602699</v>
      </c>
      <c r="K394" s="5">
        <f t="shared" si="51"/>
        <v>20.364067811119998</v>
      </c>
    </row>
    <row r="395" spans="1:11" outlineLevel="1" x14ac:dyDescent="0.2">
      <c r="A395">
        <v>0.71</v>
      </c>
      <c r="G395" s="5">
        <f t="shared" si="48"/>
        <v>22</v>
      </c>
      <c r="H395" s="5">
        <f t="shared" si="49"/>
        <v>20.666666666666668</v>
      </c>
      <c r="I395" s="5">
        <f t="shared" si="50"/>
        <v>16.607258937669105</v>
      </c>
      <c r="K395" s="5">
        <f t="shared" si="51"/>
        <v>20.387592592905012</v>
      </c>
    </row>
    <row r="396" spans="1:11" outlineLevel="1" x14ac:dyDescent="0.2">
      <c r="A396">
        <v>0.72</v>
      </c>
      <c r="G396" s="5">
        <f t="shared" si="48"/>
        <v>22</v>
      </c>
      <c r="H396" s="5">
        <f t="shared" si="49"/>
        <v>20.666666666666668</v>
      </c>
      <c r="I396" s="5">
        <f t="shared" si="50"/>
        <v>16.721403894638705</v>
      </c>
      <c r="K396" s="5">
        <f t="shared" si="51"/>
        <v>20.408404046211018</v>
      </c>
    </row>
    <row r="397" spans="1:11" outlineLevel="1" x14ac:dyDescent="0.2">
      <c r="A397">
        <v>0.73</v>
      </c>
      <c r="G397" s="5">
        <f t="shared" si="48"/>
        <v>22</v>
      </c>
      <c r="H397" s="5">
        <f t="shared" si="49"/>
        <v>20.666666666666668</v>
      </c>
      <c r="I397" s="5">
        <f t="shared" si="50"/>
        <v>16.856295870314931</v>
      </c>
      <c r="K397" s="5">
        <f t="shared" si="51"/>
        <v>20.429068597657416</v>
      </c>
    </row>
    <row r="398" spans="1:11" outlineLevel="1" x14ac:dyDescent="0.2">
      <c r="A398">
        <v>0.74</v>
      </c>
      <c r="G398" s="5">
        <f t="shared" si="48"/>
        <v>22.733333333333334</v>
      </c>
      <c r="H398" s="5">
        <f t="shared" si="49"/>
        <v>20.666666666666668</v>
      </c>
      <c r="I398" s="5">
        <f t="shared" si="50"/>
        <v>17.019976941830425</v>
      </c>
      <c r="K398" s="5">
        <f t="shared" si="51"/>
        <v>20.446863592537593</v>
      </c>
    </row>
    <row r="399" spans="1:11" outlineLevel="1" x14ac:dyDescent="0.2">
      <c r="A399">
        <v>0.75</v>
      </c>
      <c r="G399" s="5">
        <f t="shared" si="48"/>
        <v>22.733333333333334</v>
      </c>
      <c r="H399" s="5">
        <f t="shared" si="49"/>
        <v>20.666666666666668</v>
      </c>
      <c r="I399" s="5">
        <f t="shared" si="50"/>
        <v>17.150580846685315</v>
      </c>
      <c r="K399" s="5">
        <f t="shared" si="51"/>
        <v>20.471735643190506</v>
      </c>
    </row>
    <row r="400" spans="1:11" outlineLevel="1" x14ac:dyDescent="0.2">
      <c r="A400">
        <v>0.76</v>
      </c>
      <c r="G400" s="5">
        <f t="shared" si="48"/>
        <v>22.733333333333334</v>
      </c>
      <c r="H400" s="5">
        <f t="shared" si="49"/>
        <v>20.666666666666668</v>
      </c>
      <c r="I400" s="5">
        <f t="shared" si="50"/>
        <v>17.288936436940634</v>
      </c>
      <c r="K400" s="5">
        <f t="shared" si="51"/>
        <v>20.491176594664303</v>
      </c>
    </row>
    <row r="401" spans="1:11" outlineLevel="1" x14ac:dyDescent="0.2">
      <c r="A401">
        <v>0.77</v>
      </c>
      <c r="G401" s="5">
        <f t="shared" si="48"/>
        <v>22.733333333333334</v>
      </c>
      <c r="H401" s="5">
        <f t="shared" si="49"/>
        <v>20.666666666666668</v>
      </c>
      <c r="I401" s="5">
        <f t="shared" si="50"/>
        <v>17.453232566650716</v>
      </c>
      <c r="K401" s="5">
        <f t="shared" si="51"/>
        <v>20.515437271304922</v>
      </c>
    </row>
    <row r="402" spans="1:11" outlineLevel="1" x14ac:dyDescent="0.2">
      <c r="A402">
        <v>0.78</v>
      </c>
      <c r="G402" s="5">
        <f t="shared" si="48"/>
        <v>22.733333333333334</v>
      </c>
      <c r="H402" s="5">
        <f t="shared" si="49"/>
        <v>20.666666666666668</v>
      </c>
      <c r="I402" s="5">
        <f t="shared" si="50"/>
        <v>17.639937988023167</v>
      </c>
      <c r="K402" s="5">
        <f t="shared" si="51"/>
        <v>20.5371313561003</v>
      </c>
    </row>
    <row r="403" spans="1:11" outlineLevel="1" x14ac:dyDescent="0.2">
      <c r="A403">
        <v>0.79</v>
      </c>
      <c r="G403" s="5">
        <f t="shared" si="48"/>
        <v>22.733333333333334</v>
      </c>
      <c r="H403" s="5">
        <f t="shared" si="49"/>
        <v>20.666666666666668</v>
      </c>
      <c r="I403" s="5">
        <f t="shared" si="50"/>
        <v>17.780618987264145</v>
      </c>
      <c r="K403" s="5">
        <f t="shared" si="51"/>
        <v>20.5606009596119</v>
      </c>
    </row>
    <row r="404" spans="1:11" outlineLevel="1" x14ac:dyDescent="0.2">
      <c r="A404">
        <v>0.8</v>
      </c>
      <c r="G404" s="5">
        <f t="shared" si="48"/>
        <v>23.517241379310345</v>
      </c>
      <c r="H404" s="5">
        <f t="shared" si="49"/>
        <v>20.666666666666668</v>
      </c>
      <c r="I404" s="5">
        <f t="shared" si="50"/>
        <v>17.956390591732756</v>
      </c>
      <c r="K404" s="5">
        <f t="shared" si="51"/>
        <v>20.587956979298493</v>
      </c>
    </row>
    <row r="405" spans="1:11" outlineLevel="1" x14ac:dyDescent="0.2">
      <c r="A405">
        <v>0.81</v>
      </c>
      <c r="G405" s="5">
        <f t="shared" si="48"/>
        <v>23.517241379310345</v>
      </c>
      <c r="H405" s="5">
        <f t="shared" si="49"/>
        <v>20.666666666666668</v>
      </c>
      <c r="I405" s="5">
        <f t="shared" si="50"/>
        <v>18.140393812080386</v>
      </c>
      <c r="K405" s="5">
        <f t="shared" si="51"/>
        <v>20.615017582130367</v>
      </c>
    </row>
    <row r="406" spans="1:11" outlineLevel="1" x14ac:dyDescent="0.2">
      <c r="A406">
        <v>0.82000000000000006</v>
      </c>
      <c r="G406" s="5">
        <f t="shared" si="48"/>
        <v>23.517241379310345</v>
      </c>
      <c r="H406" s="5">
        <f t="shared" si="49"/>
        <v>20.666666666666668</v>
      </c>
      <c r="I406" s="5">
        <f t="shared" si="50"/>
        <v>18.355629680231885</v>
      </c>
      <c r="K406" s="5">
        <f t="shared" si="51"/>
        <v>20.639870298331914</v>
      </c>
    </row>
    <row r="407" spans="1:11" outlineLevel="1" x14ac:dyDescent="0.2">
      <c r="A407">
        <v>0.83000000000000007</v>
      </c>
      <c r="G407" s="5">
        <f t="shared" si="48"/>
        <v>23.517241379310345</v>
      </c>
      <c r="H407" s="5">
        <f t="shared" si="49"/>
        <v>20.666666666666668</v>
      </c>
      <c r="I407" s="5">
        <f t="shared" si="50"/>
        <v>18.618221980183652</v>
      </c>
      <c r="K407" s="5">
        <f t="shared" si="51"/>
        <v>20.661714809478259</v>
      </c>
    </row>
    <row r="408" spans="1:11" outlineLevel="1" x14ac:dyDescent="0.2">
      <c r="A408">
        <v>0.84</v>
      </c>
      <c r="G408" s="5">
        <f t="shared" si="48"/>
        <v>23.517241379310345</v>
      </c>
      <c r="H408" s="5">
        <f t="shared" si="49"/>
        <v>31</v>
      </c>
      <c r="I408" s="5">
        <f t="shared" si="50"/>
        <v>18.842822274850658</v>
      </c>
      <c r="K408" s="5">
        <f t="shared" si="51"/>
        <v>20.684685128083533</v>
      </c>
    </row>
    <row r="409" spans="1:11" outlineLevel="1" x14ac:dyDescent="0.2">
      <c r="A409">
        <v>0.85</v>
      </c>
      <c r="G409" s="5">
        <f t="shared" si="48"/>
        <v>24.357142857142858</v>
      </c>
      <c r="H409" s="5">
        <f t="shared" si="49"/>
        <v>31</v>
      </c>
      <c r="I409" s="5">
        <f t="shared" si="50"/>
        <v>19.088039030580493</v>
      </c>
      <c r="K409" s="5">
        <f t="shared" si="51"/>
        <v>20.716257768327992</v>
      </c>
    </row>
    <row r="410" spans="1:11" outlineLevel="1" x14ac:dyDescent="0.2">
      <c r="A410">
        <v>0.86</v>
      </c>
      <c r="G410" s="5">
        <f t="shared" si="48"/>
        <v>24.357142857142858</v>
      </c>
      <c r="H410" s="5">
        <f t="shared" si="49"/>
        <v>31</v>
      </c>
      <c r="I410" s="5">
        <f t="shared" si="50"/>
        <v>19.368076839475791</v>
      </c>
      <c r="K410" s="5">
        <f t="shared" si="51"/>
        <v>20.741881229953172</v>
      </c>
    </row>
    <row r="411" spans="1:11" outlineLevel="1" x14ac:dyDescent="0.2">
      <c r="A411">
        <v>0.87</v>
      </c>
      <c r="G411" s="5">
        <f t="shared" si="48"/>
        <v>24.357142857142858</v>
      </c>
      <c r="H411" s="5">
        <f t="shared" si="49"/>
        <v>31</v>
      </c>
      <c r="I411" s="5">
        <f t="shared" si="50"/>
        <v>19.620382119828196</v>
      </c>
      <c r="K411" s="5">
        <f t="shared" si="51"/>
        <v>20.778728441551671</v>
      </c>
    </row>
    <row r="412" spans="1:11" outlineLevel="1" x14ac:dyDescent="0.2">
      <c r="A412">
        <v>0.88</v>
      </c>
      <c r="G412" s="5">
        <f t="shared" si="48"/>
        <v>24.357142857142858</v>
      </c>
      <c r="H412" s="5">
        <f t="shared" si="49"/>
        <v>31</v>
      </c>
      <c r="I412" s="5">
        <f t="shared" si="50"/>
        <v>19.883301567698805</v>
      </c>
      <c r="K412" s="5">
        <f t="shared" si="51"/>
        <v>20.806478990736096</v>
      </c>
    </row>
    <row r="413" spans="1:11" outlineLevel="1" x14ac:dyDescent="0.2">
      <c r="A413">
        <v>0.89</v>
      </c>
      <c r="G413" s="5">
        <f t="shared" si="48"/>
        <v>25.25925925925926</v>
      </c>
      <c r="H413" s="5">
        <f t="shared" si="49"/>
        <v>31</v>
      </c>
      <c r="I413" s="5">
        <f t="shared" si="50"/>
        <v>20.264714711580588</v>
      </c>
      <c r="K413" s="5">
        <f t="shared" si="51"/>
        <v>20.838685842507903</v>
      </c>
    </row>
    <row r="414" spans="1:11" outlineLevel="1" x14ac:dyDescent="0.2">
      <c r="A414">
        <v>0.9</v>
      </c>
      <c r="G414" s="5">
        <f t="shared" si="48"/>
        <v>25.25925925925926</v>
      </c>
      <c r="H414" s="5">
        <f t="shared" si="49"/>
        <v>31</v>
      </c>
      <c r="I414" s="5">
        <f t="shared" si="50"/>
        <v>20.632376912975555</v>
      </c>
      <c r="K414" s="5">
        <f t="shared" si="51"/>
        <v>20.871626752452027</v>
      </c>
    </row>
    <row r="415" spans="1:11" outlineLevel="1" x14ac:dyDescent="0.2">
      <c r="A415">
        <v>0.91</v>
      </c>
      <c r="G415" s="5">
        <f t="shared" si="48"/>
        <v>25.25925925925926</v>
      </c>
      <c r="H415" s="5">
        <f t="shared" si="49"/>
        <v>31</v>
      </c>
      <c r="I415" s="5">
        <f t="shared" si="50"/>
        <v>20.976011115666832</v>
      </c>
      <c r="K415" s="5">
        <f t="shared" si="51"/>
        <v>20.910804353163126</v>
      </c>
    </row>
    <row r="416" spans="1:11" outlineLevel="1" x14ac:dyDescent="0.2">
      <c r="A416">
        <v>0.92</v>
      </c>
      <c r="G416" s="5">
        <f t="shared" si="48"/>
        <v>25.25925925925926</v>
      </c>
      <c r="H416" s="5">
        <f t="shared" si="49"/>
        <v>31</v>
      </c>
      <c r="I416" s="5">
        <f t="shared" si="50"/>
        <v>21.38210247043062</v>
      </c>
      <c r="K416" s="5">
        <f t="shared" si="51"/>
        <v>20.957234501693875</v>
      </c>
    </row>
    <row r="417" spans="1:11" outlineLevel="1" x14ac:dyDescent="0.2">
      <c r="A417">
        <v>0.93</v>
      </c>
      <c r="G417" s="5">
        <f t="shared" si="48"/>
        <v>26.23076923076923</v>
      </c>
      <c r="H417" s="5">
        <f t="shared" si="49"/>
        <v>31</v>
      </c>
      <c r="I417" s="5">
        <f t="shared" si="50"/>
        <v>21.867887022609548</v>
      </c>
      <c r="K417" s="5">
        <f t="shared" si="51"/>
        <v>21.013505597358616</v>
      </c>
    </row>
    <row r="418" spans="1:11" outlineLevel="1" x14ac:dyDescent="0.2">
      <c r="A418">
        <v>0.94000000000000006</v>
      </c>
      <c r="G418" s="5">
        <f t="shared" ref="G418:G426" si="52">PERCENTILE( Delivery_time_Hist, IF( $G$5, 1-$A418, $A418 )) / G$10</f>
        <v>26.23076923076923</v>
      </c>
      <c r="H418" s="5">
        <f t="shared" ref="H418:H426" si="53">PERCENTILE( Delivery_time_Uniform, IF( $H$5, 1-$A418, $A418 )) / H$10</f>
        <v>31</v>
      </c>
      <c r="I418" s="5">
        <f t="shared" ref="I418:I426" si="54">PERCENTILE( Delivery_time_Triangular, IF( $I$5, 1-$A418, $A418 )) / I$10</f>
        <v>22.392748921397189</v>
      </c>
      <c r="K418" s="5">
        <f t="shared" ref="K418:K426" si="55">PERCENTILE( Delivery_time_Normal, IF( $K$5, 1-$A418, $A418 )) / K$10</f>
        <v>21.068285065857186</v>
      </c>
    </row>
    <row r="419" spans="1:11" outlineLevel="1" x14ac:dyDescent="0.2">
      <c r="A419">
        <v>0.95000000000000007</v>
      </c>
      <c r="G419" s="5">
        <f t="shared" si="52"/>
        <v>27.279999999999998</v>
      </c>
      <c r="H419" s="5">
        <f t="shared" si="53"/>
        <v>31</v>
      </c>
      <c r="I419" s="5">
        <f t="shared" si="54"/>
        <v>22.9540776053014</v>
      </c>
      <c r="K419" s="5">
        <f t="shared" si="55"/>
        <v>21.128741086969178</v>
      </c>
    </row>
    <row r="420" spans="1:11" outlineLevel="1" x14ac:dyDescent="0.2">
      <c r="A420">
        <v>0.96</v>
      </c>
      <c r="G420" s="5">
        <f t="shared" si="52"/>
        <v>27.279999999999998</v>
      </c>
      <c r="H420" s="5">
        <f t="shared" si="53"/>
        <v>31</v>
      </c>
      <c r="I420" s="5">
        <f t="shared" si="54"/>
        <v>23.616521084591689</v>
      </c>
      <c r="K420" s="5">
        <f t="shared" si="55"/>
        <v>21.203672216669716</v>
      </c>
    </row>
    <row r="421" spans="1:11" outlineLevel="1" x14ac:dyDescent="0.2">
      <c r="A421">
        <v>0.97</v>
      </c>
      <c r="G421" s="5">
        <f t="shared" si="52"/>
        <v>28.416666666666668</v>
      </c>
      <c r="H421" s="5">
        <f t="shared" si="53"/>
        <v>31</v>
      </c>
      <c r="I421" s="5">
        <f t="shared" si="54"/>
        <v>24.499308503034211</v>
      </c>
      <c r="K421" s="5">
        <f t="shared" si="55"/>
        <v>21.275688126655965</v>
      </c>
    </row>
    <row r="422" spans="1:11" outlineLevel="1" x14ac:dyDescent="0.2">
      <c r="A422">
        <v>0.98</v>
      </c>
      <c r="G422" s="5">
        <f t="shared" si="52"/>
        <v>28.416666666666668</v>
      </c>
      <c r="H422" s="5">
        <f t="shared" si="53"/>
        <v>31</v>
      </c>
      <c r="I422" s="5">
        <f t="shared" si="54"/>
        <v>25.405643304250471</v>
      </c>
      <c r="K422" s="5">
        <f t="shared" si="55"/>
        <v>21.415087425034965</v>
      </c>
    </row>
    <row r="423" spans="1:11" outlineLevel="1" x14ac:dyDescent="0.2">
      <c r="A423">
        <v>0.99</v>
      </c>
      <c r="G423" s="5">
        <f t="shared" si="52"/>
        <v>29.65217391304348</v>
      </c>
      <c r="H423" s="5">
        <f t="shared" si="53"/>
        <v>31</v>
      </c>
      <c r="I423" s="5">
        <f t="shared" si="54"/>
        <v>26.926540238399507</v>
      </c>
      <c r="K423" s="5">
        <f t="shared" si="55"/>
        <v>21.620842026743635</v>
      </c>
    </row>
    <row r="424" spans="1:11" outlineLevel="1" x14ac:dyDescent="0.2">
      <c r="A424">
        <v>0.99299999999999999</v>
      </c>
      <c r="G424" s="5">
        <f t="shared" si="52"/>
        <v>31</v>
      </c>
      <c r="H424" s="5">
        <f t="shared" si="53"/>
        <v>31</v>
      </c>
      <c r="I424" s="5">
        <f t="shared" si="54"/>
        <v>27.498573855984151</v>
      </c>
      <c r="K424" s="5">
        <f t="shared" si="55"/>
        <v>21.713663002129085</v>
      </c>
    </row>
    <row r="425" spans="1:11" outlineLevel="1" x14ac:dyDescent="0.2">
      <c r="A425">
        <v>0.996</v>
      </c>
      <c r="G425" s="5">
        <f t="shared" si="52"/>
        <v>32.476190476190474</v>
      </c>
      <c r="H425" s="5">
        <f t="shared" si="53"/>
        <v>31</v>
      </c>
      <c r="I425" s="5">
        <f t="shared" si="54"/>
        <v>28.304223995474405</v>
      </c>
      <c r="K425" s="5">
        <f t="shared" si="55"/>
        <v>21.889352695417532</v>
      </c>
    </row>
    <row r="426" spans="1:11" outlineLevel="1" x14ac:dyDescent="0.2">
      <c r="A426">
        <v>0.999</v>
      </c>
      <c r="G426" s="5">
        <f t="shared" si="52"/>
        <v>35.89473684210526</v>
      </c>
      <c r="H426" s="5">
        <f t="shared" si="53"/>
        <v>31</v>
      </c>
      <c r="I426" s="5">
        <f t="shared" si="54"/>
        <v>29.797394481001572</v>
      </c>
      <c r="K426" s="5">
        <f t="shared" si="55"/>
        <v>22.194325531451604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46</vt:i4>
      </vt:variant>
    </vt:vector>
  </HeadingPairs>
  <TitlesOfParts>
    <vt:vector size="50" baseType="lpstr">
      <vt:lpstr>Throughput</vt:lpstr>
      <vt:lpstr>Project Delivery Time</vt:lpstr>
      <vt:lpstr>PMTable</vt:lpstr>
      <vt:lpstr>SIPmath Chart Data</vt:lpstr>
      <vt:lpstr>Beta</vt:lpstr>
      <vt:lpstr>Delivery_time_Beta</vt:lpstr>
      <vt:lpstr>Delivery_time_Hist</vt:lpstr>
      <vt:lpstr>Delivery_time_Normal</vt:lpstr>
      <vt:lpstr>Delivery_time_Triangular</vt:lpstr>
      <vt:lpstr>Delivery_time_Uniform</vt:lpstr>
      <vt:lpstr>Hist_Throughput</vt:lpstr>
      <vt:lpstr>Normal</vt:lpstr>
      <vt:lpstr>PM_Beta_bins</vt:lpstr>
      <vt:lpstr>PM_Beta_freq</vt:lpstr>
      <vt:lpstr>PM_Beta_lbls</vt:lpstr>
      <vt:lpstr>PM_cdf_Y</vt:lpstr>
      <vt:lpstr>PM_Delivery_time_Beta_bins</vt:lpstr>
      <vt:lpstr>PM_Delivery_time_Beta_freq</vt:lpstr>
      <vt:lpstr>PM_Delivery_time_Beta_lbls</vt:lpstr>
      <vt:lpstr>PM_Delivery_time_Hist_bins</vt:lpstr>
      <vt:lpstr>PM_Delivery_time_Hist_cdf_X</vt:lpstr>
      <vt:lpstr>PM_Delivery_time_Hist_freq</vt:lpstr>
      <vt:lpstr>PM_Delivery_time_Hist_lbls</vt:lpstr>
      <vt:lpstr>PM_Delivery_time_Normal_bins</vt:lpstr>
      <vt:lpstr>PM_Delivery_time_Normal_cdf_X</vt:lpstr>
      <vt:lpstr>PM_Delivery_time_Normal_freq</vt:lpstr>
      <vt:lpstr>PM_Delivery_time_Normal_lbls</vt:lpstr>
      <vt:lpstr>PM_Delivery_time_Triangular_bins</vt:lpstr>
      <vt:lpstr>PM_Delivery_time_Triangular_cdf_X</vt:lpstr>
      <vt:lpstr>PM_Delivery_time_Triangular_freq</vt:lpstr>
      <vt:lpstr>PM_Delivery_time_Triangular_lbls</vt:lpstr>
      <vt:lpstr>PM_Delivery_time_Uniform_bins</vt:lpstr>
      <vt:lpstr>PM_Delivery_time_Uniform_cdf_X</vt:lpstr>
      <vt:lpstr>PM_Delivery_time_Uniform_freq</vt:lpstr>
      <vt:lpstr>PM_Delivery_time_Uniform_lbls</vt:lpstr>
      <vt:lpstr>PM_Hist_Throughput_bins</vt:lpstr>
      <vt:lpstr>PM_Hist_Throughput_freq</vt:lpstr>
      <vt:lpstr>PM_Hist_Throughput_lbls</vt:lpstr>
      <vt:lpstr>PM_Index</vt:lpstr>
      <vt:lpstr>PM_Normal_bins</vt:lpstr>
      <vt:lpstr>PM_Normal_freq</vt:lpstr>
      <vt:lpstr>PM_Normal_lbls</vt:lpstr>
      <vt:lpstr>PM_Triangular_bins</vt:lpstr>
      <vt:lpstr>PM_Triangular_freq</vt:lpstr>
      <vt:lpstr>PM_Triangular_lbls</vt:lpstr>
      <vt:lpstr>PM_Uniform_bins</vt:lpstr>
      <vt:lpstr>PM_Uniform_freq</vt:lpstr>
      <vt:lpstr>PM_Uniform_lbls</vt:lpstr>
      <vt:lpstr>Triangular</vt:lpstr>
      <vt:lpstr>Uniform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2019-12-03T05:21:20Z</dcterms:created>
  <dcterms:modified xsi:type="dcterms:W3CDTF">2020-03-03T14:15:17Z</dcterms:modified>
</cp:coreProperties>
</file>