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aterman-consulting.com\legacyfile\RL_WIEL\Projects\WIE16168 Bexley - Framework Consultancy Services\185 PV2 Surveys for SCP Sites\5_Technical\"/>
    </mc:Choice>
  </mc:AlternateContent>
  <xr:revisionPtr revIDLastSave="0" documentId="13_ncr:1_{EA1E3429-76FA-4F57-A34B-56A333956F7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Bexley PV Survey" sheetId="1" r:id="rId1"/>
    <sheet name="PV1" sheetId="2" r:id="rId2"/>
    <sheet name="PV2" sheetId="3" r:id="rId3"/>
    <sheet name="PV3" sheetId="4" r:id="rId4"/>
    <sheet name="PV4" sheetId="5" r:id="rId5"/>
    <sheet name="PV5" sheetId="6" r:id="rId6"/>
    <sheet name="PV6" sheetId="7" r:id="rId7"/>
    <sheet name="PV7" sheetId="8" r:id="rId8"/>
  </sheets>
  <definedNames>
    <definedName name="_xlnm._FilterDatabase" localSheetId="0" hidden="1">'Bexley PV Survey'!$A$2:$I$6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7" i="1"/>
  <c r="J8" i="1"/>
  <c r="J10" i="1"/>
  <c r="J4" i="1"/>
  <c r="J3" i="1"/>
  <c r="J6" i="1"/>
</calcChain>
</file>

<file path=xl/sharedStrings.xml><?xml version="1.0" encoding="utf-8"?>
<sst xmlns="http://schemas.openxmlformats.org/spreadsheetml/2006/main" count="487" uniqueCount="179">
  <si>
    <t>SITE REF</t>
  </si>
  <si>
    <t>ROAD NAME (Location Link on Google Street View)</t>
  </si>
  <si>
    <t>Weighted Classified Pedestrian Count Required?</t>
  </si>
  <si>
    <t>Weighted Classified Traffic Count Required?</t>
  </si>
  <si>
    <t xml:space="preserve">Survey Period </t>
  </si>
  <si>
    <t>Google Map Link</t>
  </si>
  <si>
    <t>YES - Under 16s=4; Over 65s=4; Disabled=6; Reminder including cyclists=1</t>
  </si>
  <si>
    <t>YES - HGVs=2.5pcu; Buses=2.5pcu; Reminder=1pcu</t>
  </si>
  <si>
    <t>PEDESTRIAN SURVEY EXTENTS REQUIRED</t>
  </si>
  <si>
    <t>N/A</t>
  </si>
  <si>
    <t xml:space="preserve">Day: Any day from Monday to Thursday during school term dates only 
 Time:7:00am -7:00pm </t>
  </si>
  <si>
    <t>Willersely Avenue west of j/w Annandale Rd</t>
  </si>
  <si>
    <t xml:space="preserve">Pedestrian count - at the crossing and include all pedestrians cross Willersely Avenue within 100m (50m on either side) of the crossing </t>
  </si>
  <si>
    <t xml:space="preserve">Pedestrian count - at the crossing and include all pedestrians cross Brook street within 100m (50m on either side) of the crossing </t>
  </si>
  <si>
    <t>Brook Street cemetery entrance, between Personage Manorway and Riverdale Road</t>
  </si>
  <si>
    <t xml:space="preserve">Pedestrian count - at the crossing and include all pedestrians cross Yarton Way within 100m (50m on either side) of the crossing </t>
  </si>
  <si>
    <t>Main Road west of j/w Woodchurch Close</t>
  </si>
  <si>
    <t>Pedestrian count - at the crossing and include all pedestrians cross Main Road within 100m (50m on either side) of the crossing</t>
  </si>
  <si>
    <t>PV1- Willersely Avenue</t>
  </si>
  <si>
    <t>No pedestrian accidents</t>
  </si>
  <si>
    <t>PV2- Brook Street</t>
  </si>
  <si>
    <t>PV3- Yarton Way</t>
  </si>
  <si>
    <t>Collision</t>
  </si>
  <si>
    <t>Collision Reference</t>
  </si>
  <si>
    <t>Collision Severity</t>
  </si>
  <si>
    <t>Slight</t>
  </si>
  <si>
    <t>Vehicle Types</t>
  </si>
  <si>
    <t>Car</t>
  </si>
  <si>
    <t>Date</t>
  </si>
  <si>
    <t>Year</t>
  </si>
  <si>
    <t>Time</t>
  </si>
  <si>
    <t>Borough</t>
  </si>
  <si>
    <t>Bexley</t>
  </si>
  <si>
    <t>Highway</t>
  </si>
  <si>
    <t>Bor</t>
  </si>
  <si>
    <t>Road Surface</t>
  </si>
  <si>
    <t>Road-wet</t>
  </si>
  <si>
    <t>Road Type</t>
  </si>
  <si>
    <t>Dual cwy</t>
  </si>
  <si>
    <t>Weather</t>
  </si>
  <si>
    <t>Lighting</t>
  </si>
  <si>
    <t>Daylight</t>
  </si>
  <si>
    <t>Location</t>
  </si>
  <si>
    <t>Junction info</t>
  </si>
  <si>
    <t>No jun in 20m</t>
  </si>
  <si>
    <t>Pedestrian</t>
  </si>
  <si>
    <t>Pedestrian accident</t>
  </si>
  <si>
    <t>Drivers age</t>
  </si>
  <si>
    <t>Drivers sex</t>
  </si>
  <si>
    <t>Female</t>
  </si>
  <si>
    <t>Hit and run ?</t>
  </si>
  <si>
    <t>Other</t>
  </si>
  <si>
    <t>Position at junction</t>
  </si>
  <si>
    <t>Not at jct</t>
  </si>
  <si>
    <t>Manoeuvres</t>
  </si>
  <si>
    <t>Skidding</t>
  </si>
  <si>
    <t>No skidding/overturn</t>
  </si>
  <si>
    <t>Journey purposes</t>
  </si>
  <si>
    <t>Casualties age</t>
  </si>
  <si>
    <t>Casualties vehicle</t>
  </si>
  <si>
    <t>Casualties activity</t>
  </si>
  <si>
    <t>Casualties severity</t>
  </si>
  <si>
    <t>Junction control</t>
  </si>
  <si>
    <t>Ped. crossing</t>
  </si>
  <si>
    <t>No xing facility in 50m</t>
  </si>
  <si>
    <t>Date / Time</t>
  </si>
  <si>
    <t>Data last updated</t>
  </si>
  <si>
    <t>Easting</t>
  </si>
  <si>
    <t>Northing</t>
  </si>
  <si>
    <t>TOID</t>
  </si>
  <si>
    <t>PV4- Main Road, Marchel Neil Parade</t>
  </si>
  <si>
    <t>No Pedestrian accidents</t>
  </si>
  <si>
    <t xml:space="preserve">Number of Pedestrian Accidents with 50m of the site from Jan 2019 to Jan 2022 (3 years) </t>
  </si>
  <si>
    <t>OS Map Kerb distance (m)</t>
  </si>
  <si>
    <t>Googe Maps Kerb Distance (m)</t>
  </si>
  <si>
    <t>Adjusted Road Width (m)</t>
  </si>
  <si>
    <t>Yarnton Way between Wolvercote Road and St Katherines Road</t>
  </si>
  <si>
    <t>PV1 (N) WILLERSELY AVENUE</t>
  </si>
  <si>
    <t>PV2 (N) BROOK STREET</t>
  </si>
  <si>
    <t>PV3 (N) YARNTON WAY</t>
  </si>
  <si>
    <t>PV4 (N) MAIN ROAD, MARCHEL NEIL PARADE</t>
  </si>
  <si>
    <t>mph</t>
  </si>
  <si>
    <t xml:space="preserve">speed limit </t>
  </si>
  <si>
    <t>Serious</t>
  </si>
  <si>
    <t>Raining</t>
  </si>
  <si>
    <t>On yarnton way, 70 metres east of the junction with wolvercote road.</t>
  </si>
  <si>
    <t>Going ahead other</t>
  </si>
  <si>
    <t>5/10/2020 9:24 A.M.</t>
  </si>
  <si>
    <t>Road-dry</t>
  </si>
  <si>
    <t>Fine</t>
  </si>
  <si>
    <t>On yarnton way, 76 metres west of the junction with st katherines road.</t>
  </si>
  <si>
    <t>Male</t>
  </si>
  <si>
    <t>13, 13</t>
  </si>
  <si>
    <t>Pedestrian, pedestrian</t>
  </si>
  <si>
    <t>Slight, slight</t>
  </si>
  <si>
    <t>Unknown</t>
  </si>
  <si>
    <t>Central refuge</t>
  </si>
  <si>
    <t>8/6/2021 3:18 P.M.</t>
  </si>
  <si>
    <t>Collision 1</t>
  </si>
  <si>
    <t>Collision 2</t>
  </si>
  <si>
    <t xml:space="preserve">Collision involve pedestrain between </t>
  </si>
  <si>
    <t>Car, car</t>
  </si>
  <si>
    <t>Single cwy</t>
  </si>
  <si>
    <t>On willersley avenue, 80 metres west of the junction with annadale road.</t>
  </si>
  <si>
    <t>Non-pedestrian accident</t>
  </si>
  <si>
    <t>45,46</t>
  </si>
  <si>
    <t>Female, not traced</t>
  </si>
  <si>
    <t>Other, other</t>
  </si>
  <si>
    <t>Not at jct, not at jct</t>
  </si>
  <si>
    <t>Unknown (s/r), unknown (s/r)</t>
  </si>
  <si>
    <t>Other/not known, unknown</t>
  </si>
  <si>
    <t>Driver/rider</t>
  </si>
  <si>
    <t>Unknown (s/r)</t>
  </si>
  <si>
    <t>7/6/2019 2:30 P.M.</t>
  </si>
  <si>
    <t>Car, car, car</t>
  </si>
  <si>
    <t>On brook street, 50 metres north of the junction with parsonage manorway.</t>
  </si>
  <si>
    <t>,,28</t>
  </si>
  <si>
    <t>Not traced, not traced, female</t>
  </si>
  <si>
    <t>Other, other, other</t>
  </si>
  <si>
    <t>Not at jct, not at jct, not at jct</t>
  </si>
  <si>
    <t>Parked, parked, going ahead other</t>
  </si>
  <si>
    <t>No skidding/overturn, no skidding/overturn, overturn</t>
  </si>
  <si>
    <t>Unknown, unknown, other/not known</t>
  </si>
  <si>
    <t>9/6/2019 10:41 A.M.</t>
  </si>
  <si>
    <t>Car,gds =&lt; 3.5t</t>
  </si>
  <si>
    <t>Dark</t>
  </si>
  <si>
    <t>On main road, near the junction with st margarets avenue .</t>
  </si>
  <si>
    <t>T/stag jun</t>
  </si>
  <si>
    <t>20,52</t>
  </si>
  <si>
    <t>Male,male</t>
  </si>
  <si>
    <t>Hit &amp; run,other</t>
  </si>
  <si>
    <t>Jct app,jct app</t>
  </si>
  <si>
    <t>Overtake move veh o/s,turning left</t>
  </si>
  <si>
    <t>Skidded,no skidding/overturn</t>
  </si>
  <si>
    <t>Auth person</t>
  </si>
  <si>
    <t>12/12/2019 2:27 A.M.</t>
  </si>
  <si>
    <t>Pedal cycle,gds =&lt; 3.5t</t>
  </si>
  <si>
    <t>On main road, near the junction with longlands road.</t>
  </si>
  <si>
    <t>31,44</t>
  </si>
  <si>
    <t>Other,hit &amp; run</t>
  </si>
  <si>
    <t>Jct mid,unknown (s/r)</t>
  </si>
  <si>
    <t>Going ahead other,moving off</t>
  </si>
  <si>
    <t>Unknown (s/r),unknown (s/r)</t>
  </si>
  <si>
    <t>31, 31</t>
  </si>
  <si>
    <t>Pedal cycle, pedal cycle</t>
  </si>
  <si>
    <t>Driver/rider, driver/rider</t>
  </si>
  <si>
    <t>Give way/uncontrolled</t>
  </si>
  <si>
    <t>23/2/2021 1:00 P.M.</t>
  </si>
  <si>
    <t>Site 1 (N)</t>
  </si>
  <si>
    <t>Site 2 (N)</t>
  </si>
  <si>
    <t>Site 3 (N)</t>
  </si>
  <si>
    <t>Site 4 (N)</t>
  </si>
  <si>
    <t>YES - Under 16s=4; Over 65s=4; Disabled=6; Reminder including cyclists=2</t>
  </si>
  <si>
    <t>YES - Under 16s=4; Over 65s=4; Disabled=6; Reminder including cyclists=3</t>
  </si>
  <si>
    <t>Site 5 (N)</t>
  </si>
  <si>
    <t>Selborne Road near j/w Rectory Lane</t>
  </si>
  <si>
    <t>Site 6 (N)</t>
  </si>
  <si>
    <t>Rectory Lane near roundabout with Knoll Road</t>
  </si>
  <si>
    <t>Site 7 (N)</t>
  </si>
  <si>
    <t>YES - Under 16s=4; Over 65s=4; Disabled=6; Reminder including cyclists=4</t>
  </si>
  <si>
    <t>PV 5 (N) SELBORNE ROAD</t>
  </si>
  <si>
    <t>PV6 (N) RECTORY LANE</t>
  </si>
  <si>
    <t>PV7 (N) KNOLL ROAD</t>
  </si>
  <si>
    <t>Pedestrian count - at the crossing and include all pedestrians cross Selborne Road within 50m on north side and up to the junction on the south side of the crossing</t>
  </si>
  <si>
    <t>Pedestrian count - at the crossing and include all pedestrians cross Rectory Lane within 50m on west  side and up to the roundabout on the east side of the crossing</t>
  </si>
  <si>
    <t>Pedestrian count - at the crossing and include all pedestrians cross Knool Road within 50m on south  side and up to the roundabout on the north side of the crossing</t>
  </si>
  <si>
    <t>PV5- Selbourne Road</t>
  </si>
  <si>
    <t>PV6- Rectory Lane</t>
  </si>
  <si>
    <t>PV7- Knoll Road</t>
  </si>
  <si>
    <t>M/c 50-125cc,gds =&lt; 3.5t</t>
  </si>
  <si>
    <t>On rectory lane, 36 metres east of the junction with glyn drive.</t>
  </si>
  <si>
    <t>26,31</t>
  </si>
  <si>
    <t>Other,other</t>
  </si>
  <si>
    <t>Not at jct,not at jct</t>
  </si>
  <si>
    <t>26, 26</t>
  </si>
  <si>
    <t>Powered 2 wheeler, powered 2 wheeler</t>
  </si>
  <si>
    <t>28/1/2021 1:00 P.M.</t>
  </si>
  <si>
    <t>No Pedestrian Accidents</t>
  </si>
  <si>
    <t>Knoll Road near roundabout with Rectory 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</si>
</sst>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4472C4"/>
      <name val="Arial"/>
      <family val="2"/>
    </font>
    <font>
      <b/>
      <sz val="11"/>
      <color theme="0"/>
      <name val="Arial"/>
      <family val="2"/>
    </font>
    <font>
      <u/>
      <sz val="11"/>
      <color theme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3" borderId="2" xfId="0" applyFont="1" applyFill="1" applyBorder="1"/>
    <xf numFmtId="0" fontId="0" fillId="4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4" fillId="4" borderId="2" xfId="1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4" fillId="0" borderId="2" xfId="1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1" fillId="4" borderId="2" xfId="1" applyFill="1" applyBorder="1" applyAlignment="1">
      <alignment wrapText="1"/>
    </xf>
    <xf numFmtId="0" fontId="1" fillId="0" borderId="2" xfId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4" borderId="3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0" fillId="0" borderId="7" xfId="0" applyNumberFormat="1" applyBorder="1"/>
    <xf numFmtId="0" fontId="0" fillId="0" borderId="7" xfId="0" applyBorder="1"/>
    <xf numFmtId="15" fontId="0" fillId="0" borderId="7" xfId="0" applyNumberFormat="1" applyBorder="1"/>
    <xf numFmtId="20" fontId="0" fillId="0" borderId="7" xfId="0" applyNumberFormat="1" applyBorder="1"/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0" xfId="0" applyAlignment="1">
      <alignment wrapText="1"/>
    </xf>
    <xf numFmtId="3" fontId="0" fillId="0" borderId="0" xfId="0" applyNumberFormat="1"/>
    <xf numFmtId="15" fontId="0" fillId="0" borderId="0" xfId="0" applyNumberFormat="1"/>
    <xf numFmtId="20" fontId="0" fillId="0" borderId="0" xfId="0" applyNumberFormat="1"/>
    <xf numFmtId="0" fontId="0" fillId="5" borderId="7" xfId="0" applyFill="1" applyBorder="1"/>
    <xf numFmtId="0" fontId="0" fillId="6" borderId="7" xfId="0" applyFill="1" applyBorder="1"/>
    <xf numFmtId="17" fontId="0" fillId="0" borderId="0" xfId="0" applyNumberFormat="1"/>
    <xf numFmtId="0" fontId="0" fillId="7" borderId="7" xfId="0" applyFill="1" applyBorder="1"/>
    <xf numFmtId="0" fontId="0" fillId="7" borderId="0" xfId="0" applyFill="1"/>
    <xf numFmtId="0" fontId="0" fillId="6" borderId="0" xfId="0" applyFill="1"/>
    <xf numFmtId="0" fontId="0" fillId="2" borderId="0" xfId="0" applyFill="1"/>
    <xf numFmtId="0" fontId="0" fillId="4" borderId="2" xfId="0" applyFill="1" applyBorder="1" applyAlignment="1">
      <alignment horizontal="center" vertical="center" wrapText="1"/>
    </xf>
    <xf numFmtId="0" fontId="1" fillId="4" borderId="2" xfId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3" fontId="0" fillId="0" borderId="5" xfId="0" applyNumberFormat="1" applyBorder="1"/>
    <xf numFmtId="0" fontId="0" fillId="7" borderId="6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573112</xdr:colOff>
      <xdr:row>15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709A67-5B0D-CD67-F8F2-1A928C810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840312" cy="2781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7</xdr:col>
      <xdr:colOff>552450</xdr:colOff>
      <xdr:row>15</xdr:row>
      <xdr:rowOff>104299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F2A75-3B3B-F6C2-DB64-0BC8503E3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90500"/>
          <a:ext cx="4819649" cy="27712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19050</xdr:rowOff>
    </xdr:from>
    <xdr:to>
      <xdr:col>4</xdr:col>
      <xdr:colOff>171451</xdr:colOff>
      <xdr:row>15</xdr:row>
      <xdr:rowOff>154344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4F5B6C6-C94E-AEC2-36F4-7EE64EBDB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09550"/>
          <a:ext cx="5181600" cy="28022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419100</xdr:colOff>
      <xdr:row>15</xdr:row>
      <xdr:rowOff>100305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CE5C1D-7B95-12C1-2840-575730A87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838700" cy="27673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190499</xdr:rowOff>
    </xdr:from>
    <xdr:to>
      <xdr:col>7</xdr:col>
      <xdr:colOff>352816</xdr:colOff>
      <xdr:row>15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59035C-106F-F6BE-01E3-6B4683749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499"/>
          <a:ext cx="4772416" cy="27432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</xdr:rowOff>
    </xdr:from>
    <xdr:to>
      <xdr:col>7</xdr:col>
      <xdr:colOff>313585</xdr:colOff>
      <xdr:row>14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4DF293-3F85-F130-5DEB-5A8DCEE7F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90501"/>
          <a:ext cx="4733184" cy="2552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47624</xdr:rowOff>
    </xdr:from>
    <xdr:to>
      <xdr:col>7</xdr:col>
      <xdr:colOff>587973</xdr:colOff>
      <xdr:row>15</xdr:row>
      <xdr:rowOff>76199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42256E-09D3-D77D-DD12-5FCD209EB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1" y="238124"/>
          <a:ext cx="4798022" cy="2695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maps/@51.430483,0.0834837,3a,75y,90.63h,82.92t/data=!3m6!1e1!3m4!1s6pc3cJDQJbZwr_Gb4p01jg!2e0!7i16384!8i8192" TargetMode="External"/><Relationship Id="rId13" Type="http://schemas.openxmlformats.org/officeDocument/2006/relationships/hyperlink" Target="https://www.google.com/maps/@51.4253276,0.1124236,76m/data=!3m1!1e3?authuser=0&amp;entry=ttu" TargetMode="External"/><Relationship Id="rId3" Type="http://schemas.openxmlformats.org/officeDocument/2006/relationships/hyperlink" Target="https://www.google.com/maps/@51.4413912,0.0956756,3a,75y,215.83h,74.95t/data=!3m6!1e1!3m4!1sC2VmPN-tPJYDXOunJ0bggQ!2e0!7i16384!8i8192" TargetMode="External"/><Relationship Id="rId7" Type="http://schemas.openxmlformats.org/officeDocument/2006/relationships/hyperlink" Target="https://www.google.com/maps/place/Marechal+Niel+Parade/@51.4305274,0.08321,170m/data=!3m1!1e3!4m6!3m5!1s0x47d8abfd66d86a23:0x53447b4568a063c1!8m2!3d51.430534!4d0.083642!16s%2Fg%2F1q67qvvzw" TargetMode="External"/><Relationship Id="rId12" Type="http://schemas.openxmlformats.org/officeDocument/2006/relationships/hyperlink" Target="https://www.google.com/maps/place/Knoll+Rd,+Sidcup/@51.4245629,0.1077245,180m/data=!3m1!1e3!4m6!3m5!1s0x47d8ac197b46c021:0xdc842acb3742949d!8m2!3d51.4234002!4d0.1122405!16s%2Fg%2F1tczd4p8?authuser=0&amp;entry=ttu" TargetMode="External"/><Relationship Id="rId2" Type="http://schemas.openxmlformats.org/officeDocument/2006/relationships/hyperlink" Target="https://www.google.com/maps/@51.4797162,0.1540403,3a,75y,162.07h,74.1t/data=!3m6!1e1!3m4!1sHRLHzmxfaVOvVHocR-aSww!2e0!7i16384!8i8192" TargetMode="External"/><Relationship Id="rId1" Type="http://schemas.openxmlformats.org/officeDocument/2006/relationships/hyperlink" Target="https://www.google.co.uk/maps/@51.4963481,0.1295944,3a,75y,272.67h,83.14t/data=!3m6!1e1!3m4!1sV-GXB0vPvc-xKSPySg7Diw!2e0!7i16384!8i8192" TargetMode="External"/><Relationship Id="rId6" Type="http://schemas.openxmlformats.org/officeDocument/2006/relationships/hyperlink" Target="https://www.google.com/maps/search/brook+street/@51.4797292,0.153437,260m/data=!3m1!1e3" TargetMode="External"/><Relationship Id="rId11" Type="http://schemas.openxmlformats.org/officeDocument/2006/relationships/hyperlink" Target="https://www.google.com/maps/@51.4252223,0.1124808,3a,75y,14.24h,83.93t/data=!3m6!1e1!3m4!1sr1XVsDyEIem9ZjtN7VvKug!2e0!7i16384!8i8192?authuser=0&amp;entry=ttu" TargetMode="External"/><Relationship Id="rId5" Type="http://schemas.openxmlformats.org/officeDocument/2006/relationships/hyperlink" Target="https://www.google.co.uk/maps/@51.4964401,0.129418,121m/data=!3m1!1e3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google.com/maps/@51.4254032,0.112215,3a,90y,89.77h,76.44t/data=!3m7!1e1!3m5!1shA_vLdLIhkz7denlElSbTg!2e0!6shttps:%2F%2Fstreetviewpixels-pa.googleapis.com%2Fv1%2Fthumbnail%3Fpanoid%3DhA_vLdLIhkz7denlElSbTg%26cb_client%3Dmaps_sv.tactile.gps%26w%3D203%26h%3D100%26yaw%3D253.7807%26pitch%3D0%26thumbfov%3D100!7i16384!8i8192?authuser=0&amp;entry=ttu" TargetMode="External"/><Relationship Id="rId4" Type="http://schemas.openxmlformats.org/officeDocument/2006/relationships/hyperlink" Target="https://www.google.com/maps/@51.4413905,0.0955439,145m/data=!3m1!1e3" TargetMode="External"/><Relationship Id="rId9" Type="http://schemas.openxmlformats.org/officeDocument/2006/relationships/hyperlink" Target="https://www.google.com/maps/@51.4247671,0.108415,3a,49.6y,162.05h,81.46t/data=!3m6!1e1!3m4!1s9IKktwZ12C5Rrd_SXSRgPg!2e0!7i16384!8i8192?authuser=0&amp;entry=ttu" TargetMode="External"/><Relationship Id="rId14" Type="http://schemas.openxmlformats.org/officeDocument/2006/relationships/hyperlink" Target="https://www.google.com/maps/@51.4253276,0.1124236,76m/data=!3m1!1e3?authuser=0&amp;entry=tt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1"/>
  <sheetViews>
    <sheetView tabSelected="1" topLeftCell="A5" workbookViewId="0">
      <selection activeCell="D9" sqref="D9"/>
    </sheetView>
  </sheetViews>
  <sheetFormatPr defaultRowHeight="15" x14ac:dyDescent="0.25"/>
  <cols>
    <col min="1" max="1" width="10" customWidth="1"/>
    <col min="2" max="2" width="29.140625" customWidth="1"/>
    <col min="3" max="3" width="34.7109375" customWidth="1"/>
    <col min="4" max="4" width="25.140625" customWidth="1"/>
    <col min="5" max="5" width="30.28515625" customWidth="1"/>
    <col min="6" max="6" width="40.28515625" customWidth="1"/>
    <col min="7" max="7" width="30.5703125" customWidth="1"/>
    <col min="8" max="8" width="44.42578125" customWidth="1"/>
    <col min="9" max="9" width="20.5703125" customWidth="1"/>
    <col min="10" max="10" width="16.140625" customWidth="1"/>
    <col min="11" max="11" width="34" customWidth="1"/>
  </cols>
  <sheetData>
    <row r="2" spans="1:11" ht="60" x14ac:dyDescent="0.25">
      <c r="A2" s="1" t="s">
        <v>0</v>
      </c>
      <c r="B2" s="3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2" t="s">
        <v>8</v>
      </c>
      <c r="H2" s="2" t="s">
        <v>73</v>
      </c>
      <c r="I2" s="11" t="s">
        <v>74</v>
      </c>
      <c r="J2" s="11" t="s">
        <v>75</v>
      </c>
      <c r="K2" s="11" t="s">
        <v>72</v>
      </c>
    </row>
    <row r="3" spans="1:11" ht="75" x14ac:dyDescent="0.25">
      <c r="A3" s="18" t="s">
        <v>148</v>
      </c>
      <c r="B3" s="14" t="s">
        <v>11</v>
      </c>
      <c r="C3" s="16" t="s">
        <v>6</v>
      </c>
      <c r="D3" s="16" t="s">
        <v>7</v>
      </c>
      <c r="E3" s="16" t="s">
        <v>10</v>
      </c>
      <c r="F3" s="7" t="s">
        <v>77</v>
      </c>
      <c r="G3" s="16" t="s">
        <v>12</v>
      </c>
      <c r="H3" s="6">
        <v>7.56</v>
      </c>
      <c r="I3" s="20">
        <v>7.57</v>
      </c>
      <c r="J3" s="20">
        <f>(H3+I3)/2</f>
        <v>7.5649999999999995</v>
      </c>
      <c r="K3" s="20">
        <v>0</v>
      </c>
    </row>
    <row r="4" spans="1:11" ht="75" x14ac:dyDescent="0.25">
      <c r="A4" s="19" t="s">
        <v>149</v>
      </c>
      <c r="B4" s="15" t="s">
        <v>14</v>
      </c>
      <c r="C4" s="17" t="s">
        <v>6</v>
      </c>
      <c r="D4" s="17" t="s">
        <v>7</v>
      </c>
      <c r="E4" s="17" t="s">
        <v>10</v>
      </c>
      <c r="F4" s="10" t="s">
        <v>78</v>
      </c>
      <c r="G4" s="17" t="s">
        <v>13</v>
      </c>
      <c r="H4" s="9" t="s">
        <v>9</v>
      </c>
      <c r="I4" s="21">
        <v>8.4600000000000009</v>
      </c>
      <c r="J4" s="21">
        <f>8.46</f>
        <v>8.4600000000000009</v>
      </c>
      <c r="K4" s="21">
        <v>0</v>
      </c>
    </row>
    <row r="5" spans="1:11" ht="75" x14ac:dyDescent="0.25">
      <c r="A5" s="18" t="s">
        <v>150</v>
      </c>
      <c r="B5" s="14" t="s">
        <v>76</v>
      </c>
      <c r="C5" s="16" t="s">
        <v>6</v>
      </c>
      <c r="D5" s="16" t="s">
        <v>7</v>
      </c>
      <c r="E5" s="16" t="s">
        <v>10</v>
      </c>
      <c r="F5" s="7" t="s">
        <v>79</v>
      </c>
      <c r="G5" s="16" t="s">
        <v>15</v>
      </c>
      <c r="H5" s="6" t="s">
        <v>9</v>
      </c>
      <c r="I5" s="20">
        <v>11.88</v>
      </c>
      <c r="J5" s="20">
        <v>11.88</v>
      </c>
      <c r="K5" s="20">
        <v>2</v>
      </c>
    </row>
    <row r="6" spans="1:11" ht="75" x14ac:dyDescent="0.25">
      <c r="A6" s="19" t="s">
        <v>151</v>
      </c>
      <c r="B6" s="15" t="s">
        <v>16</v>
      </c>
      <c r="C6" s="17" t="s">
        <v>6</v>
      </c>
      <c r="D6" s="17" t="s">
        <v>7</v>
      </c>
      <c r="E6" s="17" t="s">
        <v>10</v>
      </c>
      <c r="F6" s="10" t="s">
        <v>80</v>
      </c>
      <c r="G6" s="9" t="s">
        <v>17</v>
      </c>
      <c r="H6" s="9">
        <v>7.43</v>
      </c>
      <c r="I6" s="13">
        <v>7.31</v>
      </c>
      <c r="J6" s="21">
        <f t="shared" ref="J6:J7" si="0">(H6+I6)/2</f>
        <v>7.3699999999999992</v>
      </c>
      <c r="K6" s="21">
        <v>0</v>
      </c>
    </row>
    <row r="7" spans="1:11" ht="90" x14ac:dyDescent="0.25">
      <c r="A7" s="43" t="s">
        <v>154</v>
      </c>
      <c r="B7" s="44" t="s">
        <v>155</v>
      </c>
      <c r="C7" s="17" t="s">
        <v>152</v>
      </c>
      <c r="D7" s="17" t="s">
        <v>7</v>
      </c>
      <c r="E7" s="17" t="s">
        <v>10</v>
      </c>
      <c r="F7" s="44" t="s">
        <v>160</v>
      </c>
      <c r="G7" s="9" t="s">
        <v>163</v>
      </c>
      <c r="H7" s="6">
        <v>7.55</v>
      </c>
      <c r="I7" s="20">
        <v>7.32</v>
      </c>
      <c r="J7" s="21">
        <f t="shared" si="0"/>
        <v>7.4350000000000005</v>
      </c>
      <c r="K7" s="12">
        <v>0</v>
      </c>
    </row>
    <row r="8" spans="1:11" ht="90" x14ac:dyDescent="0.25">
      <c r="A8" s="45" t="s">
        <v>156</v>
      </c>
      <c r="B8" s="46" t="s">
        <v>157</v>
      </c>
      <c r="C8" s="17" t="s">
        <v>153</v>
      </c>
      <c r="D8" s="17" t="s">
        <v>7</v>
      </c>
      <c r="E8" s="17" t="s">
        <v>10</v>
      </c>
      <c r="F8" s="46" t="s">
        <v>161</v>
      </c>
      <c r="G8" s="9" t="s">
        <v>164</v>
      </c>
      <c r="H8" s="9">
        <v>7.22</v>
      </c>
      <c r="I8" s="21">
        <v>7.33</v>
      </c>
      <c r="J8" s="21">
        <f t="shared" ref="J8:J9" si="1">(H8+I8)/2</f>
        <v>7.2750000000000004</v>
      </c>
      <c r="K8" s="21">
        <v>0</v>
      </c>
    </row>
    <row r="9" spans="1:11" ht="90" x14ac:dyDescent="0.25">
      <c r="A9" s="43" t="s">
        <v>158</v>
      </c>
      <c r="B9" s="44" t="s">
        <v>178</v>
      </c>
      <c r="C9" s="17" t="s">
        <v>159</v>
      </c>
      <c r="D9" s="17" t="s">
        <v>7</v>
      </c>
      <c r="E9" s="17" t="s">
        <v>10</v>
      </c>
      <c r="F9" s="44" t="s">
        <v>162</v>
      </c>
      <c r="G9" s="9" t="s">
        <v>165</v>
      </c>
      <c r="H9" s="6">
        <v>7.07</v>
      </c>
      <c r="I9" s="20">
        <v>7.14</v>
      </c>
      <c r="J9" s="21">
        <f t="shared" si="1"/>
        <v>7.1050000000000004</v>
      </c>
      <c r="K9" s="12">
        <v>0</v>
      </c>
    </row>
    <row r="10" spans="1:11" x14ac:dyDescent="0.25">
      <c r="A10" s="19"/>
      <c r="B10" s="15"/>
      <c r="C10" s="17"/>
      <c r="D10" s="17"/>
      <c r="E10" s="17"/>
      <c r="F10" s="10"/>
      <c r="G10" s="9"/>
      <c r="H10" s="9"/>
      <c r="I10" s="13"/>
      <c r="J10" s="21">
        <f t="shared" ref="J10" si="2">(H10+I10)/2</f>
        <v>0</v>
      </c>
      <c r="K10" s="21"/>
    </row>
    <row r="11" spans="1:11" x14ac:dyDescent="0.25">
      <c r="A11" s="5"/>
      <c r="B11" s="7"/>
      <c r="C11" s="6"/>
      <c r="D11" s="6"/>
      <c r="E11" s="6"/>
      <c r="F11" s="7"/>
      <c r="G11" s="6"/>
      <c r="H11" s="6"/>
      <c r="I11" s="12"/>
      <c r="J11" s="12"/>
      <c r="K11" s="12"/>
    </row>
    <row r="12" spans="1:11" x14ac:dyDescent="0.25">
      <c r="J12" s="32"/>
      <c r="K12" s="32"/>
    </row>
    <row r="13" spans="1:11" x14ac:dyDescent="0.25">
      <c r="J13" s="32"/>
      <c r="K13" s="32"/>
    </row>
    <row r="14" spans="1:11" x14ac:dyDescent="0.25">
      <c r="A14" s="8"/>
      <c r="B14" s="9"/>
      <c r="C14" s="10"/>
      <c r="D14" s="9"/>
      <c r="E14" s="9"/>
      <c r="F14" s="9"/>
      <c r="G14" s="9"/>
      <c r="H14" s="10"/>
      <c r="I14" s="9"/>
      <c r="J14" s="32"/>
      <c r="K14" s="32"/>
    </row>
    <row r="15" spans="1:11" x14ac:dyDescent="0.25">
      <c r="J15" s="32"/>
      <c r="K15" s="32"/>
    </row>
    <row r="16" spans="1:11" x14ac:dyDescent="0.25">
      <c r="J16" s="32"/>
      <c r="K16" s="32"/>
    </row>
    <row r="17" spans="10:11" x14ac:dyDescent="0.25">
      <c r="J17" s="32"/>
      <c r="K17" s="32"/>
    </row>
    <row r="18" spans="10:11" x14ac:dyDescent="0.25">
      <c r="J18" s="32"/>
      <c r="K18" s="32"/>
    </row>
    <row r="19" spans="10:11" x14ac:dyDescent="0.25">
      <c r="J19" s="32"/>
      <c r="K19" s="32"/>
    </row>
    <row r="20" spans="10:11" x14ac:dyDescent="0.25">
      <c r="J20" s="32"/>
      <c r="K20" s="32"/>
    </row>
    <row r="21" spans="10:11" x14ac:dyDescent="0.25">
      <c r="J21" s="32"/>
      <c r="K21" s="32"/>
    </row>
    <row r="22" spans="10:11" x14ac:dyDescent="0.25">
      <c r="J22" s="32"/>
      <c r="K22" s="32"/>
    </row>
    <row r="23" spans="10:11" x14ac:dyDescent="0.25">
      <c r="J23" s="32"/>
      <c r="K23" s="32"/>
    </row>
    <row r="24" spans="10:11" x14ac:dyDescent="0.25">
      <c r="J24" s="32"/>
      <c r="K24" s="32"/>
    </row>
    <row r="25" spans="10:11" x14ac:dyDescent="0.25">
      <c r="J25" s="32"/>
      <c r="K25" s="32"/>
    </row>
    <row r="26" spans="10:11" x14ac:dyDescent="0.25">
      <c r="J26" s="32"/>
      <c r="K26" s="32"/>
    </row>
    <row r="27" spans="10:11" x14ac:dyDescent="0.25">
      <c r="J27" s="32"/>
      <c r="K27" s="32"/>
    </row>
    <row r="28" spans="10:11" x14ac:dyDescent="0.25">
      <c r="J28" s="32"/>
      <c r="K28" s="32"/>
    </row>
    <row r="29" spans="10:11" x14ac:dyDescent="0.25">
      <c r="J29" s="32"/>
      <c r="K29" s="32"/>
    </row>
    <row r="30" spans="10:11" x14ac:dyDescent="0.25">
      <c r="J30" s="32"/>
      <c r="K30" s="32"/>
    </row>
    <row r="31" spans="10:11" x14ac:dyDescent="0.25">
      <c r="J31" s="32"/>
      <c r="K31" s="32"/>
    </row>
  </sheetData>
  <autoFilter ref="A2:I6" xr:uid="{00000000-0001-0000-0000-000000000000}"/>
  <phoneticPr fontId="6" type="noConversion"/>
  <hyperlinks>
    <hyperlink ref="B5" r:id="rId1" display="Yarton way east of j/w Alsike Road" xr:uid="{ADDC75AB-7AD9-43F3-850B-49EAA5157FCF}"/>
    <hyperlink ref="B4" r:id="rId2" display="https://www.google.com/maps/@51.4797162,0.1540403,3a,75y,162.07h,74.1t/data=!3m6!1e1!3m4!1sHRLHzmxfaVOvVHocR-aSww!2e0!7i16384!8i8192" xr:uid="{1CE7C9E0-1333-455A-B19A-689B33F4ADA2}"/>
    <hyperlink ref="B3" r:id="rId3" display="https://www.google.com/maps/@51.4413912,0.0956756,3a,75y,215.83h,74.95t/data=!3m6!1e1!3m4!1sC2VmPN-tPJYDXOunJ0bggQ!2e0!7i16384!8i8192" xr:uid="{19F94FD4-D863-4627-850E-59DE5D591424}"/>
    <hyperlink ref="F3" r:id="rId4" display="https://www.google.com/maps/@51.4413905,0.0955439,145m/data=!3m1!1e3" xr:uid="{A88B2B38-78ED-4883-BFD1-B72E726AC052}"/>
    <hyperlink ref="F5" r:id="rId5" xr:uid="{B0E0EC34-C170-4F5E-AC16-051EFBD7A665}"/>
    <hyperlink ref="F4" r:id="rId6" display="https://www.google.com/maps/search/brook+street/@51.4797292,0.153437,260m/data=!3m1!1e3" xr:uid="{DD9F31E0-1A2C-43DC-9C52-4A9E94AE32AE}"/>
    <hyperlink ref="F6" r:id="rId7" display="https://www.google.com/maps/place/Marechal+Niel+Parade/@51.4305274,0.08321,170m/data=!3m1!1e3!4m6!3m5!1s0x47d8abfd66d86a23:0x53447b4568a063c1!8m2!3d51.430534!4d0.083642!16s%2Fg%2F1q67qvvzw" xr:uid="{18D4442E-0C52-4407-AF99-ACEF1BC4A3B0}"/>
    <hyperlink ref="B6" r:id="rId8" display="https://www.google.com/maps/@51.430483,0.0834837,3a,75y,90.63h,82.92t/data=!3m6!1e1!3m4!1s6pc3cJDQJbZwr_Gb4p01jg!2e0!7i16384!8i8192" xr:uid="{94F36DC0-3F1F-4F20-B143-558E3BE40D70}"/>
    <hyperlink ref="B7" r:id="rId9" display="Selborne Road near j/w Roctary Lane" xr:uid="{45CCF9BD-6BA6-425D-821F-6794EB21506D}"/>
    <hyperlink ref="B8" r:id="rId10" xr:uid="{515E7247-2FB4-43B2-91FF-2FA239F060EA}"/>
    <hyperlink ref="B9" r:id="rId11" display="Knoll Road near rounabout with Rectory Lane" xr:uid="{AD6D8AFC-017E-4A3A-AA6E-FA70F22599C4}"/>
    <hyperlink ref="F7" r:id="rId12" display="PV 5 (N) " xr:uid="{9541FA3E-86D8-4BCE-AE78-CC139A5B3246}"/>
    <hyperlink ref="F8" r:id="rId13" xr:uid="{1EDE268E-3160-422D-AA0F-2D289362B401}"/>
    <hyperlink ref="F9" r:id="rId14" xr:uid="{07DFE398-E754-4896-84F2-FCE55F2143B5}"/>
  </hyperlinks>
  <pageMargins left="0.7" right="0.7" top="0.75" bottom="0.75" header="0.3" footer="0.3"/>
  <pageSetup paperSize="9" orientation="portrait" horizontalDpi="30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AF5BD-A80E-497E-9122-3C36C5798062}">
  <dimension ref="A1:K36"/>
  <sheetViews>
    <sheetView workbookViewId="0">
      <selection activeCell="M10" sqref="M10"/>
    </sheetView>
  </sheetViews>
  <sheetFormatPr defaultRowHeight="15" x14ac:dyDescent="0.25"/>
  <cols>
    <col min="10" max="10" width="18.5703125" bestFit="1" customWidth="1"/>
    <col min="11" max="11" width="30" customWidth="1"/>
  </cols>
  <sheetData>
    <row r="1" spans="1:11" x14ac:dyDescent="0.25">
      <c r="A1" t="s">
        <v>18</v>
      </c>
      <c r="E1" t="s">
        <v>82</v>
      </c>
      <c r="F1">
        <v>30</v>
      </c>
      <c r="G1" t="s">
        <v>81</v>
      </c>
      <c r="H1" t="s">
        <v>100</v>
      </c>
      <c r="J1" s="38">
        <v>43466</v>
      </c>
      <c r="K1" s="38">
        <v>44562</v>
      </c>
    </row>
    <row r="3" spans="1:11" x14ac:dyDescent="0.25">
      <c r="J3" t="s">
        <v>22</v>
      </c>
    </row>
    <row r="4" spans="1:11" x14ac:dyDescent="0.25">
      <c r="J4" t="s">
        <v>23</v>
      </c>
      <c r="K4" s="33">
        <v>1190188007</v>
      </c>
    </row>
    <row r="5" spans="1:11" x14ac:dyDescent="0.25">
      <c r="J5" t="s">
        <v>24</v>
      </c>
      <c r="K5" t="s">
        <v>25</v>
      </c>
    </row>
    <row r="6" spans="1:11" x14ac:dyDescent="0.25">
      <c r="J6" t="s">
        <v>26</v>
      </c>
      <c r="K6" t="s">
        <v>101</v>
      </c>
    </row>
    <row r="7" spans="1:11" x14ac:dyDescent="0.25">
      <c r="J7" t="s">
        <v>28</v>
      </c>
      <c r="K7" s="34">
        <v>43623</v>
      </c>
    </row>
    <row r="8" spans="1:11" x14ac:dyDescent="0.25">
      <c r="J8" t="s">
        <v>29</v>
      </c>
      <c r="K8">
        <v>2019</v>
      </c>
    </row>
    <row r="9" spans="1:11" x14ac:dyDescent="0.25">
      <c r="J9" t="s">
        <v>30</v>
      </c>
      <c r="K9" s="35">
        <v>0.60416666666666663</v>
      </c>
    </row>
    <row r="10" spans="1:11" x14ac:dyDescent="0.25">
      <c r="J10" t="s">
        <v>31</v>
      </c>
      <c r="K10" t="s">
        <v>32</v>
      </c>
    </row>
    <row r="11" spans="1:11" x14ac:dyDescent="0.25">
      <c r="J11" t="s">
        <v>33</v>
      </c>
      <c r="K11" t="s">
        <v>34</v>
      </c>
    </row>
    <row r="12" spans="1:11" x14ac:dyDescent="0.25">
      <c r="J12" t="s">
        <v>35</v>
      </c>
      <c r="K12" t="s">
        <v>36</v>
      </c>
    </row>
    <row r="13" spans="1:11" x14ac:dyDescent="0.25">
      <c r="J13" t="s">
        <v>37</v>
      </c>
      <c r="K13" t="s">
        <v>102</v>
      </c>
    </row>
    <row r="14" spans="1:11" x14ac:dyDescent="0.25">
      <c r="J14" t="s">
        <v>39</v>
      </c>
      <c r="K14" t="s">
        <v>89</v>
      </c>
    </row>
    <row r="15" spans="1:11" x14ac:dyDescent="0.25">
      <c r="J15" t="s">
        <v>40</v>
      </c>
      <c r="K15" t="s">
        <v>41</v>
      </c>
    </row>
    <row r="16" spans="1:11" x14ac:dyDescent="0.25">
      <c r="J16" t="s">
        <v>42</v>
      </c>
      <c r="K16" t="s">
        <v>103</v>
      </c>
    </row>
    <row r="17" spans="1:11" x14ac:dyDescent="0.25">
      <c r="A17" t="s">
        <v>19</v>
      </c>
      <c r="J17" t="s">
        <v>43</v>
      </c>
      <c r="K17" t="s">
        <v>44</v>
      </c>
    </row>
    <row r="18" spans="1:11" x14ac:dyDescent="0.25">
      <c r="J18" s="40" t="s">
        <v>45</v>
      </c>
      <c r="K18" s="40" t="s">
        <v>104</v>
      </c>
    </row>
    <row r="19" spans="1:11" x14ac:dyDescent="0.25">
      <c r="J19" t="s">
        <v>47</v>
      </c>
      <c r="K19" t="s">
        <v>105</v>
      </c>
    </row>
    <row r="20" spans="1:11" x14ac:dyDescent="0.25">
      <c r="J20" t="s">
        <v>48</v>
      </c>
      <c r="K20" t="s">
        <v>106</v>
      </c>
    </row>
    <row r="21" spans="1:11" x14ac:dyDescent="0.25">
      <c r="J21" t="s">
        <v>50</v>
      </c>
      <c r="K21" t="s">
        <v>107</v>
      </c>
    </row>
    <row r="22" spans="1:11" x14ac:dyDescent="0.25">
      <c r="J22" t="s">
        <v>52</v>
      </c>
      <c r="K22" t="s">
        <v>108</v>
      </c>
    </row>
    <row r="23" spans="1:11" x14ac:dyDescent="0.25">
      <c r="J23" t="s">
        <v>54</v>
      </c>
      <c r="K23" t="s">
        <v>109</v>
      </c>
    </row>
    <row r="24" spans="1:11" x14ac:dyDescent="0.25">
      <c r="J24" t="s">
        <v>55</v>
      </c>
      <c r="K24" t="s">
        <v>109</v>
      </c>
    </row>
    <row r="25" spans="1:11" x14ac:dyDescent="0.25">
      <c r="J25" t="s">
        <v>57</v>
      </c>
      <c r="K25" t="s">
        <v>110</v>
      </c>
    </row>
    <row r="26" spans="1:11" x14ac:dyDescent="0.25">
      <c r="J26" t="s">
        <v>58</v>
      </c>
      <c r="K26">
        <v>45</v>
      </c>
    </row>
    <row r="27" spans="1:11" x14ac:dyDescent="0.25">
      <c r="J27" t="s">
        <v>59</v>
      </c>
      <c r="K27" t="s">
        <v>27</v>
      </c>
    </row>
    <row r="28" spans="1:11" x14ac:dyDescent="0.25">
      <c r="J28" t="s">
        <v>60</v>
      </c>
      <c r="K28" t="s">
        <v>111</v>
      </c>
    </row>
    <row r="29" spans="1:11" x14ac:dyDescent="0.25">
      <c r="J29" t="s">
        <v>61</v>
      </c>
      <c r="K29" t="s">
        <v>25</v>
      </c>
    </row>
    <row r="30" spans="1:11" x14ac:dyDescent="0.25">
      <c r="J30" t="s">
        <v>62</v>
      </c>
    </row>
    <row r="31" spans="1:11" x14ac:dyDescent="0.25">
      <c r="J31" t="s">
        <v>63</v>
      </c>
      <c r="K31" t="s">
        <v>112</v>
      </c>
    </row>
    <row r="32" spans="1:11" x14ac:dyDescent="0.25">
      <c r="J32" t="s">
        <v>65</v>
      </c>
      <c r="K32" t="s">
        <v>113</v>
      </c>
    </row>
    <row r="33" spans="10:11" x14ac:dyDescent="0.25">
      <c r="J33" t="s">
        <v>66</v>
      </c>
      <c r="K33" s="34">
        <v>43907</v>
      </c>
    </row>
    <row r="34" spans="10:11" x14ac:dyDescent="0.25">
      <c r="J34" t="s">
        <v>67</v>
      </c>
      <c r="K34" s="33">
        <v>545782</v>
      </c>
    </row>
    <row r="35" spans="10:11" x14ac:dyDescent="0.25">
      <c r="J35" t="s">
        <v>68</v>
      </c>
      <c r="K35" s="33">
        <v>173524</v>
      </c>
    </row>
    <row r="36" spans="10:11" x14ac:dyDescent="0.25">
      <c r="J36" t="s">
        <v>69</v>
      </c>
    </row>
  </sheetData>
  <pageMargins left="0.7" right="0.7" top="0.75" bottom="0.75" header="0.3" footer="0.3"/>
  <pageSetup paperSize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A0BFA-32CC-4F09-BA5E-1745141C0091}">
  <dimension ref="A1:L37"/>
  <sheetViews>
    <sheetView workbookViewId="0">
      <selection activeCell="G19" sqref="G19"/>
    </sheetView>
  </sheetViews>
  <sheetFormatPr defaultRowHeight="15" x14ac:dyDescent="0.25"/>
  <cols>
    <col min="11" max="11" width="18.5703125" bestFit="1" customWidth="1"/>
    <col min="12" max="12" width="37.140625" customWidth="1"/>
  </cols>
  <sheetData>
    <row r="1" spans="1:12" x14ac:dyDescent="0.25">
      <c r="A1" t="s">
        <v>20</v>
      </c>
      <c r="D1" t="s">
        <v>82</v>
      </c>
      <c r="E1">
        <v>30</v>
      </c>
      <c r="F1" t="s">
        <v>81</v>
      </c>
      <c r="G1" t="s">
        <v>100</v>
      </c>
      <c r="I1" s="38">
        <v>43466</v>
      </c>
      <c r="J1" s="38">
        <v>44562</v>
      </c>
    </row>
    <row r="4" spans="1:12" x14ac:dyDescent="0.25">
      <c r="K4" t="s">
        <v>22</v>
      </c>
    </row>
    <row r="5" spans="1:12" x14ac:dyDescent="0.25">
      <c r="K5" t="s">
        <v>23</v>
      </c>
      <c r="L5" s="33">
        <v>1190186170</v>
      </c>
    </row>
    <row r="6" spans="1:12" x14ac:dyDescent="0.25">
      <c r="K6" t="s">
        <v>24</v>
      </c>
      <c r="L6" t="s">
        <v>83</v>
      </c>
    </row>
    <row r="7" spans="1:12" x14ac:dyDescent="0.25">
      <c r="K7" t="s">
        <v>26</v>
      </c>
      <c r="L7" t="s">
        <v>114</v>
      </c>
    </row>
    <row r="8" spans="1:12" x14ac:dyDescent="0.25">
      <c r="K8" t="s">
        <v>28</v>
      </c>
      <c r="L8" s="34">
        <v>43625</v>
      </c>
    </row>
    <row r="9" spans="1:12" x14ac:dyDescent="0.25">
      <c r="K9" t="s">
        <v>29</v>
      </c>
      <c r="L9">
        <v>2019</v>
      </c>
    </row>
    <row r="10" spans="1:12" x14ac:dyDescent="0.25">
      <c r="K10" t="s">
        <v>30</v>
      </c>
      <c r="L10" s="35">
        <v>0.44513888888888892</v>
      </c>
    </row>
    <row r="11" spans="1:12" x14ac:dyDescent="0.25">
      <c r="K11" t="s">
        <v>31</v>
      </c>
      <c r="L11" t="s">
        <v>32</v>
      </c>
    </row>
    <row r="12" spans="1:12" x14ac:dyDescent="0.25">
      <c r="K12" t="s">
        <v>33</v>
      </c>
      <c r="L12" t="s">
        <v>34</v>
      </c>
    </row>
    <row r="13" spans="1:12" x14ac:dyDescent="0.25">
      <c r="K13" t="s">
        <v>35</v>
      </c>
      <c r="L13" t="s">
        <v>88</v>
      </c>
    </row>
    <row r="14" spans="1:12" x14ac:dyDescent="0.25">
      <c r="K14" t="s">
        <v>37</v>
      </c>
      <c r="L14" t="s">
        <v>102</v>
      </c>
    </row>
    <row r="15" spans="1:12" x14ac:dyDescent="0.25">
      <c r="K15" t="s">
        <v>39</v>
      </c>
      <c r="L15" t="s">
        <v>89</v>
      </c>
    </row>
    <row r="16" spans="1:12" x14ac:dyDescent="0.25">
      <c r="K16" t="s">
        <v>40</v>
      </c>
      <c r="L16" t="s">
        <v>41</v>
      </c>
    </row>
    <row r="17" spans="1:12" x14ac:dyDescent="0.25">
      <c r="A17" t="s">
        <v>19</v>
      </c>
      <c r="K17" t="s">
        <v>42</v>
      </c>
      <c r="L17" t="s">
        <v>115</v>
      </c>
    </row>
    <row r="18" spans="1:12" x14ac:dyDescent="0.25">
      <c r="K18" t="s">
        <v>43</v>
      </c>
      <c r="L18" t="s">
        <v>44</v>
      </c>
    </row>
    <row r="19" spans="1:12" x14ac:dyDescent="0.25">
      <c r="K19" s="40" t="s">
        <v>45</v>
      </c>
      <c r="L19" s="40" t="s">
        <v>104</v>
      </c>
    </row>
    <row r="20" spans="1:12" x14ac:dyDescent="0.25">
      <c r="K20" t="s">
        <v>47</v>
      </c>
      <c r="L20" t="s">
        <v>116</v>
      </c>
    </row>
    <row r="21" spans="1:12" x14ac:dyDescent="0.25">
      <c r="K21" t="s">
        <v>48</v>
      </c>
      <c r="L21" t="s">
        <v>117</v>
      </c>
    </row>
    <row r="22" spans="1:12" x14ac:dyDescent="0.25">
      <c r="K22" t="s">
        <v>50</v>
      </c>
      <c r="L22" t="s">
        <v>118</v>
      </c>
    </row>
    <row r="23" spans="1:12" x14ac:dyDescent="0.25">
      <c r="K23" t="s">
        <v>52</v>
      </c>
      <c r="L23" t="s">
        <v>119</v>
      </c>
    </row>
    <row r="24" spans="1:12" x14ac:dyDescent="0.25">
      <c r="K24" t="s">
        <v>54</v>
      </c>
      <c r="L24" t="s">
        <v>120</v>
      </c>
    </row>
    <row r="25" spans="1:12" x14ac:dyDescent="0.25">
      <c r="K25" t="s">
        <v>55</v>
      </c>
      <c r="L25" t="s">
        <v>121</v>
      </c>
    </row>
    <row r="26" spans="1:12" x14ac:dyDescent="0.25">
      <c r="K26" t="s">
        <v>57</v>
      </c>
      <c r="L26" t="s">
        <v>122</v>
      </c>
    </row>
    <row r="27" spans="1:12" x14ac:dyDescent="0.25">
      <c r="K27" t="s">
        <v>58</v>
      </c>
      <c r="L27">
        <v>28</v>
      </c>
    </row>
    <row r="28" spans="1:12" x14ac:dyDescent="0.25">
      <c r="K28" t="s">
        <v>59</v>
      </c>
      <c r="L28" t="s">
        <v>27</v>
      </c>
    </row>
    <row r="29" spans="1:12" x14ac:dyDescent="0.25">
      <c r="K29" t="s">
        <v>60</v>
      </c>
      <c r="L29" t="s">
        <v>111</v>
      </c>
    </row>
    <row r="30" spans="1:12" x14ac:dyDescent="0.25">
      <c r="K30" t="s">
        <v>61</v>
      </c>
      <c r="L30" t="s">
        <v>83</v>
      </c>
    </row>
    <row r="31" spans="1:12" x14ac:dyDescent="0.25">
      <c r="K31" t="s">
        <v>62</v>
      </c>
    </row>
    <row r="32" spans="1:12" x14ac:dyDescent="0.25">
      <c r="K32" t="s">
        <v>63</v>
      </c>
      <c r="L32" t="s">
        <v>64</v>
      </c>
    </row>
    <row r="33" spans="11:12" x14ac:dyDescent="0.25">
      <c r="K33" t="s">
        <v>65</v>
      </c>
      <c r="L33" t="s">
        <v>123</v>
      </c>
    </row>
    <row r="34" spans="11:12" x14ac:dyDescent="0.25">
      <c r="K34" t="s">
        <v>66</v>
      </c>
      <c r="L34" s="34">
        <v>43907</v>
      </c>
    </row>
    <row r="35" spans="11:12" x14ac:dyDescent="0.25">
      <c r="K35" t="s">
        <v>67</v>
      </c>
      <c r="L35" s="33">
        <v>549706</v>
      </c>
    </row>
    <row r="36" spans="11:12" x14ac:dyDescent="0.25">
      <c r="K36" t="s">
        <v>68</v>
      </c>
      <c r="L36" s="33">
        <v>177774</v>
      </c>
    </row>
    <row r="37" spans="11:12" x14ac:dyDescent="0.25">
      <c r="K37" t="s">
        <v>69</v>
      </c>
    </row>
  </sheetData>
  <pageMargins left="0.7" right="0.7" top="0.75" bottom="0.75" header="0.3" footer="0.3"/>
  <pageSetup paperSize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45484-4C76-4747-A2CA-9098382F353F}">
  <dimension ref="A1:I50"/>
  <sheetViews>
    <sheetView workbookViewId="0">
      <selection activeCell="E11" sqref="E11"/>
    </sheetView>
  </sheetViews>
  <sheetFormatPr defaultRowHeight="15" x14ac:dyDescent="0.25"/>
  <cols>
    <col min="1" max="1" width="20.42578125" customWidth="1"/>
    <col min="2" max="2" width="27" customWidth="1"/>
    <col min="4" max="4" width="18.5703125" bestFit="1" customWidth="1"/>
    <col min="5" max="5" width="29.42578125" customWidth="1"/>
    <col min="8" max="8" width="18.5703125" bestFit="1" customWidth="1"/>
    <col min="9" max="9" width="63.85546875" bestFit="1" customWidth="1"/>
  </cols>
  <sheetData>
    <row r="1" spans="1:8" x14ac:dyDescent="0.25">
      <c r="A1" t="s">
        <v>21</v>
      </c>
      <c r="B1" t="s">
        <v>82</v>
      </c>
      <c r="C1">
        <v>30</v>
      </c>
      <c r="D1" t="s">
        <v>81</v>
      </c>
      <c r="E1" t="s">
        <v>100</v>
      </c>
      <c r="G1" s="38">
        <v>43466</v>
      </c>
      <c r="H1" s="38">
        <v>44562</v>
      </c>
    </row>
    <row r="17" spans="1:9" x14ac:dyDescent="0.25">
      <c r="A17" s="22" t="s">
        <v>98</v>
      </c>
      <c r="B17" s="23"/>
      <c r="D17" s="22" t="s">
        <v>99</v>
      </c>
      <c r="E17" s="23"/>
    </row>
    <row r="18" spans="1:9" x14ac:dyDescent="0.25">
      <c r="A18" s="24" t="s">
        <v>23</v>
      </c>
      <c r="B18" s="25">
        <v>1210312318</v>
      </c>
      <c r="D18" s="24" t="s">
        <v>23</v>
      </c>
      <c r="E18" s="25">
        <v>1200271941</v>
      </c>
      <c r="I18" s="33"/>
    </row>
    <row r="19" spans="1:9" x14ac:dyDescent="0.25">
      <c r="A19" s="24" t="s">
        <v>24</v>
      </c>
      <c r="B19" s="36" t="s">
        <v>25</v>
      </c>
      <c r="D19" s="24" t="s">
        <v>24</v>
      </c>
      <c r="E19" s="37" t="s">
        <v>83</v>
      </c>
    </row>
    <row r="20" spans="1:9" x14ac:dyDescent="0.25">
      <c r="A20" s="24" t="s">
        <v>26</v>
      </c>
      <c r="B20" s="26" t="s">
        <v>27</v>
      </c>
      <c r="D20" s="24" t="s">
        <v>26</v>
      </c>
      <c r="E20" s="26" t="s">
        <v>27</v>
      </c>
    </row>
    <row r="21" spans="1:9" x14ac:dyDescent="0.25">
      <c r="A21" s="24" t="s">
        <v>28</v>
      </c>
      <c r="B21" s="27">
        <v>44355</v>
      </c>
      <c r="D21" s="24" t="s">
        <v>28</v>
      </c>
      <c r="E21" s="27">
        <v>44109</v>
      </c>
      <c r="I21" s="34"/>
    </row>
    <row r="22" spans="1:9" x14ac:dyDescent="0.25">
      <c r="A22" s="24" t="s">
        <v>29</v>
      </c>
      <c r="B22" s="26">
        <v>2021</v>
      </c>
      <c r="D22" s="24" t="s">
        <v>29</v>
      </c>
      <c r="E22" s="26">
        <v>2020</v>
      </c>
    </row>
    <row r="23" spans="1:9" x14ac:dyDescent="0.25">
      <c r="A23" s="24" t="s">
        <v>30</v>
      </c>
      <c r="B23" s="28">
        <v>0.63750000000000007</v>
      </c>
      <c r="D23" s="24" t="s">
        <v>30</v>
      </c>
      <c r="E23" s="28">
        <v>0.39166666666666666</v>
      </c>
      <c r="I23" s="35"/>
    </row>
    <row r="24" spans="1:9" x14ac:dyDescent="0.25">
      <c r="A24" s="24" t="s">
        <v>31</v>
      </c>
      <c r="B24" s="26" t="s">
        <v>32</v>
      </c>
      <c r="D24" s="24" t="s">
        <v>31</v>
      </c>
      <c r="E24" s="26" t="s">
        <v>32</v>
      </c>
    </row>
    <row r="25" spans="1:9" x14ac:dyDescent="0.25">
      <c r="A25" s="24" t="s">
        <v>33</v>
      </c>
      <c r="B25" s="26" t="s">
        <v>34</v>
      </c>
      <c r="D25" s="24" t="s">
        <v>33</v>
      </c>
      <c r="E25" s="26" t="s">
        <v>34</v>
      </c>
    </row>
    <row r="26" spans="1:9" x14ac:dyDescent="0.25">
      <c r="A26" s="24" t="s">
        <v>35</v>
      </c>
      <c r="B26" s="26" t="s">
        <v>88</v>
      </c>
      <c r="D26" s="24" t="s">
        <v>35</v>
      </c>
      <c r="E26" s="26" t="s">
        <v>36</v>
      </c>
    </row>
    <row r="27" spans="1:9" x14ac:dyDescent="0.25">
      <c r="A27" s="24" t="s">
        <v>37</v>
      </c>
      <c r="B27" s="26" t="s">
        <v>38</v>
      </c>
      <c r="D27" s="24" t="s">
        <v>37</v>
      </c>
      <c r="E27" s="26" t="s">
        <v>38</v>
      </c>
    </row>
    <row r="28" spans="1:9" x14ac:dyDescent="0.25">
      <c r="A28" s="24" t="s">
        <v>39</v>
      </c>
      <c r="B28" s="26" t="s">
        <v>89</v>
      </c>
      <c r="D28" s="24" t="s">
        <v>39</v>
      </c>
      <c r="E28" s="26" t="s">
        <v>84</v>
      </c>
    </row>
    <row r="29" spans="1:9" x14ac:dyDescent="0.25">
      <c r="A29" s="24" t="s">
        <v>40</v>
      </c>
      <c r="B29" s="26" t="s">
        <v>41</v>
      </c>
      <c r="D29" s="24" t="s">
        <v>40</v>
      </c>
      <c r="E29" s="26" t="s">
        <v>41</v>
      </c>
    </row>
    <row r="30" spans="1:9" ht="45" x14ac:dyDescent="0.25">
      <c r="A30" s="24" t="s">
        <v>42</v>
      </c>
      <c r="B30" s="29" t="s">
        <v>90</v>
      </c>
      <c r="D30" s="24" t="s">
        <v>42</v>
      </c>
      <c r="E30" s="29" t="s">
        <v>85</v>
      </c>
    </row>
    <row r="31" spans="1:9" x14ac:dyDescent="0.25">
      <c r="A31" s="24" t="s">
        <v>43</v>
      </c>
      <c r="B31" s="26" t="s">
        <v>44</v>
      </c>
      <c r="D31" s="24" t="s">
        <v>43</v>
      </c>
      <c r="E31" s="26" t="s">
        <v>44</v>
      </c>
    </row>
    <row r="32" spans="1:9" x14ac:dyDescent="0.25">
      <c r="A32" s="24" t="s">
        <v>45</v>
      </c>
      <c r="B32" s="39" t="s">
        <v>46</v>
      </c>
      <c r="D32" s="24" t="s">
        <v>45</v>
      </c>
      <c r="E32" s="39" t="s">
        <v>46</v>
      </c>
    </row>
    <row r="33" spans="1:9" x14ac:dyDescent="0.25">
      <c r="A33" s="24" t="s">
        <v>47</v>
      </c>
      <c r="B33" s="26">
        <v>32</v>
      </c>
      <c r="D33" s="24" t="s">
        <v>47</v>
      </c>
      <c r="E33" s="26">
        <v>28</v>
      </c>
    </row>
    <row r="34" spans="1:9" x14ac:dyDescent="0.25">
      <c r="A34" s="24" t="s">
        <v>48</v>
      </c>
      <c r="B34" s="26" t="s">
        <v>91</v>
      </c>
      <c r="D34" s="24" t="s">
        <v>48</v>
      </c>
      <c r="E34" s="26" t="s">
        <v>49</v>
      </c>
    </row>
    <row r="35" spans="1:9" x14ac:dyDescent="0.25">
      <c r="A35" s="24" t="s">
        <v>50</v>
      </c>
      <c r="B35" s="26" t="s">
        <v>51</v>
      </c>
      <c r="D35" s="24" t="s">
        <v>50</v>
      </c>
      <c r="E35" s="26" t="s">
        <v>51</v>
      </c>
    </row>
    <row r="36" spans="1:9" x14ac:dyDescent="0.25">
      <c r="A36" s="24" t="s">
        <v>52</v>
      </c>
      <c r="B36" s="26" t="s">
        <v>53</v>
      </c>
      <c r="D36" s="24" t="s">
        <v>52</v>
      </c>
      <c r="E36" s="26" t="s">
        <v>53</v>
      </c>
    </row>
    <row r="37" spans="1:9" x14ac:dyDescent="0.25">
      <c r="A37" s="24" t="s">
        <v>54</v>
      </c>
      <c r="B37" s="26" t="s">
        <v>86</v>
      </c>
      <c r="D37" s="24" t="s">
        <v>54</v>
      </c>
      <c r="E37" s="26" t="s">
        <v>86</v>
      </c>
    </row>
    <row r="38" spans="1:9" x14ac:dyDescent="0.25">
      <c r="A38" s="24" t="s">
        <v>55</v>
      </c>
      <c r="B38" s="26" t="s">
        <v>56</v>
      </c>
      <c r="D38" s="24" t="s">
        <v>55</v>
      </c>
      <c r="E38" s="26" t="s">
        <v>56</v>
      </c>
    </row>
    <row r="39" spans="1:9" x14ac:dyDescent="0.25">
      <c r="A39" s="24" t="s">
        <v>57</v>
      </c>
      <c r="B39" s="26"/>
      <c r="D39" s="24" t="s">
        <v>57</v>
      </c>
      <c r="E39" s="26"/>
    </row>
    <row r="40" spans="1:9" x14ac:dyDescent="0.25">
      <c r="A40" s="24" t="s">
        <v>58</v>
      </c>
      <c r="B40" s="39" t="s">
        <v>92</v>
      </c>
      <c r="D40" s="24" t="s">
        <v>58</v>
      </c>
      <c r="E40" s="39">
        <v>12</v>
      </c>
    </row>
    <row r="41" spans="1:9" x14ac:dyDescent="0.25">
      <c r="A41" s="24" t="s">
        <v>59</v>
      </c>
      <c r="B41" s="26" t="s">
        <v>93</v>
      </c>
      <c r="D41" s="24" t="s">
        <v>59</v>
      </c>
      <c r="E41" s="26" t="s">
        <v>45</v>
      </c>
    </row>
    <row r="42" spans="1:9" x14ac:dyDescent="0.25">
      <c r="A42" s="24" t="s">
        <v>60</v>
      </c>
      <c r="B42" s="26" t="s">
        <v>93</v>
      </c>
      <c r="D42" s="24" t="s">
        <v>60</v>
      </c>
      <c r="E42" s="26" t="s">
        <v>45</v>
      </c>
    </row>
    <row r="43" spans="1:9" x14ac:dyDescent="0.25">
      <c r="A43" s="24" t="s">
        <v>61</v>
      </c>
      <c r="B43" s="26" t="s">
        <v>94</v>
      </c>
      <c r="D43" s="24" t="s">
        <v>61</v>
      </c>
      <c r="E43" s="26" t="s">
        <v>83</v>
      </c>
    </row>
    <row r="44" spans="1:9" x14ac:dyDescent="0.25">
      <c r="A44" s="24" t="s">
        <v>62</v>
      </c>
      <c r="B44" s="26" t="s">
        <v>95</v>
      </c>
      <c r="D44" s="24" t="s">
        <v>62</v>
      </c>
      <c r="E44" s="26"/>
    </row>
    <row r="45" spans="1:9" x14ac:dyDescent="0.25">
      <c r="A45" s="24" t="s">
        <v>63</v>
      </c>
      <c r="B45" s="26" t="s">
        <v>96</v>
      </c>
      <c r="D45" s="24" t="s">
        <v>63</v>
      </c>
      <c r="E45" s="26" t="s">
        <v>64</v>
      </c>
    </row>
    <row r="46" spans="1:9" x14ac:dyDescent="0.25">
      <c r="A46" s="24" t="s">
        <v>65</v>
      </c>
      <c r="B46" s="26" t="s">
        <v>97</v>
      </c>
      <c r="D46" s="24" t="s">
        <v>65</v>
      </c>
      <c r="E46" s="26" t="s">
        <v>87</v>
      </c>
    </row>
    <row r="47" spans="1:9" x14ac:dyDescent="0.25">
      <c r="A47" s="24" t="s">
        <v>66</v>
      </c>
      <c r="B47" s="27">
        <v>44965</v>
      </c>
      <c r="D47" s="24" t="s">
        <v>66</v>
      </c>
      <c r="E47" s="27">
        <v>44530</v>
      </c>
      <c r="I47" s="34"/>
    </row>
    <row r="48" spans="1:9" x14ac:dyDescent="0.25">
      <c r="A48" s="24" t="s">
        <v>67</v>
      </c>
      <c r="B48" s="25">
        <v>547914</v>
      </c>
      <c r="D48" s="24" t="s">
        <v>67</v>
      </c>
      <c r="E48" s="25">
        <v>547910</v>
      </c>
      <c r="I48" s="33"/>
    </row>
    <row r="49" spans="1:9" x14ac:dyDescent="0.25">
      <c r="A49" s="24" t="s">
        <v>68</v>
      </c>
      <c r="B49" s="25">
        <v>179628</v>
      </c>
      <c r="D49" s="24" t="s">
        <v>68</v>
      </c>
      <c r="E49" s="25">
        <v>179639</v>
      </c>
      <c r="I49" s="33"/>
    </row>
    <row r="50" spans="1:9" x14ac:dyDescent="0.25">
      <c r="A50" s="30" t="s">
        <v>69</v>
      </c>
      <c r="B50" s="31"/>
      <c r="D50" s="30" t="s">
        <v>69</v>
      </c>
      <c r="E50" s="31"/>
    </row>
  </sheetData>
  <pageMargins left="0.7" right="0.7" top="0.75" bottom="0.75" header="0.3" footer="0.3"/>
  <pageSetup paperSize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030EC-923D-4DA7-81A0-A98025DA4BEF}">
  <dimension ref="A1:L73"/>
  <sheetViews>
    <sheetView topLeftCell="B1" workbookViewId="0">
      <selection activeCell="I12" sqref="I12"/>
    </sheetView>
  </sheetViews>
  <sheetFormatPr defaultRowHeight="15" x14ac:dyDescent="0.25"/>
  <cols>
    <col min="6" max="6" width="11.42578125" bestFit="1" customWidth="1"/>
    <col min="9" max="9" width="35.42578125" bestFit="1" customWidth="1"/>
    <col min="10" max="10" width="13.42578125" customWidth="1"/>
  </cols>
  <sheetData>
    <row r="1" spans="1:12" x14ac:dyDescent="0.25">
      <c r="A1" t="s">
        <v>70</v>
      </c>
      <c r="F1" t="s">
        <v>82</v>
      </c>
      <c r="G1">
        <v>30</v>
      </c>
      <c r="H1" t="s">
        <v>81</v>
      </c>
      <c r="I1" t="s">
        <v>100</v>
      </c>
      <c r="K1" s="38">
        <v>43466</v>
      </c>
      <c r="L1" s="38">
        <v>44562</v>
      </c>
    </row>
    <row r="5" spans="1:12" x14ac:dyDescent="0.25">
      <c r="I5" t="s">
        <v>23</v>
      </c>
      <c r="J5" s="33">
        <v>1190224692</v>
      </c>
    </row>
    <row r="6" spans="1:12" x14ac:dyDescent="0.25">
      <c r="I6" t="s">
        <v>24</v>
      </c>
      <c r="J6" s="41" t="s">
        <v>83</v>
      </c>
    </row>
    <row r="7" spans="1:12" x14ac:dyDescent="0.25">
      <c r="I7" t="s">
        <v>26</v>
      </c>
      <c r="J7" t="s">
        <v>124</v>
      </c>
    </row>
    <row r="8" spans="1:12" x14ac:dyDescent="0.25">
      <c r="I8" t="s">
        <v>28</v>
      </c>
      <c r="J8" s="34">
        <v>43811</v>
      </c>
    </row>
    <row r="9" spans="1:12" x14ac:dyDescent="0.25">
      <c r="I9" t="s">
        <v>29</v>
      </c>
      <c r="J9">
        <v>2019</v>
      </c>
    </row>
    <row r="10" spans="1:12" x14ac:dyDescent="0.25">
      <c r="I10" t="s">
        <v>30</v>
      </c>
      <c r="J10" s="35">
        <v>0.10208333333333335</v>
      </c>
    </row>
    <row r="11" spans="1:12" x14ac:dyDescent="0.25">
      <c r="I11" t="s">
        <v>31</v>
      </c>
      <c r="J11" t="s">
        <v>32</v>
      </c>
    </row>
    <row r="12" spans="1:12" x14ac:dyDescent="0.25">
      <c r="I12" t="s">
        <v>33</v>
      </c>
      <c r="J12" t="s">
        <v>34</v>
      </c>
    </row>
    <row r="13" spans="1:12" x14ac:dyDescent="0.25">
      <c r="I13" t="s">
        <v>35</v>
      </c>
      <c r="J13" t="s">
        <v>36</v>
      </c>
    </row>
    <row r="14" spans="1:12" x14ac:dyDescent="0.25">
      <c r="I14" t="s">
        <v>37</v>
      </c>
      <c r="J14" t="s">
        <v>102</v>
      </c>
    </row>
    <row r="15" spans="1:12" x14ac:dyDescent="0.25">
      <c r="I15" t="s">
        <v>39</v>
      </c>
      <c r="J15" t="s">
        <v>89</v>
      </c>
    </row>
    <row r="16" spans="1:12" x14ac:dyDescent="0.25">
      <c r="I16" t="s">
        <v>40</v>
      </c>
      <c r="J16" t="s">
        <v>125</v>
      </c>
    </row>
    <row r="17" spans="1:12" x14ac:dyDescent="0.25">
      <c r="A17" t="s">
        <v>71</v>
      </c>
      <c r="I17" t="s">
        <v>42</v>
      </c>
      <c r="J17" t="s">
        <v>126</v>
      </c>
    </row>
    <row r="18" spans="1:12" x14ac:dyDescent="0.25">
      <c r="I18" t="s">
        <v>43</v>
      </c>
      <c r="J18" t="s">
        <v>127</v>
      </c>
    </row>
    <row r="19" spans="1:12" x14ac:dyDescent="0.25">
      <c r="I19" s="40" t="s">
        <v>45</v>
      </c>
      <c r="J19" s="40" t="s">
        <v>104</v>
      </c>
      <c r="K19" s="40"/>
      <c r="L19" s="40"/>
    </row>
    <row r="20" spans="1:12" x14ac:dyDescent="0.25">
      <c r="I20" t="s">
        <v>47</v>
      </c>
      <c r="J20" t="s">
        <v>128</v>
      </c>
    </row>
    <row r="21" spans="1:12" x14ac:dyDescent="0.25">
      <c r="I21" t="s">
        <v>48</v>
      </c>
      <c r="J21" t="s">
        <v>129</v>
      </c>
    </row>
    <row r="22" spans="1:12" x14ac:dyDescent="0.25">
      <c r="I22" t="s">
        <v>50</v>
      </c>
      <c r="J22" t="s">
        <v>130</v>
      </c>
    </row>
    <row r="23" spans="1:12" x14ac:dyDescent="0.25">
      <c r="I23" t="s">
        <v>52</v>
      </c>
      <c r="J23" t="s">
        <v>131</v>
      </c>
    </row>
    <row r="24" spans="1:12" x14ac:dyDescent="0.25">
      <c r="I24" t="s">
        <v>54</v>
      </c>
      <c r="J24" t="s">
        <v>132</v>
      </c>
    </row>
    <row r="25" spans="1:12" x14ac:dyDescent="0.25">
      <c r="I25" t="s">
        <v>55</v>
      </c>
      <c r="J25" t="s">
        <v>133</v>
      </c>
    </row>
    <row r="26" spans="1:12" x14ac:dyDescent="0.25">
      <c r="I26" t="s">
        <v>57</v>
      </c>
    </row>
    <row r="27" spans="1:12" x14ac:dyDescent="0.25">
      <c r="I27" t="s">
        <v>58</v>
      </c>
      <c r="J27">
        <v>20</v>
      </c>
    </row>
    <row r="28" spans="1:12" x14ac:dyDescent="0.25">
      <c r="I28" t="s">
        <v>59</v>
      </c>
      <c r="J28" t="s">
        <v>27</v>
      </c>
    </row>
    <row r="29" spans="1:12" x14ac:dyDescent="0.25">
      <c r="I29" t="s">
        <v>60</v>
      </c>
      <c r="J29" t="s">
        <v>111</v>
      </c>
    </row>
    <row r="30" spans="1:12" x14ac:dyDescent="0.25">
      <c r="I30" t="s">
        <v>61</v>
      </c>
      <c r="J30" t="s">
        <v>83</v>
      </c>
    </row>
    <row r="31" spans="1:12" x14ac:dyDescent="0.25">
      <c r="I31" t="s">
        <v>62</v>
      </c>
      <c r="J31" t="s">
        <v>134</v>
      </c>
    </row>
    <row r="32" spans="1:12" x14ac:dyDescent="0.25">
      <c r="I32" t="s">
        <v>63</v>
      </c>
      <c r="J32" t="s">
        <v>64</v>
      </c>
    </row>
    <row r="33" spans="9:10" x14ac:dyDescent="0.25">
      <c r="I33" t="s">
        <v>65</v>
      </c>
      <c r="J33" t="s">
        <v>135</v>
      </c>
    </row>
    <row r="34" spans="9:10" x14ac:dyDescent="0.25">
      <c r="I34" t="s">
        <v>66</v>
      </c>
      <c r="J34" s="34">
        <v>44117</v>
      </c>
    </row>
    <row r="35" spans="9:10" x14ac:dyDescent="0.25">
      <c r="I35" t="s">
        <v>67</v>
      </c>
      <c r="J35" s="33">
        <v>544797</v>
      </c>
    </row>
    <row r="36" spans="9:10" x14ac:dyDescent="0.25">
      <c r="I36" t="s">
        <v>68</v>
      </c>
      <c r="J36" s="33">
        <v>172254</v>
      </c>
    </row>
    <row r="37" spans="9:10" x14ac:dyDescent="0.25">
      <c r="I37" t="s">
        <v>69</v>
      </c>
    </row>
    <row r="40" spans="9:10" x14ac:dyDescent="0.25">
      <c r="I40" t="s">
        <v>22</v>
      </c>
    </row>
    <row r="41" spans="9:10" x14ac:dyDescent="0.25">
      <c r="I41" t="s">
        <v>23</v>
      </c>
      <c r="J41" s="33">
        <v>1210294068</v>
      </c>
    </row>
    <row r="42" spans="9:10" x14ac:dyDescent="0.25">
      <c r="I42" t="s">
        <v>24</v>
      </c>
      <c r="J42" s="42" t="s">
        <v>25</v>
      </c>
    </row>
    <row r="43" spans="9:10" x14ac:dyDescent="0.25">
      <c r="I43" t="s">
        <v>26</v>
      </c>
      <c r="J43" t="s">
        <v>136</v>
      </c>
    </row>
    <row r="44" spans="9:10" x14ac:dyDescent="0.25">
      <c r="I44" t="s">
        <v>28</v>
      </c>
      <c r="J44" s="34">
        <v>44250</v>
      </c>
    </row>
    <row r="45" spans="9:10" x14ac:dyDescent="0.25">
      <c r="I45" t="s">
        <v>29</v>
      </c>
      <c r="J45">
        <v>2021</v>
      </c>
    </row>
    <row r="46" spans="9:10" x14ac:dyDescent="0.25">
      <c r="I46" t="s">
        <v>30</v>
      </c>
      <c r="J46" s="35">
        <v>0.54166666666666663</v>
      </c>
    </row>
    <row r="47" spans="9:10" x14ac:dyDescent="0.25">
      <c r="I47" t="s">
        <v>31</v>
      </c>
      <c r="J47" t="s">
        <v>32</v>
      </c>
    </row>
    <row r="48" spans="9:10" x14ac:dyDescent="0.25">
      <c r="I48" t="s">
        <v>33</v>
      </c>
      <c r="J48" t="s">
        <v>34</v>
      </c>
    </row>
    <row r="49" spans="9:11" x14ac:dyDescent="0.25">
      <c r="I49" t="s">
        <v>35</v>
      </c>
      <c r="J49" t="s">
        <v>88</v>
      </c>
    </row>
    <row r="50" spans="9:11" x14ac:dyDescent="0.25">
      <c r="I50" t="s">
        <v>37</v>
      </c>
      <c r="J50" t="s">
        <v>102</v>
      </c>
    </row>
    <row r="51" spans="9:11" x14ac:dyDescent="0.25">
      <c r="I51" t="s">
        <v>39</v>
      </c>
      <c r="J51" t="s">
        <v>89</v>
      </c>
    </row>
    <row r="52" spans="9:11" x14ac:dyDescent="0.25">
      <c r="I52" t="s">
        <v>40</v>
      </c>
      <c r="J52" t="s">
        <v>41</v>
      </c>
    </row>
    <row r="53" spans="9:11" x14ac:dyDescent="0.25">
      <c r="I53" t="s">
        <v>42</v>
      </c>
      <c r="J53" t="s">
        <v>137</v>
      </c>
    </row>
    <row r="54" spans="9:11" x14ac:dyDescent="0.25">
      <c r="I54" t="s">
        <v>43</v>
      </c>
      <c r="J54" t="s">
        <v>127</v>
      </c>
    </row>
    <row r="55" spans="9:11" x14ac:dyDescent="0.25">
      <c r="I55" s="40" t="s">
        <v>45</v>
      </c>
      <c r="J55" s="40" t="s">
        <v>104</v>
      </c>
      <c r="K55" s="40"/>
    </row>
    <row r="56" spans="9:11" x14ac:dyDescent="0.25">
      <c r="I56" t="s">
        <v>47</v>
      </c>
      <c r="J56" t="s">
        <v>138</v>
      </c>
    </row>
    <row r="57" spans="9:11" x14ac:dyDescent="0.25">
      <c r="I57" t="s">
        <v>48</v>
      </c>
      <c r="J57" t="s">
        <v>129</v>
      </c>
    </row>
    <row r="58" spans="9:11" x14ac:dyDescent="0.25">
      <c r="I58" t="s">
        <v>50</v>
      </c>
      <c r="J58" t="s">
        <v>139</v>
      </c>
    </row>
    <row r="59" spans="9:11" x14ac:dyDescent="0.25">
      <c r="I59" t="s">
        <v>52</v>
      </c>
      <c r="J59" t="s">
        <v>140</v>
      </c>
    </row>
    <row r="60" spans="9:11" x14ac:dyDescent="0.25">
      <c r="I60" t="s">
        <v>54</v>
      </c>
      <c r="J60" t="s">
        <v>141</v>
      </c>
    </row>
    <row r="61" spans="9:11" x14ac:dyDescent="0.25">
      <c r="I61" t="s">
        <v>55</v>
      </c>
      <c r="J61" t="s">
        <v>142</v>
      </c>
    </row>
    <row r="62" spans="9:11" x14ac:dyDescent="0.25">
      <c r="I62" t="s">
        <v>57</v>
      </c>
    </row>
    <row r="63" spans="9:11" x14ac:dyDescent="0.25">
      <c r="I63" t="s">
        <v>58</v>
      </c>
      <c r="J63" t="s">
        <v>143</v>
      </c>
    </row>
    <row r="64" spans="9:11" x14ac:dyDescent="0.25">
      <c r="I64" t="s">
        <v>59</v>
      </c>
      <c r="J64" t="s">
        <v>144</v>
      </c>
    </row>
    <row r="65" spans="9:10" x14ac:dyDescent="0.25">
      <c r="I65" t="s">
        <v>60</v>
      </c>
      <c r="J65" t="s">
        <v>145</v>
      </c>
    </row>
    <row r="66" spans="9:10" x14ac:dyDescent="0.25">
      <c r="I66" t="s">
        <v>61</v>
      </c>
      <c r="J66" t="s">
        <v>94</v>
      </c>
    </row>
    <row r="67" spans="9:10" x14ac:dyDescent="0.25">
      <c r="I67" t="s">
        <v>62</v>
      </c>
      <c r="J67" t="s">
        <v>146</v>
      </c>
    </row>
    <row r="68" spans="9:10" x14ac:dyDescent="0.25">
      <c r="I68" t="s">
        <v>63</v>
      </c>
      <c r="J68" t="s">
        <v>64</v>
      </c>
    </row>
    <row r="69" spans="9:10" x14ac:dyDescent="0.25">
      <c r="I69" t="s">
        <v>65</v>
      </c>
      <c r="J69" t="s">
        <v>147</v>
      </c>
    </row>
    <row r="70" spans="9:10" x14ac:dyDescent="0.25">
      <c r="I70" t="s">
        <v>66</v>
      </c>
      <c r="J70" s="34">
        <v>44965</v>
      </c>
    </row>
    <row r="71" spans="9:10" x14ac:dyDescent="0.25">
      <c r="I71" t="s">
        <v>67</v>
      </c>
      <c r="J71" s="33">
        <v>545133</v>
      </c>
    </row>
    <row r="72" spans="9:10" x14ac:dyDescent="0.25">
      <c r="I72" t="s">
        <v>68</v>
      </c>
      <c r="J72" s="33">
        <v>172185</v>
      </c>
    </row>
    <row r="73" spans="9:10" x14ac:dyDescent="0.25">
      <c r="I73" t="s">
        <v>69</v>
      </c>
    </row>
  </sheetData>
  <pageMargins left="0.7" right="0.7" top="0.75" bottom="0.75" header="0.3" footer="0.3"/>
  <pageSetup paperSize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EC7BC-4310-4481-8B60-B647B891AFD7}">
  <dimension ref="A1:L17"/>
  <sheetViews>
    <sheetView workbookViewId="0">
      <selection activeCell="G1" sqref="G1:L1"/>
    </sheetView>
  </sheetViews>
  <sheetFormatPr defaultRowHeight="15" x14ac:dyDescent="0.25"/>
  <cols>
    <col min="6" max="6" width="11.42578125" bestFit="1" customWidth="1"/>
    <col min="9" max="9" width="29.5703125" customWidth="1"/>
  </cols>
  <sheetData>
    <row r="1" spans="1:12" x14ac:dyDescent="0.25">
      <c r="A1" t="s">
        <v>166</v>
      </c>
      <c r="K1" s="38"/>
      <c r="L1" s="38"/>
    </row>
    <row r="17" spans="1:1" x14ac:dyDescent="0.25">
      <c r="A17" t="s">
        <v>71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27A3-B97B-4373-BEDA-66731A16B006}">
  <dimension ref="A1:L36"/>
  <sheetViews>
    <sheetView workbookViewId="0">
      <selection activeCell="E34" sqref="E34"/>
    </sheetView>
  </sheetViews>
  <sheetFormatPr defaultRowHeight="15" x14ac:dyDescent="0.25"/>
  <cols>
    <col min="6" max="6" width="11.42578125" bestFit="1" customWidth="1"/>
    <col min="9" max="9" width="35.42578125" bestFit="1" customWidth="1"/>
    <col min="10" max="10" width="35" customWidth="1"/>
  </cols>
  <sheetData>
    <row r="1" spans="1:12" x14ac:dyDescent="0.25">
      <c r="A1" t="s">
        <v>167</v>
      </c>
      <c r="F1" t="s">
        <v>82</v>
      </c>
      <c r="G1">
        <v>30</v>
      </c>
      <c r="H1" t="s">
        <v>81</v>
      </c>
      <c r="I1" t="s">
        <v>100</v>
      </c>
      <c r="K1" s="38">
        <v>43466</v>
      </c>
      <c r="L1" s="38">
        <v>44562</v>
      </c>
    </row>
    <row r="4" spans="1:12" x14ac:dyDescent="0.25">
      <c r="I4" s="22" t="s">
        <v>23</v>
      </c>
      <c r="J4" s="47">
        <v>1210290596</v>
      </c>
    </row>
    <row r="5" spans="1:12" x14ac:dyDescent="0.25">
      <c r="I5" s="24" t="s">
        <v>24</v>
      </c>
      <c r="J5" s="36" t="s">
        <v>25</v>
      </c>
    </row>
    <row r="6" spans="1:12" x14ac:dyDescent="0.25">
      <c r="I6" s="24" t="s">
        <v>26</v>
      </c>
      <c r="J6" s="26" t="s">
        <v>169</v>
      </c>
    </row>
    <row r="7" spans="1:12" x14ac:dyDescent="0.25">
      <c r="I7" s="24" t="s">
        <v>28</v>
      </c>
      <c r="J7" s="27">
        <v>44224</v>
      </c>
    </row>
    <row r="8" spans="1:12" x14ac:dyDescent="0.25">
      <c r="I8" s="24" t="s">
        <v>29</v>
      </c>
      <c r="J8" s="26">
        <v>2021</v>
      </c>
    </row>
    <row r="9" spans="1:12" x14ac:dyDescent="0.25">
      <c r="I9" s="24" t="s">
        <v>30</v>
      </c>
      <c r="J9" s="28">
        <v>0.54166666666666663</v>
      </c>
    </row>
    <row r="10" spans="1:12" x14ac:dyDescent="0.25">
      <c r="I10" s="24" t="s">
        <v>31</v>
      </c>
      <c r="J10" s="26" t="s">
        <v>32</v>
      </c>
    </row>
    <row r="11" spans="1:12" x14ac:dyDescent="0.25">
      <c r="I11" s="24" t="s">
        <v>33</v>
      </c>
      <c r="J11" s="26" t="s">
        <v>34</v>
      </c>
    </row>
    <row r="12" spans="1:12" x14ac:dyDescent="0.25">
      <c r="I12" s="24" t="s">
        <v>35</v>
      </c>
      <c r="J12" s="26" t="s">
        <v>36</v>
      </c>
    </row>
    <row r="13" spans="1:12" x14ac:dyDescent="0.25">
      <c r="I13" s="24" t="s">
        <v>37</v>
      </c>
      <c r="J13" s="26" t="s">
        <v>102</v>
      </c>
    </row>
    <row r="14" spans="1:12" x14ac:dyDescent="0.25">
      <c r="I14" s="24" t="s">
        <v>39</v>
      </c>
      <c r="J14" s="26" t="s">
        <v>51</v>
      </c>
    </row>
    <row r="15" spans="1:12" x14ac:dyDescent="0.25">
      <c r="I15" s="24" t="s">
        <v>40</v>
      </c>
      <c r="J15" s="26" t="s">
        <v>41</v>
      </c>
    </row>
    <row r="16" spans="1:12" ht="30" x14ac:dyDescent="0.25">
      <c r="A16" t="s">
        <v>71</v>
      </c>
      <c r="I16" s="24" t="s">
        <v>42</v>
      </c>
      <c r="J16" s="29" t="s">
        <v>170</v>
      </c>
    </row>
    <row r="17" spans="9:10" x14ac:dyDescent="0.25">
      <c r="I17" s="24" t="s">
        <v>43</v>
      </c>
      <c r="J17" s="26" t="s">
        <v>44</v>
      </c>
    </row>
    <row r="18" spans="9:10" x14ac:dyDescent="0.25">
      <c r="I18" s="48" t="s">
        <v>45</v>
      </c>
      <c r="J18" s="39" t="s">
        <v>104</v>
      </c>
    </row>
    <row r="19" spans="9:10" x14ac:dyDescent="0.25">
      <c r="I19" s="24" t="s">
        <v>47</v>
      </c>
      <c r="J19" s="26" t="s">
        <v>171</v>
      </c>
    </row>
    <row r="20" spans="9:10" x14ac:dyDescent="0.25">
      <c r="I20" s="24" t="s">
        <v>48</v>
      </c>
      <c r="J20" s="26" t="s">
        <v>129</v>
      </c>
    </row>
    <row r="21" spans="9:10" x14ac:dyDescent="0.25">
      <c r="I21" s="24" t="s">
        <v>50</v>
      </c>
      <c r="J21" s="26" t="s">
        <v>172</v>
      </c>
    </row>
    <row r="22" spans="9:10" x14ac:dyDescent="0.25">
      <c r="I22" s="24" t="s">
        <v>52</v>
      </c>
      <c r="J22" s="26" t="s">
        <v>173</v>
      </c>
    </row>
    <row r="23" spans="9:10" x14ac:dyDescent="0.25">
      <c r="I23" s="24" t="s">
        <v>54</v>
      </c>
      <c r="J23" s="26" t="s">
        <v>142</v>
      </c>
    </row>
    <row r="24" spans="9:10" x14ac:dyDescent="0.25">
      <c r="I24" s="24" t="s">
        <v>55</v>
      </c>
      <c r="J24" s="26" t="s">
        <v>142</v>
      </c>
    </row>
    <row r="25" spans="9:10" x14ac:dyDescent="0.25">
      <c r="I25" s="24" t="s">
        <v>57</v>
      </c>
      <c r="J25" s="26"/>
    </row>
    <row r="26" spans="9:10" x14ac:dyDescent="0.25">
      <c r="I26" s="24" t="s">
        <v>58</v>
      </c>
      <c r="J26" s="26" t="s">
        <v>174</v>
      </c>
    </row>
    <row r="27" spans="9:10" ht="30" x14ac:dyDescent="0.25">
      <c r="I27" s="24" t="s">
        <v>59</v>
      </c>
      <c r="J27" s="29" t="s">
        <v>175</v>
      </c>
    </row>
    <row r="28" spans="9:10" x14ac:dyDescent="0.25">
      <c r="I28" s="24" t="s">
        <v>60</v>
      </c>
      <c r="J28" s="26" t="s">
        <v>145</v>
      </c>
    </row>
    <row r="29" spans="9:10" x14ac:dyDescent="0.25">
      <c r="I29" s="24" t="s">
        <v>61</v>
      </c>
      <c r="J29" s="26" t="s">
        <v>94</v>
      </c>
    </row>
    <row r="30" spans="9:10" x14ac:dyDescent="0.25">
      <c r="I30" s="24" t="s">
        <v>62</v>
      </c>
      <c r="J30" s="26" t="s">
        <v>95</v>
      </c>
    </row>
    <row r="31" spans="9:10" x14ac:dyDescent="0.25">
      <c r="I31" s="24" t="s">
        <v>63</v>
      </c>
      <c r="J31" s="26" t="s">
        <v>112</v>
      </c>
    </row>
    <row r="32" spans="9:10" x14ac:dyDescent="0.25">
      <c r="I32" s="24" t="s">
        <v>65</v>
      </c>
      <c r="J32" s="26" t="s">
        <v>176</v>
      </c>
    </row>
    <row r="33" spans="9:10" x14ac:dyDescent="0.25">
      <c r="I33" s="24" t="s">
        <v>66</v>
      </c>
      <c r="J33" s="27">
        <v>44965</v>
      </c>
    </row>
    <row r="34" spans="9:10" x14ac:dyDescent="0.25">
      <c r="I34" s="24" t="s">
        <v>67</v>
      </c>
      <c r="J34" s="25">
        <v>546913</v>
      </c>
    </row>
    <row r="35" spans="9:10" x14ac:dyDescent="0.25">
      <c r="I35" s="24" t="s">
        <v>68</v>
      </c>
      <c r="J35" s="25">
        <v>171703</v>
      </c>
    </row>
    <row r="36" spans="9:10" x14ac:dyDescent="0.25">
      <c r="I36" s="30" t="s">
        <v>69</v>
      </c>
      <c r="J36" s="3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079E6-6764-4A0C-9A7B-4225C65A97CB}">
  <dimension ref="A1:A17"/>
  <sheetViews>
    <sheetView workbookViewId="0">
      <selection activeCell="I22" sqref="I22"/>
    </sheetView>
  </sheetViews>
  <sheetFormatPr defaultRowHeight="15" x14ac:dyDescent="0.25"/>
  <sheetData>
    <row r="1" spans="1:1" x14ac:dyDescent="0.25">
      <c r="A1" t="s">
        <v>168</v>
      </c>
    </row>
    <row r="17" spans="1:1" x14ac:dyDescent="0.25">
      <c r="A17" t="s">
        <v>177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lankspreadsheet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FD6D89F4-CB6C-4018-9C66-00DB9A8C407C}">
  <ds:schemaRefs/>
</ds:datastoreItem>
</file>

<file path=customXml/itemProps2.xml><?xml version="1.0" encoding="utf-8"?>
<ds:datastoreItem xmlns:ds="http://schemas.openxmlformats.org/officeDocument/2006/customXml" ds:itemID="{8AA89E44-8E42-4B1C-93D5-8CF3A708255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Bexley PV Survey</vt:lpstr>
      <vt:lpstr>PV1</vt:lpstr>
      <vt:lpstr>PV2</vt:lpstr>
      <vt:lpstr>PV3</vt:lpstr>
      <vt:lpstr>PV4</vt:lpstr>
      <vt:lpstr>PV5</vt:lpstr>
      <vt:lpstr>PV6</vt:lpstr>
      <vt:lpstr>PV7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Malaikah Khanom</dc:creator>
  <cp:lastModifiedBy>Yanjun Xu</cp:lastModifiedBy>
  <dcterms:created xsi:type="dcterms:W3CDTF">2022-11-25T09:19:16Z</dcterms:created>
  <dcterms:modified xsi:type="dcterms:W3CDTF">2023-06-29T16:47:16Z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waterman</vt:lpwstr>
  </property>
  <property fmtid="{D5CDD505-2E9C-101B-9397-08002B2CF9AE}" pid="3" name="TemplafyTemplateId">
    <vt:lpwstr>638049558622641637</vt:lpwstr>
  </property>
  <property fmtid="{D5CDD505-2E9C-101B-9397-08002B2CF9AE}" pid="4" name="TemplafyUserProfileId">
    <vt:lpwstr>638010721850025110</vt:lpwstr>
  </property>
  <property fmtid="{D5CDD505-2E9C-101B-9397-08002B2CF9AE}" pid="5" name="TemplafyFromBlank">
    <vt:bool>true</vt:bool>
  </property>
</Properties>
</file>